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gmoha\Downloads\"/>
    </mc:Choice>
  </mc:AlternateContent>
  <xr:revisionPtr revIDLastSave="0" documentId="13_ncr:1_{B9B33E8D-5348-43CC-894C-83D914F0275B}" xr6:coauthVersionLast="47" xr6:coauthVersionMax="47" xr10:uidLastSave="{00000000-0000-0000-0000-000000000000}"/>
  <bookViews>
    <workbookView xWindow="16710" yWindow="-2340" windowWidth="11460" windowHeight="14410" firstSheet="2" activeTab="4" xr2:uid="{00000000-000D-0000-FFFF-FFFF00000000}"/>
  </bookViews>
  <sheets>
    <sheet name="Items + AA" sheetId="10" r:id="rId1"/>
    <sheet name="ItemsModif1" sheetId="19" r:id="rId2"/>
    <sheet name="ItemsEnlevés" sheetId="26" r:id="rId3"/>
    <sheet name="tableau nb grp phon" sheetId="29" r:id="rId4"/>
    <sheet name="ItemsBalancés" sheetId="23" r:id="rId5"/>
    <sheet name="TCD_Freq_Manulex" sheetId="34" r:id="rId6"/>
    <sheet name="Feuil7" sheetId="33" r:id="rId7"/>
    <sheet name="Feuil5" sheetId="31" r:id="rId8"/>
    <sheet name="ITEMS BALANCES MODIF ML" sheetId="30" r:id="rId9"/>
    <sheet name="TCD Items" sheetId="27" r:id="rId10"/>
    <sheet name="Syll" sheetId="28" r:id="rId11"/>
    <sheet name="Feuil3" sheetId="17" r:id="rId12"/>
    <sheet name="Feuil4" sheetId="16" r:id="rId13"/>
    <sheet name="Feuil1" sheetId="11" r:id="rId14"/>
    <sheet name="Freq Items" sheetId="14" r:id="rId15"/>
    <sheet name="(Item base)" sheetId="1" r:id="rId16"/>
    <sheet name="Items Alario" sheetId="5" r:id="rId17"/>
    <sheet name="Vieux items" sheetId="2" r:id="rId18"/>
    <sheet name="Deno 120" sheetId="3" r:id="rId19"/>
    <sheet name="Item source 2" sheetId="4" r:id="rId20"/>
    <sheet name="Feuil2" sheetId="6" r:id="rId21"/>
    <sheet name="Nouveaux Items Lexique2" sheetId="8" r:id="rId22"/>
  </sheets>
  <calcPr calcId="191029" concurrentCalc="0"/>
  <pivotCaches>
    <pivotCache cacheId="0" r:id="rId23"/>
    <pivotCache cacheId="1" r:id="rId24"/>
    <pivotCache cacheId="2" r:id="rId2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117" i="23" l="1"/>
  <c r="W116" i="23"/>
  <c r="V117" i="23"/>
  <c r="V116" i="23"/>
  <c r="Z114" i="23"/>
  <c r="Z113" i="23"/>
  <c r="Z112" i="23"/>
  <c r="H112" i="23"/>
  <c r="I112" i="23"/>
  <c r="I113" i="23"/>
  <c r="I114" i="23"/>
  <c r="AX112" i="23"/>
  <c r="AY112" i="23"/>
  <c r="AZ112" i="23"/>
  <c r="Y109" i="23"/>
  <c r="Y108" i="23"/>
  <c r="Y107" i="23"/>
  <c r="Y106" i="23"/>
  <c r="Y105" i="23"/>
  <c r="Y104" i="23"/>
  <c r="Y103" i="23"/>
  <c r="Y102" i="23"/>
  <c r="Y101" i="23"/>
  <c r="Y100" i="23"/>
  <c r="Y99" i="23"/>
  <c r="Y98" i="23"/>
  <c r="Y97" i="23"/>
  <c r="Y96" i="23"/>
  <c r="Y95" i="23"/>
  <c r="Y94" i="23"/>
  <c r="Y93" i="23"/>
  <c r="Y92" i="23"/>
  <c r="Y91" i="23"/>
  <c r="Y90" i="23"/>
  <c r="Y89" i="23"/>
  <c r="Y88" i="23"/>
  <c r="Y87" i="23"/>
  <c r="Y86" i="23"/>
  <c r="Y85" i="23"/>
  <c r="Y84" i="23"/>
  <c r="Y83" i="23"/>
  <c r="Y82" i="23"/>
  <c r="Y81" i="23"/>
  <c r="Y80" i="23"/>
  <c r="Y79" i="23"/>
  <c r="Y78" i="23"/>
  <c r="Y77" i="23"/>
  <c r="Y76" i="23"/>
  <c r="Y75" i="23"/>
  <c r="Y74" i="23"/>
  <c r="Y73" i="23"/>
  <c r="Y72" i="23"/>
  <c r="Y71" i="23"/>
  <c r="Y70" i="23"/>
  <c r="Y69" i="23"/>
  <c r="Y68" i="23"/>
  <c r="Y67" i="23"/>
  <c r="Y66" i="23"/>
  <c r="Y65" i="23"/>
  <c r="Y64" i="23"/>
  <c r="Y63" i="23"/>
  <c r="Y62" i="23"/>
  <c r="Y61" i="23"/>
  <c r="Y60" i="23"/>
  <c r="Y59" i="23"/>
  <c r="Y58" i="23"/>
  <c r="Y57" i="23"/>
  <c r="Y56" i="23"/>
  <c r="Y55" i="23"/>
  <c r="Y54" i="23"/>
  <c r="Y53" i="23"/>
  <c r="Y52" i="23"/>
  <c r="Y51" i="23"/>
  <c r="Y50" i="23"/>
  <c r="Y49" i="23"/>
  <c r="Y48" i="23"/>
  <c r="Y47" i="23"/>
  <c r="Y46" i="23"/>
  <c r="Y45" i="23"/>
  <c r="Y44" i="23"/>
  <c r="Y43" i="23"/>
  <c r="Y42" i="23"/>
  <c r="Y41" i="23"/>
  <c r="Y40" i="23"/>
  <c r="Y39" i="23"/>
  <c r="Y38" i="23"/>
  <c r="Y37" i="23"/>
  <c r="Y36" i="23"/>
  <c r="Y35" i="23"/>
  <c r="Y34" i="23"/>
  <c r="Y33" i="23"/>
  <c r="Y32" i="23"/>
  <c r="Y31" i="23"/>
  <c r="Y30" i="23"/>
  <c r="Y29" i="23"/>
  <c r="Y28" i="23"/>
  <c r="Y27" i="23"/>
  <c r="Y26" i="23"/>
  <c r="Y25" i="23"/>
  <c r="Y24" i="23"/>
  <c r="Y23" i="23"/>
  <c r="Y22" i="23"/>
  <c r="Y21" i="23"/>
  <c r="Y20" i="23"/>
  <c r="Y19" i="23"/>
  <c r="Y18" i="23"/>
  <c r="Y17" i="23"/>
  <c r="Y16" i="23"/>
  <c r="Y15" i="23"/>
  <c r="Y14" i="23"/>
  <c r="Y13" i="23"/>
  <c r="Y12" i="23"/>
  <c r="Y11" i="23"/>
  <c r="Y10" i="23"/>
  <c r="Y9" i="23"/>
  <c r="Y8" i="23"/>
  <c r="Y7" i="23"/>
  <c r="Y6" i="23"/>
  <c r="Y5" i="23"/>
  <c r="Y4" i="23"/>
  <c r="Y3" i="23"/>
  <c r="Y2" i="23"/>
  <c r="U89" i="23"/>
  <c r="AE89" i="23"/>
  <c r="AG89" i="23"/>
  <c r="AL89" i="23"/>
  <c r="U34" i="23"/>
  <c r="AE34" i="23"/>
  <c r="AG34" i="23"/>
  <c r="AJ34" i="23"/>
  <c r="AL34" i="23"/>
  <c r="U91" i="23"/>
  <c r="AE91" i="23"/>
  <c r="AG91" i="23"/>
  <c r="AL91" i="23"/>
  <c r="AM114" i="23"/>
  <c r="AM113" i="23"/>
  <c r="AM112" i="23"/>
  <c r="J112" i="23"/>
  <c r="U93" i="23"/>
  <c r="AE93" i="23"/>
  <c r="AG93" i="23"/>
  <c r="AJ93" i="23"/>
  <c r="AL93" i="23"/>
  <c r="F112" i="23"/>
  <c r="H113" i="23"/>
  <c r="J113" i="23"/>
  <c r="H114" i="23"/>
  <c r="J114" i="23"/>
  <c r="AW112" i="23"/>
  <c r="AW113" i="23"/>
  <c r="AW114" i="23"/>
  <c r="AS114" i="23"/>
  <c r="AS113" i="23"/>
  <c r="AS112" i="23"/>
  <c r="D146" i="33"/>
  <c r="D145" i="33"/>
  <c r="D144" i="33"/>
  <c r="D143" i="33"/>
  <c r="D142" i="33"/>
  <c r="D141" i="33"/>
  <c r="D140" i="33"/>
  <c r="D139" i="33"/>
  <c r="D138" i="33"/>
  <c r="D137" i="33"/>
  <c r="D136" i="33"/>
  <c r="D135" i="33"/>
  <c r="D134" i="33"/>
  <c r="D133" i="33"/>
  <c r="D132" i="33"/>
  <c r="D131" i="33"/>
  <c r="D130" i="33"/>
  <c r="D129" i="33"/>
  <c r="D128" i="33"/>
  <c r="D127" i="33"/>
  <c r="D126" i="33"/>
  <c r="D125" i="33"/>
  <c r="D124" i="33"/>
  <c r="D123" i="33"/>
  <c r="D122" i="33"/>
  <c r="D121" i="33"/>
  <c r="D120" i="33"/>
  <c r="D119" i="33"/>
  <c r="D118" i="33"/>
  <c r="D117" i="33"/>
  <c r="D116" i="33"/>
  <c r="D115" i="33"/>
  <c r="D114" i="33"/>
  <c r="D113" i="33"/>
  <c r="D112" i="33"/>
  <c r="D111" i="33"/>
  <c r="D110" i="33"/>
  <c r="D109" i="33"/>
  <c r="D108" i="33"/>
  <c r="D107" i="33"/>
  <c r="D106" i="33"/>
  <c r="D105" i="33"/>
  <c r="D104" i="33"/>
  <c r="D103" i="33"/>
  <c r="D102" i="33"/>
  <c r="D101" i="33"/>
  <c r="D100" i="33"/>
  <c r="D99" i="33"/>
  <c r="D98" i="33"/>
  <c r="D97" i="33"/>
  <c r="D96" i="33"/>
  <c r="D95" i="33"/>
  <c r="D94" i="33"/>
  <c r="D93" i="33"/>
  <c r="D92" i="33"/>
  <c r="D91" i="33"/>
  <c r="D90" i="33"/>
  <c r="D89" i="33"/>
  <c r="D88" i="33"/>
  <c r="D87" i="33"/>
  <c r="D86" i="33"/>
  <c r="D85" i="33"/>
  <c r="D84" i="33"/>
  <c r="D83" i="33"/>
  <c r="D82" i="33"/>
  <c r="D81" i="33"/>
  <c r="D80" i="33"/>
  <c r="D79" i="33"/>
  <c r="D78" i="33"/>
  <c r="D77" i="33"/>
  <c r="D76" i="33"/>
  <c r="D75" i="33"/>
  <c r="D3" i="33"/>
  <c r="D4" i="33"/>
  <c r="D5" i="33"/>
  <c r="D6" i="33"/>
  <c r="D7" i="33"/>
  <c r="D8" i="33"/>
  <c r="D9" i="33"/>
  <c r="D10" i="33"/>
  <c r="D11" i="33"/>
  <c r="D12" i="33"/>
  <c r="D13" i="33"/>
  <c r="D14" i="33"/>
  <c r="D15" i="33"/>
  <c r="D16" i="33"/>
  <c r="D17" i="33"/>
  <c r="D18" i="33"/>
  <c r="D19" i="33"/>
  <c r="D20" i="33"/>
  <c r="D21" i="33"/>
  <c r="D22" i="33"/>
  <c r="D23" i="33"/>
  <c r="D24" i="33"/>
  <c r="D25" i="33"/>
  <c r="D26" i="33"/>
  <c r="D27" i="33"/>
  <c r="D28" i="33"/>
  <c r="D29" i="33"/>
  <c r="D30" i="33"/>
  <c r="D31" i="33"/>
  <c r="D32" i="33"/>
  <c r="D33" i="33"/>
  <c r="D34" i="33"/>
  <c r="D35" i="33"/>
  <c r="D36" i="33"/>
  <c r="D37" i="33"/>
  <c r="D38" i="33"/>
  <c r="D39" i="33"/>
  <c r="D40" i="33"/>
  <c r="D41" i="33"/>
  <c r="D42" i="33"/>
  <c r="D43" i="33"/>
  <c r="D44" i="33"/>
  <c r="D45" i="33"/>
  <c r="D46" i="33"/>
  <c r="D47" i="33"/>
  <c r="D48" i="33"/>
  <c r="D49" i="33"/>
  <c r="D50" i="33"/>
  <c r="D51" i="33"/>
  <c r="D52" i="33"/>
  <c r="D53" i="33"/>
  <c r="D54" i="33"/>
  <c r="D55" i="33"/>
  <c r="D56" i="33"/>
  <c r="D57" i="33"/>
  <c r="D58" i="33"/>
  <c r="D59" i="33"/>
  <c r="D60" i="33"/>
  <c r="D61" i="33"/>
  <c r="D62" i="33"/>
  <c r="D63" i="33"/>
  <c r="D64" i="33"/>
  <c r="D65" i="33"/>
  <c r="D66" i="33"/>
  <c r="D67" i="33"/>
  <c r="D68" i="33"/>
  <c r="D69" i="33"/>
  <c r="D70" i="33"/>
  <c r="D71" i="33"/>
  <c r="D72" i="33"/>
  <c r="D73" i="33"/>
  <c r="D74" i="33"/>
  <c r="D2" i="33"/>
  <c r="E147" i="33"/>
  <c r="E75" i="33"/>
  <c r="BM113" i="23"/>
  <c r="BM112" i="23"/>
  <c r="BJ112" i="23"/>
  <c r="BK112" i="23"/>
  <c r="BJ113" i="23"/>
  <c r="BK113" i="23"/>
  <c r="BI113" i="23"/>
  <c r="BI112" i="23"/>
  <c r="BE113" i="23"/>
  <c r="BE112" i="23"/>
  <c r="AX113" i="23"/>
  <c r="AY113" i="23"/>
  <c r="AZ113" i="23"/>
  <c r="AR113" i="23"/>
  <c r="AR112" i="23"/>
  <c r="V113" i="23"/>
  <c r="S113" i="23"/>
  <c r="T113" i="23"/>
  <c r="V112" i="23"/>
  <c r="S112" i="23"/>
  <c r="T112" i="23"/>
  <c r="AG51" i="23"/>
  <c r="AE51" i="23"/>
  <c r="AL51" i="23"/>
  <c r="U51" i="23"/>
  <c r="AE104" i="23"/>
  <c r="AG105" i="23"/>
  <c r="AG47" i="23"/>
  <c r="AG60" i="23"/>
  <c r="AE35" i="23"/>
  <c r="AE75" i="23"/>
  <c r="AE105" i="23"/>
  <c r="AE47" i="23"/>
  <c r="AE60" i="23"/>
  <c r="AX148" i="30"/>
  <c r="AV148" i="30"/>
  <c r="AU148" i="30"/>
  <c r="AT148" i="30"/>
  <c r="AP148" i="30"/>
  <c r="AJ148" i="30"/>
  <c r="AI148" i="30"/>
  <c r="AH148" i="30"/>
  <c r="AG148" i="30"/>
  <c r="R148" i="30"/>
  <c r="Q148" i="30"/>
  <c r="P148" i="30"/>
  <c r="O148" i="30"/>
  <c r="E148" i="30"/>
  <c r="AX147" i="30"/>
  <c r="AV147" i="30"/>
  <c r="AU147" i="30"/>
  <c r="AT147" i="30"/>
  <c r="AP147" i="30"/>
  <c r="AJ147" i="30"/>
  <c r="AI147" i="30"/>
  <c r="AH147" i="30"/>
  <c r="AG147" i="30"/>
  <c r="R147" i="30"/>
  <c r="Q147" i="30"/>
  <c r="P147" i="30"/>
  <c r="O147" i="30"/>
  <c r="E147" i="30"/>
  <c r="AX146" i="30"/>
  <c r="AV146" i="30"/>
  <c r="AU146" i="30"/>
  <c r="AT146" i="30"/>
  <c r="AP146" i="30"/>
  <c r="AJ146" i="30"/>
  <c r="AI146" i="30"/>
  <c r="AH146" i="30"/>
  <c r="AG146" i="30"/>
  <c r="R146" i="30"/>
  <c r="Q146" i="30"/>
  <c r="P146" i="30"/>
  <c r="O146" i="30"/>
  <c r="E146" i="30"/>
  <c r="AA143" i="30"/>
  <c r="V143" i="30"/>
  <c r="T143" i="30"/>
  <c r="N143" i="30"/>
  <c r="AA142" i="30"/>
  <c r="V142" i="30"/>
  <c r="T142" i="30"/>
  <c r="N142" i="30"/>
  <c r="AA139" i="30"/>
  <c r="V139" i="30"/>
  <c r="T139" i="30"/>
  <c r="N139" i="30"/>
  <c r="AA138" i="30"/>
  <c r="V138" i="30"/>
  <c r="T138" i="30"/>
  <c r="N138" i="30"/>
  <c r="AA137" i="30"/>
  <c r="V137" i="30"/>
  <c r="T137" i="30"/>
  <c r="N137" i="30"/>
  <c r="AA136" i="30"/>
  <c r="V136" i="30"/>
  <c r="T136" i="30"/>
  <c r="N136" i="30"/>
  <c r="AA135" i="30"/>
  <c r="V135" i="30"/>
  <c r="T135" i="30"/>
  <c r="N135" i="30"/>
  <c r="AA134" i="30"/>
  <c r="V134" i="30"/>
  <c r="T134" i="30"/>
  <c r="N134" i="30"/>
  <c r="AA133" i="30"/>
  <c r="V133" i="30"/>
  <c r="T133" i="30"/>
  <c r="N133" i="30"/>
  <c r="AA132" i="30"/>
  <c r="V132" i="30"/>
  <c r="T132" i="30"/>
  <c r="N132" i="30"/>
  <c r="AA131" i="30"/>
  <c r="V131" i="30"/>
  <c r="T131" i="30"/>
  <c r="N131" i="30"/>
  <c r="AA130" i="30"/>
  <c r="V130" i="30"/>
  <c r="T130" i="30"/>
  <c r="N130" i="30"/>
  <c r="AA129" i="30"/>
  <c r="V129" i="30"/>
  <c r="T129" i="30"/>
  <c r="N129" i="30"/>
  <c r="AA128" i="30"/>
  <c r="V128" i="30"/>
  <c r="T128" i="30"/>
  <c r="N128" i="30"/>
  <c r="AA127" i="30"/>
  <c r="V127" i="30"/>
  <c r="T127" i="30"/>
  <c r="N127" i="30"/>
  <c r="AA126" i="30"/>
  <c r="V126" i="30"/>
  <c r="T126" i="30"/>
  <c r="N126" i="30"/>
  <c r="AA125" i="30"/>
  <c r="V125" i="30"/>
  <c r="T125" i="30"/>
  <c r="N125" i="30"/>
  <c r="AA124" i="30"/>
  <c r="V124" i="30"/>
  <c r="T124" i="30"/>
  <c r="AA123" i="30"/>
  <c r="V123" i="30"/>
  <c r="T123" i="30"/>
  <c r="N123" i="30"/>
  <c r="AA122" i="30"/>
  <c r="V122" i="30"/>
  <c r="T122" i="30"/>
  <c r="N122" i="30"/>
  <c r="AA121" i="30"/>
  <c r="V121" i="30"/>
  <c r="T121" i="30"/>
  <c r="N121" i="30"/>
  <c r="AA120" i="30"/>
  <c r="V120" i="30"/>
  <c r="T120" i="30"/>
  <c r="N120" i="30"/>
  <c r="AA119" i="30"/>
  <c r="V119" i="30"/>
  <c r="T119" i="30"/>
  <c r="N119" i="30"/>
  <c r="AA118" i="30"/>
  <c r="V118" i="30"/>
  <c r="T118" i="30"/>
  <c r="N118" i="30"/>
  <c r="AA117" i="30"/>
  <c r="V117" i="30"/>
  <c r="T117" i="30"/>
  <c r="N117" i="30"/>
  <c r="AA116" i="30"/>
  <c r="V116" i="30"/>
  <c r="T116" i="30"/>
  <c r="N116" i="30"/>
  <c r="AA115" i="30"/>
  <c r="V115" i="30"/>
  <c r="T115" i="30"/>
  <c r="N115" i="30"/>
  <c r="AA114" i="30"/>
  <c r="V114" i="30"/>
  <c r="T114" i="30"/>
  <c r="N114" i="30"/>
  <c r="AA113" i="30"/>
  <c r="V113" i="30"/>
  <c r="T113" i="30"/>
  <c r="N113" i="30"/>
  <c r="AA112" i="30"/>
  <c r="V112" i="30"/>
  <c r="T112" i="30"/>
  <c r="N112" i="30"/>
  <c r="AA111" i="30"/>
  <c r="V111" i="30"/>
  <c r="T111" i="30"/>
  <c r="N111" i="30"/>
  <c r="AA110" i="30"/>
  <c r="V110" i="30"/>
  <c r="T110" i="30"/>
  <c r="N110" i="30"/>
  <c r="AA109" i="30"/>
  <c r="V109" i="30"/>
  <c r="T109" i="30"/>
  <c r="N109" i="30"/>
  <c r="AA108" i="30"/>
  <c r="V108" i="30"/>
  <c r="T108" i="30"/>
  <c r="N108" i="30"/>
  <c r="AA107" i="30"/>
  <c r="V107" i="30"/>
  <c r="T107" i="30"/>
  <c r="N107" i="30"/>
  <c r="AA106" i="30"/>
  <c r="V106" i="30"/>
  <c r="T106" i="30"/>
  <c r="N106" i="30"/>
  <c r="AA105" i="30"/>
  <c r="V105" i="30"/>
  <c r="T105" i="30"/>
  <c r="N105" i="30"/>
  <c r="AA104" i="30"/>
  <c r="V104" i="30"/>
  <c r="T104" i="30"/>
  <c r="N104" i="30"/>
  <c r="AA103" i="30"/>
  <c r="V103" i="30"/>
  <c r="T103" i="30"/>
  <c r="N103" i="30"/>
  <c r="AA102" i="30"/>
  <c r="V102" i="30"/>
  <c r="T102" i="30"/>
  <c r="N102" i="30"/>
  <c r="AA101" i="30"/>
  <c r="V101" i="30"/>
  <c r="T101" i="30"/>
  <c r="N101" i="30"/>
  <c r="AA100" i="30"/>
  <c r="V100" i="30"/>
  <c r="T100" i="30"/>
  <c r="N100" i="30"/>
  <c r="AA99" i="30"/>
  <c r="V99" i="30"/>
  <c r="T99" i="30"/>
  <c r="N99" i="30"/>
  <c r="AA98" i="30"/>
  <c r="V98" i="30"/>
  <c r="T98" i="30"/>
  <c r="N98" i="30"/>
  <c r="AA97" i="30"/>
  <c r="V97" i="30"/>
  <c r="T97" i="30"/>
  <c r="N97" i="30"/>
  <c r="AA96" i="30"/>
  <c r="V96" i="30"/>
  <c r="T96" i="30"/>
  <c r="N96" i="30"/>
  <c r="AA95" i="30"/>
  <c r="V95" i="30"/>
  <c r="T95" i="30"/>
  <c r="N95" i="30"/>
  <c r="AA94" i="30"/>
  <c r="V94" i="30"/>
  <c r="T94" i="30"/>
  <c r="N94" i="30"/>
  <c r="AA93" i="30"/>
  <c r="V93" i="30"/>
  <c r="T93" i="30"/>
  <c r="N93" i="30"/>
  <c r="AA92" i="30"/>
  <c r="V92" i="30"/>
  <c r="T92" i="30"/>
  <c r="N92" i="30"/>
  <c r="AA91" i="30"/>
  <c r="V91" i="30"/>
  <c r="T91" i="30"/>
  <c r="N91" i="30"/>
  <c r="AA90" i="30"/>
  <c r="V90" i="30"/>
  <c r="T90" i="30"/>
  <c r="N90" i="30"/>
  <c r="AA89" i="30"/>
  <c r="V89" i="30"/>
  <c r="T89" i="30"/>
  <c r="N89" i="30"/>
  <c r="AA88" i="30"/>
  <c r="V88" i="30"/>
  <c r="T88" i="30"/>
  <c r="N88" i="30"/>
  <c r="AA87" i="30"/>
  <c r="V87" i="30"/>
  <c r="T87" i="30"/>
  <c r="N87" i="30"/>
  <c r="AA86" i="30"/>
  <c r="V86" i="30"/>
  <c r="T86" i="30"/>
  <c r="N86" i="30"/>
  <c r="AA85" i="30"/>
  <c r="V85" i="30"/>
  <c r="T85" i="30"/>
  <c r="N85" i="30"/>
  <c r="AA84" i="30"/>
  <c r="V84" i="30"/>
  <c r="T84" i="30"/>
  <c r="N84" i="30"/>
  <c r="AA83" i="30"/>
  <c r="V83" i="30"/>
  <c r="T83" i="30"/>
  <c r="N83" i="30"/>
  <c r="AA82" i="30"/>
  <c r="V82" i="30"/>
  <c r="T82" i="30"/>
  <c r="N82" i="30"/>
  <c r="AA81" i="30"/>
  <c r="V81" i="30"/>
  <c r="T81" i="30"/>
  <c r="N81" i="30"/>
  <c r="AA80" i="30"/>
  <c r="V80" i="30"/>
  <c r="T80" i="30"/>
  <c r="N80" i="30"/>
  <c r="AA79" i="30"/>
  <c r="V79" i="30"/>
  <c r="T79" i="30"/>
  <c r="N79" i="30"/>
  <c r="AA78" i="30"/>
  <c r="V78" i="30"/>
  <c r="T78" i="30"/>
  <c r="N78" i="30"/>
  <c r="AA77" i="30"/>
  <c r="V77" i="30"/>
  <c r="T77" i="30"/>
  <c r="N77" i="30"/>
  <c r="AA76" i="30"/>
  <c r="V76" i="30"/>
  <c r="T76" i="30"/>
  <c r="N76" i="30"/>
  <c r="AA75" i="30"/>
  <c r="V75" i="30"/>
  <c r="T75" i="30"/>
  <c r="AA74" i="30"/>
  <c r="V74" i="30"/>
  <c r="T74" i="30"/>
  <c r="N74" i="30"/>
  <c r="AA73" i="30"/>
  <c r="V73" i="30"/>
  <c r="V147" i="30"/>
  <c r="T73" i="30"/>
  <c r="T147" i="30"/>
  <c r="N73" i="30"/>
  <c r="N147" i="30"/>
  <c r="AA72" i="30"/>
  <c r="V72" i="30"/>
  <c r="T72" i="30"/>
  <c r="N72" i="30"/>
  <c r="AA71" i="30"/>
  <c r="V71" i="30"/>
  <c r="T71" i="30"/>
  <c r="N71" i="30"/>
  <c r="AA70" i="30"/>
  <c r="V70" i="30"/>
  <c r="T70" i="30"/>
  <c r="N70" i="30"/>
  <c r="AA69" i="30"/>
  <c r="V69" i="30"/>
  <c r="T69" i="30"/>
  <c r="N69" i="30"/>
  <c r="AA68" i="30"/>
  <c r="V68" i="30"/>
  <c r="T68" i="30"/>
  <c r="N68" i="30"/>
  <c r="AA67" i="30"/>
  <c r="V67" i="30"/>
  <c r="T67" i="30"/>
  <c r="N67" i="30"/>
  <c r="AA66" i="30"/>
  <c r="V66" i="30"/>
  <c r="T66" i="30"/>
  <c r="N66" i="30"/>
  <c r="AA65" i="30"/>
  <c r="V65" i="30"/>
  <c r="T65" i="30"/>
  <c r="N65" i="30"/>
  <c r="AA64" i="30"/>
  <c r="V64" i="30"/>
  <c r="T64" i="30"/>
  <c r="N64" i="30"/>
  <c r="AA63" i="30"/>
  <c r="V63" i="30"/>
  <c r="T63" i="30"/>
  <c r="N63" i="30"/>
  <c r="AA62" i="30"/>
  <c r="V62" i="30"/>
  <c r="T62" i="30"/>
  <c r="N62" i="30"/>
  <c r="AA61" i="30"/>
  <c r="V61" i="30"/>
  <c r="T61" i="30"/>
  <c r="N61" i="30"/>
  <c r="AA60" i="30"/>
  <c r="V60" i="30"/>
  <c r="T60" i="30"/>
  <c r="N60" i="30"/>
  <c r="AA59" i="30"/>
  <c r="V59" i="30"/>
  <c r="T59" i="30"/>
  <c r="N59" i="30"/>
  <c r="AA58" i="30"/>
  <c r="V58" i="30"/>
  <c r="T58" i="30"/>
  <c r="N58" i="30"/>
  <c r="AA57" i="30"/>
  <c r="V57" i="30"/>
  <c r="T57" i="30"/>
  <c r="N57" i="30"/>
  <c r="AA56" i="30"/>
  <c r="V56" i="30"/>
  <c r="T56" i="30"/>
  <c r="N56" i="30"/>
  <c r="AA55" i="30"/>
  <c r="V55" i="30"/>
  <c r="T55" i="30"/>
  <c r="N55" i="30"/>
  <c r="AA54" i="30"/>
  <c r="V54" i="30"/>
  <c r="T54" i="30"/>
  <c r="N54" i="30"/>
  <c r="AA53" i="30"/>
  <c r="Y53" i="30"/>
  <c r="V53" i="30"/>
  <c r="T53" i="30"/>
  <c r="N53" i="30"/>
  <c r="AA52" i="30"/>
  <c r="V52" i="30"/>
  <c r="T52" i="30"/>
  <c r="N52" i="30"/>
  <c r="AA51" i="30"/>
  <c r="V51" i="30"/>
  <c r="T51" i="30"/>
  <c r="N51" i="30"/>
  <c r="AA50" i="30"/>
  <c r="V50" i="30"/>
  <c r="T50" i="30"/>
  <c r="N50" i="30"/>
  <c r="AA49" i="30"/>
  <c r="V49" i="30"/>
  <c r="T49" i="30"/>
  <c r="AA48" i="30"/>
  <c r="V48" i="30"/>
  <c r="T48" i="30"/>
  <c r="N48" i="30"/>
  <c r="AA47" i="30"/>
  <c r="Y47" i="30"/>
  <c r="V47" i="30"/>
  <c r="T47" i="30"/>
  <c r="N47" i="30"/>
  <c r="AA46" i="30"/>
  <c r="V46" i="30"/>
  <c r="T46" i="30"/>
  <c r="N46" i="30"/>
  <c r="AA45" i="30"/>
  <c r="Y45" i="30"/>
  <c r="V45" i="30"/>
  <c r="T45" i="30"/>
  <c r="N45" i="30"/>
  <c r="AA44" i="30"/>
  <c r="V44" i="30"/>
  <c r="T44" i="30"/>
  <c r="N44" i="30"/>
  <c r="AA43" i="30"/>
  <c r="V43" i="30"/>
  <c r="T43" i="30"/>
  <c r="N43" i="30"/>
  <c r="AA42" i="30"/>
  <c r="V42" i="30"/>
  <c r="T42" i="30"/>
  <c r="N42" i="30"/>
  <c r="AA41" i="30"/>
  <c r="V41" i="30"/>
  <c r="T41" i="30"/>
  <c r="N41" i="30"/>
  <c r="AA40" i="30"/>
  <c r="V40" i="30"/>
  <c r="T40" i="30"/>
  <c r="AA39" i="30"/>
  <c r="V39" i="30"/>
  <c r="T39" i="30"/>
  <c r="N39" i="30"/>
  <c r="AA38" i="30"/>
  <c r="V38" i="30"/>
  <c r="T38" i="30"/>
  <c r="N38" i="30"/>
  <c r="AA37" i="30"/>
  <c r="V37" i="30"/>
  <c r="T37" i="30"/>
  <c r="N37" i="30"/>
  <c r="AA36" i="30"/>
  <c r="V36" i="30"/>
  <c r="T36" i="30"/>
  <c r="N36" i="30"/>
  <c r="AA35" i="30"/>
  <c r="V35" i="30"/>
  <c r="T35" i="30"/>
  <c r="N35" i="30"/>
  <c r="AA34" i="30"/>
  <c r="V34" i="30"/>
  <c r="T34" i="30"/>
  <c r="N34" i="30"/>
  <c r="AA33" i="30"/>
  <c r="V33" i="30"/>
  <c r="T33" i="30"/>
  <c r="N33" i="30"/>
  <c r="AA32" i="30"/>
  <c r="Y32" i="30"/>
  <c r="V32" i="30"/>
  <c r="T32" i="30"/>
  <c r="N32" i="30"/>
  <c r="AA31" i="30"/>
  <c r="V31" i="30"/>
  <c r="T31" i="30"/>
  <c r="N31" i="30"/>
  <c r="AA30" i="30"/>
  <c r="V30" i="30"/>
  <c r="T30" i="30"/>
  <c r="N30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146" i="30"/>
  <c r="AA29" i="30"/>
  <c r="Y29" i="30"/>
  <c r="V29" i="30"/>
  <c r="T29" i="30"/>
  <c r="AA28" i="30"/>
  <c r="V28" i="30"/>
  <c r="T28" i="30"/>
  <c r="AA27" i="30"/>
  <c r="V27" i="30"/>
  <c r="T27" i="30"/>
  <c r="AA26" i="30"/>
  <c r="V26" i="30"/>
  <c r="T26" i="30"/>
  <c r="T2" i="30"/>
  <c r="T3" i="30"/>
  <c r="T4" i="30"/>
  <c r="T5" i="30"/>
  <c r="T6" i="30"/>
  <c r="T7" i="30"/>
  <c r="T8" i="30"/>
  <c r="T9" i="30"/>
  <c r="T10" i="30"/>
  <c r="T11" i="30"/>
  <c r="T12" i="30"/>
  <c r="T13" i="30"/>
  <c r="T14" i="30"/>
  <c r="T15" i="30"/>
  <c r="T16" i="30"/>
  <c r="T17" i="30"/>
  <c r="T18" i="30"/>
  <c r="T19" i="30"/>
  <c r="T20" i="30"/>
  <c r="T21" i="30"/>
  <c r="T22" i="30"/>
  <c r="T23" i="30"/>
  <c r="T24" i="30"/>
  <c r="T25" i="30"/>
  <c r="T146" i="30"/>
  <c r="AA25" i="30"/>
  <c r="Y25" i="30"/>
  <c r="V25" i="30"/>
  <c r="AA24" i="30"/>
  <c r="V24" i="30"/>
  <c r="AA23" i="30"/>
  <c r="V23" i="30"/>
  <c r="AA22" i="30"/>
  <c r="V22" i="30"/>
  <c r="AA21" i="30"/>
  <c r="V21" i="30"/>
  <c r="AA20" i="30"/>
  <c r="V20" i="30"/>
  <c r="AA19" i="30"/>
  <c r="V19" i="30"/>
  <c r="AA18" i="30"/>
  <c r="V18" i="30"/>
  <c r="AA17" i="30"/>
  <c r="V17" i="30"/>
  <c r="AA16" i="30"/>
  <c r="V16" i="30"/>
  <c r="AA15" i="30"/>
  <c r="V15" i="30"/>
  <c r="AA14" i="30"/>
  <c r="V14" i="30"/>
  <c r="AA13" i="30"/>
  <c r="V13" i="30"/>
  <c r="AA12" i="30"/>
  <c r="V12" i="30"/>
  <c r="AA11" i="30"/>
  <c r="V11" i="30"/>
  <c r="AA10" i="30"/>
  <c r="V10" i="30"/>
  <c r="AA9" i="30"/>
  <c r="V9" i="30"/>
  <c r="AA8" i="30"/>
  <c r="V8" i="30"/>
  <c r="AA7" i="30"/>
  <c r="V7" i="30"/>
  <c r="AA6" i="30"/>
  <c r="V6" i="30"/>
  <c r="AA5" i="30"/>
  <c r="V5" i="30"/>
  <c r="AA4" i="30"/>
  <c r="V4" i="30"/>
  <c r="AA3" i="30"/>
  <c r="V3" i="30"/>
  <c r="AA2" i="30"/>
  <c r="V2" i="30"/>
  <c r="V148" i="30"/>
  <c r="T148" i="30"/>
  <c r="N148" i="30"/>
  <c r="V146" i="30"/>
  <c r="U97" i="23"/>
  <c r="AE97" i="23"/>
  <c r="AG97" i="23"/>
  <c r="AL97" i="23"/>
  <c r="U15" i="23"/>
  <c r="AE15" i="23"/>
  <c r="AG15" i="23"/>
  <c r="AL15" i="23"/>
  <c r="U47" i="23"/>
  <c r="AL47" i="23"/>
  <c r="AW194" i="26"/>
  <c r="AU194" i="26"/>
  <c r="AT194" i="26"/>
  <c r="AS194" i="26"/>
  <c r="AO194" i="26"/>
  <c r="AI194" i="26"/>
  <c r="AH194" i="26"/>
  <c r="AG194" i="26"/>
  <c r="AF194" i="26"/>
  <c r="Q194" i="26"/>
  <c r="P194" i="26"/>
  <c r="O194" i="26"/>
  <c r="N194" i="26"/>
  <c r="E194" i="26"/>
  <c r="AW193" i="26"/>
  <c r="AU193" i="26"/>
  <c r="AT193" i="26"/>
  <c r="AS193" i="26"/>
  <c r="AO193" i="26"/>
  <c r="AI193" i="26"/>
  <c r="AH193" i="26"/>
  <c r="AG193" i="26"/>
  <c r="AF193" i="26"/>
  <c r="Q193" i="26"/>
  <c r="P193" i="26"/>
  <c r="O193" i="26"/>
  <c r="N193" i="26"/>
  <c r="E193" i="26"/>
  <c r="AW192" i="26"/>
  <c r="AU192" i="26"/>
  <c r="AT192" i="26"/>
  <c r="AS192" i="26"/>
  <c r="AO192" i="26"/>
  <c r="AI192" i="26"/>
  <c r="AH192" i="26"/>
  <c r="AG192" i="26"/>
  <c r="AF192" i="26"/>
  <c r="Q192" i="26"/>
  <c r="P192" i="26"/>
  <c r="O192" i="26"/>
  <c r="N192" i="26"/>
  <c r="E192" i="26"/>
  <c r="Z189" i="26"/>
  <c r="U189" i="26"/>
  <c r="S189" i="26"/>
  <c r="M189" i="26"/>
  <c r="Z188" i="26"/>
  <c r="U188" i="26"/>
  <c r="S188" i="26"/>
  <c r="M188" i="26"/>
  <c r="Z187" i="26"/>
  <c r="U187" i="26"/>
  <c r="S187" i="26"/>
  <c r="M187" i="26"/>
  <c r="Z186" i="26"/>
  <c r="U186" i="26"/>
  <c r="S186" i="26"/>
  <c r="M186" i="26"/>
  <c r="Z185" i="26"/>
  <c r="U185" i="26"/>
  <c r="S185" i="26"/>
  <c r="M185" i="26"/>
  <c r="Z184" i="26"/>
  <c r="U184" i="26"/>
  <c r="S184" i="26"/>
  <c r="M184" i="26"/>
  <c r="Z183" i="26"/>
  <c r="U183" i="26"/>
  <c r="S183" i="26"/>
  <c r="M183" i="26"/>
  <c r="Z182" i="26"/>
  <c r="U182" i="26"/>
  <c r="S182" i="26"/>
  <c r="M182" i="26"/>
  <c r="Z181" i="26"/>
  <c r="U181" i="26"/>
  <c r="S181" i="26"/>
  <c r="Z180" i="26"/>
  <c r="U180" i="26"/>
  <c r="S180" i="26"/>
  <c r="M180" i="26"/>
  <c r="Z179" i="26"/>
  <c r="U179" i="26"/>
  <c r="S179" i="26"/>
  <c r="M179" i="26"/>
  <c r="Z178" i="26"/>
  <c r="U178" i="26"/>
  <c r="S178" i="26"/>
  <c r="M178" i="26"/>
  <c r="Z177" i="26"/>
  <c r="U177" i="26"/>
  <c r="S177" i="26"/>
  <c r="M177" i="26"/>
  <c r="Z176" i="26"/>
  <c r="U176" i="26"/>
  <c r="S176" i="26"/>
  <c r="M176" i="26"/>
  <c r="Z175" i="26"/>
  <c r="U175" i="26"/>
  <c r="S175" i="26"/>
  <c r="M175" i="26"/>
  <c r="Z174" i="26"/>
  <c r="U174" i="26"/>
  <c r="S174" i="26"/>
  <c r="M174" i="26"/>
  <c r="Z173" i="26"/>
  <c r="U173" i="26"/>
  <c r="S173" i="26"/>
  <c r="M173" i="26"/>
  <c r="Z172" i="26"/>
  <c r="U172" i="26"/>
  <c r="S172" i="26"/>
  <c r="M172" i="26"/>
  <c r="Z171" i="26"/>
  <c r="U171" i="26"/>
  <c r="S171" i="26"/>
  <c r="M171" i="26"/>
  <c r="Z170" i="26"/>
  <c r="U170" i="26"/>
  <c r="S170" i="26"/>
  <c r="M170" i="26"/>
  <c r="Z169" i="26"/>
  <c r="U169" i="26"/>
  <c r="S169" i="26"/>
  <c r="M169" i="26"/>
  <c r="Z168" i="26"/>
  <c r="U168" i="26"/>
  <c r="S168" i="26"/>
  <c r="M168" i="26"/>
  <c r="Z167" i="26"/>
  <c r="U167" i="26"/>
  <c r="S167" i="26"/>
  <c r="M167" i="26"/>
  <c r="Z166" i="26"/>
  <c r="U166" i="26"/>
  <c r="S166" i="26"/>
  <c r="M166" i="26"/>
  <c r="Z165" i="26"/>
  <c r="U165" i="26"/>
  <c r="S165" i="26"/>
  <c r="M165" i="26"/>
  <c r="Z164" i="26"/>
  <c r="U164" i="26"/>
  <c r="S164" i="26"/>
  <c r="M164" i="26"/>
  <c r="Z163" i="26"/>
  <c r="U163" i="26"/>
  <c r="S163" i="26"/>
  <c r="M163" i="26"/>
  <c r="Z162" i="26"/>
  <c r="U162" i="26"/>
  <c r="S162" i="26"/>
  <c r="M162" i="26"/>
  <c r="Z161" i="26"/>
  <c r="U161" i="26"/>
  <c r="S161" i="26"/>
  <c r="M161" i="26"/>
  <c r="Z160" i="26"/>
  <c r="U160" i="26"/>
  <c r="S160" i="26"/>
  <c r="M160" i="26"/>
  <c r="Z159" i="26"/>
  <c r="U159" i="26"/>
  <c r="S159" i="26"/>
  <c r="M159" i="26"/>
  <c r="Z158" i="26"/>
  <c r="U158" i="26"/>
  <c r="S158" i="26"/>
  <c r="M158" i="26"/>
  <c r="Z157" i="26"/>
  <c r="U157" i="26"/>
  <c r="S157" i="26"/>
  <c r="M157" i="26"/>
  <c r="Z156" i="26"/>
  <c r="U156" i="26"/>
  <c r="S156" i="26"/>
  <c r="M156" i="26"/>
  <c r="Z155" i="26"/>
  <c r="U155" i="26"/>
  <c r="S155" i="26"/>
  <c r="M155" i="26"/>
  <c r="Z154" i="26"/>
  <c r="U154" i="26"/>
  <c r="S154" i="26"/>
  <c r="Z153" i="26"/>
  <c r="U153" i="26"/>
  <c r="S153" i="26"/>
  <c r="M153" i="26"/>
  <c r="Z152" i="26"/>
  <c r="U152" i="26"/>
  <c r="S152" i="26"/>
  <c r="M152" i="26"/>
  <c r="Z151" i="26"/>
  <c r="U151" i="26"/>
  <c r="S151" i="26"/>
  <c r="M151" i="26"/>
  <c r="Z150" i="26"/>
  <c r="U150" i="26"/>
  <c r="S150" i="26"/>
  <c r="M150" i="26"/>
  <c r="Z149" i="26"/>
  <c r="U149" i="26"/>
  <c r="S149" i="26"/>
  <c r="M149" i="26"/>
  <c r="Z148" i="26"/>
  <c r="U148" i="26"/>
  <c r="S148" i="26"/>
  <c r="M148" i="26"/>
  <c r="Z147" i="26"/>
  <c r="U147" i="26"/>
  <c r="S147" i="26"/>
  <c r="M147" i="26"/>
  <c r="Z146" i="26"/>
  <c r="U146" i="26"/>
  <c r="S146" i="26"/>
  <c r="M146" i="26"/>
  <c r="Z145" i="26"/>
  <c r="U145" i="26"/>
  <c r="S145" i="26"/>
  <c r="M145" i="26"/>
  <c r="Z144" i="26"/>
  <c r="U144" i="26"/>
  <c r="S144" i="26"/>
  <c r="M144" i="26"/>
  <c r="Z143" i="26"/>
  <c r="U143" i="26"/>
  <c r="S143" i="26"/>
  <c r="M143" i="26"/>
  <c r="Z142" i="26"/>
  <c r="U142" i="26"/>
  <c r="S142" i="26"/>
  <c r="M142" i="26"/>
  <c r="Z141" i="26"/>
  <c r="U141" i="26"/>
  <c r="S141" i="26"/>
  <c r="M141" i="26"/>
  <c r="Z140" i="26"/>
  <c r="U140" i="26"/>
  <c r="S140" i="26"/>
  <c r="M140" i="26"/>
  <c r="Z139" i="26"/>
  <c r="U139" i="26"/>
  <c r="S139" i="26"/>
  <c r="M139" i="26"/>
  <c r="Z138" i="26"/>
  <c r="U138" i="26"/>
  <c r="S138" i="26"/>
  <c r="M138" i="26"/>
  <c r="Z137" i="26"/>
  <c r="U137" i="26"/>
  <c r="S137" i="26"/>
  <c r="Z136" i="26"/>
  <c r="U136" i="26"/>
  <c r="S136" i="26"/>
  <c r="M136" i="26"/>
  <c r="Z135" i="26"/>
  <c r="U135" i="26"/>
  <c r="S135" i="26"/>
  <c r="M135" i="26"/>
  <c r="Z134" i="26"/>
  <c r="U134" i="26"/>
  <c r="S134" i="26"/>
  <c r="M134" i="26"/>
  <c r="Z133" i="26"/>
  <c r="U133" i="26"/>
  <c r="S133" i="26"/>
  <c r="M133" i="26"/>
  <c r="Z132" i="26"/>
  <c r="U132" i="26"/>
  <c r="S132" i="26"/>
  <c r="M132" i="26"/>
  <c r="Z131" i="26"/>
  <c r="U131" i="26"/>
  <c r="S131" i="26"/>
  <c r="M131" i="26"/>
  <c r="Z130" i="26"/>
  <c r="U130" i="26"/>
  <c r="S130" i="26"/>
  <c r="M130" i="26"/>
  <c r="Z129" i="26"/>
  <c r="U129" i="26"/>
  <c r="S129" i="26"/>
  <c r="M129" i="26"/>
  <c r="Z128" i="26"/>
  <c r="U128" i="26"/>
  <c r="S128" i="26"/>
  <c r="M128" i="26"/>
  <c r="Z127" i="26"/>
  <c r="U127" i="26"/>
  <c r="S127" i="26"/>
  <c r="M127" i="26"/>
  <c r="Z126" i="26"/>
  <c r="U126" i="26"/>
  <c r="S126" i="26"/>
  <c r="M126" i="26"/>
  <c r="Z125" i="26"/>
  <c r="U125" i="26"/>
  <c r="S125" i="26"/>
  <c r="M125" i="26"/>
  <c r="Z124" i="26"/>
  <c r="U124" i="26"/>
  <c r="S124" i="26"/>
  <c r="M124" i="26"/>
  <c r="Z123" i="26"/>
  <c r="U123" i="26"/>
  <c r="S123" i="26"/>
  <c r="M123" i="26"/>
  <c r="Z122" i="26"/>
  <c r="U122" i="26"/>
  <c r="S122" i="26"/>
  <c r="M122" i="26"/>
  <c r="Z121" i="26"/>
  <c r="U121" i="26"/>
  <c r="S121" i="26"/>
  <c r="M121" i="26"/>
  <c r="Z120" i="26"/>
  <c r="U120" i="26"/>
  <c r="S120" i="26"/>
  <c r="M120" i="26"/>
  <c r="Z119" i="26"/>
  <c r="U119" i="26"/>
  <c r="S119" i="26"/>
  <c r="M119" i="26"/>
  <c r="Z118" i="26"/>
  <c r="U118" i="26"/>
  <c r="S118" i="26"/>
  <c r="M118" i="26"/>
  <c r="Z117" i="26"/>
  <c r="U117" i="26"/>
  <c r="S117" i="26"/>
  <c r="M117" i="26"/>
  <c r="Z116" i="26"/>
  <c r="U116" i="26"/>
  <c r="S116" i="26"/>
  <c r="M116" i="26"/>
  <c r="Z115" i="26"/>
  <c r="U115" i="26"/>
  <c r="S115" i="26"/>
  <c r="M115" i="26"/>
  <c r="Z114" i="26"/>
  <c r="U114" i="26"/>
  <c r="S114" i="26"/>
  <c r="M114" i="26"/>
  <c r="Z113" i="26"/>
  <c r="U113" i="26"/>
  <c r="S113" i="26"/>
  <c r="M113" i="26"/>
  <c r="Z112" i="26"/>
  <c r="U112" i="26"/>
  <c r="S112" i="26"/>
  <c r="M112" i="26"/>
  <c r="Z111" i="26"/>
  <c r="U111" i="26"/>
  <c r="S111" i="26"/>
  <c r="M111" i="26"/>
  <c r="Z110" i="26"/>
  <c r="U110" i="26"/>
  <c r="S110" i="26"/>
  <c r="M110" i="26"/>
  <c r="Z109" i="26"/>
  <c r="U109" i="26"/>
  <c r="S109" i="26"/>
  <c r="M109" i="26"/>
  <c r="Z108" i="26"/>
  <c r="U108" i="26"/>
  <c r="S108" i="26"/>
  <c r="M108" i="26"/>
  <c r="Z107" i="26"/>
  <c r="U107" i="26"/>
  <c r="S107" i="26"/>
  <c r="M107" i="26"/>
  <c r="Z106" i="26"/>
  <c r="U106" i="26"/>
  <c r="S106" i="26"/>
  <c r="M106" i="26"/>
  <c r="Z105" i="26"/>
  <c r="U105" i="26"/>
  <c r="S105" i="26"/>
  <c r="M105" i="26"/>
  <c r="Z104" i="26"/>
  <c r="U104" i="26"/>
  <c r="S104" i="26"/>
  <c r="M104" i="26"/>
  <c r="Z103" i="26"/>
  <c r="U103" i="26"/>
  <c r="S103" i="26"/>
  <c r="M103" i="26"/>
  <c r="Z102" i="26"/>
  <c r="U102" i="26"/>
  <c r="S102" i="26"/>
  <c r="M102" i="26"/>
  <c r="Z101" i="26"/>
  <c r="U101" i="26"/>
  <c r="S101" i="26"/>
  <c r="M101" i="26"/>
  <c r="Z100" i="26"/>
  <c r="U100" i="26"/>
  <c r="U193" i="26"/>
  <c r="S100" i="26"/>
  <c r="S193" i="26"/>
  <c r="M100" i="26"/>
  <c r="M193" i="26"/>
  <c r="Z99" i="26"/>
  <c r="U99" i="26"/>
  <c r="S99" i="26"/>
  <c r="M99" i="26"/>
  <c r="Z98" i="26"/>
  <c r="U98" i="26"/>
  <c r="S98" i="26"/>
  <c r="M98" i="26"/>
  <c r="Z97" i="26"/>
  <c r="U97" i="26"/>
  <c r="S97" i="26"/>
  <c r="M97" i="26"/>
  <c r="Z96" i="26"/>
  <c r="U96" i="26"/>
  <c r="S96" i="26"/>
  <c r="M96" i="26"/>
  <c r="Z95" i="26"/>
  <c r="U95" i="26"/>
  <c r="S95" i="26"/>
  <c r="M95" i="26"/>
  <c r="Z94" i="26"/>
  <c r="U94" i="26"/>
  <c r="S94" i="26"/>
  <c r="M94" i="26"/>
  <c r="Z93" i="26"/>
  <c r="U93" i="26"/>
  <c r="S93" i="26"/>
  <c r="M93" i="26"/>
  <c r="Z92" i="26"/>
  <c r="U92" i="26"/>
  <c r="S92" i="26"/>
  <c r="M92" i="26"/>
  <c r="Z91" i="26"/>
  <c r="U91" i="26"/>
  <c r="S91" i="26"/>
  <c r="M91" i="26"/>
  <c r="Z90" i="26"/>
  <c r="U90" i="26"/>
  <c r="S90" i="26"/>
  <c r="M90" i="26"/>
  <c r="Z89" i="26"/>
  <c r="U89" i="26"/>
  <c r="S89" i="26"/>
  <c r="M89" i="26"/>
  <c r="Z88" i="26"/>
  <c r="U88" i="26"/>
  <c r="S88" i="26"/>
  <c r="M88" i="26"/>
  <c r="Z87" i="26"/>
  <c r="U87" i="26"/>
  <c r="S87" i="26"/>
  <c r="M87" i="26"/>
  <c r="Z86" i="26"/>
  <c r="U86" i="26"/>
  <c r="S86" i="26"/>
  <c r="M86" i="26"/>
  <c r="Z85" i="26"/>
  <c r="U85" i="26"/>
  <c r="S85" i="26"/>
  <c r="M85" i="26"/>
  <c r="Z84" i="26"/>
  <c r="U84" i="26"/>
  <c r="S84" i="26"/>
  <c r="M84" i="26"/>
  <c r="Z83" i="26"/>
  <c r="U83" i="26"/>
  <c r="S83" i="26"/>
  <c r="M83" i="26"/>
  <c r="Z82" i="26"/>
  <c r="U82" i="26"/>
  <c r="S82" i="26"/>
  <c r="M82" i="26"/>
  <c r="Z81" i="26"/>
  <c r="U81" i="26"/>
  <c r="S81" i="26"/>
  <c r="M81" i="26"/>
  <c r="Z80" i="26"/>
  <c r="U80" i="26"/>
  <c r="S80" i="26"/>
  <c r="M80" i="26"/>
  <c r="Z79" i="26"/>
  <c r="U79" i="26"/>
  <c r="S79" i="26"/>
  <c r="M79" i="26"/>
  <c r="Z78" i="26"/>
  <c r="U78" i="26"/>
  <c r="S78" i="26"/>
  <c r="M78" i="26"/>
  <c r="Z77" i="26"/>
  <c r="U77" i="26"/>
  <c r="S77" i="26"/>
  <c r="M77" i="26"/>
  <c r="Z76" i="26"/>
  <c r="U76" i="26"/>
  <c r="S76" i="26"/>
  <c r="Z75" i="26"/>
  <c r="U75" i="26"/>
  <c r="S75" i="26"/>
  <c r="M75" i="26"/>
  <c r="Z74" i="26"/>
  <c r="U74" i="26"/>
  <c r="S74" i="26"/>
  <c r="M74" i="26"/>
  <c r="Z73" i="26"/>
  <c r="U73" i="26"/>
  <c r="S73" i="26"/>
  <c r="M73" i="26"/>
  <c r="Z72" i="26"/>
  <c r="U72" i="26"/>
  <c r="S72" i="26"/>
  <c r="M72" i="26"/>
  <c r="Z71" i="26"/>
  <c r="U71" i="26"/>
  <c r="S71" i="26"/>
  <c r="M71" i="26"/>
  <c r="Z70" i="26"/>
  <c r="U70" i="26"/>
  <c r="S70" i="26"/>
  <c r="M70" i="26"/>
  <c r="Z69" i="26"/>
  <c r="U69" i="26"/>
  <c r="S69" i="26"/>
  <c r="Z68" i="26"/>
  <c r="U68" i="26"/>
  <c r="S68" i="26"/>
  <c r="M68" i="26"/>
  <c r="Z67" i="26"/>
  <c r="U67" i="26"/>
  <c r="S67" i="26"/>
  <c r="M67" i="26"/>
  <c r="Z66" i="26"/>
  <c r="U66" i="26"/>
  <c r="S66" i="26"/>
  <c r="M66" i="26"/>
  <c r="Z65" i="26"/>
  <c r="U65" i="26"/>
  <c r="S65" i="26"/>
  <c r="M65" i="26"/>
  <c r="Z64" i="26"/>
  <c r="U64" i="26"/>
  <c r="S64" i="26"/>
  <c r="M64" i="26"/>
  <c r="Z63" i="26"/>
  <c r="U63" i="26"/>
  <c r="S63" i="26"/>
  <c r="M63" i="26"/>
  <c r="Z62" i="26"/>
  <c r="U62" i="26"/>
  <c r="S62" i="26"/>
  <c r="M62" i="26"/>
  <c r="Z61" i="26"/>
  <c r="U61" i="26"/>
  <c r="S61" i="26"/>
  <c r="M61" i="26"/>
  <c r="Z60" i="26"/>
  <c r="U60" i="26"/>
  <c r="S60" i="26"/>
  <c r="M60" i="26"/>
  <c r="Z59" i="26"/>
  <c r="U59" i="26"/>
  <c r="S59" i="26"/>
  <c r="M59" i="26"/>
  <c r="Z58" i="26"/>
  <c r="U58" i="26"/>
  <c r="S58" i="26"/>
  <c r="M58" i="26"/>
  <c r="Z57" i="26"/>
  <c r="U57" i="26"/>
  <c r="S57" i="26"/>
  <c r="M57" i="26"/>
  <c r="Z56" i="26"/>
  <c r="U56" i="26"/>
  <c r="S56" i="26"/>
  <c r="M56" i="26"/>
  <c r="Z55" i="26"/>
  <c r="U55" i="26"/>
  <c r="S55" i="26"/>
  <c r="M55" i="26"/>
  <c r="Z54" i="26"/>
  <c r="U54" i="26"/>
  <c r="S54" i="26"/>
  <c r="M54" i="26"/>
  <c r="Z53" i="26"/>
  <c r="U53" i="26"/>
  <c r="S53" i="26"/>
  <c r="M53" i="26"/>
  <c r="Z52" i="26"/>
  <c r="U52" i="26"/>
  <c r="S52" i="26"/>
  <c r="M52" i="26"/>
  <c r="Z51" i="26"/>
  <c r="U51" i="26"/>
  <c r="S51" i="26"/>
  <c r="M51" i="26"/>
  <c r="Z50" i="26"/>
  <c r="U50" i="26"/>
  <c r="S50" i="26"/>
  <c r="M50" i="26"/>
  <c r="Z49" i="26"/>
  <c r="U49" i="26"/>
  <c r="S49" i="26"/>
  <c r="M49" i="26"/>
  <c r="Z48" i="26"/>
  <c r="U48" i="26"/>
  <c r="S48" i="26"/>
  <c r="M48" i="26"/>
  <c r="Z47" i="26"/>
  <c r="U47" i="26"/>
  <c r="S47" i="26"/>
  <c r="M47" i="26"/>
  <c r="Z46" i="26"/>
  <c r="U46" i="26"/>
  <c r="S46" i="26"/>
  <c r="M46" i="26"/>
  <c r="Z45" i="26"/>
  <c r="U45" i="26"/>
  <c r="S45" i="26"/>
  <c r="M45" i="26"/>
  <c r="Z44" i="26"/>
  <c r="U44" i="26"/>
  <c r="S44" i="26"/>
  <c r="M44" i="26"/>
  <c r="Z43" i="26"/>
  <c r="U43" i="26"/>
  <c r="S43" i="26"/>
  <c r="M43" i="26"/>
  <c r="Z42" i="26"/>
  <c r="U42" i="26"/>
  <c r="S42" i="26"/>
  <c r="M42" i="26"/>
  <c r="Z41" i="26"/>
  <c r="U41" i="26"/>
  <c r="S41" i="26"/>
  <c r="M41" i="26"/>
  <c r="Z40" i="26"/>
  <c r="U40" i="26"/>
  <c r="S40" i="26"/>
  <c r="M40" i="26"/>
  <c r="Z39" i="26"/>
  <c r="U39" i="26"/>
  <c r="S39" i="26"/>
  <c r="M39" i="26"/>
  <c r="Z38" i="26"/>
  <c r="U38" i="26"/>
  <c r="S38" i="26"/>
  <c r="M38" i="26"/>
  <c r="Z37" i="26"/>
  <c r="U37" i="26"/>
  <c r="S37" i="26"/>
  <c r="M37" i="26"/>
  <c r="Z36" i="26"/>
  <c r="U36" i="26"/>
  <c r="S36" i="26"/>
  <c r="M36" i="26"/>
  <c r="Z35" i="26"/>
  <c r="U35" i="26"/>
  <c r="S35" i="26"/>
  <c r="M35" i="26"/>
  <c r="Z34" i="26"/>
  <c r="U34" i="26"/>
  <c r="S34" i="26"/>
  <c r="M34" i="26"/>
  <c r="Z33" i="26"/>
  <c r="U33" i="26"/>
  <c r="S33" i="26"/>
  <c r="M33" i="26"/>
  <c r="Z32" i="26"/>
  <c r="U32" i="26"/>
  <c r="S32" i="26"/>
  <c r="M32" i="26"/>
  <c r="Z31" i="26"/>
  <c r="U31" i="26"/>
  <c r="S31" i="26"/>
  <c r="M31" i="26"/>
  <c r="Z30" i="26"/>
  <c r="U30" i="26"/>
  <c r="S30" i="26"/>
  <c r="M30" i="26"/>
  <c r="Z29" i="26"/>
  <c r="U29" i="26"/>
  <c r="S29" i="26"/>
  <c r="M29" i="26"/>
  <c r="Z28" i="26"/>
  <c r="U28" i="26"/>
  <c r="S28" i="26"/>
  <c r="M28" i="26"/>
  <c r="Z27" i="26"/>
  <c r="U27" i="26"/>
  <c r="S27" i="26"/>
  <c r="M27" i="26"/>
  <c r="Z26" i="26"/>
  <c r="U26" i="26"/>
  <c r="S26" i="26"/>
  <c r="M26" i="26"/>
  <c r="Z25" i="26"/>
  <c r="U25" i="26"/>
  <c r="S25" i="26"/>
  <c r="M25" i="26"/>
  <c r="Z24" i="26"/>
  <c r="U24" i="26"/>
  <c r="S24" i="26"/>
  <c r="M24" i="26"/>
  <c r="Z23" i="26"/>
  <c r="U23" i="26"/>
  <c r="S23" i="26"/>
  <c r="M23" i="26"/>
  <c r="Z22" i="26"/>
  <c r="U22" i="26"/>
  <c r="S22" i="26"/>
  <c r="M22" i="26"/>
  <c r="Z21" i="26"/>
  <c r="U21" i="26"/>
  <c r="S21" i="26"/>
  <c r="M21" i="26"/>
  <c r="Z20" i="26"/>
  <c r="U20" i="26"/>
  <c r="S20" i="26"/>
  <c r="M20" i="26"/>
  <c r="Z19" i="26"/>
  <c r="U19" i="26"/>
  <c r="S19" i="26"/>
  <c r="M19" i="26"/>
  <c r="Z18" i="26"/>
  <c r="U18" i="26"/>
  <c r="S18" i="26"/>
  <c r="M18" i="26"/>
  <c r="Z17" i="26"/>
  <c r="U17" i="26"/>
  <c r="S17" i="26"/>
  <c r="M17" i="26"/>
  <c r="Z16" i="26"/>
  <c r="U16" i="26"/>
  <c r="S16" i="26"/>
  <c r="M16" i="26"/>
  <c r="Z15" i="26"/>
  <c r="U15" i="26"/>
  <c r="S15" i="26"/>
  <c r="M15" i="26"/>
  <c r="Z14" i="26"/>
  <c r="U14" i="26"/>
  <c r="S14" i="26"/>
  <c r="M14" i="26"/>
  <c r="Z13" i="26"/>
  <c r="U13" i="26"/>
  <c r="S13" i="26"/>
  <c r="M13" i="26"/>
  <c r="Z12" i="26"/>
  <c r="U12" i="26"/>
  <c r="S12" i="26"/>
  <c r="M12" i="26"/>
  <c r="Z11" i="26"/>
  <c r="U11" i="26"/>
  <c r="S11" i="26"/>
  <c r="M11" i="26"/>
  <c r="Z10" i="26"/>
  <c r="X10" i="26"/>
  <c r="U10" i="26"/>
  <c r="S10" i="26"/>
  <c r="M10" i="26"/>
  <c r="Z9" i="26"/>
  <c r="X9" i="26"/>
  <c r="U9" i="26"/>
  <c r="S9" i="26"/>
  <c r="M9" i="26"/>
  <c r="Z8" i="26"/>
  <c r="X8" i="26"/>
  <c r="U8" i="26"/>
  <c r="S8" i="26"/>
  <c r="M8" i="26"/>
  <c r="Z7" i="26"/>
  <c r="X7" i="26"/>
  <c r="U7" i="26"/>
  <c r="S7" i="26"/>
  <c r="M7" i="26"/>
  <c r="Z6" i="26"/>
  <c r="X6" i="26"/>
  <c r="U6" i="26"/>
  <c r="S6" i="26"/>
  <c r="M6" i="26"/>
  <c r="Z5" i="26"/>
  <c r="X5" i="26"/>
  <c r="U5" i="26"/>
  <c r="S5" i="26"/>
  <c r="M5" i="26"/>
  <c r="M2" i="26"/>
  <c r="M3" i="26"/>
  <c r="M4" i="26"/>
  <c r="M194" i="26"/>
  <c r="Z4" i="26"/>
  <c r="X4" i="26"/>
  <c r="U4" i="26"/>
  <c r="S4" i="26"/>
  <c r="Z3" i="26"/>
  <c r="X3" i="26"/>
  <c r="U3" i="26"/>
  <c r="S3" i="26"/>
  <c r="Z2" i="26"/>
  <c r="X2" i="26"/>
  <c r="U2" i="26"/>
  <c r="U194" i="26"/>
  <c r="S2" i="26"/>
  <c r="S194" i="26"/>
  <c r="M192" i="26"/>
  <c r="AJ80" i="23"/>
  <c r="AJ24" i="23"/>
  <c r="AJ32" i="23"/>
  <c r="AJ55" i="23"/>
  <c r="AG32" i="23"/>
  <c r="AG24" i="23"/>
  <c r="AG80" i="23"/>
  <c r="AG71" i="23"/>
  <c r="AG38" i="23"/>
  <c r="AG104" i="23"/>
  <c r="AG40" i="23"/>
  <c r="AG9" i="23"/>
  <c r="AG76" i="23"/>
  <c r="AG50" i="23"/>
  <c r="AG6" i="23"/>
  <c r="AG70" i="23"/>
  <c r="AG49" i="23"/>
  <c r="AG11" i="23"/>
  <c r="AG26" i="23"/>
  <c r="AG4" i="23"/>
  <c r="AG23" i="23"/>
  <c r="AG12" i="23"/>
  <c r="AG73" i="23"/>
  <c r="AG94" i="23"/>
  <c r="AG67" i="23"/>
  <c r="AG54" i="23"/>
  <c r="AG107" i="23"/>
  <c r="AG87" i="23"/>
  <c r="AG14" i="23"/>
  <c r="AG53" i="23"/>
  <c r="AG8" i="23"/>
  <c r="AG74" i="23"/>
  <c r="AG99" i="23"/>
  <c r="AG52" i="23"/>
  <c r="AG65" i="23"/>
  <c r="AG96" i="23"/>
  <c r="AG31" i="23"/>
  <c r="AG98" i="23"/>
  <c r="AG21" i="23"/>
  <c r="AG66" i="23"/>
  <c r="AG45" i="23"/>
  <c r="AG95" i="23"/>
  <c r="AG69" i="23"/>
  <c r="AG62" i="23"/>
  <c r="AG28" i="23"/>
  <c r="AG5" i="23"/>
  <c r="AG72" i="23"/>
  <c r="AG39" i="23"/>
  <c r="AG78" i="23"/>
  <c r="AG16" i="23"/>
  <c r="AG25" i="23"/>
  <c r="AG43" i="23"/>
  <c r="AG18" i="23"/>
  <c r="AG2" i="23"/>
  <c r="AG100" i="23"/>
  <c r="AG57" i="23"/>
  <c r="AG36" i="23"/>
  <c r="AG44" i="23"/>
  <c r="AG83" i="23"/>
  <c r="AG13" i="23"/>
  <c r="AG68" i="23"/>
  <c r="AG103" i="23"/>
  <c r="AG102" i="23"/>
  <c r="AG42" i="23"/>
  <c r="AG59" i="23"/>
  <c r="AG7" i="23"/>
  <c r="AG46" i="23"/>
  <c r="AG75" i="23"/>
  <c r="AG109" i="23"/>
  <c r="AG10" i="23"/>
  <c r="AG86" i="23"/>
  <c r="AG90" i="23"/>
  <c r="AG37" i="23"/>
  <c r="AG81" i="23"/>
  <c r="AG17" i="23"/>
  <c r="AG84" i="23"/>
  <c r="AG48" i="23"/>
  <c r="AG85" i="23"/>
  <c r="AG82" i="23"/>
  <c r="AG101" i="23"/>
  <c r="AG22" i="23"/>
  <c r="AG92" i="23"/>
  <c r="AG88" i="23"/>
  <c r="AG29" i="23"/>
  <c r="AG33" i="23"/>
  <c r="AG79" i="23"/>
  <c r="AG35" i="23"/>
  <c r="AG77" i="23"/>
  <c r="AG106" i="23"/>
  <c r="AG64" i="23"/>
  <c r="AG63" i="23"/>
  <c r="AG108" i="23"/>
  <c r="AG27" i="23"/>
  <c r="AG41" i="23"/>
  <c r="AG56" i="23"/>
  <c r="AG20" i="23"/>
  <c r="AG30" i="23"/>
  <c r="AG19" i="23"/>
  <c r="AG58" i="23"/>
  <c r="AG3" i="23"/>
  <c r="AG61" i="23"/>
  <c r="AG55" i="23"/>
  <c r="AE32" i="23"/>
  <c r="AE24" i="23"/>
  <c r="AE80" i="23"/>
  <c r="AE71" i="23"/>
  <c r="AE38" i="23"/>
  <c r="AE40" i="23"/>
  <c r="AE9" i="23"/>
  <c r="AE76" i="23"/>
  <c r="AE50" i="23"/>
  <c r="AE6" i="23"/>
  <c r="AE70" i="23"/>
  <c r="AE49" i="23"/>
  <c r="AE11" i="23"/>
  <c r="AE26" i="23"/>
  <c r="AE4" i="23"/>
  <c r="AE23" i="23"/>
  <c r="AE12" i="23"/>
  <c r="AE73" i="23"/>
  <c r="AE94" i="23"/>
  <c r="AE67" i="23"/>
  <c r="AE54" i="23"/>
  <c r="AE107" i="23"/>
  <c r="AE87" i="23"/>
  <c r="AE14" i="23"/>
  <c r="AE53" i="23"/>
  <c r="AE8" i="23"/>
  <c r="AE74" i="23"/>
  <c r="AE99" i="23"/>
  <c r="AE52" i="23"/>
  <c r="AE65" i="23"/>
  <c r="AE96" i="23"/>
  <c r="AE31" i="23"/>
  <c r="AE98" i="23"/>
  <c r="AE21" i="23"/>
  <c r="AE66" i="23"/>
  <c r="AE45" i="23"/>
  <c r="AE95" i="23"/>
  <c r="AE69" i="23"/>
  <c r="AE62" i="23"/>
  <c r="AE28" i="23"/>
  <c r="AE5" i="23"/>
  <c r="AE72" i="23"/>
  <c r="AE39" i="23"/>
  <c r="AE78" i="23"/>
  <c r="AE16" i="23"/>
  <c r="AE25" i="23"/>
  <c r="AE43" i="23"/>
  <c r="AE18" i="23"/>
  <c r="AE2" i="23"/>
  <c r="AE100" i="23"/>
  <c r="AE57" i="23"/>
  <c r="AE36" i="23"/>
  <c r="AE44" i="23"/>
  <c r="AE83" i="23"/>
  <c r="AE13" i="23"/>
  <c r="AE68" i="23"/>
  <c r="AE103" i="23"/>
  <c r="AE102" i="23"/>
  <c r="AE42" i="23"/>
  <c r="AE59" i="23"/>
  <c r="AE7" i="23"/>
  <c r="AE46" i="23"/>
  <c r="AE109" i="23"/>
  <c r="AE10" i="23"/>
  <c r="AE86" i="23"/>
  <c r="AE90" i="23"/>
  <c r="AE37" i="23"/>
  <c r="AE81" i="23"/>
  <c r="AE17" i="23"/>
  <c r="AE84" i="23"/>
  <c r="AE48" i="23"/>
  <c r="AE85" i="23"/>
  <c r="AE82" i="23"/>
  <c r="AE101" i="23"/>
  <c r="AE22" i="23"/>
  <c r="AE92" i="23"/>
  <c r="AE88" i="23"/>
  <c r="AE29" i="23"/>
  <c r="AE33" i="23"/>
  <c r="AE79" i="23"/>
  <c r="AE77" i="23"/>
  <c r="AE106" i="23"/>
  <c r="AE64" i="23"/>
  <c r="AE63" i="23"/>
  <c r="AE108" i="23"/>
  <c r="AE27" i="23"/>
  <c r="AE41" i="23"/>
  <c r="AE56" i="23"/>
  <c r="AE20" i="23"/>
  <c r="AE30" i="23"/>
  <c r="AE19" i="23"/>
  <c r="AE58" i="23"/>
  <c r="AE3" i="23"/>
  <c r="AE61" i="23"/>
  <c r="AE55" i="23"/>
  <c r="AE113" i="23"/>
  <c r="AE112" i="23"/>
  <c r="AG112" i="23"/>
  <c r="AG113" i="23"/>
  <c r="S192" i="26"/>
  <c r="U192" i="26"/>
  <c r="AG114" i="23"/>
  <c r="BM114" i="23"/>
  <c r="BK114" i="23"/>
  <c r="BJ114" i="23"/>
  <c r="BI114" i="23"/>
  <c r="BE114" i="23"/>
  <c r="AZ114" i="23"/>
  <c r="AY114" i="23"/>
  <c r="AX114" i="23"/>
  <c r="AR114" i="23"/>
  <c r="T114" i="23"/>
  <c r="S114" i="23"/>
  <c r="V114" i="23"/>
  <c r="F114" i="23"/>
  <c r="F113" i="23"/>
  <c r="AL61" i="23"/>
  <c r="U61" i="23"/>
  <c r="AL3" i="23"/>
  <c r="U3" i="23"/>
  <c r="AL58" i="23"/>
  <c r="U58" i="23"/>
  <c r="AL19" i="23"/>
  <c r="U19" i="23"/>
  <c r="AL30" i="23"/>
  <c r="U30" i="23"/>
  <c r="AL60" i="23"/>
  <c r="U60" i="23"/>
  <c r="AL20" i="23"/>
  <c r="U20" i="23"/>
  <c r="AL56" i="23"/>
  <c r="U56" i="23"/>
  <c r="AL41" i="23"/>
  <c r="U41" i="23"/>
  <c r="AL27" i="23"/>
  <c r="U27" i="23"/>
  <c r="AL108" i="23"/>
  <c r="U108" i="23"/>
  <c r="AL63" i="23"/>
  <c r="U63" i="23"/>
  <c r="AL64" i="23"/>
  <c r="U64" i="23"/>
  <c r="AL106" i="23"/>
  <c r="AL77" i="23"/>
  <c r="U77" i="23"/>
  <c r="AL35" i="23"/>
  <c r="U35" i="23"/>
  <c r="AL79" i="23"/>
  <c r="U79" i="23"/>
  <c r="AL33" i="23"/>
  <c r="U33" i="23"/>
  <c r="AL29" i="23"/>
  <c r="U29" i="23"/>
  <c r="AL88" i="23"/>
  <c r="U88" i="23"/>
  <c r="AL92" i="23"/>
  <c r="U92" i="23"/>
  <c r="AL22" i="23"/>
  <c r="U22" i="23"/>
  <c r="AL101" i="23"/>
  <c r="U101" i="23"/>
  <c r="AL82" i="23"/>
  <c r="U82" i="23"/>
  <c r="AL85" i="23"/>
  <c r="U85" i="23"/>
  <c r="AL48" i="23"/>
  <c r="U48" i="23"/>
  <c r="AL84" i="23"/>
  <c r="U84" i="23"/>
  <c r="AL17" i="23"/>
  <c r="U17" i="23"/>
  <c r="AL81" i="23"/>
  <c r="U81" i="23"/>
  <c r="AL37" i="23"/>
  <c r="U37" i="23"/>
  <c r="AL90" i="23"/>
  <c r="U90" i="23"/>
  <c r="AL86" i="23"/>
  <c r="U86" i="23"/>
  <c r="AL10" i="23"/>
  <c r="U10" i="23"/>
  <c r="AL109" i="23"/>
  <c r="U109" i="23"/>
  <c r="AL75" i="23"/>
  <c r="U75" i="23"/>
  <c r="AL46" i="23"/>
  <c r="U46" i="23"/>
  <c r="AL7" i="23"/>
  <c r="U7" i="23"/>
  <c r="AL59" i="23"/>
  <c r="U59" i="23"/>
  <c r="AL42" i="23"/>
  <c r="U42" i="23"/>
  <c r="AL102" i="23"/>
  <c r="U102" i="23"/>
  <c r="AL103" i="23"/>
  <c r="U103" i="23"/>
  <c r="AL68" i="23"/>
  <c r="U68" i="23"/>
  <c r="AL13" i="23"/>
  <c r="U13" i="23"/>
  <c r="AL83" i="23"/>
  <c r="U83" i="23"/>
  <c r="AL44" i="23"/>
  <c r="U44" i="23"/>
  <c r="AL36" i="23"/>
  <c r="U36" i="23"/>
  <c r="AL57" i="23"/>
  <c r="U57" i="23"/>
  <c r="AL100" i="23"/>
  <c r="U100" i="23"/>
  <c r="AL2" i="23"/>
  <c r="U2" i="23"/>
  <c r="AL18" i="23"/>
  <c r="U18" i="23"/>
  <c r="AL43" i="23"/>
  <c r="U43" i="23"/>
  <c r="AL25" i="23"/>
  <c r="U25" i="23"/>
  <c r="AL16" i="23"/>
  <c r="U16" i="23"/>
  <c r="AL78" i="23"/>
  <c r="U78" i="23"/>
  <c r="AL39" i="23"/>
  <c r="U39" i="23"/>
  <c r="AL72" i="23"/>
  <c r="U72" i="23"/>
  <c r="AL5" i="23"/>
  <c r="U5" i="23"/>
  <c r="AL28" i="23"/>
  <c r="U28" i="23"/>
  <c r="AL62" i="23"/>
  <c r="U62" i="23"/>
  <c r="AL69" i="23"/>
  <c r="U69" i="23"/>
  <c r="AL95" i="23"/>
  <c r="AL45" i="23"/>
  <c r="U45" i="23"/>
  <c r="AL66" i="23"/>
  <c r="AL21" i="23"/>
  <c r="U21" i="23"/>
  <c r="AL98" i="23"/>
  <c r="U98" i="23"/>
  <c r="AL31" i="23"/>
  <c r="U31" i="23"/>
  <c r="AL96" i="23"/>
  <c r="U96" i="23"/>
  <c r="AL65" i="23"/>
  <c r="U65" i="23"/>
  <c r="AL52" i="23"/>
  <c r="U52" i="23"/>
  <c r="AL99" i="23"/>
  <c r="U99" i="23"/>
  <c r="AL74" i="23"/>
  <c r="U74" i="23"/>
  <c r="AL8" i="23"/>
  <c r="U8" i="23"/>
  <c r="AL53" i="23"/>
  <c r="U53" i="23"/>
  <c r="AL14" i="23"/>
  <c r="U14" i="23"/>
  <c r="AL87" i="23"/>
  <c r="U87" i="23"/>
  <c r="AL107" i="23"/>
  <c r="U107" i="23"/>
  <c r="AL54" i="23"/>
  <c r="U54" i="23"/>
  <c r="AL67" i="23"/>
  <c r="U67" i="23"/>
  <c r="AL94" i="23"/>
  <c r="U94" i="23"/>
  <c r="AL73" i="23"/>
  <c r="U73" i="23"/>
  <c r="AL12" i="23"/>
  <c r="U12" i="23"/>
  <c r="AL23" i="23"/>
  <c r="U23" i="23"/>
  <c r="AL4" i="23"/>
  <c r="U4" i="23"/>
  <c r="AL26" i="23"/>
  <c r="U26" i="23"/>
  <c r="AL11" i="23"/>
  <c r="U11" i="23"/>
  <c r="AL49" i="23"/>
  <c r="U49" i="23"/>
  <c r="AL70" i="23"/>
  <c r="U70" i="23"/>
  <c r="AL6" i="23"/>
  <c r="U6" i="23"/>
  <c r="AL50" i="23"/>
  <c r="U50" i="23"/>
  <c r="AL76" i="23"/>
  <c r="U76" i="23"/>
  <c r="AL9" i="23"/>
  <c r="U9" i="23"/>
  <c r="AL40" i="23"/>
  <c r="U40" i="23"/>
  <c r="AL104" i="23"/>
  <c r="U104" i="23"/>
  <c r="AL38" i="23"/>
  <c r="U38" i="23"/>
  <c r="AL71" i="23"/>
  <c r="U71" i="23"/>
  <c r="AL80" i="23"/>
  <c r="U80" i="23"/>
  <c r="AL24" i="23"/>
  <c r="U24" i="23"/>
  <c r="AL32" i="23"/>
  <c r="U32" i="23"/>
  <c r="AL55" i="23"/>
  <c r="U55" i="23"/>
  <c r="U112" i="23"/>
  <c r="U113" i="23"/>
  <c r="U114" i="23"/>
  <c r="M69" i="10"/>
  <c r="M78" i="10"/>
  <c r="AS206" i="19"/>
  <c r="AQ206" i="19"/>
  <c r="AP206" i="19"/>
  <c r="AO206" i="19"/>
  <c r="AK206" i="19"/>
  <c r="AE206" i="19"/>
  <c r="AD206" i="19"/>
  <c r="AC206" i="19"/>
  <c r="AB206" i="19"/>
  <c r="R206" i="19"/>
  <c r="Q206" i="19"/>
  <c r="P206" i="19"/>
  <c r="O206" i="19"/>
  <c r="E206" i="19"/>
  <c r="AS205" i="19"/>
  <c r="AQ205" i="19"/>
  <c r="AP205" i="19"/>
  <c r="AO205" i="19"/>
  <c r="AK205" i="19"/>
  <c r="AE205" i="19"/>
  <c r="AD205" i="19"/>
  <c r="AC205" i="19"/>
  <c r="AB205" i="19"/>
  <c r="R205" i="19"/>
  <c r="Q205" i="19"/>
  <c r="P205" i="19"/>
  <c r="O205" i="19"/>
  <c r="E205" i="19"/>
  <c r="AS204" i="19"/>
  <c r="AQ204" i="19"/>
  <c r="AP204" i="19"/>
  <c r="AO204" i="19"/>
  <c r="AK204" i="19"/>
  <c r="AE204" i="19"/>
  <c r="AD204" i="19"/>
  <c r="AC204" i="19"/>
  <c r="AB204" i="19"/>
  <c r="R204" i="19"/>
  <c r="Q204" i="19"/>
  <c r="P204" i="19"/>
  <c r="O204" i="19"/>
  <c r="E204" i="19"/>
  <c r="V201" i="19"/>
  <c r="N201" i="19"/>
  <c r="V200" i="19"/>
  <c r="N200" i="19"/>
  <c r="V199" i="19"/>
  <c r="N199" i="19"/>
  <c r="V198" i="19"/>
  <c r="N198" i="19"/>
  <c r="V197" i="19"/>
  <c r="N197" i="19"/>
  <c r="V196" i="19"/>
  <c r="N196" i="19"/>
  <c r="V195" i="19"/>
  <c r="N195" i="19"/>
  <c r="V194" i="19"/>
  <c r="N194" i="19"/>
  <c r="V193" i="19"/>
  <c r="N193" i="19"/>
  <c r="V192" i="19"/>
  <c r="N192" i="19"/>
  <c r="V191" i="19"/>
  <c r="V190" i="19"/>
  <c r="N190" i="19"/>
  <c r="V189" i="19"/>
  <c r="N189" i="19"/>
  <c r="V188" i="19"/>
  <c r="N188" i="19"/>
  <c r="V187" i="19"/>
  <c r="N187" i="19"/>
  <c r="V186" i="19"/>
  <c r="N186" i="19"/>
  <c r="V185" i="19"/>
  <c r="N185" i="19"/>
  <c r="V184" i="19"/>
  <c r="N184" i="19"/>
  <c r="V183" i="19"/>
  <c r="N183" i="19"/>
  <c r="V182" i="19"/>
  <c r="N182" i="19"/>
  <c r="V181" i="19"/>
  <c r="N181" i="19"/>
  <c r="V180" i="19"/>
  <c r="N180" i="19"/>
  <c r="V179" i="19"/>
  <c r="N179" i="19"/>
  <c r="V178" i="19"/>
  <c r="N178" i="19"/>
  <c r="V177" i="19"/>
  <c r="N177" i="19"/>
  <c r="V176" i="19"/>
  <c r="N176" i="19"/>
  <c r="V175" i="19"/>
  <c r="N175" i="19"/>
  <c r="V174" i="19"/>
  <c r="N174" i="19"/>
  <c r="V173" i="19"/>
  <c r="N173" i="19"/>
  <c r="V172" i="19"/>
  <c r="N172" i="19"/>
  <c r="V171" i="19"/>
  <c r="N171" i="19"/>
  <c r="V170" i="19"/>
  <c r="N170" i="19"/>
  <c r="V169" i="19"/>
  <c r="N169" i="19"/>
  <c r="V168" i="19"/>
  <c r="N168" i="19"/>
  <c r="V167" i="19"/>
  <c r="N167" i="19"/>
  <c r="V166" i="19"/>
  <c r="N166" i="19"/>
  <c r="V165" i="19"/>
  <c r="N165" i="19"/>
  <c r="V164" i="19"/>
  <c r="N164" i="19"/>
  <c r="V163" i="19"/>
  <c r="N163" i="19"/>
  <c r="V162" i="19"/>
  <c r="N162" i="19"/>
  <c r="V161" i="19"/>
  <c r="N161" i="19"/>
  <c r="V160" i="19"/>
  <c r="N160" i="19"/>
  <c r="V159" i="19"/>
  <c r="V158" i="19"/>
  <c r="N158" i="19"/>
  <c r="V157" i="19"/>
  <c r="N157" i="19"/>
  <c r="V156" i="19"/>
  <c r="N156" i="19"/>
  <c r="V155" i="19"/>
  <c r="N155" i="19"/>
  <c r="V154" i="19"/>
  <c r="N154" i="19"/>
  <c r="V153" i="19"/>
  <c r="N153" i="19"/>
  <c r="V152" i="19"/>
  <c r="N152" i="19"/>
  <c r="V151" i="19"/>
  <c r="N151" i="19"/>
  <c r="V150" i="19"/>
  <c r="N150" i="19"/>
  <c r="V149" i="19"/>
  <c r="N149" i="19"/>
  <c r="V148" i="19"/>
  <c r="N148" i="19"/>
  <c r="V147" i="19"/>
  <c r="N147" i="19"/>
  <c r="V146" i="19"/>
  <c r="N146" i="19"/>
  <c r="V145" i="19"/>
  <c r="N145" i="19"/>
  <c r="V144" i="19"/>
  <c r="N144" i="19"/>
  <c r="V143" i="19"/>
  <c r="N143" i="19"/>
  <c r="V142" i="19"/>
  <c r="N142" i="19"/>
  <c r="V141" i="19"/>
  <c r="V140" i="19"/>
  <c r="N140" i="19"/>
  <c r="V139" i="19"/>
  <c r="N139" i="19"/>
  <c r="V138" i="19"/>
  <c r="N138" i="19"/>
  <c r="V137" i="19"/>
  <c r="N137" i="19"/>
  <c r="V136" i="19"/>
  <c r="N136" i="19"/>
  <c r="V135" i="19"/>
  <c r="N135" i="19"/>
  <c r="V134" i="19"/>
  <c r="N134" i="19"/>
  <c r="V133" i="19"/>
  <c r="N133" i="19"/>
  <c r="V132" i="19"/>
  <c r="N132" i="19"/>
  <c r="V131" i="19"/>
  <c r="N131" i="19"/>
  <c r="V130" i="19"/>
  <c r="N130" i="19"/>
  <c r="V129" i="19"/>
  <c r="N129" i="19"/>
  <c r="V128" i="19"/>
  <c r="N128" i="19"/>
  <c r="V127" i="19"/>
  <c r="N127" i="19"/>
  <c r="V126" i="19"/>
  <c r="N126" i="19"/>
  <c r="V125" i="19"/>
  <c r="N125" i="19"/>
  <c r="V124" i="19"/>
  <c r="N124" i="19"/>
  <c r="V123" i="19"/>
  <c r="N123" i="19"/>
  <c r="V122" i="19"/>
  <c r="N122" i="19"/>
  <c r="V121" i="19"/>
  <c r="N121" i="19"/>
  <c r="V120" i="19"/>
  <c r="N120" i="19"/>
  <c r="V119" i="19"/>
  <c r="N119" i="19"/>
  <c r="V118" i="19"/>
  <c r="N118" i="19"/>
  <c r="V117" i="19"/>
  <c r="N117" i="19"/>
  <c r="V116" i="19"/>
  <c r="N116" i="19"/>
  <c r="V115" i="19"/>
  <c r="N115" i="19"/>
  <c r="V114" i="19"/>
  <c r="N114" i="19"/>
  <c r="V113" i="19"/>
  <c r="N113" i="19"/>
  <c r="V112" i="19"/>
  <c r="N112" i="19"/>
  <c r="V111" i="19"/>
  <c r="N111" i="19"/>
  <c r="V110" i="19"/>
  <c r="N110" i="19"/>
  <c r="V109" i="19"/>
  <c r="N109" i="19"/>
  <c r="V108" i="19"/>
  <c r="N108" i="19"/>
  <c r="V107" i="19"/>
  <c r="N107" i="19"/>
  <c r="V106" i="19"/>
  <c r="N106" i="19"/>
  <c r="V105" i="19"/>
  <c r="N105" i="19"/>
  <c r="V104" i="19"/>
  <c r="N104" i="19"/>
  <c r="V103" i="19"/>
  <c r="N103" i="19"/>
  <c r="V102" i="19"/>
  <c r="N102" i="19"/>
  <c r="N205" i="19"/>
  <c r="V101" i="19"/>
  <c r="N101" i="19"/>
  <c r="V100" i="19"/>
  <c r="N100" i="19"/>
  <c r="V99" i="19"/>
  <c r="N99" i="19"/>
  <c r="V98" i="19"/>
  <c r="N98" i="19"/>
  <c r="V97" i="19"/>
  <c r="N97" i="19"/>
  <c r="V96" i="19"/>
  <c r="N96" i="19"/>
  <c r="V95" i="19"/>
  <c r="N95" i="19"/>
  <c r="V94" i="19"/>
  <c r="N94" i="19"/>
  <c r="V93" i="19"/>
  <c r="N93" i="19"/>
  <c r="V92" i="19"/>
  <c r="N92" i="19"/>
  <c r="V91" i="19"/>
  <c r="N91" i="19"/>
  <c r="V90" i="19"/>
  <c r="N90" i="19"/>
  <c r="V89" i="19"/>
  <c r="N89" i="19"/>
  <c r="V88" i="19"/>
  <c r="N88" i="19"/>
  <c r="V87" i="19"/>
  <c r="N87" i="19"/>
  <c r="V86" i="19"/>
  <c r="N86" i="19"/>
  <c r="V85" i="19"/>
  <c r="N85" i="19"/>
  <c r="V84" i="19"/>
  <c r="N84" i="19"/>
  <c r="V83" i="19"/>
  <c r="N83" i="19"/>
  <c r="V82" i="19"/>
  <c r="N82" i="19"/>
  <c r="V81" i="19"/>
  <c r="N81" i="19"/>
  <c r="V80" i="19"/>
  <c r="N80" i="19"/>
  <c r="V79" i="19"/>
  <c r="N79" i="19"/>
  <c r="V78" i="19"/>
  <c r="V77" i="19"/>
  <c r="N77" i="19"/>
  <c r="V76" i="19"/>
  <c r="N76" i="19"/>
  <c r="V75" i="19"/>
  <c r="N75" i="19"/>
  <c r="V74" i="19"/>
  <c r="N74" i="19"/>
  <c r="V73" i="19"/>
  <c r="N73" i="19"/>
  <c r="V72" i="19"/>
  <c r="N72" i="19"/>
  <c r="V71" i="19"/>
  <c r="N71" i="19"/>
  <c r="V70" i="19"/>
  <c r="N70" i="19"/>
  <c r="V69" i="19"/>
  <c r="V68" i="19"/>
  <c r="N68" i="19"/>
  <c r="V67" i="19"/>
  <c r="N67" i="19"/>
  <c r="V66" i="19"/>
  <c r="N66" i="19"/>
  <c r="V65" i="19"/>
  <c r="N65" i="19"/>
  <c r="V64" i="19"/>
  <c r="N64" i="19"/>
  <c r="V63" i="19"/>
  <c r="N63" i="19"/>
  <c r="V62" i="19"/>
  <c r="N62" i="19"/>
  <c r="V61" i="19"/>
  <c r="N61" i="19"/>
  <c r="V60" i="19"/>
  <c r="N60" i="19"/>
  <c r="V59" i="19"/>
  <c r="N59" i="19"/>
  <c r="V58" i="19"/>
  <c r="N58" i="19"/>
  <c r="V57" i="19"/>
  <c r="N57" i="19"/>
  <c r="V56" i="19"/>
  <c r="N56" i="19"/>
  <c r="V55" i="19"/>
  <c r="N55" i="19"/>
  <c r="V54" i="19"/>
  <c r="N54" i="19"/>
  <c r="V53" i="19"/>
  <c r="N53" i="19"/>
  <c r="V52" i="19"/>
  <c r="N52" i="19"/>
  <c r="V51" i="19"/>
  <c r="N51" i="19"/>
  <c r="V50" i="19"/>
  <c r="N50" i="19"/>
  <c r="V49" i="19"/>
  <c r="N49" i="19"/>
  <c r="V48" i="19"/>
  <c r="N48" i="19"/>
  <c r="V47" i="19"/>
  <c r="N47" i="19"/>
  <c r="V46" i="19"/>
  <c r="N46" i="19"/>
  <c r="V45" i="19"/>
  <c r="N45" i="19"/>
  <c r="V44" i="19"/>
  <c r="N44" i="19"/>
  <c r="V43" i="19"/>
  <c r="N43" i="19"/>
  <c r="V42" i="19"/>
  <c r="N42" i="19"/>
  <c r="V41" i="19"/>
  <c r="N41" i="19"/>
  <c r="V40" i="19"/>
  <c r="N40" i="19"/>
  <c r="V39" i="19"/>
  <c r="N39" i="19"/>
  <c r="V38" i="19"/>
  <c r="N38" i="19"/>
  <c r="V37" i="19"/>
  <c r="N37" i="19"/>
  <c r="V36" i="19"/>
  <c r="N36" i="19"/>
  <c r="V35" i="19"/>
  <c r="N35" i="19"/>
  <c r="V34" i="19"/>
  <c r="N34" i="19"/>
  <c r="V33" i="19"/>
  <c r="N33" i="19"/>
  <c r="V32" i="19"/>
  <c r="N32" i="19"/>
  <c r="V31" i="19"/>
  <c r="N31" i="19"/>
  <c r="V30" i="19"/>
  <c r="N30" i="19"/>
  <c r="V29" i="19"/>
  <c r="N29" i="19"/>
  <c r="V28" i="19"/>
  <c r="N28" i="19"/>
  <c r="V27" i="19"/>
  <c r="N27" i="19"/>
  <c r="V26" i="19"/>
  <c r="N26" i="19"/>
  <c r="V25" i="19"/>
  <c r="N25" i="19"/>
  <c r="V24" i="19"/>
  <c r="N24" i="19"/>
  <c r="V23" i="19"/>
  <c r="N23" i="19"/>
  <c r="V22" i="19"/>
  <c r="N22" i="19"/>
  <c r="V21" i="19"/>
  <c r="N21" i="19"/>
  <c r="V20" i="19"/>
  <c r="N20" i="19"/>
  <c r="V19" i="19"/>
  <c r="N19" i="19"/>
  <c r="V18" i="19"/>
  <c r="N18" i="19"/>
  <c r="V17" i="19"/>
  <c r="N17" i="19"/>
  <c r="V16" i="19"/>
  <c r="N16" i="19"/>
  <c r="V15" i="19"/>
  <c r="N15" i="19"/>
  <c r="V14" i="19"/>
  <c r="N14" i="19"/>
  <c r="V13" i="19"/>
  <c r="N13" i="19"/>
  <c r="V12" i="19"/>
  <c r="N12" i="19"/>
  <c r="V11" i="19"/>
  <c r="N11" i="19"/>
  <c r="V10" i="19"/>
  <c r="N10" i="19"/>
  <c r="V9" i="19"/>
  <c r="N9" i="19"/>
  <c r="V8" i="19"/>
  <c r="N8" i="19"/>
  <c r="V7" i="19"/>
  <c r="N7" i="19"/>
  <c r="V6" i="19"/>
  <c r="N6" i="19"/>
  <c r="V5" i="19"/>
  <c r="N5" i="19"/>
  <c r="V4" i="19"/>
  <c r="N4" i="19"/>
  <c r="V3" i="19"/>
  <c r="N3" i="19"/>
  <c r="V2" i="19"/>
  <c r="N2" i="19"/>
  <c r="N204" i="19"/>
  <c r="K3" i="17"/>
  <c r="L3" i="17"/>
  <c r="K4" i="17"/>
  <c r="L4" i="17"/>
  <c r="K5" i="17"/>
  <c r="L5" i="17"/>
  <c r="K6" i="17"/>
  <c r="L6" i="17"/>
  <c r="K7" i="17"/>
  <c r="L7" i="17"/>
  <c r="K8" i="17"/>
  <c r="L8" i="17"/>
  <c r="K9" i="17"/>
  <c r="L9" i="17"/>
  <c r="K10" i="17"/>
  <c r="L10" i="17"/>
  <c r="K11" i="17"/>
  <c r="L11" i="17"/>
  <c r="K12" i="17"/>
  <c r="L12" i="17"/>
  <c r="K13" i="17"/>
  <c r="L13" i="17"/>
  <c r="K14" i="17"/>
  <c r="L14" i="17"/>
  <c r="K15" i="17"/>
  <c r="L15" i="17"/>
  <c r="K16" i="17"/>
  <c r="L16" i="17"/>
  <c r="K17" i="17"/>
  <c r="L17" i="17"/>
  <c r="K18" i="17"/>
  <c r="L18" i="17"/>
  <c r="K19" i="17"/>
  <c r="L19" i="17"/>
  <c r="K20" i="17"/>
  <c r="L20" i="17"/>
  <c r="K21" i="17"/>
  <c r="L21" i="17"/>
  <c r="K22" i="17"/>
  <c r="L22" i="17"/>
  <c r="K23" i="17"/>
  <c r="L23" i="17"/>
  <c r="K24" i="17"/>
  <c r="L24" i="17"/>
  <c r="K25" i="17"/>
  <c r="L25" i="17"/>
  <c r="K26" i="17"/>
  <c r="L26" i="17"/>
  <c r="K27" i="17"/>
  <c r="L27" i="17"/>
  <c r="K28" i="17"/>
  <c r="L28" i="17"/>
  <c r="K29" i="17"/>
  <c r="L29" i="17"/>
  <c r="K30" i="17"/>
  <c r="L30" i="17"/>
  <c r="K31" i="17"/>
  <c r="L31" i="17"/>
  <c r="K32" i="17"/>
  <c r="L32" i="17"/>
  <c r="K33" i="17"/>
  <c r="L33" i="17"/>
  <c r="K34" i="17"/>
  <c r="L34" i="17"/>
  <c r="K35" i="17"/>
  <c r="L35" i="17"/>
  <c r="K36" i="17"/>
  <c r="L36" i="17"/>
  <c r="K37" i="17"/>
  <c r="L37" i="17"/>
  <c r="K38" i="17"/>
  <c r="L38" i="17"/>
  <c r="K39" i="17"/>
  <c r="L39" i="17"/>
  <c r="K40" i="17"/>
  <c r="L40" i="17"/>
  <c r="K41" i="17"/>
  <c r="L41" i="17"/>
  <c r="K42" i="17"/>
  <c r="L42" i="17"/>
  <c r="K43" i="17"/>
  <c r="L43" i="17"/>
  <c r="K44" i="17"/>
  <c r="L44" i="17"/>
  <c r="K45" i="17"/>
  <c r="L45" i="17"/>
  <c r="K46" i="17"/>
  <c r="L46" i="17"/>
  <c r="K47" i="17"/>
  <c r="L47" i="17"/>
  <c r="K48" i="17"/>
  <c r="L48" i="17"/>
  <c r="K49" i="17"/>
  <c r="L49" i="17"/>
  <c r="K50" i="17"/>
  <c r="L50" i="17"/>
  <c r="K51" i="17"/>
  <c r="L51" i="17"/>
  <c r="K52" i="17"/>
  <c r="L52" i="17"/>
  <c r="K53" i="17"/>
  <c r="L53" i="17"/>
  <c r="K54" i="17"/>
  <c r="L54" i="17"/>
  <c r="K55" i="17"/>
  <c r="L55" i="17"/>
  <c r="K56" i="17"/>
  <c r="L56" i="17"/>
  <c r="K57" i="17"/>
  <c r="L57" i="17"/>
  <c r="K58" i="17"/>
  <c r="L58" i="17"/>
  <c r="K59" i="17"/>
  <c r="L59" i="17"/>
  <c r="K60" i="17"/>
  <c r="L60" i="17"/>
  <c r="K61" i="17"/>
  <c r="L61" i="17"/>
  <c r="K62" i="17"/>
  <c r="L62" i="17"/>
  <c r="K63" i="17"/>
  <c r="L63" i="17"/>
  <c r="K64" i="17"/>
  <c r="L64" i="17"/>
  <c r="K65" i="17"/>
  <c r="L65" i="17"/>
  <c r="K66" i="17"/>
  <c r="L66" i="17"/>
  <c r="K67" i="17"/>
  <c r="L67" i="17"/>
  <c r="K68" i="17"/>
  <c r="L68" i="17"/>
  <c r="K69" i="17"/>
  <c r="L69" i="17"/>
  <c r="K70" i="17"/>
  <c r="L70" i="17"/>
  <c r="K71" i="17"/>
  <c r="L71" i="17"/>
  <c r="K72" i="17"/>
  <c r="L72" i="17"/>
  <c r="K73" i="17"/>
  <c r="L73" i="17"/>
  <c r="K74" i="17"/>
  <c r="L74" i="17"/>
  <c r="K75" i="17"/>
  <c r="L75" i="17"/>
  <c r="K76" i="17"/>
  <c r="L76" i="17"/>
  <c r="K77" i="17"/>
  <c r="L77" i="17"/>
  <c r="K78" i="17"/>
  <c r="L78" i="17"/>
  <c r="K79" i="17"/>
  <c r="L79" i="17"/>
  <c r="K80" i="17"/>
  <c r="L80" i="17"/>
  <c r="K81" i="17"/>
  <c r="L81" i="17"/>
  <c r="K82" i="17"/>
  <c r="L82" i="17"/>
  <c r="K83" i="17"/>
  <c r="L83" i="17"/>
  <c r="K84" i="17"/>
  <c r="L84" i="17"/>
  <c r="K85" i="17"/>
  <c r="L85" i="17"/>
  <c r="K86" i="17"/>
  <c r="L86" i="17"/>
  <c r="K87" i="17"/>
  <c r="L87" i="17"/>
  <c r="K88" i="17"/>
  <c r="L88" i="17"/>
  <c r="K89" i="17"/>
  <c r="L89" i="17"/>
  <c r="K90" i="17"/>
  <c r="L90" i="17"/>
  <c r="K91" i="17"/>
  <c r="L91" i="17"/>
  <c r="K92" i="17"/>
  <c r="L92" i="17"/>
  <c r="K93" i="17"/>
  <c r="L93" i="17"/>
  <c r="K94" i="17"/>
  <c r="L94" i="17"/>
  <c r="K95" i="17"/>
  <c r="L95" i="17"/>
  <c r="K96" i="17"/>
  <c r="L96" i="17"/>
  <c r="K97" i="17"/>
  <c r="L97" i="17"/>
  <c r="K98" i="17"/>
  <c r="L98" i="17"/>
  <c r="K99" i="17"/>
  <c r="L99" i="17"/>
  <c r="K100" i="17"/>
  <c r="L100" i="17"/>
  <c r="K101" i="17"/>
  <c r="L101" i="17"/>
  <c r="K102" i="17"/>
  <c r="L102" i="17"/>
  <c r="K103" i="17"/>
  <c r="L103" i="17"/>
  <c r="K104" i="17"/>
  <c r="L104" i="17"/>
  <c r="K105" i="17"/>
  <c r="L105" i="17"/>
  <c r="K106" i="17"/>
  <c r="L106" i="17"/>
  <c r="K107" i="17"/>
  <c r="L107" i="17"/>
  <c r="K108" i="17"/>
  <c r="L108" i="17"/>
  <c r="K109" i="17"/>
  <c r="L109" i="17"/>
  <c r="K110" i="17"/>
  <c r="L110" i="17"/>
  <c r="K111" i="17"/>
  <c r="L111" i="17"/>
  <c r="K112" i="17"/>
  <c r="L112" i="17"/>
  <c r="K113" i="17"/>
  <c r="L113" i="17"/>
  <c r="K114" i="17"/>
  <c r="L114" i="17"/>
  <c r="K115" i="17"/>
  <c r="L115" i="17"/>
  <c r="K116" i="17"/>
  <c r="L116" i="17"/>
  <c r="K117" i="17"/>
  <c r="L117" i="17"/>
  <c r="K118" i="17"/>
  <c r="L118" i="17"/>
  <c r="K119" i="17"/>
  <c r="L119" i="17"/>
  <c r="K120" i="17"/>
  <c r="L120" i="17"/>
  <c r="K121" i="17"/>
  <c r="L121" i="17"/>
  <c r="K122" i="17"/>
  <c r="L122" i="17"/>
  <c r="K123" i="17"/>
  <c r="L123" i="17"/>
  <c r="K124" i="17"/>
  <c r="L124" i="17"/>
  <c r="K125" i="17"/>
  <c r="L125" i="17"/>
  <c r="K126" i="17"/>
  <c r="L126" i="17"/>
  <c r="K127" i="17"/>
  <c r="L127" i="17"/>
  <c r="K128" i="17"/>
  <c r="L128" i="17"/>
  <c r="K129" i="17"/>
  <c r="L129" i="17"/>
  <c r="K130" i="17"/>
  <c r="L130" i="17"/>
  <c r="K131" i="17"/>
  <c r="L131" i="17"/>
  <c r="K132" i="17"/>
  <c r="L132" i="17"/>
  <c r="K133" i="17"/>
  <c r="L133" i="17"/>
  <c r="K134" i="17"/>
  <c r="L134" i="17"/>
  <c r="K135" i="17"/>
  <c r="L135" i="17"/>
  <c r="K136" i="17"/>
  <c r="L136" i="17"/>
  <c r="K137" i="17"/>
  <c r="L137" i="17"/>
  <c r="K138" i="17"/>
  <c r="L138" i="17"/>
  <c r="K139" i="17"/>
  <c r="L139" i="17"/>
  <c r="K140" i="17"/>
  <c r="L140" i="17"/>
  <c r="K141" i="17"/>
  <c r="L141" i="17"/>
  <c r="K142" i="17"/>
  <c r="L142" i="17"/>
  <c r="K143" i="17"/>
  <c r="L143" i="17"/>
  <c r="K144" i="17"/>
  <c r="L144" i="17"/>
  <c r="K145" i="17"/>
  <c r="L145" i="17"/>
  <c r="K146" i="17"/>
  <c r="L146" i="17"/>
  <c r="K147" i="17"/>
  <c r="L147" i="17"/>
  <c r="K148" i="17"/>
  <c r="L148" i="17"/>
  <c r="K149" i="17"/>
  <c r="L149" i="17"/>
  <c r="K150" i="17"/>
  <c r="L150" i="17"/>
  <c r="K151" i="17"/>
  <c r="L151" i="17"/>
  <c r="K152" i="17"/>
  <c r="L152" i="17"/>
  <c r="K153" i="17"/>
  <c r="L153" i="17"/>
  <c r="K154" i="17"/>
  <c r="L154" i="17"/>
  <c r="K155" i="17"/>
  <c r="L155" i="17"/>
  <c r="K156" i="17"/>
  <c r="L156" i="17"/>
  <c r="K157" i="17"/>
  <c r="L157" i="17"/>
  <c r="K158" i="17"/>
  <c r="L158" i="17"/>
  <c r="K159" i="17"/>
  <c r="L159" i="17"/>
  <c r="K160" i="17"/>
  <c r="L160" i="17"/>
  <c r="K161" i="17"/>
  <c r="L161" i="17"/>
  <c r="K162" i="17"/>
  <c r="L162" i="17"/>
  <c r="K163" i="17"/>
  <c r="L163" i="17"/>
  <c r="K164" i="17"/>
  <c r="L164" i="17"/>
  <c r="K165" i="17"/>
  <c r="L165" i="17"/>
  <c r="K166" i="17"/>
  <c r="L166" i="17"/>
  <c r="K167" i="17"/>
  <c r="L167" i="17"/>
  <c r="K168" i="17"/>
  <c r="L168" i="17"/>
  <c r="K169" i="17"/>
  <c r="L169" i="17"/>
  <c r="K170" i="17"/>
  <c r="L170" i="17"/>
  <c r="K171" i="17"/>
  <c r="L171" i="17"/>
  <c r="K172" i="17"/>
  <c r="L172" i="17"/>
  <c r="K173" i="17"/>
  <c r="L173" i="17"/>
  <c r="K174" i="17"/>
  <c r="L174" i="17"/>
  <c r="K175" i="17"/>
  <c r="L175" i="17"/>
  <c r="K176" i="17"/>
  <c r="L176" i="17"/>
  <c r="K177" i="17"/>
  <c r="L177" i="17"/>
  <c r="K178" i="17"/>
  <c r="L178" i="17"/>
  <c r="K179" i="17"/>
  <c r="L179" i="17"/>
  <c r="K180" i="17"/>
  <c r="L180" i="17"/>
  <c r="K181" i="17"/>
  <c r="L181" i="17"/>
  <c r="K182" i="17"/>
  <c r="L182" i="17"/>
  <c r="K183" i="17"/>
  <c r="L183" i="17"/>
  <c r="K184" i="17"/>
  <c r="L184" i="17"/>
  <c r="K185" i="17"/>
  <c r="L185" i="17"/>
  <c r="K186" i="17"/>
  <c r="L186" i="17"/>
  <c r="K187" i="17"/>
  <c r="L187" i="17"/>
  <c r="K188" i="17"/>
  <c r="L188" i="17"/>
  <c r="K189" i="17"/>
  <c r="L189" i="17"/>
  <c r="K190" i="17"/>
  <c r="L190" i="17"/>
  <c r="K191" i="17"/>
  <c r="L191" i="17"/>
  <c r="K192" i="17"/>
  <c r="L192" i="17"/>
  <c r="K193" i="17"/>
  <c r="L193" i="17"/>
  <c r="K194" i="17"/>
  <c r="L194" i="17"/>
  <c r="K195" i="17"/>
  <c r="L195" i="17"/>
  <c r="K196" i="17"/>
  <c r="L196" i="17"/>
  <c r="K197" i="17"/>
  <c r="L197" i="17"/>
  <c r="K198" i="17"/>
  <c r="L198" i="17"/>
  <c r="K199" i="17"/>
  <c r="L199" i="17"/>
  <c r="K200" i="17"/>
  <c r="L200" i="17"/>
  <c r="K201" i="17"/>
  <c r="L201" i="17"/>
  <c r="K2" i="17"/>
  <c r="L2" i="17"/>
  <c r="AU206" i="17"/>
  <c r="AS206" i="17"/>
  <c r="AR206" i="17"/>
  <c r="AQ206" i="17"/>
  <c r="AM206" i="17"/>
  <c r="AG206" i="17"/>
  <c r="AF206" i="17"/>
  <c r="AE206" i="17"/>
  <c r="AD206" i="17"/>
  <c r="T206" i="17"/>
  <c r="S206" i="17"/>
  <c r="R206" i="17"/>
  <c r="Q206" i="17"/>
  <c r="E206" i="17"/>
  <c r="AU205" i="17"/>
  <c r="AS205" i="17"/>
  <c r="AR205" i="17"/>
  <c r="AQ205" i="17"/>
  <c r="AM205" i="17"/>
  <c r="AG205" i="17"/>
  <c r="AF205" i="17"/>
  <c r="AE205" i="17"/>
  <c r="AD205" i="17"/>
  <c r="T205" i="17"/>
  <c r="S205" i="17"/>
  <c r="R205" i="17"/>
  <c r="Q205" i="17"/>
  <c r="E205" i="17"/>
  <c r="AU204" i="17"/>
  <c r="AS204" i="17"/>
  <c r="AR204" i="17"/>
  <c r="AQ204" i="17"/>
  <c r="AM204" i="17"/>
  <c r="AG204" i="17"/>
  <c r="AF204" i="17"/>
  <c r="AE204" i="17"/>
  <c r="AD204" i="17"/>
  <c r="T204" i="17"/>
  <c r="S204" i="17"/>
  <c r="R204" i="17"/>
  <c r="Q204" i="17"/>
  <c r="E204" i="17"/>
  <c r="X33" i="17"/>
  <c r="P33" i="17"/>
  <c r="X124" i="17"/>
  <c r="P124" i="17"/>
  <c r="X79" i="17"/>
  <c r="P79" i="17"/>
  <c r="X77" i="17"/>
  <c r="P77" i="17"/>
  <c r="X12" i="17"/>
  <c r="P12" i="17"/>
  <c r="X169" i="17"/>
  <c r="P169" i="17"/>
  <c r="X87" i="17"/>
  <c r="P87" i="17"/>
  <c r="X36" i="17"/>
  <c r="P36" i="17"/>
  <c r="X140" i="17"/>
  <c r="P140" i="17"/>
  <c r="X166" i="17"/>
  <c r="P166" i="17"/>
  <c r="X138" i="17"/>
  <c r="P138" i="17"/>
  <c r="X113" i="17"/>
  <c r="P113" i="17"/>
  <c r="X69" i="17"/>
  <c r="P69" i="17"/>
  <c r="X112" i="17"/>
  <c r="P112" i="17"/>
  <c r="X31" i="17"/>
  <c r="P31" i="17"/>
  <c r="X111" i="17"/>
  <c r="P111" i="17"/>
  <c r="X58" i="17"/>
  <c r="P58" i="17"/>
  <c r="X123" i="17"/>
  <c r="P123" i="17"/>
  <c r="X133" i="17"/>
  <c r="P133" i="17"/>
  <c r="X51" i="17"/>
  <c r="P51" i="17"/>
  <c r="X68" i="17"/>
  <c r="P68" i="17"/>
  <c r="X76" i="17"/>
  <c r="P76" i="17"/>
  <c r="X115" i="17"/>
  <c r="P115" i="17"/>
  <c r="X70" i="17"/>
  <c r="P70" i="17"/>
  <c r="X71" i="17"/>
  <c r="P71" i="17"/>
  <c r="X66" i="17"/>
  <c r="P66" i="17"/>
  <c r="X41" i="17"/>
  <c r="P41" i="17"/>
  <c r="X143" i="17"/>
  <c r="P143" i="17"/>
  <c r="X60" i="17"/>
  <c r="P60" i="17"/>
  <c r="X182" i="17"/>
  <c r="P182" i="17"/>
  <c r="X97" i="17"/>
  <c r="P97" i="17"/>
  <c r="X27" i="17"/>
  <c r="P27" i="17"/>
  <c r="X173" i="17"/>
  <c r="P173" i="17"/>
  <c r="X30" i="17"/>
  <c r="P30" i="17"/>
  <c r="X186" i="17"/>
  <c r="P186" i="17"/>
  <c r="X32" i="17"/>
  <c r="P32" i="17"/>
  <c r="X122" i="17"/>
  <c r="P122" i="17"/>
  <c r="X165" i="17"/>
  <c r="P165" i="17"/>
  <c r="X119" i="17"/>
  <c r="P119" i="17"/>
  <c r="X92" i="17"/>
  <c r="P92" i="17"/>
  <c r="X109" i="17"/>
  <c r="P109" i="17"/>
  <c r="X180" i="17"/>
  <c r="P180" i="17"/>
  <c r="X137" i="17"/>
  <c r="P137" i="17"/>
  <c r="X45" i="17"/>
  <c r="P45" i="17"/>
  <c r="X144" i="17"/>
  <c r="P144" i="17"/>
  <c r="X84" i="17"/>
  <c r="P84" i="17"/>
  <c r="X93" i="17"/>
  <c r="P93" i="17"/>
  <c r="X185" i="17"/>
  <c r="P185" i="17"/>
  <c r="X149" i="17"/>
  <c r="P149" i="17"/>
  <c r="X141" i="17"/>
  <c r="P141" i="17"/>
  <c r="X74" i="17"/>
  <c r="P74" i="17"/>
  <c r="X10" i="17"/>
  <c r="P10" i="17"/>
  <c r="X193" i="17"/>
  <c r="P193" i="17"/>
  <c r="X88" i="17"/>
  <c r="P88" i="17"/>
  <c r="X47" i="17"/>
  <c r="P47" i="17"/>
  <c r="X196" i="17"/>
  <c r="P196" i="17"/>
  <c r="X75" i="17"/>
  <c r="P75" i="17"/>
  <c r="X89" i="17"/>
  <c r="P89" i="17"/>
  <c r="X62" i="17"/>
  <c r="P62" i="17"/>
  <c r="X174" i="17"/>
  <c r="P174" i="17"/>
  <c r="X164" i="17"/>
  <c r="P164" i="17"/>
  <c r="X190" i="17"/>
  <c r="P190" i="17"/>
  <c r="X82" i="17"/>
  <c r="P82" i="17"/>
  <c r="X80" i="17"/>
  <c r="P80" i="17"/>
  <c r="X73" i="17"/>
  <c r="P73" i="17"/>
  <c r="X90" i="17"/>
  <c r="P90" i="17"/>
  <c r="X29" i="17"/>
  <c r="P29" i="17"/>
  <c r="X162" i="17"/>
  <c r="P162" i="17"/>
  <c r="X184" i="17"/>
  <c r="P184" i="17"/>
  <c r="X147" i="17"/>
  <c r="P147" i="17"/>
  <c r="X200" i="17"/>
  <c r="P200" i="17"/>
  <c r="X72" i="17"/>
  <c r="P72" i="17"/>
  <c r="X178" i="17"/>
  <c r="P178" i="17"/>
  <c r="X167" i="17"/>
  <c r="P167" i="17"/>
  <c r="X163" i="17"/>
  <c r="P163" i="17"/>
  <c r="X125" i="17"/>
  <c r="P125" i="17"/>
  <c r="X22" i="17"/>
  <c r="P22" i="17"/>
  <c r="X146" i="17"/>
  <c r="P146" i="17"/>
  <c r="X145" i="17"/>
  <c r="P145" i="17"/>
  <c r="X91" i="17"/>
  <c r="P91" i="17"/>
  <c r="X142" i="17"/>
  <c r="P142" i="17"/>
  <c r="X23" i="17"/>
  <c r="P23" i="17"/>
  <c r="X131" i="17"/>
  <c r="P131" i="17"/>
  <c r="X171" i="17"/>
  <c r="P171" i="17"/>
  <c r="X21" i="17"/>
  <c r="P21" i="17"/>
  <c r="X103" i="17"/>
  <c r="P103" i="17"/>
  <c r="X54" i="17"/>
  <c r="P54" i="17"/>
  <c r="X130" i="17"/>
  <c r="P130" i="17"/>
  <c r="X117" i="17"/>
  <c r="P117" i="17"/>
  <c r="X11" i="17"/>
  <c r="P11" i="17"/>
  <c r="X65" i="17"/>
  <c r="P65" i="17"/>
  <c r="X3" i="17"/>
  <c r="P3" i="17"/>
  <c r="X129" i="17"/>
  <c r="P129" i="17"/>
  <c r="X127" i="17"/>
  <c r="P127" i="17"/>
  <c r="X168" i="17"/>
  <c r="P168" i="17"/>
  <c r="X9" i="17"/>
  <c r="P9" i="17"/>
  <c r="X17" i="17"/>
  <c r="P17" i="17"/>
  <c r="X81" i="17"/>
  <c r="P81" i="17"/>
  <c r="X104" i="17"/>
  <c r="P104" i="17"/>
  <c r="X53" i="17"/>
  <c r="P53" i="17"/>
  <c r="X6" i="17"/>
  <c r="P6" i="17"/>
  <c r="X150" i="17"/>
  <c r="P150" i="17"/>
  <c r="X156" i="17"/>
  <c r="P156" i="17"/>
  <c r="X40" i="17"/>
  <c r="P40" i="17"/>
  <c r="X120" i="17"/>
  <c r="P120" i="17"/>
  <c r="X39" i="17"/>
  <c r="P39" i="17"/>
  <c r="X105" i="17"/>
  <c r="P105" i="17"/>
  <c r="X135" i="17"/>
  <c r="P135" i="17"/>
  <c r="X192" i="17"/>
  <c r="P192" i="17"/>
  <c r="X64" i="17"/>
  <c r="P64" i="17"/>
  <c r="X56" i="17"/>
  <c r="P56" i="17"/>
  <c r="X59" i="17"/>
  <c r="P59" i="17"/>
  <c r="X148" i="17"/>
  <c r="P148" i="17"/>
  <c r="X2" i="17"/>
  <c r="P2" i="17"/>
  <c r="X24" i="17"/>
  <c r="P24" i="17"/>
  <c r="X63" i="17"/>
  <c r="P63" i="17"/>
  <c r="X86" i="17"/>
  <c r="P86" i="17"/>
  <c r="X57" i="17"/>
  <c r="P57" i="17"/>
  <c r="X152" i="17"/>
  <c r="P152" i="17"/>
  <c r="X181" i="17"/>
  <c r="P181" i="17"/>
  <c r="X136" i="17"/>
  <c r="P136" i="17"/>
  <c r="X175" i="17"/>
  <c r="P175" i="17"/>
  <c r="X100" i="17"/>
  <c r="P100" i="17"/>
  <c r="X139" i="17"/>
  <c r="P139" i="17"/>
  <c r="X118" i="17"/>
  <c r="P118" i="17"/>
  <c r="X61" i="17"/>
  <c r="P61" i="17"/>
  <c r="X46" i="17"/>
  <c r="P46" i="17"/>
  <c r="X108" i="17"/>
  <c r="P108" i="17"/>
  <c r="X52" i="17"/>
  <c r="P52" i="17"/>
  <c r="X197" i="17"/>
  <c r="P197" i="17"/>
  <c r="X38" i="17"/>
  <c r="P38" i="17"/>
  <c r="X35" i="17"/>
  <c r="P35" i="17"/>
  <c r="X116" i="17"/>
  <c r="P116" i="17"/>
  <c r="X106" i="17"/>
  <c r="P106" i="17"/>
  <c r="X177" i="17"/>
  <c r="P177" i="17"/>
  <c r="X110" i="17"/>
  <c r="P110" i="17"/>
  <c r="X50" i="17"/>
  <c r="P50" i="17"/>
  <c r="X34" i="17"/>
  <c r="P34" i="17"/>
  <c r="X155" i="17"/>
  <c r="P155" i="17"/>
  <c r="X183" i="17"/>
  <c r="P183" i="17"/>
  <c r="X179" i="17"/>
  <c r="P179" i="17"/>
  <c r="X128" i="17"/>
  <c r="P128" i="17"/>
  <c r="X85" i="17"/>
  <c r="P85" i="17"/>
  <c r="X67" i="17"/>
  <c r="P67" i="17"/>
  <c r="X107" i="17"/>
  <c r="P107" i="17"/>
  <c r="X176" i="17"/>
  <c r="P176" i="17"/>
  <c r="X191" i="17"/>
  <c r="P191" i="17"/>
  <c r="X153" i="17"/>
  <c r="P153" i="17"/>
  <c r="X101" i="17"/>
  <c r="P101" i="17"/>
  <c r="X161" i="17"/>
  <c r="P161" i="17"/>
  <c r="X201" i="17"/>
  <c r="P201" i="17"/>
  <c r="X151" i="17"/>
  <c r="P151" i="17"/>
  <c r="X99" i="17"/>
  <c r="P99" i="17"/>
  <c r="X187" i="17"/>
  <c r="P187" i="17"/>
  <c r="X42" i="17"/>
  <c r="P42" i="17"/>
  <c r="X160" i="17"/>
  <c r="P160" i="17"/>
  <c r="X188" i="17"/>
  <c r="P188" i="17"/>
  <c r="X96" i="17"/>
  <c r="P96" i="17"/>
  <c r="X158" i="17"/>
  <c r="P158" i="17"/>
  <c r="X159" i="17"/>
  <c r="P159" i="17"/>
  <c r="X134" i="17"/>
  <c r="P134" i="17"/>
  <c r="X5" i="17"/>
  <c r="P5" i="17"/>
  <c r="X114" i="17"/>
  <c r="P114" i="17"/>
  <c r="X94" i="17"/>
  <c r="P94" i="17"/>
  <c r="X170" i="17"/>
  <c r="P170" i="17"/>
  <c r="X83" i="17"/>
  <c r="P83" i="17"/>
  <c r="X157" i="17"/>
  <c r="P157" i="17"/>
  <c r="X154" i="17"/>
  <c r="P154" i="17"/>
  <c r="X37" i="17"/>
  <c r="P37" i="17"/>
  <c r="X95" i="17"/>
  <c r="P95" i="17"/>
  <c r="X195" i="17"/>
  <c r="P195" i="17"/>
  <c r="X189" i="17"/>
  <c r="P189" i="17"/>
  <c r="X126" i="17"/>
  <c r="P126" i="17"/>
  <c r="X20" i="17"/>
  <c r="P20" i="17"/>
  <c r="X44" i="17"/>
  <c r="P44" i="17"/>
  <c r="X49" i="17"/>
  <c r="P49" i="17"/>
  <c r="X55" i="17"/>
  <c r="P55" i="17"/>
  <c r="X48" i="17"/>
  <c r="P48" i="17"/>
  <c r="X132" i="17"/>
  <c r="P132" i="17"/>
  <c r="X19" i="17"/>
  <c r="P19" i="17"/>
  <c r="X28" i="17"/>
  <c r="P28" i="17"/>
  <c r="X8" i="17"/>
  <c r="P8" i="17"/>
  <c r="X198" i="17"/>
  <c r="P198" i="17"/>
  <c r="X78" i="17"/>
  <c r="P78" i="17"/>
  <c r="X98" i="17"/>
  <c r="P98" i="17"/>
  <c r="X43" i="17"/>
  <c r="P43" i="17"/>
  <c r="X121" i="17"/>
  <c r="P121" i="17"/>
  <c r="X102" i="17"/>
  <c r="P102" i="17"/>
  <c r="X16" i="17"/>
  <c r="P16" i="17"/>
  <c r="X13" i="17"/>
  <c r="P13" i="17"/>
  <c r="X18" i="17"/>
  <c r="P18" i="17"/>
  <c r="X7" i="17"/>
  <c r="P7" i="17"/>
  <c r="X194" i="17"/>
  <c r="P194" i="17"/>
  <c r="X172" i="17"/>
  <c r="P172" i="17"/>
  <c r="X15" i="17"/>
  <c r="P15" i="17"/>
  <c r="X199" i="17"/>
  <c r="P199" i="17"/>
  <c r="X26" i="17"/>
  <c r="P26" i="17"/>
  <c r="X14" i="17"/>
  <c r="P14" i="17"/>
  <c r="X25" i="17"/>
  <c r="P25" i="17"/>
  <c r="X4" i="17"/>
  <c r="P4" i="17"/>
  <c r="N206" i="19"/>
  <c r="P204" i="17"/>
  <c r="P205" i="17"/>
  <c r="P206" i="17"/>
  <c r="U72" i="10"/>
  <c r="M143" i="11"/>
  <c r="S143" i="11"/>
  <c r="M45" i="11"/>
  <c r="S45" i="11"/>
  <c r="AP149" i="11"/>
  <c r="AN149" i="11"/>
  <c r="AM149" i="11"/>
  <c r="AL149" i="11"/>
  <c r="AH149" i="11"/>
  <c r="AB149" i="11"/>
  <c r="AA149" i="11"/>
  <c r="Z149" i="11"/>
  <c r="Y149" i="11"/>
  <c r="Q149" i="11"/>
  <c r="P149" i="11"/>
  <c r="O149" i="11"/>
  <c r="N149" i="11"/>
  <c r="E149" i="11"/>
  <c r="AP148" i="11"/>
  <c r="AN148" i="11"/>
  <c r="AM148" i="11"/>
  <c r="AL148" i="11"/>
  <c r="AH148" i="11"/>
  <c r="AB148" i="11"/>
  <c r="AA148" i="11"/>
  <c r="Z148" i="11"/>
  <c r="Y148" i="11"/>
  <c r="Q148" i="11"/>
  <c r="P148" i="11"/>
  <c r="O148" i="11"/>
  <c r="N148" i="11"/>
  <c r="E148" i="11"/>
  <c r="AP147" i="11"/>
  <c r="AN147" i="11"/>
  <c r="AM147" i="11"/>
  <c r="AL147" i="11"/>
  <c r="AH147" i="11"/>
  <c r="AB147" i="11"/>
  <c r="AA147" i="11"/>
  <c r="Z147" i="11"/>
  <c r="Y147" i="11"/>
  <c r="Q147" i="11"/>
  <c r="P147" i="11"/>
  <c r="O147" i="11"/>
  <c r="N147" i="11"/>
  <c r="E147" i="11"/>
  <c r="S137" i="11"/>
  <c r="M137" i="11"/>
  <c r="S144" i="11"/>
  <c r="M144" i="11"/>
  <c r="S136" i="11"/>
  <c r="M136" i="11"/>
  <c r="S118" i="11"/>
  <c r="M118" i="11"/>
  <c r="S132" i="11"/>
  <c r="M132" i="11"/>
  <c r="S112" i="11"/>
  <c r="M112" i="11"/>
  <c r="S117" i="11"/>
  <c r="M117" i="11"/>
  <c r="S116" i="11"/>
  <c r="M116" i="11"/>
  <c r="S108" i="11"/>
  <c r="M108" i="11"/>
  <c r="S134" i="11"/>
  <c r="M134" i="11"/>
  <c r="S102" i="11"/>
  <c r="M102" i="11"/>
  <c r="S120" i="11"/>
  <c r="M120" i="11"/>
  <c r="S115" i="11"/>
  <c r="M115" i="11"/>
  <c r="S145" i="11"/>
  <c r="M145" i="11"/>
  <c r="S119" i="11"/>
  <c r="M119" i="11"/>
  <c r="S127" i="11"/>
  <c r="M127" i="11"/>
  <c r="S104" i="11"/>
  <c r="M104" i="11"/>
  <c r="S114" i="11"/>
  <c r="M114" i="11"/>
  <c r="S105" i="11"/>
  <c r="M105" i="11"/>
  <c r="S142" i="11"/>
  <c r="M142" i="11"/>
  <c r="S103" i="11"/>
  <c r="M103" i="11"/>
  <c r="S141" i="11"/>
  <c r="M141" i="11"/>
  <c r="S99" i="11"/>
  <c r="M99" i="11"/>
  <c r="S121" i="11"/>
  <c r="M121" i="11"/>
  <c r="S106" i="11"/>
  <c r="M106" i="11"/>
  <c r="S111" i="11"/>
  <c r="M111" i="11"/>
  <c r="S100" i="11"/>
  <c r="M100" i="11"/>
  <c r="S107" i="11"/>
  <c r="M107" i="11"/>
  <c r="S113" i="11"/>
  <c r="M113" i="11"/>
  <c r="S129" i="11"/>
  <c r="M129" i="11"/>
  <c r="S122" i="11"/>
  <c r="M122" i="11"/>
  <c r="S135" i="11"/>
  <c r="M135" i="11"/>
  <c r="S131" i="11"/>
  <c r="M131" i="11"/>
  <c r="S140" i="11"/>
  <c r="M140" i="11"/>
  <c r="S124" i="11"/>
  <c r="M124" i="11"/>
  <c r="S130" i="11"/>
  <c r="M130" i="11"/>
  <c r="S110" i="11"/>
  <c r="M110" i="11"/>
  <c r="S128" i="11"/>
  <c r="M128" i="11"/>
  <c r="S123" i="11"/>
  <c r="M123" i="11"/>
  <c r="S126" i="11"/>
  <c r="M126" i="11"/>
  <c r="S139" i="11"/>
  <c r="M139" i="11"/>
  <c r="S138" i="11"/>
  <c r="M138" i="11"/>
  <c r="S125" i="11"/>
  <c r="M125" i="11"/>
  <c r="S109" i="11"/>
  <c r="M109" i="11"/>
  <c r="S133" i="11"/>
  <c r="M133" i="11"/>
  <c r="S101" i="11"/>
  <c r="M101" i="11"/>
  <c r="S83" i="11"/>
  <c r="M83" i="11"/>
  <c r="S92" i="11"/>
  <c r="M92" i="11"/>
  <c r="S87" i="11"/>
  <c r="M87" i="11"/>
  <c r="S96" i="11"/>
  <c r="M96" i="11"/>
  <c r="S74" i="11"/>
  <c r="M74" i="11"/>
  <c r="S94" i="11"/>
  <c r="M94" i="11"/>
  <c r="S85" i="11"/>
  <c r="M85" i="11"/>
  <c r="S75" i="11"/>
  <c r="M75" i="11"/>
  <c r="S98" i="11"/>
  <c r="M98" i="11"/>
  <c r="S76" i="11"/>
  <c r="M76" i="11"/>
  <c r="S81" i="11"/>
  <c r="M81" i="11"/>
  <c r="S78" i="11"/>
  <c r="M78" i="11"/>
  <c r="S90" i="11"/>
  <c r="M90" i="11"/>
  <c r="S79" i="11"/>
  <c r="M79" i="11"/>
  <c r="S80" i="11"/>
  <c r="M80" i="11"/>
  <c r="S82" i="11"/>
  <c r="M82" i="11"/>
  <c r="S77" i="11"/>
  <c r="M77" i="11"/>
  <c r="S91" i="11"/>
  <c r="M91" i="11"/>
  <c r="S97" i="11"/>
  <c r="M97" i="11"/>
  <c r="S84" i="11"/>
  <c r="M84" i="11"/>
  <c r="S86" i="11"/>
  <c r="M86" i="11"/>
  <c r="S88" i="11"/>
  <c r="M88" i="11"/>
  <c r="S95" i="11"/>
  <c r="M95" i="11"/>
  <c r="S89" i="11"/>
  <c r="M89" i="11"/>
  <c r="S93" i="11"/>
  <c r="M93" i="11"/>
  <c r="S53" i="11"/>
  <c r="M53" i="11"/>
  <c r="S66" i="11"/>
  <c r="M66" i="11"/>
  <c r="S69" i="11"/>
  <c r="M69" i="11"/>
  <c r="S37" i="11"/>
  <c r="M37" i="11"/>
  <c r="S72" i="11"/>
  <c r="M72" i="11"/>
  <c r="S49" i="11"/>
  <c r="M49" i="11"/>
  <c r="S48" i="11"/>
  <c r="M48" i="11"/>
  <c r="S65" i="11"/>
  <c r="M65" i="11"/>
  <c r="S63" i="11"/>
  <c r="M63" i="11"/>
  <c r="S39" i="11"/>
  <c r="M39" i="11"/>
  <c r="S42" i="11"/>
  <c r="M42" i="11"/>
  <c r="S34" i="11"/>
  <c r="M34" i="11"/>
  <c r="S62" i="11"/>
  <c r="M62" i="11"/>
  <c r="S57" i="11"/>
  <c r="M57" i="11"/>
  <c r="S36" i="11"/>
  <c r="M36" i="11"/>
  <c r="S64" i="11"/>
  <c r="M64" i="11"/>
  <c r="S38" i="11"/>
  <c r="M38" i="11"/>
  <c r="S60" i="11"/>
  <c r="M60" i="11"/>
  <c r="S44" i="11"/>
  <c r="M44" i="11"/>
  <c r="S51" i="11"/>
  <c r="M51" i="11"/>
  <c r="S59" i="11"/>
  <c r="M59" i="11"/>
  <c r="S73" i="11"/>
  <c r="M73" i="11"/>
  <c r="S43" i="11"/>
  <c r="M43" i="11"/>
  <c r="S56" i="11"/>
  <c r="M56" i="11"/>
  <c r="S52" i="11"/>
  <c r="M52" i="11"/>
  <c r="S41" i="11"/>
  <c r="M41" i="11"/>
  <c r="S55" i="11"/>
  <c r="M55" i="11"/>
  <c r="S71" i="11"/>
  <c r="M71" i="11"/>
  <c r="S46" i="11"/>
  <c r="M46" i="11"/>
  <c r="S68" i="11"/>
  <c r="M68" i="11"/>
  <c r="S50" i="11"/>
  <c r="M50" i="11"/>
  <c r="S54" i="11"/>
  <c r="M54" i="11"/>
  <c r="S47" i="11"/>
  <c r="M47" i="11"/>
  <c r="S70" i="11"/>
  <c r="M70" i="11"/>
  <c r="S58" i="11"/>
  <c r="M58" i="11"/>
  <c r="S35" i="11"/>
  <c r="M35" i="11"/>
  <c r="S67" i="11"/>
  <c r="M67" i="11"/>
  <c r="S40" i="11"/>
  <c r="M40" i="11"/>
  <c r="S61" i="11"/>
  <c r="M61" i="11"/>
  <c r="S23" i="11"/>
  <c r="M23" i="11"/>
  <c r="S17" i="11"/>
  <c r="M17" i="11"/>
  <c r="S30" i="11"/>
  <c r="M30" i="11"/>
  <c r="S2" i="11"/>
  <c r="M2" i="11"/>
  <c r="S3" i="11"/>
  <c r="M3" i="11"/>
  <c r="S20" i="11"/>
  <c r="M20" i="11"/>
  <c r="S9" i="11"/>
  <c r="M9" i="11"/>
  <c r="S15" i="11"/>
  <c r="M15" i="11"/>
  <c r="S12" i="11"/>
  <c r="M12" i="11"/>
  <c r="S10" i="11"/>
  <c r="M10" i="11"/>
  <c r="S18" i="11"/>
  <c r="M18" i="11"/>
  <c r="S33" i="11"/>
  <c r="M33" i="11"/>
  <c r="S11" i="11"/>
  <c r="M11" i="11"/>
  <c r="S31" i="11"/>
  <c r="M31" i="11"/>
  <c r="S8" i="11"/>
  <c r="M8" i="11"/>
  <c r="S14" i="11"/>
  <c r="M14" i="11"/>
  <c r="S19" i="11"/>
  <c r="M19" i="11"/>
  <c r="S22" i="11"/>
  <c r="M22" i="11"/>
  <c r="S13" i="11"/>
  <c r="M13" i="11"/>
  <c r="S21" i="11"/>
  <c r="M21" i="11"/>
  <c r="S28" i="11"/>
  <c r="M28" i="11"/>
  <c r="S4" i="11"/>
  <c r="M4" i="11"/>
  <c r="S26" i="11"/>
  <c r="M26" i="11"/>
  <c r="S24" i="11"/>
  <c r="M24" i="11"/>
  <c r="S32" i="11"/>
  <c r="M32" i="11"/>
  <c r="S27" i="11"/>
  <c r="M27" i="11"/>
  <c r="S5" i="11"/>
  <c r="M5" i="11"/>
  <c r="S16" i="11"/>
  <c r="M16" i="11"/>
  <c r="S29" i="11"/>
  <c r="M29" i="11"/>
  <c r="S6" i="11"/>
  <c r="M6" i="11"/>
  <c r="S7" i="11"/>
  <c r="M7" i="11"/>
  <c r="S25" i="11"/>
  <c r="M25" i="11"/>
  <c r="AO205" i="10"/>
  <c r="AP205" i="10"/>
  <c r="AR205" i="10"/>
  <c r="AN205" i="10"/>
  <c r="AJ205" i="10"/>
  <c r="AB205" i="10"/>
  <c r="AC205" i="10"/>
  <c r="AD205" i="10"/>
  <c r="AA205" i="10"/>
  <c r="N205" i="10"/>
  <c r="O205" i="10"/>
  <c r="P205" i="10"/>
  <c r="Q205" i="10"/>
  <c r="N206" i="10"/>
  <c r="O206" i="10"/>
  <c r="P206" i="10"/>
  <c r="Q206" i="10"/>
  <c r="E205" i="10"/>
  <c r="E204" i="10"/>
  <c r="U21" i="10"/>
  <c r="U13" i="10"/>
  <c r="U14" i="10"/>
  <c r="U4" i="10"/>
  <c r="U7" i="10"/>
  <c r="U2" i="10"/>
  <c r="U33" i="10"/>
  <c r="U24" i="10"/>
  <c r="U9" i="10"/>
  <c r="U34" i="10"/>
  <c r="U26" i="10"/>
  <c r="U10" i="10"/>
  <c r="U3" i="10"/>
  <c r="U17" i="10"/>
  <c r="U5" i="10"/>
  <c r="U94" i="10"/>
  <c r="U93" i="10"/>
  <c r="U83" i="10"/>
  <c r="U59" i="10"/>
  <c r="U57" i="10"/>
  <c r="U75" i="10"/>
  <c r="U74" i="10"/>
  <c r="U98" i="10"/>
  <c r="U88" i="10"/>
  <c r="U76" i="10"/>
  <c r="U81" i="10"/>
  <c r="U73" i="10"/>
  <c r="U58" i="10"/>
  <c r="U90" i="10"/>
  <c r="U70" i="10"/>
  <c r="U71" i="10"/>
  <c r="U36" i="10"/>
  <c r="U86" i="10"/>
  <c r="U99" i="10"/>
  <c r="U84" i="10"/>
  <c r="U41" i="10"/>
  <c r="U55" i="10"/>
  <c r="U82" i="10"/>
  <c r="U66" i="10"/>
  <c r="U39" i="10"/>
  <c r="U69" i="10"/>
  <c r="U96" i="10"/>
  <c r="U95" i="10"/>
  <c r="U101" i="10"/>
  <c r="U65" i="10"/>
  <c r="U87" i="10"/>
  <c r="U85" i="10"/>
  <c r="U77" i="10"/>
  <c r="U52" i="10"/>
  <c r="U78" i="10"/>
  <c r="U79" i="10"/>
  <c r="U61" i="10"/>
  <c r="U68" i="10"/>
  <c r="U60" i="10"/>
  <c r="U62" i="10"/>
  <c r="U67" i="10"/>
  <c r="U97" i="10"/>
  <c r="U40" i="10"/>
  <c r="U91" i="10"/>
  <c r="U43" i="10"/>
  <c r="U35" i="10"/>
  <c r="U89" i="10"/>
  <c r="U45" i="10"/>
  <c r="U51" i="10"/>
  <c r="U56" i="10"/>
  <c r="U50" i="10"/>
  <c r="U63" i="10"/>
  <c r="U100" i="10"/>
  <c r="U48" i="10"/>
  <c r="U92" i="10"/>
  <c r="U80" i="10"/>
  <c r="U44" i="10"/>
  <c r="U53" i="10"/>
  <c r="U54" i="10"/>
  <c r="U64" i="10"/>
  <c r="U37" i="10"/>
  <c r="U38" i="10"/>
  <c r="U42" i="10"/>
  <c r="U46" i="10"/>
  <c r="U49" i="10"/>
  <c r="U47" i="10"/>
  <c r="U118" i="10"/>
  <c r="U123" i="10"/>
  <c r="U103" i="10"/>
  <c r="U104" i="10"/>
  <c r="U112" i="10"/>
  <c r="U122" i="10"/>
  <c r="U110" i="10"/>
  <c r="U116" i="10"/>
  <c r="U120" i="10"/>
  <c r="U119" i="10"/>
  <c r="U106" i="10"/>
  <c r="U121" i="10"/>
  <c r="U126" i="10"/>
  <c r="U102" i="10"/>
  <c r="U117" i="10"/>
  <c r="U124" i="10"/>
  <c r="U109" i="10"/>
  <c r="U111" i="10"/>
  <c r="U107" i="10"/>
  <c r="U105" i="10"/>
  <c r="U108" i="10"/>
  <c r="U115" i="10"/>
  <c r="U113" i="10"/>
  <c r="U125" i="10"/>
  <c r="U114" i="10"/>
  <c r="U127" i="10"/>
  <c r="U199" i="10"/>
  <c r="U169" i="10"/>
  <c r="U181" i="10"/>
  <c r="U200" i="10"/>
  <c r="U196" i="10"/>
  <c r="U201" i="10"/>
  <c r="U132" i="10"/>
  <c r="U161" i="10"/>
  <c r="U137" i="10"/>
  <c r="U166" i="10"/>
  <c r="U186" i="10"/>
  <c r="U163" i="10"/>
  <c r="U139" i="10"/>
  <c r="U185" i="10"/>
  <c r="U188" i="10"/>
  <c r="U162" i="10"/>
  <c r="U167" i="10"/>
  <c r="U156" i="10"/>
  <c r="U164" i="10"/>
  <c r="U191" i="10"/>
  <c r="U175" i="10"/>
  <c r="U197" i="10"/>
  <c r="U151" i="10"/>
  <c r="U168" i="10"/>
  <c r="U143" i="10"/>
  <c r="U190" i="10"/>
  <c r="U140" i="10"/>
  <c r="U172" i="10"/>
  <c r="U180" i="10"/>
  <c r="U184" i="10"/>
  <c r="U176" i="10"/>
  <c r="U194" i="10"/>
  <c r="U193" i="10"/>
  <c r="U145" i="10"/>
  <c r="U157" i="10"/>
  <c r="U177" i="10"/>
  <c r="U173" i="10"/>
  <c r="U198" i="10"/>
  <c r="U152" i="10"/>
  <c r="U158" i="10"/>
  <c r="U187" i="10"/>
  <c r="U178" i="10"/>
  <c r="U170" i="10"/>
  <c r="U142" i="10"/>
  <c r="U179" i="10"/>
  <c r="U138" i="10"/>
  <c r="U133" i="10"/>
  <c r="U147" i="10"/>
  <c r="U182" i="10"/>
  <c r="U154" i="10"/>
  <c r="U153" i="10"/>
  <c r="U171" i="10"/>
  <c r="U195" i="10"/>
  <c r="U189" i="10"/>
  <c r="U130" i="10"/>
  <c r="U146" i="10"/>
  <c r="U160" i="10"/>
  <c r="U148" i="10"/>
  <c r="U149" i="10"/>
  <c r="U192" i="10"/>
  <c r="U136" i="10"/>
  <c r="U174" i="10"/>
  <c r="U159" i="10"/>
  <c r="U144" i="10"/>
  <c r="U128" i="10"/>
  <c r="U131" i="10"/>
  <c r="U165" i="10"/>
  <c r="U150" i="10"/>
  <c r="U183" i="10"/>
  <c r="U129" i="10"/>
  <c r="U141" i="10"/>
  <c r="U155" i="10"/>
  <c r="U134" i="10"/>
  <c r="U135" i="10"/>
  <c r="U19" i="10"/>
  <c r="U31" i="10"/>
  <c r="U23" i="10"/>
  <c r="U27" i="10"/>
  <c r="U20" i="10"/>
  <c r="U29" i="10"/>
  <c r="U6" i="10"/>
  <c r="U28" i="10"/>
  <c r="U22" i="10"/>
  <c r="U32" i="10"/>
  <c r="U16" i="10"/>
  <c r="U30" i="10"/>
  <c r="U12" i="10"/>
  <c r="U15" i="10"/>
  <c r="U25" i="10"/>
  <c r="U8" i="10"/>
  <c r="U18" i="10"/>
  <c r="U11" i="10"/>
  <c r="AR204" i="10"/>
  <c r="AR206" i="10"/>
  <c r="AP204" i="10"/>
  <c r="AP206" i="10"/>
  <c r="N204" i="10"/>
  <c r="O204" i="10"/>
  <c r="P204" i="10"/>
  <c r="Q204" i="10"/>
  <c r="AB204" i="10"/>
  <c r="AC204" i="10"/>
  <c r="AD204" i="10"/>
  <c r="AJ204" i="10"/>
  <c r="AN204" i="10"/>
  <c r="AO204" i="10"/>
  <c r="AA204" i="10"/>
  <c r="E206" i="10"/>
  <c r="M149" i="11"/>
  <c r="M148" i="11"/>
  <c r="M147" i="11"/>
  <c r="M118" i="10"/>
  <c r="M20" i="10"/>
  <c r="M29" i="10"/>
  <c r="M6" i="10"/>
  <c r="M28" i="10"/>
  <c r="M22" i="10"/>
  <c r="M32" i="10"/>
  <c r="M16" i="10"/>
  <c r="M30" i="10"/>
  <c r="M12" i="10"/>
  <c r="M15" i="10"/>
  <c r="M25" i="10"/>
  <c r="M8" i="10"/>
  <c r="M18" i="10"/>
  <c r="M19" i="10"/>
  <c r="M31" i="10"/>
  <c r="M23" i="10"/>
  <c r="M27" i="10"/>
  <c r="M21" i="10"/>
  <c r="M13" i="10"/>
  <c r="M14" i="10"/>
  <c r="M4" i="10"/>
  <c r="M7" i="10"/>
  <c r="M2" i="10"/>
  <c r="M33" i="10"/>
  <c r="M24" i="10"/>
  <c r="M9" i="10"/>
  <c r="M34" i="10"/>
  <c r="M26" i="10"/>
  <c r="M10" i="10"/>
  <c r="M3" i="10"/>
  <c r="M17" i="10"/>
  <c r="M5" i="10"/>
  <c r="M94" i="10"/>
  <c r="M93" i="10"/>
  <c r="M83" i="10"/>
  <c r="M59" i="10"/>
  <c r="M57" i="10"/>
  <c r="M75" i="10"/>
  <c r="M74" i="10"/>
  <c r="M98" i="10"/>
  <c r="M88" i="10"/>
  <c r="M76" i="10"/>
  <c r="M81" i="10"/>
  <c r="M73" i="10"/>
  <c r="M58" i="10"/>
  <c r="M90" i="10"/>
  <c r="M70" i="10"/>
  <c r="M71" i="10"/>
  <c r="M36" i="10"/>
  <c r="M86" i="10"/>
  <c r="M99" i="10"/>
  <c r="M84" i="10"/>
  <c r="M41" i="10"/>
  <c r="M55" i="10"/>
  <c r="M82" i="10"/>
  <c r="M66" i="10"/>
  <c r="M39" i="10"/>
  <c r="M96" i="10"/>
  <c r="M95" i="10"/>
  <c r="M101" i="10"/>
  <c r="M72" i="10"/>
  <c r="M65" i="10"/>
  <c r="M87" i="10"/>
  <c r="M85" i="10"/>
  <c r="M77" i="10"/>
  <c r="M52" i="10"/>
  <c r="M79" i="10"/>
  <c r="M61" i="10"/>
  <c r="M68" i="10"/>
  <c r="M60" i="10"/>
  <c r="M62" i="10"/>
  <c r="M67" i="10"/>
  <c r="M97" i="10"/>
  <c r="M40" i="10"/>
  <c r="M91" i="10"/>
  <c r="M43" i="10"/>
  <c r="M35" i="10"/>
  <c r="M89" i="10"/>
  <c r="M45" i="10"/>
  <c r="M51" i="10"/>
  <c r="M56" i="10"/>
  <c r="M50" i="10"/>
  <c r="M63" i="10"/>
  <c r="M100" i="10"/>
  <c r="M48" i="10"/>
  <c r="M92" i="10"/>
  <c r="M80" i="10"/>
  <c r="M44" i="10"/>
  <c r="M53" i="10"/>
  <c r="M54" i="10"/>
  <c r="M64" i="10"/>
  <c r="M37" i="10"/>
  <c r="M38" i="10"/>
  <c r="M42" i="10"/>
  <c r="M46" i="10"/>
  <c r="M49" i="10"/>
  <c r="M47" i="10"/>
  <c r="M123" i="10"/>
  <c r="M103" i="10"/>
  <c r="M104" i="10"/>
  <c r="M112" i="10"/>
  <c r="M122" i="10"/>
  <c r="M110" i="10"/>
  <c r="M116" i="10"/>
  <c r="M120" i="10"/>
  <c r="M119" i="10"/>
  <c r="M106" i="10"/>
  <c r="M121" i="10"/>
  <c r="M126" i="10"/>
  <c r="M102" i="10"/>
  <c r="M117" i="10"/>
  <c r="M124" i="10"/>
  <c r="M109" i="10"/>
  <c r="M111" i="10"/>
  <c r="M107" i="10"/>
  <c r="M105" i="10"/>
  <c r="M108" i="10"/>
  <c r="M115" i="10"/>
  <c r="M113" i="10"/>
  <c r="M125" i="10"/>
  <c r="M114" i="10"/>
  <c r="M127" i="10"/>
  <c r="M199" i="10"/>
  <c r="M169" i="10"/>
  <c r="M181" i="10"/>
  <c r="M200" i="10"/>
  <c r="M196" i="10"/>
  <c r="M201" i="10"/>
  <c r="M132" i="10"/>
  <c r="M161" i="10"/>
  <c r="M137" i="10"/>
  <c r="M166" i="10"/>
  <c r="M186" i="10"/>
  <c r="M163" i="10"/>
  <c r="M139" i="10"/>
  <c r="M185" i="10"/>
  <c r="M188" i="10"/>
  <c r="M162" i="10"/>
  <c r="M167" i="10"/>
  <c r="M156" i="10"/>
  <c r="M164" i="10"/>
  <c r="M191" i="10"/>
  <c r="M175" i="10"/>
  <c r="M197" i="10"/>
  <c r="M151" i="10"/>
  <c r="M168" i="10"/>
  <c r="M143" i="10"/>
  <c r="M190" i="10"/>
  <c r="M140" i="10"/>
  <c r="M172" i="10"/>
  <c r="M180" i="10"/>
  <c r="M184" i="10"/>
  <c r="M176" i="10"/>
  <c r="M194" i="10"/>
  <c r="M193" i="10"/>
  <c r="M145" i="10"/>
  <c r="M157" i="10"/>
  <c r="M177" i="10"/>
  <c r="M173" i="10"/>
  <c r="M198" i="10"/>
  <c r="M152" i="10"/>
  <c r="M158" i="10"/>
  <c r="M187" i="10"/>
  <c r="M178" i="10"/>
  <c r="M170" i="10"/>
  <c r="M142" i="10"/>
  <c r="M179" i="10"/>
  <c r="M138" i="10"/>
  <c r="M133" i="10"/>
  <c r="M147" i="10"/>
  <c r="M182" i="10"/>
  <c r="M154" i="10"/>
  <c r="M153" i="10"/>
  <c r="M171" i="10"/>
  <c r="M195" i="10"/>
  <c r="M189" i="10"/>
  <c r="M130" i="10"/>
  <c r="M146" i="10"/>
  <c r="M160" i="10"/>
  <c r="M148" i="10"/>
  <c r="M149" i="10"/>
  <c r="M192" i="10"/>
  <c r="M136" i="10"/>
  <c r="M174" i="10"/>
  <c r="M159" i="10"/>
  <c r="M144" i="10"/>
  <c r="M128" i="10"/>
  <c r="M131" i="10"/>
  <c r="M165" i="10"/>
  <c r="M150" i="10"/>
  <c r="M183" i="10"/>
  <c r="M129" i="10"/>
  <c r="M141" i="10"/>
  <c r="M155" i="10"/>
  <c r="M134" i="10"/>
  <c r="M135" i="10"/>
  <c r="M11" i="10"/>
  <c r="AN206" i="10"/>
  <c r="AO206" i="10"/>
  <c r="AB206" i="10"/>
  <c r="AC206" i="10"/>
  <c r="AD206" i="10"/>
  <c r="AJ206" i="10"/>
  <c r="AA206" i="10"/>
  <c r="M205" i="10"/>
  <c r="M206" i="10"/>
  <c r="M204" i="10"/>
  <c r="AE114" i="23"/>
</calcChain>
</file>

<file path=xl/sharedStrings.xml><?xml version="1.0" encoding="utf-8"?>
<sst xmlns="http://schemas.openxmlformats.org/spreadsheetml/2006/main" count="53399" uniqueCount="8106">
  <si>
    <t>chaise</t>
  </si>
  <si>
    <t>Item</t>
  </si>
  <si>
    <t>ortho</t>
  </si>
  <si>
    <t>main</t>
  </si>
  <si>
    <t>jupe</t>
  </si>
  <si>
    <t>carotte</t>
  </si>
  <si>
    <t>araignee</t>
  </si>
  <si>
    <t>marteau</t>
  </si>
  <si>
    <t>miroir</t>
  </si>
  <si>
    <t>tabouret</t>
  </si>
  <si>
    <t>cage</t>
  </si>
  <si>
    <t>balcon</t>
  </si>
  <si>
    <t>Erreurs</t>
  </si>
  <si>
    <t>escargot</t>
  </si>
  <si>
    <t>Correct</t>
  </si>
  <si>
    <t>Def</t>
  </si>
  <si>
    <t>sapin</t>
  </si>
  <si>
    <t>Def1</t>
  </si>
  <si>
    <t>Def2</t>
  </si>
  <si>
    <t>peigne</t>
  </si>
  <si>
    <t>Last W</t>
  </si>
  <si>
    <t>Proposition</t>
  </si>
  <si>
    <t>botte</t>
  </si>
  <si>
    <t>mais</t>
  </si>
  <si>
    <t>pinceau</t>
  </si>
  <si>
    <t>pyramide</t>
  </si>
  <si>
    <t>brouette</t>
  </si>
  <si>
    <t>note</t>
  </si>
  <si>
    <t>requin</t>
  </si>
  <si>
    <t>chien</t>
  </si>
  <si>
    <t>canard</t>
  </si>
  <si>
    <t>parapluie</t>
  </si>
  <si>
    <t>commode</t>
  </si>
  <si>
    <t>soleil</t>
  </si>
  <si>
    <t>banane</t>
  </si>
  <si>
    <t>dent</t>
  </si>
  <si>
    <t>pont</t>
  </si>
  <si>
    <t>pneu</t>
  </si>
  <si>
    <t>guitare</t>
  </si>
  <si>
    <t>tracteur</t>
  </si>
  <si>
    <t>bureau</t>
  </si>
  <si>
    <t>allumette</t>
  </si>
  <si>
    <t>bague</t>
  </si>
  <si>
    <t>elephant</t>
  </si>
  <si>
    <t>cerveau</t>
  </si>
  <si>
    <t>clou</t>
  </si>
  <si>
    <t>cendrier</t>
  </si>
  <si>
    <t>ceinture</t>
  </si>
  <si>
    <t>piano</t>
  </si>
  <si>
    <t>luge</t>
  </si>
  <si>
    <t>boite</t>
  </si>
  <si>
    <t>seringue</t>
  </si>
  <si>
    <t>noix</t>
  </si>
  <si>
    <t>cerise</t>
  </si>
  <si>
    <t>tournevis</t>
  </si>
  <si>
    <t>poumons</t>
  </si>
  <si>
    <t>fleche</t>
  </si>
  <si>
    <t>poire</t>
  </si>
  <si>
    <t>montagne</t>
  </si>
  <si>
    <t>epee</t>
  </si>
  <si>
    <t>camion</t>
  </si>
  <si>
    <t>collier</t>
  </si>
  <si>
    <t>niche</t>
  </si>
  <si>
    <t>croissant</t>
  </si>
  <si>
    <t>gateau</t>
  </si>
  <si>
    <t>jumelles</t>
  </si>
  <si>
    <t>portefeuille</t>
  </si>
  <si>
    <t>cube</t>
  </si>
  <si>
    <t>ane</t>
  </si>
  <si>
    <t>grenouille</t>
  </si>
  <si>
    <t>nid</t>
  </si>
  <si>
    <t>livre</t>
  </si>
  <si>
    <t>fourchette</t>
  </si>
  <si>
    <t>baignoire</t>
  </si>
  <si>
    <t>girafe</t>
  </si>
  <si>
    <t>velo</t>
  </si>
  <si>
    <t>papillon</t>
  </si>
  <si>
    <t>douche</t>
  </si>
  <si>
    <t>chapeau</t>
  </si>
  <si>
    <t>prise</t>
  </si>
  <si>
    <t>chaine</t>
  </si>
  <si>
    <t>toit</t>
  </si>
  <si>
    <t>ciseaux</t>
  </si>
  <si>
    <t>pantalon</t>
  </si>
  <si>
    <t>champignon</t>
  </si>
  <si>
    <t>balancoire</t>
  </si>
  <si>
    <t>gomme</t>
  </si>
  <si>
    <t>lapin</t>
  </si>
  <si>
    <t>ski</t>
  </si>
  <si>
    <t>tortue</t>
  </si>
  <si>
    <t>train</t>
  </si>
  <si>
    <t>souris</t>
  </si>
  <si>
    <t>arrosoir</t>
  </si>
  <si>
    <t>phon</t>
  </si>
  <si>
    <t>passoire</t>
  </si>
  <si>
    <t>lemme</t>
  </si>
  <si>
    <t>arc</t>
  </si>
  <si>
    <t>cgram</t>
  </si>
  <si>
    <t>tambour</t>
  </si>
  <si>
    <t>genre</t>
  </si>
  <si>
    <t>echelle</t>
  </si>
  <si>
    <t>citron</t>
  </si>
  <si>
    <t>nombre</t>
  </si>
  <si>
    <t>bougie</t>
  </si>
  <si>
    <t>freqlemfilms2</t>
  </si>
  <si>
    <t>poing</t>
  </si>
  <si>
    <t>plume</t>
  </si>
  <si>
    <t>singe</t>
  </si>
  <si>
    <t>crabe</t>
  </si>
  <si>
    <t>panier</t>
  </si>
  <si>
    <t>brosse</t>
  </si>
  <si>
    <t>mouton</t>
  </si>
  <si>
    <t>cravate</t>
  </si>
  <si>
    <t>ananas</t>
  </si>
  <si>
    <t>tunnel</t>
  </si>
  <si>
    <t>bocal</t>
  </si>
  <si>
    <t>vase</t>
  </si>
  <si>
    <t>fraise</t>
  </si>
  <si>
    <t>balai</t>
  </si>
  <si>
    <t>selle</t>
  </si>
  <si>
    <t>classeur</t>
  </si>
  <si>
    <t>cigarette</t>
  </si>
  <si>
    <t>lavabo</t>
  </si>
  <si>
    <t>jambon</t>
  </si>
  <si>
    <t>cloche</t>
  </si>
  <si>
    <t>cadeau</t>
  </si>
  <si>
    <t>perceuse</t>
  </si>
  <si>
    <t>avion</t>
  </si>
  <si>
    <t>abeille</t>
  </si>
  <si>
    <t>briquet</t>
  </si>
  <si>
    <t>poivron</t>
  </si>
  <si>
    <t>robinet</t>
  </si>
  <si>
    <t>canape</t>
  </si>
  <si>
    <t>lion</t>
  </si>
  <si>
    <t>valise</t>
  </si>
  <si>
    <t>palmier</t>
  </si>
  <si>
    <t>moto</t>
  </si>
  <si>
    <t>canne</t>
  </si>
  <si>
    <t>vache</t>
  </si>
  <si>
    <t>freqlemlivres</t>
  </si>
  <si>
    <t>freqfilms2</t>
  </si>
  <si>
    <t>freqlivres</t>
  </si>
  <si>
    <t>infover</t>
  </si>
  <si>
    <t>nbhomogr</t>
  </si>
  <si>
    <t>nbhomoph</t>
  </si>
  <si>
    <t>islem</t>
  </si>
  <si>
    <t>nblettres</t>
  </si>
  <si>
    <t>nbphons</t>
  </si>
  <si>
    <t>cvcv</t>
  </si>
  <si>
    <t>p_cvcv</t>
  </si>
  <si>
    <t>voisorth</t>
  </si>
  <si>
    <t>voisphon</t>
  </si>
  <si>
    <t>puorth</t>
  </si>
  <si>
    <t>puphon</t>
  </si>
  <si>
    <t>syll</t>
  </si>
  <si>
    <t>nbsyll</t>
  </si>
  <si>
    <t>cv_cv</t>
  </si>
  <si>
    <t>orthrenv</t>
  </si>
  <si>
    <t>phonrenv</t>
  </si>
  <si>
    <t>orthosyll</t>
  </si>
  <si>
    <t>cgramortho</t>
  </si>
  <si>
    <t>deflem</t>
  </si>
  <si>
    <t>defobs</t>
  </si>
  <si>
    <t>old20</t>
  </si>
  <si>
    <t>pld20</t>
  </si>
  <si>
    <t>morphoder</t>
  </si>
  <si>
    <t>nbmorph</t>
  </si>
  <si>
    <t>Aliment boulanger en forme</t>
  </si>
  <si>
    <t>Aliment</t>
  </si>
  <si>
    <t>boulanger en forme</t>
  </si>
  <si>
    <t>de lune</t>
  </si>
  <si>
    <t>hérisson</t>
  </si>
  <si>
    <t>gâteau</t>
  </si>
  <si>
    <t>Aliment boulanger pour</t>
  </si>
  <si>
    <t>boulanger pour</t>
  </si>
  <si>
    <t>anniversaire</t>
  </si>
  <si>
    <t>éléphant</t>
  </si>
  <si>
    <t>Petit mammifère avec des</t>
  </si>
  <si>
    <t>Petit mammifère</t>
  </si>
  <si>
    <t>avec des</t>
  </si>
  <si>
    <t>piquants</t>
  </si>
  <si>
    <t>eRis§</t>
  </si>
  <si>
    <t>NOM</t>
  </si>
  <si>
    <t>Animal avec</t>
  </si>
  <si>
    <t>m</t>
  </si>
  <si>
    <t>s</t>
  </si>
  <si>
    <t>Animal</t>
  </si>
  <si>
    <t>0.75</t>
  </si>
  <si>
    <t>avec</t>
  </si>
  <si>
    <t>une trompe</t>
  </si>
  <si>
    <t>poisson</t>
  </si>
  <si>
    <t>des arêtes</t>
  </si>
  <si>
    <t>2.57</t>
  </si>
  <si>
    <t>0.69</t>
  </si>
  <si>
    <t>1.76</t>
  </si>
  <si>
    <t>une carapace</t>
  </si>
  <si>
    <t>zèbre</t>
  </si>
  <si>
    <t>CVCVCCVC</t>
  </si>
  <si>
    <t>VCVCV</t>
  </si>
  <si>
    <t>des rayures</t>
  </si>
  <si>
    <t>e-Ri-s§</t>
  </si>
  <si>
    <t>V-CV-CV</t>
  </si>
  <si>
    <t>nossiréh</t>
  </si>
  <si>
    <t>§siRe</t>
  </si>
  <si>
    <t>hé-ris-son</t>
  </si>
  <si>
    <t>Mammifère avec un</t>
  </si>
  <si>
    <t>avec un</t>
  </si>
  <si>
    <t>long cou</t>
  </si>
  <si>
    <t>Animal qui nous donne</t>
  </si>
  <si>
    <t>dont on obtient</t>
  </si>
  <si>
    <t>du miel</t>
  </si>
  <si>
    <t>Animal dont on obtient</t>
  </si>
  <si>
    <t>le lait</t>
  </si>
  <si>
    <t>cochon</t>
  </si>
  <si>
    <t>le jambon</t>
  </si>
  <si>
    <t>la laine</t>
  </si>
  <si>
    <t>poule</t>
  </si>
  <si>
    <t>les œufs</t>
  </si>
  <si>
    <t>araignée</t>
  </si>
  <si>
    <t>Animal faisant</t>
  </si>
  <si>
    <t>faisant</t>
  </si>
  <si>
    <t>une toile</t>
  </si>
  <si>
    <t>baleine</t>
  </si>
  <si>
    <t>Animal grand mammifère</t>
  </si>
  <si>
    <t>grand mammifère</t>
  </si>
  <si>
    <t>marin</t>
  </si>
  <si>
    <t>Animal marin avec</t>
  </si>
  <si>
    <t>marin avec</t>
  </si>
  <si>
    <t>des pinces</t>
  </si>
  <si>
    <t>thermomètre</t>
  </si>
  <si>
    <t>Outil pour mesurer</t>
  </si>
  <si>
    <t>Outil</t>
  </si>
  <si>
    <t>Animal aquatique connu pour son</t>
  </si>
  <si>
    <t>pour mesurer</t>
  </si>
  <si>
    <t>la chaleur</t>
  </si>
  <si>
    <t>marin connu pour son</t>
  </si>
  <si>
    <t>tERmomEtR</t>
  </si>
  <si>
    <t>aileron</t>
  </si>
  <si>
    <t>dauphin</t>
  </si>
  <si>
    <t>Animal marin très</t>
  </si>
  <si>
    <t>1.43</t>
  </si>
  <si>
    <t>marin très</t>
  </si>
  <si>
    <t>5.27</t>
  </si>
  <si>
    <t>1.37</t>
  </si>
  <si>
    <t>sociable</t>
  </si>
  <si>
    <t>chat</t>
  </si>
  <si>
    <t>Animal qui</t>
  </si>
  <si>
    <t>qui</t>
  </si>
  <si>
    <t>miaule</t>
  </si>
  <si>
    <t>cheval</t>
  </si>
  <si>
    <t>galope</t>
  </si>
  <si>
    <t>CCVCCVCVCCV</t>
  </si>
  <si>
    <t>CVCCVCVCC</t>
  </si>
  <si>
    <t>tER-mo-mEtR</t>
  </si>
  <si>
    <t>Animal sauvage avec</t>
  </si>
  <si>
    <t>CVC-CV-CVCC</t>
  </si>
  <si>
    <t>ertèmomreht</t>
  </si>
  <si>
    <t>RtEmomREt</t>
  </si>
  <si>
    <t>ther-mo-mè-tre</t>
  </si>
  <si>
    <t>sauvage avec</t>
  </si>
  <si>
    <t>une crinière</t>
  </si>
  <si>
    <t>therm-mètre</t>
  </si>
  <si>
    <t>sandwich</t>
  </si>
  <si>
    <t>s@dwitS</t>
  </si>
  <si>
    <t>loup</t>
  </si>
  <si>
    <t>Animal sauvage ressemblant</t>
  </si>
  <si>
    <t>sauvage ressemblant</t>
  </si>
  <si>
    <t>bouée</t>
  </si>
  <si>
    <t>au chien</t>
  </si>
  <si>
    <t>caméra</t>
  </si>
  <si>
    <t>Objet circulaire utilisé pour</t>
  </si>
  <si>
    <t>Objet</t>
  </si>
  <si>
    <t>9.93</t>
  </si>
  <si>
    <t>Appareil pour</t>
  </si>
  <si>
    <t>Appareil</t>
  </si>
  <si>
    <t>circulaire utilisé pour</t>
  </si>
  <si>
    <t>pour</t>
  </si>
  <si>
    <t>le sauvetage</t>
  </si>
  <si>
    <t>filmer</t>
  </si>
  <si>
    <t>8.18</t>
  </si>
  <si>
    <t>bwe</t>
  </si>
  <si>
    <t>Bijou qui se porte</t>
  </si>
  <si>
    <t>Bijou</t>
  </si>
  <si>
    <t>f</t>
  </si>
  <si>
    <t>qui se porte</t>
  </si>
  <si>
    <t>CVCCCVCC</t>
  </si>
  <si>
    <t>au doigt</t>
  </si>
  <si>
    <t>CVCYVCC</t>
  </si>
  <si>
    <t>s@-dwitS</t>
  </si>
  <si>
    <t>CV-CYVCC</t>
  </si>
  <si>
    <t>hciwdnas</t>
  </si>
  <si>
    <t>au cou</t>
  </si>
  <si>
    <t>Stiwd@s</t>
  </si>
  <si>
    <t>sand-wi-ch</t>
  </si>
  <si>
    <t>Construction au dessus</t>
  </si>
  <si>
    <t>Construction</t>
  </si>
  <si>
    <t>3.65</t>
  </si>
  <si>
    <t>au dessus</t>
  </si>
  <si>
    <t>du fleuve</t>
  </si>
  <si>
    <t>église</t>
  </si>
  <si>
    <t>clown</t>
  </si>
  <si>
    <t>Construction avec</t>
  </si>
  <si>
    <t>klun</t>
  </si>
  <si>
    <t>un clocher</t>
  </si>
  <si>
    <t>biberon</t>
  </si>
  <si>
    <t>0.06</t>
  </si>
  <si>
    <t>Contenant de boisson pour</t>
  </si>
  <si>
    <t>Contenant</t>
  </si>
  <si>
    <t>9.19</t>
  </si>
  <si>
    <t>de boisson pour</t>
  </si>
  <si>
    <t>le bébé</t>
  </si>
  <si>
    <t>6.49</t>
  </si>
  <si>
    <t>Contenant pour</t>
  </si>
  <si>
    <t>CCVCC</t>
  </si>
  <si>
    <t>CCVC</t>
  </si>
  <si>
    <t>un bouquet</t>
  </si>
  <si>
    <t>tasse</t>
  </si>
  <si>
    <t>5.47</t>
  </si>
  <si>
    <t>Contenant pour boire</t>
  </si>
  <si>
    <t>nwolc</t>
  </si>
  <si>
    <t>pour boire</t>
  </si>
  <si>
    <t>nulk</t>
  </si>
  <si>
    <t>du thé</t>
  </si>
  <si>
    <t>4.59</t>
  </si>
  <si>
    <t>raisin</t>
  </si>
  <si>
    <t>CVVVV</t>
  </si>
  <si>
    <t>Fruit dont on obtient</t>
  </si>
  <si>
    <t>CYV</t>
  </si>
  <si>
    <t>Fruit</t>
  </si>
  <si>
    <t>mappemonde</t>
  </si>
  <si>
    <t>map°m§d</t>
  </si>
  <si>
    <t>le vin</t>
  </si>
  <si>
    <t>eéuob</t>
  </si>
  <si>
    <t>ewb</t>
  </si>
  <si>
    <t>0.07</t>
  </si>
  <si>
    <t>Instrument de musique avec</t>
  </si>
  <si>
    <t>Instrument de musique</t>
  </si>
  <si>
    <t>1.42</t>
  </si>
  <si>
    <t>un clavier</t>
  </si>
  <si>
    <t>balançoire</t>
  </si>
  <si>
    <t>CVCCVCVCCV</t>
  </si>
  <si>
    <t>CVCVCVC</t>
  </si>
  <si>
    <t>Jeu dans un parc permettant de</t>
  </si>
  <si>
    <t>Jeu</t>
  </si>
  <si>
    <t>ma-p°-m§d</t>
  </si>
  <si>
    <t>dans un parc permettant de</t>
  </si>
  <si>
    <t>CV-CV-CVC</t>
  </si>
  <si>
    <t>basculer</t>
  </si>
  <si>
    <t>ednomeppam</t>
  </si>
  <si>
    <t>d§m°pam</t>
  </si>
  <si>
    <t>map-pe-mon-de</t>
  </si>
  <si>
    <t>bibliothèque</t>
  </si>
  <si>
    <t>bal@swaR</t>
  </si>
  <si>
    <t>4.15</t>
  </si>
  <si>
    <t>2.14</t>
  </si>
  <si>
    <t>maracas</t>
  </si>
  <si>
    <t>maRakas</t>
  </si>
  <si>
    <t>1.93</t>
  </si>
  <si>
    <t>maraca</t>
  </si>
  <si>
    <t>1.89</t>
  </si>
  <si>
    <t>p</t>
  </si>
  <si>
    <t>0.12</t>
  </si>
  <si>
    <t>CVCVCCVVCV</t>
  </si>
  <si>
    <t>0.41</t>
  </si>
  <si>
    <t>CVCVCYVC</t>
  </si>
  <si>
    <t>ba-l@-swaR</t>
  </si>
  <si>
    <t>CV-CV-CYVC</t>
  </si>
  <si>
    <t>erioçnalab</t>
  </si>
  <si>
    <t>Raws@lab</t>
  </si>
  <si>
    <t>ba-lan-çoi-re</t>
  </si>
  <si>
    <t>ma-Ra-kas</t>
  </si>
  <si>
    <t>sacaram</t>
  </si>
  <si>
    <t>sakaRam</t>
  </si>
  <si>
    <t>ma-ra-cas</t>
  </si>
  <si>
    <t>2.45</t>
  </si>
  <si>
    <t>rouet</t>
  </si>
  <si>
    <t>RwE</t>
  </si>
  <si>
    <t>0.15</t>
  </si>
  <si>
    <t>0.54</t>
  </si>
  <si>
    <t>Meuble pour les</t>
  </si>
  <si>
    <t>Meuble</t>
  </si>
  <si>
    <t>CVVVC</t>
  </si>
  <si>
    <t>les livres</t>
  </si>
  <si>
    <t>Beaucoup de synonyme acceptés</t>
  </si>
  <si>
    <t>Moyen de transport avec</t>
  </si>
  <si>
    <t>teuor</t>
  </si>
  <si>
    <t>Moyen de transport</t>
  </si>
  <si>
    <t>EwR</t>
  </si>
  <si>
    <t>des ailes</t>
  </si>
  <si>
    <t>vélo</t>
  </si>
  <si>
    <t>Moyen de transport terrestre</t>
  </si>
  <si>
    <t>terrestre</t>
  </si>
  <si>
    <t>sans moteur</t>
  </si>
  <si>
    <t>koala</t>
  </si>
  <si>
    <t>0.19</t>
  </si>
  <si>
    <t>Moyen de transport utilisé dans</t>
  </si>
  <si>
    <t>0.14</t>
  </si>
  <si>
    <t>utilisé dans</t>
  </si>
  <si>
    <t>les champs</t>
  </si>
  <si>
    <t>CVVCV</t>
  </si>
  <si>
    <t>ko-a-la</t>
  </si>
  <si>
    <t>CV-V-CV</t>
  </si>
  <si>
    <t>alaok</t>
  </si>
  <si>
    <t>koa-la</t>
  </si>
  <si>
    <t>1.85</t>
  </si>
  <si>
    <t>salière</t>
  </si>
  <si>
    <t>saljER</t>
  </si>
  <si>
    <t>banc</t>
  </si>
  <si>
    <t>ZiRaf</t>
  </si>
  <si>
    <t>Objet pour s'assoir dans</t>
  </si>
  <si>
    <t>0.28</t>
  </si>
  <si>
    <t>pour s'assoir dans</t>
  </si>
  <si>
    <t>un parc</t>
  </si>
  <si>
    <t>0.2</t>
  </si>
  <si>
    <t>1.28</t>
  </si>
  <si>
    <t>CVCVVCV</t>
  </si>
  <si>
    <t>CVCYVC</t>
  </si>
  <si>
    <t>Objet utilisé pour tirer</t>
  </si>
  <si>
    <t>sa-ljER</t>
  </si>
  <si>
    <t>CV-CYVC</t>
  </si>
  <si>
    <t>utilisé pour tirer</t>
  </si>
  <si>
    <t>erèilas</t>
  </si>
  <si>
    <t>des flèches</t>
  </si>
  <si>
    <t>REjlas</t>
  </si>
  <si>
    <t>sa-liè-re</t>
  </si>
  <si>
    <t>arc = arme utilisée pour tirer… des flèches</t>
  </si>
  <si>
    <t>poubelle</t>
  </si>
  <si>
    <t>1.75</t>
  </si>
  <si>
    <t>Objet contenant</t>
  </si>
  <si>
    <t>pélican</t>
  </si>
  <si>
    <t>pelik@</t>
  </si>
  <si>
    <t>qui contient</t>
  </si>
  <si>
    <t>les déchets</t>
  </si>
  <si>
    <t>3.18</t>
  </si>
  <si>
    <t>0.43</t>
  </si>
  <si>
    <t>2.71</t>
  </si>
  <si>
    <t>0.81</t>
  </si>
  <si>
    <t>Objet servant à faire</t>
  </si>
  <si>
    <t>servant à faire</t>
  </si>
  <si>
    <t>une piqure</t>
  </si>
  <si>
    <t>CVCVCV</t>
  </si>
  <si>
    <t>1seringue = objet auquel on accroche une aiguille servant à faire… une piqure
 2seringue = objet médical servant à faire… une piqure</t>
  </si>
  <si>
    <t>pe-li-k@</t>
  </si>
  <si>
    <t>CV-CV-CV</t>
  </si>
  <si>
    <t>nacilép</t>
  </si>
  <si>
    <t>casque</t>
  </si>
  <si>
    <t>@kilep</t>
  </si>
  <si>
    <t>pé-li-can</t>
  </si>
  <si>
    <t>Objet solide protégeant</t>
  </si>
  <si>
    <t>solide protégeant</t>
  </si>
  <si>
    <t>la tête</t>
  </si>
  <si>
    <t>1.95</t>
  </si>
  <si>
    <t>CVCVC</t>
  </si>
  <si>
    <t>oreiller</t>
  </si>
  <si>
    <t>stéthoscope</t>
  </si>
  <si>
    <t>stetoskOp</t>
  </si>
  <si>
    <t>Objet souple pour poser</t>
  </si>
  <si>
    <t>Zi-Raf</t>
  </si>
  <si>
    <t>souple pour poser</t>
  </si>
  <si>
    <t>CV-CVC</t>
  </si>
  <si>
    <t>efarig</t>
  </si>
  <si>
    <t>0.5</t>
  </si>
  <si>
    <t>faRiZ</t>
  </si>
  <si>
    <t>ciseau</t>
  </si>
  <si>
    <t>gi-ra-fe</t>
  </si>
  <si>
    <t>0.68</t>
  </si>
  <si>
    <t>0.48</t>
  </si>
  <si>
    <t>Objet utilisé pour couper</t>
  </si>
  <si>
    <t>utilisé pour couper</t>
  </si>
  <si>
    <t>le papier</t>
  </si>
  <si>
    <t>CCVCCVCCVCV</t>
  </si>
  <si>
    <t>CCVCVCCVC</t>
  </si>
  <si>
    <t>ste-tos-kOp</t>
  </si>
  <si>
    <t>Objet utilisé pour planter</t>
  </si>
  <si>
    <t>CCV-CVC-CVC</t>
  </si>
  <si>
    <t>epocsohtéts</t>
  </si>
  <si>
    <t>utilisé pour planter</t>
  </si>
  <si>
    <t>un clou</t>
  </si>
  <si>
    <t>pOksotets</t>
  </si>
  <si>
    <t>s-té-tho-sco-pe</t>
  </si>
  <si>
    <t>4.25</t>
  </si>
  <si>
    <t>Objet utilisé pour voir</t>
  </si>
  <si>
    <t>3.85</t>
  </si>
  <si>
    <t>utilisé pour voir</t>
  </si>
  <si>
    <t>le reflet</t>
  </si>
  <si>
    <t>dirigeable</t>
  </si>
  <si>
    <t>diRiZabl</t>
  </si>
  <si>
    <t>perroquet</t>
  </si>
  <si>
    <t>Oiseau qui peut</t>
  </si>
  <si>
    <t>Oiseau</t>
  </si>
  <si>
    <t>0.62</t>
  </si>
  <si>
    <t>qui peut</t>
  </si>
  <si>
    <t>parler</t>
  </si>
  <si>
    <t>0.34</t>
  </si>
  <si>
    <t>balance</t>
  </si>
  <si>
    <t>zEbR</t>
  </si>
  <si>
    <t>CVCVCVVCCV</t>
  </si>
  <si>
    <t>CVCVCVCC</t>
  </si>
  <si>
    <t>5.14</t>
  </si>
  <si>
    <t>2.65</t>
  </si>
  <si>
    <t>di-Ri-Zabl</t>
  </si>
  <si>
    <t>le poids</t>
  </si>
  <si>
    <t>CV-CV-CVCC</t>
  </si>
  <si>
    <t>elbaegirid</t>
  </si>
  <si>
    <t>lbaZiRid</t>
  </si>
  <si>
    <t>di-ri-gea-ble</t>
  </si>
  <si>
    <t>ADJ,NOM</t>
  </si>
  <si>
    <t>2.85</t>
  </si>
  <si>
    <t>diriger-able</t>
  </si>
  <si>
    <t>hippocampe</t>
  </si>
  <si>
    <t>ipok@p</t>
  </si>
  <si>
    <t>Partie du corps contenue dans</t>
  </si>
  <si>
    <t>Partie du corps</t>
  </si>
  <si>
    <t>0.63</t>
  </si>
  <si>
    <t>les neurones</t>
  </si>
  <si>
    <t>0.58</t>
  </si>
  <si>
    <t>0.27</t>
  </si>
  <si>
    <t>CVCCV</t>
  </si>
  <si>
    <t>CVCC</t>
  </si>
  <si>
    <t>VCVCVC</t>
  </si>
  <si>
    <t>Petit animal dans les étangs qui est</t>
  </si>
  <si>
    <t>Petit animal</t>
  </si>
  <si>
    <t>i-po-k@p</t>
  </si>
  <si>
    <t>dans les étangs qui est</t>
  </si>
  <si>
    <t>erbèz</t>
  </si>
  <si>
    <t>V-CV-CVC</t>
  </si>
  <si>
    <t>amphibien</t>
  </si>
  <si>
    <t>epmacoppih</t>
  </si>
  <si>
    <t>RbEz</t>
  </si>
  <si>
    <t>p@kopi</t>
  </si>
  <si>
    <t>zè-bre</t>
  </si>
  <si>
    <t>hip-po-cam-pe</t>
  </si>
  <si>
    <t>NOM,VER</t>
  </si>
  <si>
    <t>zébrer</t>
  </si>
  <si>
    <t>girouette</t>
  </si>
  <si>
    <t>ZiRwEt</t>
  </si>
  <si>
    <t>Petit mammiphère qui aime</t>
  </si>
  <si>
    <t>0.66</t>
  </si>
  <si>
    <t>2.36</t>
  </si>
  <si>
    <t>qui aime</t>
  </si>
  <si>
    <t>0.47</t>
  </si>
  <si>
    <t>le fromage</t>
  </si>
  <si>
    <t>kRwas@</t>
  </si>
  <si>
    <t>blé</t>
  </si>
  <si>
    <t>Plante dont on obtient</t>
  </si>
  <si>
    <t>Végétal</t>
  </si>
  <si>
    <t>la farine</t>
  </si>
  <si>
    <t>18.72</t>
  </si>
  <si>
    <t>1.54</t>
  </si>
  <si>
    <t>CVCVVVCCV</t>
  </si>
  <si>
    <t>maïs = végétal dont on obtient… le pop-corn</t>
  </si>
  <si>
    <t>6.96</t>
  </si>
  <si>
    <t>ambulance</t>
  </si>
  <si>
    <t>Véhicule pour le transport de</t>
  </si>
  <si>
    <t>Zi-RwEt</t>
  </si>
  <si>
    <t>CCVVCCVCC</t>
  </si>
  <si>
    <t>Véhicule</t>
  </si>
  <si>
    <t>CCYVCV</t>
  </si>
  <si>
    <t>pour le transport de</t>
  </si>
  <si>
    <t>malades</t>
  </si>
  <si>
    <t>etteuorig</t>
  </si>
  <si>
    <t>tEwRiZ</t>
  </si>
  <si>
    <t>kRwa-s@</t>
  </si>
  <si>
    <t>gi-rouet-te</t>
  </si>
  <si>
    <t>CCYV-CV</t>
  </si>
  <si>
    <t>tnassiorc</t>
  </si>
  <si>
    <t>@sawRk</t>
  </si>
  <si>
    <t>crois-sant</t>
  </si>
  <si>
    <t>ADJ,NOM,VER</t>
  </si>
  <si>
    <t>marchandises</t>
  </si>
  <si>
    <t>écrou</t>
  </si>
  <si>
    <t>ekRu</t>
  </si>
  <si>
    <t>gant</t>
  </si>
  <si>
    <t>Vêtement souple autour</t>
  </si>
  <si>
    <t>Vêtement</t>
  </si>
  <si>
    <t>souple autour</t>
  </si>
  <si>
    <t>0.72</t>
  </si>
  <si>
    <t>des mains</t>
  </si>
  <si>
    <t>3.24</t>
  </si>
  <si>
    <t>2.43</t>
  </si>
  <si>
    <t>chaussette</t>
  </si>
  <si>
    <t>Vêtement souple couvrant</t>
  </si>
  <si>
    <t>VCCVV</t>
  </si>
  <si>
    <t>VCCV</t>
  </si>
  <si>
    <t>souple couvrant</t>
  </si>
  <si>
    <t>le pied</t>
  </si>
  <si>
    <t>e-kRu</t>
  </si>
  <si>
    <t>V-CCV</t>
  </si>
  <si>
    <t>uorcé</t>
  </si>
  <si>
    <t>uRke</t>
  </si>
  <si>
    <t>é-crou</t>
  </si>
  <si>
    <t>1.65</t>
  </si>
  <si>
    <t>écrouelles</t>
  </si>
  <si>
    <t>moufle</t>
  </si>
  <si>
    <t>chameau</t>
  </si>
  <si>
    <t>mufl</t>
  </si>
  <si>
    <t>0.73</t>
  </si>
  <si>
    <t>CVVCCV</t>
  </si>
  <si>
    <t>tRakt9R</t>
  </si>
  <si>
    <t>elfuom</t>
  </si>
  <si>
    <t>lfum</t>
  </si>
  <si>
    <t>mou-fle</t>
  </si>
  <si>
    <t>3.86</t>
  </si>
  <si>
    <t>6.82</t>
  </si>
  <si>
    <t>2.87</t>
  </si>
  <si>
    <t>tourne-disque</t>
  </si>
  <si>
    <t>tuRn°disk</t>
  </si>
  <si>
    <t>0.74</t>
  </si>
  <si>
    <t>1.35</t>
  </si>
  <si>
    <t>CCVCCVVC</t>
  </si>
  <si>
    <t>CCVCCVC</t>
  </si>
  <si>
    <t>0.95</t>
  </si>
  <si>
    <t>tRak-t9R</t>
  </si>
  <si>
    <t>CVVCCV-CVCCVV</t>
  </si>
  <si>
    <t>CCVC-CVC</t>
  </si>
  <si>
    <t>ruetcart</t>
  </si>
  <si>
    <t>R9tkaRt</t>
  </si>
  <si>
    <t>tuR-n°-disk</t>
  </si>
  <si>
    <t>trac-teur</t>
  </si>
  <si>
    <t>euqsid-enruot</t>
  </si>
  <si>
    <t>ksid°nRut</t>
  </si>
  <si>
    <t>tracter-eur</t>
  </si>
  <si>
    <t>3.75</t>
  </si>
  <si>
    <t>fougère</t>
  </si>
  <si>
    <t>fuZER</t>
  </si>
  <si>
    <t>0.76</t>
  </si>
  <si>
    <t>CVVCVCV</t>
  </si>
  <si>
    <t>fu-ZER</t>
  </si>
  <si>
    <t>erèguof</t>
  </si>
  <si>
    <t>REZuf</t>
  </si>
  <si>
    <t>fou-gè-re</t>
  </si>
  <si>
    <t>dof5</t>
  </si>
  <si>
    <t>espadon</t>
  </si>
  <si>
    <t>Espad§</t>
  </si>
  <si>
    <t>4.71</t>
  </si>
  <si>
    <t>11.82</t>
  </si>
  <si>
    <t>1.22</t>
  </si>
  <si>
    <t>CVVCCVC</t>
  </si>
  <si>
    <t>0.8</t>
  </si>
  <si>
    <t>CVCV</t>
  </si>
  <si>
    <t>0.71</t>
  </si>
  <si>
    <t>do-f5</t>
  </si>
  <si>
    <t>VCCVCVC</t>
  </si>
  <si>
    <t>des bosses</t>
  </si>
  <si>
    <t>VCCVCV</t>
  </si>
  <si>
    <t>CV-CV</t>
  </si>
  <si>
    <t>nihpuad</t>
  </si>
  <si>
    <t>Es-pa-d§</t>
  </si>
  <si>
    <t>chameau = animal avec deux… bosses</t>
  </si>
  <si>
    <t>5fod</t>
  </si>
  <si>
    <t>VC-CV-CV</t>
  </si>
  <si>
    <t>dau-phin</t>
  </si>
  <si>
    <t>nodapse</t>
  </si>
  <si>
    <t>§dapsE</t>
  </si>
  <si>
    <t>es-pa-don</t>
  </si>
  <si>
    <t>tondeuse</t>
  </si>
  <si>
    <t>2.25</t>
  </si>
  <si>
    <t>Appareil pour couper</t>
  </si>
  <si>
    <t>enclume</t>
  </si>
  <si>
    <t>@klym</t>
  </si>
  <si>
    <t>pour couper</t>
  </si>
  <si>
    <t>l'herbe</t>
  </si>
  <si>
    <t>rasoir = objet utilisé pour couper… la barbe</t>
  </si>
  <si>
    <t>0.82</t>
  </si>
  <si>
    <t>0.49</t>
  </si>
  <si>
    <t>pomme</t>
  </si>
  <si>
    <t>VCCCVCV</t>
  </si>
  <si>
    <t>VCCVC</t>
  </si>
  <si>
    <t>@-klym</t>
  </si>
  <si>
    <t>le cidre</t>
  </si>
  <si>
    <t>aRk</t>
  </si>
  <si>
    <t>V-CCVC</t>
  </si>
  <si>
    <t>citron = fuit jaune et… acide</t>
  </si>
  <si>
    <t>emulcne</t>
  </si>
  <si>
    <t>mylk@</t>
  </si>
  <si>
    <t>v</t>
  </si>
  <si>
    <t>en-clu-me</t>
  </si>
  <si>
    <t>5.25</t>
  </si>
  <si>
    <t>libellule</t>
  </si>
  <si>
    <t>4.52</t>
  </si>
  <si>
    <t>entonnoir</t>
  </si>
  <si>
    <t>VCC</t>
  </si>
  <si>
    <t>@tonwaR</t>
  </si>
  <si>
    <t>0.83</t>
  </si>
  <si>
    <t>9.46</t>
  </si>
  <si>
    <t>cra</t>
  </si>
  <si>
    <t>kRa</t>
  </si>
  <si>
    <t>7.97</t>
  </si>
  <si>
    <t>VCCVCCVVC</t>
  </si>
  <si>
    <t>VCVCYVC</t>
  </si>
  <si>
    <t>@-to-nwaR</t>
  </si>
  <si>
    <t>V-CV-CYVC</t>
  </si>
  <si>
    <t>rionnotne</t>
  </si>
  <si>
    <t>Rawnot@</t>
  </si>
  <si>
    <t>en-ton-noir</t>
  </si>
  <si>
    <t>2.95</t>
  </si>
  <si>
    <t>2.75</t>
  </si>
  <si>
    <t>râteau</t>
  </si>
  <si>
    <t>Insecte allongé avec des ailes</t>
  </si>
  <si>
    <t>Rato</t>
  </si>
  <si>
    <t>tORty</t>
  </si>
  <si>
    <t>Insecte</t>
  </si>
  <si>
    <t>allongé avec des ailes</t>
  </si>
  <si>
    <t>transparentes</t>
  </si>
  <si>
    <t>À DISCUTER</t>
  </si>
  <si>
    <t>5.34</t>
  </si>
  <si>
    <t>6.22</t>
  </si>
  <si>
    <t>4.66</t>
  </si>
  <si>
    <t>CVCCVV</t>
  </si>
  <si>
    <t>0.77</t>
  </si>
  <si>
    <t>tOR-ty</t>
  </si>
  <si>
    <t>1.62</t>
  </si>
  <si>
    <t>CVC-CV</t>
  </si>
  <si>
    <t>eutrot</t>
  </si>
  <si>
    <t>ytROt</t>
  </si>
  <si>
    <t>CVCVVV</t>
  </si>
  <si>
    <t>tor-tue</t>
  </si>
  <si>
    <t>colorées</t>
  </si>
  <si>
    <t>Ra-to</t>
  </si>
  <si>
    <t>tortu</t>
  </si>
  <si>
    <t>uaetâr</t>
  </si>
  <si>
    <t>otaR</t>
  </si>
  <si>
    <t>râ-teau</t>
  </si>
  <si>
    <t>1.15</t>
  </si>
  <si>
    <t>cintre</t>
  </si>
  <si>
    <t>s5tR</t>
  </si>
  <si>
    <t>0.85</t>
  </si>
  <si>
    <t>4.86</t>
  </si>
  <si>
    <t>0.57</t>
  </si>
  <si>
    <t>une peau</t>
  </si>
  <si>
    <t>2.91</t>
  </si>
  <si>
    <t>instrument de musique à percussion qu'on utilise… dans l'armée</t>
  </si>
  <si>
    <t>pERokE</t>
  </si>
  <si>
    <t>CVCCCV</t>
  </si>
  <si>
    <t>huître</t>
  </si>
  <si>
    <t>5.55</t>
  </si>
  <si>
    <t>8.78</t>
  </si>
  <si>
    <t>Mollusque qu'on consomme</t>
  </si>
  <si>
    <t>Mollusque</t>
  </si>
  <si>
    <t>4.39</t>
  </si>
  <si>
    <t>qu'on consomme</t>
  </si>
  <si>
    <t>7.36</t>
  </si>
  <si>
    <t>ertnic</t>
  </si>
  <si>
    <t>cru</t>
  </si>
  <si>
    <t>Rt5s</t>
  </si>
  <si>
    <t>SUPPR</t>
  </si>
  <si>
    <t>cin-tre</t>
  </si>
  <si>
    <t>CVCCVCVVC</t>
  </si>
  <si>
    <t>1.45</t>
  </si>
  <si>
    <t>Moyen de transport utilisé sur</t>
  </si>
  <si>
    <t>pE-Ro-kE</t>
  </si>
  <si>
    <t>cacahouète</t>
  </si>
  <si>
    <t>utilisé sur</t>
  </si>
  <si>
    <t>kakawEt</t>
  </si>
  <si>
    <t>teuqorrep</t>
  </si>
  <si>
    <t>EkoREp</t>
  </si>
  <si>
    <t>la neige</t>
  </si>
  <si>
    <t>per-ro-quet</t>
  </si>
  <si>
    <t>ski = sport pratiqué sur… la neige</t>
  </si>
  <si>
    <t>scie</t>
  </si>
  <si>
    <t>0.39</t>
  </si>
  <si>
    <t>CVCVCVVVCV</t>
  </si>
  <si>
    <t>le bois</t>
  </si>
  <si>
    <t>CVCVYVC</t>
  </si>
  <si>
    <t>scie = objet à dent utilisé pour couper… le bois</t>
  </si>
  <si>
    <t>ka-ka-wEt</t>
  </si>
  <si>
    <t>enveloppe</t>
  </si>
  <si>
    <t>CV-CV-YVC</t>
  </si>
  <si>
    <t>etèuohacac</t>
  </si>
  <si>
    <t>s°R5g</t>
  </si>
  <si>
    <t>tEwakak</t>
  </si>
  <si>
    <t>ca-ca-houè-te</t>
  </si>
  <si>
    <t>contenant</t>
  </si>
  <si>
    <t>une lettre</t>
  </si>
  <si>
    <t>enveloppe = objet en papier contenant une… lettre</t>
  </si>
  <si>
    <t>6.15</t>
  </si>
  <si>
    <t>landau</t>
  </si>
  <si>
    <t>cygne</t>
  </si>
  <si>
    <t>Oiseau aquatique blanc avec</t>
  </si>
  <si>
    <t>aquatique blanc avec un</t>
  </si>
  <si>
    <t>cigogne = oiseau connu pour amener les… bébés</t>
  </si>
  <si>
    <t>CVCVCCVV</t>
  </si>
  <si>
    <t>l@do</t>
  </si>
  <si>
    <t>paon</t>
  </si>
  <si>
    <t>Oiseau qui fait</t>
  </si>
  <si>
    <t>s°-R5g</t>
  </si>
  <si>
    <t>qui fait</t>
  </si>
  <si>
    <t>eugnires</t>
  </si>
  <si>
    <t>la roue</t>
  </si>
  <si>
    <t>g5R°s</t>
  </si>
  <si>
    <t>se-rin-gue</t>
  </si>
  <si>
    <t>pinguin = oiseau noir et blanc vivant sur… la banquise</t>
  </si>
  <si>
    <t>Outil utilisé pour ramasser</t>
  </si>
  <si>
    <t>pour ramasser</t>
  </si>
  <si>
    <t>les feuilles</t>
  </si>
  <si>
    <t>râteau = outils avec des dents pour ramasser les feuilles</t>
  </si>
  <si>
    <t>mètre</t>
  </si>
  <si>
    <t>Outil pour mesurer la</t>
  </si>
  <si>
    <t>bib°R§</t>
  </si>
  <si>
    <t>la distance</t>
  </si>
  <si>
    <t>balance = outil utilisé pour mesurer… le poids</t>
  </si>
  <si>
    <t>6.65</t>
  </si>
  <si>
    <t>5.68</t>
  </si>
  <si>
    <t>écureuil</t>
  </si>
  <si>
    <t>0.98</t>
  </si>
  <si>
    <t>Petit mammiphère à queue touffue qui vit sur</t>
  </si>
  <si>
    <t>à queue touffue qui vit sur</t>
  </si>
  <si>
    <t>les arbres</t>
  </si>
  <si>
    <t>bi-b°-R§</t>
  </si>
  <si>
    <t>écureuil = petit mammifère qui vit sur les arbres et mange… des noisettes</t>
  </si>
  <si>
    <t>norebib</t>
  </si>
  <si>
    <t>§R°bib</t>
  </si>
  <si>
    <t>renard</t>
  </si>
  <si>
    <t>l@-do</t>
  </si>
  <si>
    <t>bi-be-ron</t>
  </si>
  <si>
    <t>Petit mammifère très</t>
  </si>
  <si>
    <t>uadnal</t>
  </si>
  <si>
    <t>od@l</t>
  </si>
  <si>
    <t>très</t>
  </si>
  <si>
    <t>lan-dau</t>
  </si>
  <si>
    <t>rusé</t>
  </si>
  <si>
    <t>singe = animal qui mange… des bananes</t>
  </si>
  <si>
    <t>yo-yo</t>
  </si>
  <si>
    <t>jojo</t>
  </si>
  <si>
    <t>Petit mammifère avec de grandes</t>
  </si>
  <si>
    <t>avec de grandes</t>
  </si>
  <si>
    <t>kRab</t>
  </si>
  <si>
    <t>oreilles</t>
  </si>
  <si>
    <t>kangourou = mammifère connu pour… sauter</t>
  </si>
  <si>
    <t>VV-VV</t>
  </si>
  <si>
    <t>YVYV</t>
  </si>
  <si>
    <t>8.14</t>
  </si>
  <si>
    <t>12.36</t>
  </si>
  <si>
    <t>hibou</t>
  </si>
  <si>
    <t>jo-jo</t>
  </si>
  <si>
    <t>Rapace vivant</t>
  </si>
  <si>
    <t>YV-YV</t>
  </si>
  <si>
    <t>Rapace</t>
  </si>
  <si>
    <t>oy-oy</t>
  </si>
  <si>
    <t>CCVCV</t>
  </si>
  <si>
    <t>vivant</t>
  </si>
  <si>
    <t>ojoj</t>
  </si>
  <si>
    <t>la nuit</t>
  </si>
  <si>
    <t>yoyo</t>
  </si>
  <si>
    <t>accepter "chouette"? (quelle erreur lexicale?)</t>
  </si>
  <si>
    <t>yodler</t>
  </si>
  <si>
    <t>ebarc</t>
  </si>
  <si>
    <t>baRk</t>
  </si>
  <si>
    <t>putois</t>
  </si>
  <si>
    <t>cra-be</t>
  </si>
  <si>
    <t>Végétal comestible dans les bois avec</t>
  </si>
  <si>
    <t>pytwa</t>
  </si>
  <si>
    <t>des bois comestible avec</t>
  </si>
  <si>
    <t>un chapeau</t>
  </si>
  <si>
    <t>???</t>
  </si>
  <si>
    <t>oignon</t>
  </si>
  <si>
    <t>CVCVVC</t>
  </si>
  <si>
    <t>CVCYV</t>
  </si>
  <si>
    <t>Végétal en bulbe blanc et piquant faisant</t>
  </si>
  <si>
    <t>py-twa</t>
  </si>
  <si>
    <t>en bulbe blanc et piquant faisant</t>
  </si>
  <si>
    <t>pleurer</t>
  </si>
  <si>
    <t>CV-CYV</t>
  </si>
  <si>
    <t>oignon = végétal en bulbe faisant… pleurer</t>
  </si>
  <si>
    <t>siotup</t>
  </si>
  <si>
    <t>awtyp</t>
  </si>
  <si>
    <t>bal@s</t>
  </si>
  <si>
    <t>pu-tois</t>
  </si>
  <si>
    <t>ail</t>
  </si>
  <si>
    <t>Végétal en forme</t>
  </si>
  <si>
    <t>8.19</t>
  </si>
  <si>
    <t>en forme</t>
  </si>
  <si>
    <t>de gousses</t>
  </si>
  <si>
    <t>10.34</t>
  </si>
  <si>
    <t>7.74</t>
  </si>
  <si>
    <t>Végétal incomodant les…vampires</t>
  </si>
  <si>
    <t>CVCVCCV</t>
  </si>
  <si>
    <t>igloo</t>
  </si>
  <si>
    <t>ba-l@s</t>
  </si>
  <si>
    <t>Vêtement autour de</t>
  </si>
  <si>
    <t>iglu</t>
  </si>
  <si>
    <t>autour de</t>
  </si>
  <si>
    <t>ecnalab</t>
  </si>
  <si>
    <t>la taille</t>
  </si>
  <si>
    <t>s@lab</t>
  </si>
  <si>
    <t>ba-lan-ce</t>
  </si>
  <si>
    <t>ceinture = accessoire que l'on porte autour de… la taille</t>
  </si>
  <si>
    <t>zzfillerfilelr</t>
  </si>
  <si>
    <t>i-glu</t>
  </si>
  <si>
    <t>oolgi</t>
  </si>
  <si>
    <t>ulgi</t>
  </si>
  <si>
    <t>i-gloo</t>
  </si>
  <si>
    <t>sizo</t>
  </si>
  <si>
    <t>8.72</t>
  </si>
  <si>
    <t>harpe</t>
  </si>
  <si>
    <t>13.85</t>
  </si>
  <si>
    <t>aRp</t>
  </si>
  <si>
    <t>0.86</t>
  </si>
  <si>
    <t>2.84</t>
  </si>
  <si>
    <t>1.14</t>
  </si>
  <si>
    <t>0.94</t>
  </si>
  <si>
    <t>si-zo</t>
  </si>
  <si>
    <t>uaesic</t>
  </si>
  <si>
    <t>ozis</t>
  </si>
  <si>
    <t>ci-seau</t>
  </si>
  <si>
    <t>Propositions 
 Supplémentaires:</t>
  </si>
  <si>
    <t>eprah</t>
  </si>
  <si>
    <t>orgue</t>
  </si>
  <si>
    <t>1.55</t>
  </si>
  <si>
    <t>pRa</t>
  </si>
  <si>
    <t>har-pe</t>
  </si>
  <si>
    <t>instrument de musique qu'on toruve dans… les églises</t>
  </si>
  <si>
    <t>libelyl</t>
  </si>
  <si>
    <t>gR°nuj</t>
  </si>
  <si>
    <t>10.47</t>
  </si>
  <si>
    <t>5.74</t>
  </si>
  <si>
    <t>1.17</t>
  </si>
  <si>
    <t>3.38</t>
  </si>
  <si>
    <t>2.16</t>
  </si>
  <si>
    <t>CCVCVVVCCV</t>
  </si>
  <si>
    <t>CCVCVY</t>
  </si>
  <si>
    <t>("église" pose problème?)</t>
  </si>
  <si>
    <t>gR°-nuj</t>
  </si>
  <si>
    <t>CVCVCCVCV</t>
  </si>
  <si>
    <t>CCV-CVY</t>
  </si>
  <si>
    <t>elliuonerg</t>
  </si>
  <si>
    <t>jun°Rg</t>
  </si>
  <si>
    <t>li-be-lyl</t>
  </si>
  <si>
    <t>gre-nouil-le</t>
  </si>
  <si>
    <t>rasoir</t>
  </si>
  <si>
    <t>objet utilisé pour couper… la barbe</t>
  </si>
  <si>
    <t>elullebil</t>
  </si>
  <si>
    <t>lylebil</t>
  </si>
  <si>
    <t>li-bel-lu-le</t>
  </si>
  <si>
    <t>3.35</t>
  </si>
  <si>
    <t>dinosaure</t>
  </si>
  <si>
    <t>animal qui vivait à la… préhistoire</t>
  </si>
  <si>
    <t>p@</t>
  </si>
  <si>
    <t>moustique</t>
  </si>
  <si>
    <t>insecte qui... pique</t>
  </si>
  <si>
    <t>abEj</t>
  </si>
  <si>
    <t>dinde</t>
  </si>
  <si>
    <t>volaille que l'on mange… à Noël</t>
  </si>
  <si>
    <t>9.86</t>
  </si>
  <si>
    <t>3.53</t>
  </si>
  <si>
    <t>animal qui mange… des bananes</t>
  </si>
  <si>
    <t>0.6</t>
  </si>
  <si>
    <t>CVVC</t>
  </si>
  <si>
    <t>CV</t>
  </si>
  <si>
    <t>noap</t>
  </si>
  <si>
    <t>@p</t>
  </si>
  <si>
    <t>saxophone</t>
  </si>
  <si>
    <t>saksofOn</t>
  </si>
  <si>
    <t>1.32</t>
  </si>
  <si>
    <t>VCVVCCV</t>
  </si>
  <si>
    <t>VCVY</t>
  </si>
  <si>
    <t>a-bEj</t>
  </si>
  <si>
    <t>V-CVY</t>
  </si>
  <si>
    <t>ellieba</t>
  </si>
  <si>
    <t>CVCCVCVC</t>
  </si>
  <si>
    <t>jEba</t>
  </si>
  <si>
    <t>a-beil-le</t>
  </si>
  <si>
    <t>sak-so-fOn</t>
  </si>
  <si>
    <t>CVC-CV-CVC</t>
  </si>
  <si>
    <t>enohpoxas</t>
  </si>
  <si>
    <t>nOfoskas</t>
  </si>
  <si>
    <t>saxo-pho-ne</t>
  </si>
  <si>
    <t>coccinelle</t>
  </si>
  <si>
    <t>koksinEl</t>
  </si>
  <si>
    <t>1.33</t>
  </si>
  <si>
    <t>1.82</t>
  </si>
  <si>
    <t>oReje</t>
  </si>
  <si>
    <t>kok-si-nEl</t>
  </si>
  <si>
    <t>elleniccoc</t>
  </si>
  <si>
    <t>lEniskok</t>
  </si>
  <si>
    <t>coc-ci-nel-le</t>
  </si>
  <si>
    <t>9.34</t>
  </si>
  <si>
    <t>33.72</t>
  </si>
  <si>
    <t>flamand</t>
  </si>
  <si>
    <t>7.93</t>
  </si>
  <si>
    <t>flam@</t>
  </si>
  <si>
    <t>26.35</t>
  </si>
  <si>
    <t>VCVVCCVC</t>
  </si>
  <si>
    <t>VCVYV</t>
  </si>
  <si>
    <t>CCVCVCC</t>
  </si>
  <si>
    <t>o-Re-je</t>
  </si>
  <si>
    <t>fla-m@</t>
  </si>
  <si>
    <t>V-CV-YV</t>
  </si>
  <si>
    <t>CCV-CV</t>
  </si>
  <si>
    <t>relliero</t>
  </si>
  <si>
    <t>ejeRo</t>
  </si>
  <si>
    <t>dnamalf</t>
  </si>
  <si>
    <t>@malf</t>
  </si>
  <si>
    <t>o-reil-ler</t>
  </si>
  <si>
    <t>fla-mand</t>
  </si>
  <si>
    <t>harmonica</t>
  </si>
  <si>
    <t>aRmonika</t>
  </si>
  <si>
    <t>1.41</t>
  </si>
  <si>
    <t>1.38</t>
  </si>
  <si>
    <t>1.69</t>
  </si>
  <si>
    <t>REz5</t>
  </si>
  <si>
    <t>CVCCVCVCV</t>
  </si>
  <si>
    <t>VCCVCVCV</t>
  </si>
  <si>
    <t>aR-mo-ni-ka</t>
  </si>
  <si>
    <t>9.53</t>
  </si>
  <si>
    <t>VC-CV-CV-CV</t>
  </si>
  <si>
    <t>5.88</t>
  </si>
  <si>
    <t>acinomrah</t>
  </si>
  <si>
    <t>akinomRa</t>
  </si>
  <si>
    <t>har-mo-ni-ca</t>
  </si>
  <si>
    <t>CVVCVC</t>
  </si>
  <si>
    <t>2.55</t>
  </si>
  <si>
    <t>totem</t>
  </si>
  <si>
    <t>totEm</t>
  </si>
  <si>
    <t>RE-z5</t>
  </si>
  <si>
    <t>nisiar</t>
  </si>
  <si>
    <t>5zER</t>
  </si>
  <si>
    <t>rai-sin</t>
  </si>
  <si>
    <t>1.27</t>
  </si>
  <si>
    <t>to-tEm</t>
  </si>
  <si>
    <t>metot</t>
  </si>
  <si>
    <t>vaz</t>
  </si>
  <si>
    <t>mEtot</t>
  </si>
  <si>
    <t>to-tem</t>
  </si>
  <si>
    <t>10.74</t>
  </si>
  <si>
    <t>32.97</t>
  </si>
  <si>
    <t>9.83</t>
  </si>
  <si>
    <t>26.76</t>
  </si>
  <si>
    <t>caddie</t>
  </si>
  <si>
    <t>kadi</t>
  </si>
  <si>
    <t>CVC</t>
  </si>
  <si>
    <t>esav</t>
  </si>
  <si>
    <t>zav</t>
  </si>
  <si>
    <t>va-se</t>
  </si>
  <si>
    <t>vas-ectomie</t>
  </si>
  <si>
    <t>ka-di</t>
  </si>
  <si>
    <t>eiddac</t>
  </si>
  <si>
    <t>idak</t>
  </si>
  <si>
    <t>cad-die</t>
  </si>
  <si>
    <t>b@</t>
  </si>
  <si>
    <t>10.76</t>
  </si>
  <si>
    <t>méduse</t>
  </si>
  <si>
    <t>66.42</t>
  </si>
  <si>
    <t>medyz</t>
  </si>
  <si>
    <t>8.96</t>
  </si>
  <si>
    <t>48.31</t>
  </si>
  <si>
    <t>3.92</t>
  </si>
  <si>
    <t>cnab</t>
  </si>
  <si>
    <t>@b</t>
  </si>
  <si>
    <t>me-dyz</t>
  </si>
  <si>
    <t>esudém</t>
  </si>
  <si>
    <t>zydem</t>
  </si>
  <si>
    <t>mé-du-se</t>
  </si>
  <si>
    <t>R°k5</t>
  </si>
  <si>
    <t>lime</t>
  </si>
  <si>
    <t>lim</t>
  </si>
  <si>
    <t>12.24</t>
  </si>
  <si>
    <t>8.15</t>
  </si>
  <si>
    <t>1.56</t>
  </si>
  <si>
    <t>1.48</t>
  </si>
  <si>
    <t>R°-k5</t>
  </si>
  <si>
    <t>emil</t>
  </si>
  <si>
    <t>mil</t>
  </si>
  <si>
    <t>niuqer</t>
  </si>
  <si>
    <t>li-me</t>
  </si>
  <si>
    <t>5k°R</t>
  </si>
  <si>
    <t>re-quin</t>
  </si>
  <si>
    <t>fléchette</t>
  </si>
  <si>
    <t>fleSEt</t>
  </si>
  <si>
    <t>0.33</t>
  </si>
  <si>
    <t>CCVCCVCCV</t>
  </si>
  <si>
    <t>CCVCVC</t>
  </si>
  <si>
    <t>fle-SEt</t>
  </si>
  <si>
    <t>CCV-CVC</t>
  </si>
  <si>
    <t>ettehcélf</t>
  </si>
  <si>
    <t>tESelf</t>
  </si>
  <si>
    <t>flé-chet-te</t>
  </si>
  <si>
    <t>maRto</t>
  </si>
  <si>
    <t>2.15</t>
  </si>
  <si>
    <t>flèche-ette</t>
  </si>
  <si>
    <t>bouilloire</t>
  </si>
  <si>
    <t>12.63</t>
  </si>
  <si>
    <t>bujwaR</t>
  </si>
  <si>
    <t>15.61</t>
  </si>
  <si>
    <t>11.84</t>
  </si>
  <si>
    <t>13.31</t>
  </si>
  <si>
    <t>1.61</t>
  </si>
  <si>
    <t>1.52</t>
  </si>
  <si>
    <t>3.45</t>
  </si>
  <si>
    <t>CVCCVVV</t>
  </si>
  <si>
    <t>CVVVCCVVCV</t>
  </si>
  <si>
    <t>CVYYVC</t>
  </si>
  <si>
    <t>buj-waR</t>
  </si>
  <si>
    <t>maR-to</t>
  </si>
  <si>
    <t>CVY-YVC</t>
  </si>
  <si>
    <t>eriolliuob</t>
  </si>
  <si>
    <t>Rawjub</t>
  </si>
  <si>
    <t>uaetram</t>
  </si>
  <si>
    <t>bouil-loi-re</t>
  </si>
  <si>
    <t>otRam</t>
  </si>
  <si>
    <t>mar-teau</t>
  </si>
  <si>
    <t>céleri</t>
  </si>
  <si>
    <t>sEl°Ri</t>
  </si>
  <si>
    <t>sE-l°-Ri</t>
  </si>
  <si>
    <t>ireléc</t>
  </si>
  <si>
    <t>iR°lEs</t>
  </si>
  <si>
    <t>cé-le-ri</t>
  </si>
  <si>
    <t>dindon</t>
  </si>
  <si>
    <t>d5d§</t>
  </si>
  <si>
    <t>1.73</t>
  </si>
  <si>
    <t>1.23</t>
  </si>
  <si>
    <t>bracelet</t>
  </si>
  <si>
    <t xml:space="preserve">Accessoire porté autour du </t>
  </si>
  <si>
    <t>accessoire</t>
  </si>
  <si>
    <t>CVCCVC</t>
  </si>
  <si>
    <t>porté autour du</t>
  </si>
  <si>
    <t>poignet</t>
  </si>
  <si>
    <t>bRas°lE</t>
  </si>
  <si>
    <t>d5-d§</t>
  </si>
  <si>
    <t>nodnid</t>
  </si>
  <si>
    <t>§d5d</t>
  </si>
  <si>
    <t>din-don</t>
  </si>
  <si>
    <t>13.45</t>
  </si>
  <si>
    <t>9.81</t>
  </si>
  <si>
    <t>asperge</t>
  </si>
  <si>
    <t>aspERZ</t>
  </si>
  <si>
    <t>CCVCVCVC</t>
  </si>
  <si>
    <t>1.74</t>
  </si>
  <si>
    <t>CCVCVCV</t>
  </si>
  <si>
    <t>8.65</t>
  </si>
  <si>
    <t>bRa-s°-lE</t>
  </si>
  <si>
    <t>VCCVCCV</t>
  </si>
  <si>
    <t>CCV-CV-CV</t>
  </si>
  <si>
    <t>VCCVCC</t>
  </si>
  <si>
    <t>telecarb</t>
  </si>
  <si>
    <t>as-pERZ</t>
  </si>
  <si>
    <t>El°saRb</t>
  </si>
  <si>
    <t>bra-ce-let</t>
  </si>
  <si>
    <t>VC-CVCC</t>
  </si>
  <si>
    <t>egrepsa</t>
  </si>
  <si>
    <t>ZREpsa</t>
  </si>
  <si>
    <t>as-per-ge</t>
  </si>
  <si>
    <t>poulpe</t>
  </si>
  <si>
    <t>pulp</t>
  </si>
  <si>
    <t>1.77</t>
  </si>
  <si>
    <t>epluop</t>
  </si>
  <si>
    <t>plup</t>
  </si>
  <si>
    <t>poul-pe</t>
  </si>
  <si>
    <t>toupie</t>
  </si>
  <si>
    <t>tupi</t>
  </si>
  <si>
    <t>1.79</t>
  </si>
  <si>
    <t>CVVCVV</t>
  </si>
  <si>
    <t>tu-pi</t>
  </si>
  <si>
    <t>eipuot</t>
  </si>
  <si>
    <t>iput</t>
  </si>
  <si>
    <t>tou-pie</t>
  </si>
  <si>
    <t>hamac</t>
  </si>
  <si>
    <t>amak</t>
  </si>
  <si>
    <t>1.84</t>
  </si>
  <si>
    <t>3.78</t>
  </si>
  <si>
    <t>1.63</t>
  </si>
  <si>
    <t xml:space="preserve">Animal avec </t>
  </si>
  <si>
    <t>animal</t>
  </si>
  <si>
    <t>VCVC</t>
  </si>
  <si>
    <t>avec deux</t>
  </si>
  <si>
    <t>a-mak</t>
  </si>
  <si>
    <t>bosses</t>
  </si>
  <si>
    <t>V-CVC</t>
  </si>
  <si>
    <t>camah</t>
  </si>
  <si>
    <t>Samo</t>
  </si>
  <si>
    <t>kama</t>
  </si>
  <si>
    <t>ha-mac</t>
  </si>
  <si>
    <t>10.99</t>
  </si>
  <si>
    <t>10.54</t>
  </si>
  <si>
    <t>cerf-volant</t>
  </si>
  <si>
    <t>7.21</t>
  </si>
  <si>
    <t>sERvol@</t>
  </si>
  <si>
    <t>5.41</t>
  </si>
  <si>
    <t>CCVCVVV</t>
  </si>
  <si>
    <t>CVCC-CVCVCC</t>
  </si>
  <si>
    <t>Sa-mo</t>
  </si>
  <si>
    <t>CVCCVCV</t>
  </si>
  <si>
    <t>uaemahc</t>
  </si>
  <si>
    <t>sER-vo-l@</t>
  </si>
  <si>
    <t>omaS</t>
  </si>
  <si>
    <t>cha-meau</t>
  </si>
  <si>
    <t>CVC-CV-CV</t>
  </si>
  <si>
    <t>tnalov-frec</t>
  </si>
  <si>
    <t>@lovREs</t>
  </si>
  <si>
    <t>4.45</t>
  </si>
  <si>
    <t>kangourou</t>
  </si>
  <si>
    <t>k@guRu</t>
  </si>
  <si>
    <t xml:space="preserve">Petit mammifère </t>
  </si>
  <si>
    <t>petit mammifère</t>
  </si>
  <si>
    <t>qui vit sur les arbres et mange</t>
  </si>
  <si>
    <t>CVCCVVCVV</t>
  </si>
  <si>
    <t>des noisettes</t>
  </si>
  <si>
    <t>ekyR9j</t>
  </si>
  <si>
    <t>k@-gu-Ru</t>
  </si>
  <si>
    <t>uoruognak</t>
  </si>
  <si>
    <t>uRug@k</t>
  </si>
  <si>
    <t>kan-gou-rou</t>
  </si>
  <si>
    <t>7.22</t>
  </si>
  <si>
    <t>10.41</t>
  </si>
  <si>
    <t>5.71</t>
  </si>
  <si>
    <t>8.85</t>
  </si>
  <si>
    <t>louche</t>
  </si>
  <si>
    <t>luS</t>
  </si>
  <si>
    <t>VCVCVVVC</t>
  </si>
  <si>
    <t>VCVCVY</t>
  </si>
  <si>
    <t>1.86</t>
  </si>
  <si>
    <t>e-ky-R9j</t>
  </si>
  <si>
    <t>V-CV-CVY</t>
  </si>
  <si>
    <t>liuerucé</t>
  </si>
  <si>
    <t>j9Ryke</t>
  </si>
  <si>
    <t>é-cu-reuil</t>
  </si>
  <si>
    <t>ehcuol</t>
  </si>
  <si>
    <t>Sul</t>
  </si>
  <si>
    <t>lou-che</t>
  </si>
  <si>
    <t>1.25</t>
  </si>
  <si>
    <t>citrouille</t>
  </si>
  <si>
    <t>sitRuj</t>
  </si>
  <si>
    <t>1.88</t>
  </si>
  <si>
    <t xml:space="preserve">Personne faisant rire les gens </t>
  </si>
  <si>
    <t>Personne</t>
  </si>
  <si>
    <t>faisant rire les gens</t>
  </si>
  <si>
    <t>CVCCVVVCCV</t>
  </si>
  <si>
    <t>au cirque</t>
  </si>
  <si>
    <t>CVCCVY</t>
  </si>
  <si>
    <t>si-tRuj</t>
  </si>
  <si>
    <t>CV-CCVY</t>
  </si>
  <si>
    <t>elliuortic</t>
  </si>
  <si>
    <t>juRtis</t>
  </si>
  <si>
    <t>ci-trouil-le</t>
  </si>
  <si>
    <t>2.35</t>
  </si>
  <si>
    <t>flipper</t>
  </si>
  <si>
    <t>flipe</t>
  </si>
  <si>
    <t>1.49</t>
  </si>
  <si>
    <t>fli-pe</t>
  </si>
  <si>
    <t>reppilf</t>
  </si>
  <si>
    <t>epilf</t>
  </si>
  <si>
    <t>flip-per</t>
  </si>
  <si>
    <t>voilier</t>
  </si>
  <si>
    <t>vwalje</t>
  </si>
  <si>
    <t>1.94</t>
  </si>
  <si>
    <t>1.67</t>
  </si>
  <si>
    <t>2.77</t>
  </si>
  <si>
    <t>CVVCVVC</t>
  </si>
  <si>
    <t>CYVCYV</t>
  </si>
  <si>
    <t>vwa-lje</t>
  </si>
  <si>
    <t>CYV-CYV</t>
  </si>
  <si>
    <t>reiliov</t>
  </si>
  <si>
    <t>ejlawv</t>
  </si>
  <si>
    <t>voi-lier</t>
  </si>
  <si>
    <t>t§d2z</t>
  </si>
  <si>
    <t>tondeur</t>
  </si>
  <si>
    <t>1.72</t>
  </si>
  <si>
    <t>CVCCVVCV</t>
  </si>
  <si>
    <t>t§-d2z</t>
  </si>
  <si>
    <t>esuednot</t>
  </si>
  <si>
    <t>z2d§t</t>
  </si>
  <si>
    <t>ton-deu-se</t>
  </si>
  <si>
    <t>tondre-eur</t>
  </si>
  <si>
    <t>cadenas</t>
  </si>
  <si>
    <t>kad°na</t>
  </si>
  <si>
    <t>ka-d°-na</t>
  </si>
  <si>
    <t>sanedac</t>
  </si>
  <si>
    <t>an°dak</t>
  </si>
  <si>
    <t>ca-de-nas</t>
  </si>
  <si>
    <t>lama</t>
  </si>
  <si>
    <t>2.13</t>
  </si>
  <si>
    <t>la-ma</t>
  </si>
  <si>
    <t>amal</t>
  </si>
  <si>
    <t>chenille</t>
  </si>
  <si>
    <t>S°nij</t>
  </si>
  <si>
    <t>1.90</t>
  </si>
  <si>
    <t>1.60</t>
  </si>
  <si>
    <t>CCVCVCCV</t>
  </si>
  <si>
    <t>CVCVY</t>
  </si>
  <si>
    <t>S°-nij</t>
  </si>
  <si>
    <t>CV-CVY</t>
  </si>
  <si>
    <t>ellinehc</t>
  </si>
  <si>
    <t>jin°S</t>
  </si>
  <si>
    <t>che-nil-le</t>
  </si>
  <si>
    <t xml:space="preserve">Instrument de musique à persussion que l'on doit </t>
  </si>
  <si>
    <t>hyène</t>
  </si>
  <si>
    <t>jEn</t>
  </si>
  <si>
    <t>à percussion que l'on doit</t>
  </si>
  <si>
    <t>secouer</t>
  </si>
  <si>
    <t>2.37</t>
  </si>
  <si>
    <t>1.64</t>
  </si>
  <si>
    <t>YVC</t>
  </si>
  <si>
    <t>enèyh</t>
  </si>
  <si>
    <t>nEj</t>
  </si>
  <si>
    <t>hyè-ne</t>
  </si>
  <si>
    <t>artichaut</t>
  </si>
  <si>
    <t>aRtiSo</t>
  </si>
  <si>
    <t>2.39</t>
  </si>
  <si>
    <t>2.20</t>
  </si>
  <si>
    <t>aR-ti-So</t>
  </si>
  <si>
    <t>tuahcitra</t>
  </si>
  <si>
    <t>oSitRa</t>
  </si>
  <si>
    <t>ar-ti-chaut</t>
  </si>
  <si>
    <t>raie</t>
  </si>
  <si>
    <t>RE</t>
  </si>
  <si>
    <t>panda</t>
  </si>
  <si>
    <t xml:space="preserve">Mammifère noir et blanc mangeant du </t>
  </si>
  <si>
    <t>2.49</t>
  </si>
  <si>
    <t>Mammifère</t>
  </si>
  <si>
    <t>noir et blanc mangeant du</t>
  </si>
  <si>
    <t>1.71</t>
  </si>
  <si>
    <t>bambou</t>
  </si>
  <si>
    <t>p@da</t>
  </si>
  <si>
    <t>CVVV</t>
  </si>
  <si>
    <t>1.46</t>
  </si>
  <si>
    <t>eiar</t>
  </si>
  <si>
    <t>ER</t>
  </si>
  <si>
    <t>p@-da</t>
  </si>
  <si>
    <t>ra-ie</t>
  </si>
  <si>
    <t>adnap</t>
  </si>
  <si>
    <t>ad@p</t>
  </si>
  <si>
    <t>rhinocéros</t>
  </si>
  <si>
    <t>pan-da</t>
  </si>
  <si>
    <t>RinoseROs</t>
  </si>
  <si>
    <t xml:space="preserve">Petit objet contenant du </t>
  </si>
  <si>
    <t>2.51</t>
  </si>
  <si>
    <t>Petit objet</t>
  </si>
  <si>
    <t>contenant du</t>
  </si>
  <si>
    <t>sel</t>
  </si>
  <si>
    <t>CCVCVCVCVC</t>
  </si>
  <si>
    <t>CVCVCVCVC</t>
  </si>
  <si>
    <t>Ri-no-se-ROs</t>
  </si>
  <si>
    <t>CV-CV-CV-CVC</t>
  </si>
  <si>
    <t>soréconihr</t>
  </si>
  <si>
    <t>sOResoniR</t>
  </si>
  <si>
    <t>rhi-no-cé-ros</t>
  </si>
  <si>
    <t>4.85</t>
  </si>
  <si>
    <t>4.65</t>
  </si>
  <si>
    <t>hippopotame</t>
  </si>
  <si>
    <t>ipopotam</t>
  </si>
  <si>
    <t>2.52</t>
  </si>
  <si>
    <t>CVCCVCVCVCV</t>
  </si>
  <si>
    <t>VCVCVCVC</t>
  </si>
  <si>
    <t>0.20</t>
  </si>
  <si>
    <t>i-po-po-tam</t>
  </si>
  <si>
    <t>V-CV-CV-CVC</t>
  </si>
  <si>
    <t>ematopoppih</t>
  </si>
  <si>
    <t>matopopi</t>
  </si>
  <si>
    <t>hip-po-po-ta-me</t>
  </si>
  <si>
    <t>bison</t>
  </si>
  <si>
    <t>biz§</t>
  </si>
  <si>
    <t xml:space="preserve">Grand oiseau avec un bec en forme de </t>
  </si>
  <si>
    <t>Grand oiseau</t>
  </si>
  <si>
    <t>avec un bec en forme de</t>
  </si>
  <si>
    <t>poche</t>
  </si>
  <si>
    <t>bi-z§</t>
  </si>
  <si>
    <t>nosib</t>
  </si>
  <si>
    <t>§zib</t>
  </si>
  <si>
    <t>bi-son</t>
  </si>
  <si>
    <t>phoque</t>
  </si>
  <si>
    <t>fOk</t>
  </si>
  <si>
    <t>2.81</t>
  </si>
  <si>
    <t>4.19</t>
  </si>
  <si>
    <t>2.24</t>
  </si>
  <si>
    <t>2.80</t>
  </si>
  <si>
    <t>CCVCVV</t>
  </si>
  <si>
    <t xml:space="preserve">Objet servant à écouter </t>
  </si>
  <si>
    <t>servant à écouter</t>
  </si>
  <si>
    <t>euqohp</t>
  </si>
  <si>
    <t>le cœur</t>
  </si>
  <si>
    <t>kOf</t>
  </si>
  <si>
    <t>pho-que</t>
  </si>
  <si>
    <t>0.50</t>
  </si>
  <si>
    <t>hélice</t>
  </si>
  <si>
    <t>elis</t>
  </si>
  <si>
    <t>2.83</t>
  </si>
  <si>
    <t>e-lis</t>
  </si>
  <si>
    <t>eciléh</t>
  </si>
  <si>
    <t>sile</t>
  </si>
  <si>
    <t>hé-li-ce</t>
  </si>
  <si>
    <t xml:space="preserve">Petit animal marin axant une tête de </t>
  </si>
  <si>
    <t>Petit animal marin</t>
  </si>
  <si>
    <t>ayant une tête de</t>
  </si>
  <si>
    <t>cactus</t>
  </si>
  <si>
    <t>kaktys</t>
  </si>
  <si>
    <t>2.86</t>
  </si>
  <si>
    <t>kak-tys</t>
  </si>
  <si>
    <t>CVC-CVC</t>
  </si>
  <si>
    <t>sutcac</t>
  </si>
  <si>
    <t>sytkak</t>
  </si>
  <si>
    <t>cac-tus</t>
  </si>
  <si>
    <t>grille-pain</t>
  </si>
  <si>
    <t>gRijp5</t>
  </si>
  <si>
    <t>4.60</t>
  </si>
  <si>
    <t>CCVCCV-CVVC</t>
  </si>
  <si>
    <t>CCVYCV</t>
  </si>
  <si>
    <t xml:space="preserve">Animal marin avec un museau en forme de </t>
  </si>
  <si>
    <t>Animal marin</t>
  </si>
  <si>
    <t>gRij-p5</t>
  </si>
  <si>
    <t>CCVY-CV</t>
  </si>
  <si>
    <t>avec un museau en forme de</t>
  </si>
  <si>
    <t>niap-ellirg</t>
  </si>
  <si>
    <t>épée</t>
  </si>
  <si>
    <t>5pjiRg</t>
  </si>
  <si>
    <t>0.80</t>
  </si>
  <si>
    <t>boussole</t>
  </si>
  <si>
    <t>busOl</t>
  </si>
  <si>
    <t>CVVCCVCV</t>
  </si>
  <si>
    <t>bu-sOl</t>
  </si>
  <si>
    <t>elossuob</t>
  </si>
  <si>
    <t>lOsub</t>
  </si>
  <si>
    <t>bous-so-le</t>
  </si>
  <si>
    <t>bûches</t>
  </si>
  <si>
    <t>byS</t>
  </si>
  <si>
    <t>bûche</t>
  </si>
  <si>
    <t>2.70</t>
  </si>
  <si>
    <t>13.18</t>
  </si>
  <si>
    <t>sehcûb</t>
  </si>
  <si>
    <t>Syb</t>
  </si>
  <si>
    <t>bû-ches</t>
  </si>
  <si>
    <t>interrupteur</t>
  </si>
  <si>
    <t>5tERypt9R</t>
  </si>
  <si>
    <t>2.94</t>
  </si>
  <si>
    <t>2.58</t>
  </si>
  <si>
    <t>VCCVCCVCCVVC</t>
  </si>
  <si>
    <t>VCVCVCCVC</t>
  </si>
  <si>
    <t>5-tE-Ryp-t9R</t>
  </si>
  <si>
    <t>V-CV-CVC-CVC</t>
  </si>
  <si>
    <t>ruetpurretni</t>
  </si>
  <si>
    <t>R9tpyREt5</t>
  </si>
  <si>
    <t>in-ter-rup-teur</t>
  </si>
  <si>
    <t>interrupt-eur</t>
  </si>
  <si>
    <t>gland</t>
  </si>
  <si>
    <t>gl@</t>
  </si>
  <si>
    <t xml:space="preserve">Outil avec des des permettant de ramasser </t>
  </si>
  <si>
    <t>Outil avec des dents</t>
  </si>
  <si>
    <t>permettant de ramasser</t>
  </si>
  <si>
    <t>CCV</t>
  </si>
  <si>
    <t>2.50</t>
  </si>
  <si>
    <t>dnalg</t>
  </si>
  <si>
    <t>@lg</t>
  </si>
  <si>
    <t>éventail</t>
  </si>
  <si>
    <t>ev@taj</t>
  </si>
  <si>
    <t>2.96</t>
  </si>
  <si>
    <t>13.99</t>
  </si>
  <si>
    <t>2.82</t>
  </si>
  <si>
    <t>10.88</t>
  </si>
  <si>
    <t>VCVCCVVC</t>
  </si>
  <si>
    <t>e-v@-taj</t>
  </si>
  <si>
    <t>liatnevé</t>
  </si>
  <si>
    <t>jat@ve</t>
  </si>
  <si>
    <t>é-ven-tail</t>
  </si>
  <si>
    <t>hameçon</t>
  </si>
  <si>
    <t>am°s§</t>
  </si>
  <si>
    <t xml:space="preserve">Objet permettant d'accrocher </t>
  </si>
  <si>
    <t>permettant d'accrocher</t>
  </si>
  <si>
    <t>2.61</t>
  </si>
  <si>
    <t>les vêtements</t>
  </si>
  <si>
    <t>a-m°-s§</t>
  </si>
  <si>
    <t>noçemah</t>
  </si>
  <si>
    <t>§s°ma</t>
  </si>
  <si>
    <t>ha-me-çon</t>
  </si>
  <si>
    <t>accordéon</t>
  </si>
  <si>
    <t>akORde§</t>
  </si>
  <si>
    <t>VCVCCVV</t>
  </si>
  <si>
    <t>a-kOR-de-§</t>
  </si>
  <si>
    <t>V-CVC-CV-V</t>
  </si>
  <si>
    <t>noédrocca</t>
  </si>
  <si>
    <t>§edROka</t>
  </si>
  <si>
    <t>ac-cor-déon</t>
  </si>
  <si>
    <t>poussette</t>
  </si>
  <si>
    <t>sauterelle</t>
  </si>
  <si>
    <t>sot°REl</t>
  </si>
  <si>
    <t xml:space="preserve">Objet roulant non motorisé permettant de transporter </t>
  </si>
  <si>
    <t>Objet roulant</t>
  </si>
  <si>
    <t>3.29</t>
  </si>
  <si>
    <t>non motorisé permettant de transporter</t>
  </si>
  <si>
    <t>les bébés</t>
  </si>
  <si>
    <t>pusEt</t>
  </si>
  <si>
    <t>CVVCVCVCCV</t>
  </si>
  <si>
    <t>1.96</t>
  </si>
  <si>
    <t>so-t°-REl</t>
  </si>
  <si>
    <t>elleretuas</t>
  </si>
  <si>
    <t>1.83</t>
  </si>
  <si>
    <t>lER°tos</t>
  </si>
  <si>
    <t>sau-te-rel-le</t>
  </si>
  <si>
    <t>CVVCCVCCV</t>
  </si>
  <si>
    <t>morse</t>
  </si>
  <si>
    <t>mORs</t>
  </si>
  <si>
    <t>pu-sEt</t>
  </si>
  <si>
    <t>0.88</t>
  </si>
  <si>
    <t>ettessuop</t>
  </si>
  <si>
    <t>tEsup</t>
  </si>
  <si>
    <t>pous-set-te</t>
  </si>
  <si>
    <t>esrom</t>
  </si>
  <si>
    <t>sROm</t>
  </si>
  <si>
    <t>mor-se</t>
  </si>
  <si>
    <t>pousser-ette</t>
  </si>
  <si>
    <t>pingouin</t>
  </si>
  <si>
    <t>p5gw5</t>
  </si>
  <si>
    <t>esquimau</t>
  </si>
  <si>
    <t>3.51</t>
  </si>
  <si>
    <t>2.64</t>
  </si>
  <si>
    <t>2.29</t>
  </si>
  <si>
    <t xml:space="preserve">Personne vivant dans </t>
  </si>
  <si>
    <t>vivant dans</t>
  </si>
  <si>
    <t>CVCCVVVC</t>
  </si>
  <si>
    <t>un igloo</t>
  </si>
  <si>
    <t>Eskimo</t>
  </si>
  <si>
    <t>p5-gw5</t>
  </si>
  <si>
    <t>niuognip</t>
  </si>
  <si>
    <t>5wg5p</t>
  </si>
  <si>
    <t>pin-gouin</t>
  </si>
  <si>
    <t>0.91</t>
  </si>
  <si>
    <t>autruche</t>
  </si>
  <si>
    <t>otRyS</t>
  </si>
  <si>
    <t>2.79</t>
  </si>
  <si>
    <t>VVCCVCCV</t>
  </si>
  <si>
    <t>o-tRyS</t>
  </si>
  <si>
    <t>ehcurtua</t>
  </si>
  <si>
    <t>SyRto</t>
  </si>
  <si>
    <t>au-tru-che</t>
  </si>
  <si>
    <t>scorpion</t>
  </si>
  <si>
    <t>skORpj§</t>
  </si>
  <si>
    <t>3.54</t>
  </si>
  <si>
    <t>1.78</t>
  </si>
  <si>
    <t>CCVCCYV</t>
  </si>
  <si>
    <t>skOR-pj§</t>
  </si>
  <si>
    <t>CCVC-CYV</t>
  </si>
  <si>
    <t>noiprocs</t>
  </si>
  <si>
    <t>VCCVVCVV</t>
  </si>
  <si>
    <t>§jpROks</t>
  </si>
  <si>
    <t>s-cor-pion</t>
  </si>
  <si>
    <t>léopard</t>
  </si>
  <si>
    <t>Es-ki-mo</t>
  </si>
  <si>
    <t>leopaR</t>
  </si>
  <si>
    <t>uamiuqse</t>
  </si>
  <si>
    <t>3.64</t>
  </si>
  <si>
    <t>omiksE</t>
  </si>
  <si>
    <t>es-qui-mau</t>
  </si>
  <si>
    <t>CVVCVCC</t>
  </si>
  <si>
    <t>le-o-paR</t>
  </si>
  <si>
    <t>CV-V-CVC</t>
  </si>
  <si>
    <t>drapoél</t>
  </si>
  <si>
    <t>Rapoel</t>
  </si>
  <si>
    <t>léo-pard</t>
  </si>
  <si>
    <t>microscope</t>
  </si>
  <si>
    <t>mikRoskOp</t>
  </si>
  <si>
    <t xml:space="preserve">Oiseau noir et blanc </t>
  </si>
  <si>
    <t>3.94</t>
  </si>
  <si>
    <t>3.71</t>
  </si>
  <si>
    <t>Oiseau noir et blanc</t>
  </si>
  <si>
    <t>vivant sur</t>
  </si>
  <si>
    <t>la banquise</t>
  </si>
  <si>
    <t>CVCCVCCVCV</t>
  </si>
  <si>
    <t>CVCCVCCVC</t>
  </si>
  <si>
    <t>mi-kRos-kOp</t>
  </si>
  <si>
    <t>CV-CCVC-CVC</t>
  </si>
  <si>
    <t>epocsorcim</t>
  </si>
  <si>
    <t>pOksoRkim</t>
  </si>
  <si>
    <t>mi-cro-sco-pe</t>
  </si>
  <si>
    <t>micro-scope</t>
  </si>
  <si>
    <t>pastèque</t>
  </si>
  <si>
    <t>pastEk</t>
  </si>
  <si>
    <t>4.16</t>
  </si>
  <si>
    <t>CVCCVCVV</t>
  </si>
  <si>
    <t>pas-tEk</t>
  </si>
  <si>
    <t>euqètsap</t>
  </si>
  <si>
    <t>kEtsap</t>
  </si>
  <si>
    <t>pas-tè-que</t>
  </si>
  <si>
    <t>aquarium</t>
  </si>
  <si>
    <t>akwaRjOm</t>
  </si>
  <si>
    <t>4.26</t>
  </si>
  <si>
    <t>VCVVCVVC</t>
  </si>
  <si>
    <t>VCYVCYVC</t>
  </si>
  <si>
    <t>a-kwa-RjOm</t>
  </si>
  <si>
    <t>V-CYV-CYVC</t>
  </si>
  <si>
    <t>muirauqa</t>
  </si>
  <si>
    <t>mOjRawka</t>
  </si>
  <si>
    <t>a-qua-rium</t>
  </si>
  <si>
    <t>anguille</t>
  </si>
  <si>
    <t>@gij</t>
  </si>
  <si>
    <t xml:space="preserve">Insecte rouge avec des points </t>
  </si>
  <si>
    <t>4.32</t>
  </si>
  <si>
    <t>3.31</t>
  </si>
  <si>
    <t>rouge avec des</t>
  </si>
  <si>
    <t>points</t>
  </si>
  <si>
    <t>VCCVVCCV</t>
  </si>
  <si>
    <t>@-gij</t>
  </si>
  <si>
    <t>elliugna</t>
  </si>
  <si>
    <t>jig@</t>
  </si>
  <si>
    <t>an-guil-le</t>
  </si>
  <si>
    <t>tonneau</t>
  </si>
  <si>
    <t>tono</t>
  </si>
  <si>
    <t>4.37</t>
  </si>
  <si>
    <t>12.16</t>
  </si>
  <si>
    <t>6.89</t>
  </si>
  <si>
    <t>to-no</t>
  </si>
  <si>
    <t>uaennot</t>
  </si>
  <si>
    <t>onot</t>
  </si>
  <si>
    <t>ton-neau</t>
  </si>
  <si>
    <t>dinozoR</t>
  </si>
  <si>
    <t>4.46</t>
  </si>
  <si>
    <t>2.32</t>
  </si>
  <si>
    <t>indien</t>
  </si>
  <si>
    <t>CVCVCVVCV</t>
  </si>
  <si>
    <t xml:space="preserve">Personne portant une coiffure faite de </t>
  </si>
  <si>
    <t>di-no-zoR</t>
  </si>
  <si>
    <t>portant une coiffure faite de</t>
  </si>
  <si>
    <t>plumes</t>
  </si>
  <si>
    <t>5dj5</t>
  </si>
  <si>
    <t>eruasonid</t>
  </si>
  <si>
    <t>Rozonid</t>
  </si>
  <si>
    <t>di-no-sau-re</t>
  </si>
  <si>
    <t>12.99</t>
  </si>
  <si>
    <t>7.16</t>
  </si>
  <si>
    <t>4.13</t>
  </si>
  <si>
    <t>sifflet</t>
  </si>
  <si>
    <t>VCCVVC</t>
  </si>
  <si>
    <t>siflE</t>
  </si>
  <si>
    <t>VCYV</t>
  </si>
  <si>
    <t>5-dj5</t>
  </si>
  <si>
    <t>4.61</t>
  </si>
  <si>
    <t>V-CYV</t>
  </si>
  <si>
    <t>17.91</t>
  </si>
  <si>
    <t>neidni</t>
  </si>
  <si>
    <t>3.76</t>
  </si>
  <si>
    <t>5jd5</t>
  </si>
  <si>
    <t>in-dien</t>
  </si>
  <si>
    <t>CVCCCVC</t>
  </si>
  <si>
    <t>2.00</t>
  </si>
  <si>
    <t>inde-ien</t>
  </si>
  <si>
    <t>si-flE</t>
  </si>
  <si>
    <t>CV-CCV</t>
  </si>
  <si>
    <t>telffis</t>
  </si>
  <si>
    <t>Elfis</t>
  </si>
  <si>
    <t>sif-flet</t>
  </si>
  <si>
    <t xml:space="preserve">Animal marin ave des tentacules </t>
  </si>
  <si>
    <t>siffler-et</t>
  </si>
  <si>
    <t>avec des tentacules</t>
  </si>
  <si>
    <t>qui piquent</t>
  </si>
  <si>
    <t>coffre-fort</t>
  </si>
  <si>
    <t>kOfR°fOR</t>
  </si>
  <si>
    <t>4.62</t>
  </si>
  <si>
    <t>1.50</t>
  </si>
  <si>
    <t>4.17</t>
  </si>
  <si>
    <t>CVCCCV-CVCC</t>
  </si>
  <si>
    <t>kO-fR°-fOR</t>
  </si>
  <si>
    <t>CV-CCV-CVC</t>
  </si>
  <si>
    <t>trof-erffoc</t>
  </si>
  <si>
    <t>ROf°RfOk</t>
  </si>
  <si>
    <t>1.70</t>
  </si>
  <si>
    <t>ancre</t>
  </si>
  <si>
    <t>@kR</t>
  </si>
  <si>
    <t xml:space="preserve">Objet permettant de chauffer l'eau </t>
  </si>
  <si>
    <t>4.75</t>
  </si>
  <si>
    <t>5.81</t>
  </si>
  <si>
    <t>permettant de chauffer</t>
  </si>
  <si>
    <t>4.63</t>
  </si>
  <si>
    <t>4.53</t>
  </si>
  <si>
    <t>l'eau</t>
  </si>
  <si>
    <t>VCCCV</t>
  </si>
  <si>
    <t>ercna</t>
  </si>
  <si>
    <t>Rk@</t>
  </si>
  <si>
    <t>an-cre</t>
  </si>
  <si>
    <t>parachute</t>
  </si>
  <si>
    <t>paRaSyt</t>
  </si>
  <si>
    <t>4.79</t>
  </si>
  <si>
    <t>3.58</t>
  </si>
  <si>
    <t>1.80</t>
  </si>
  <si>
    <t>pa-Ra-Syt</t>
  </si>
  <si>
    <t>etuhcarap</t>
  </si>
  <si>
    <t>tySaRap</t>
  </si>
  <si>
    <t>pa-ra-chu-te</t>
  </si>
  <si>
    <t>casserole</t>
  </si>
  <si>
    <t>kas°ROl</t>
  </si>
  <si>
    <t xml:space="preserve">Jouet avec une pointe que l'on fait </t>
  </si>
  <si>
    <t>Jouet</t>
  </si>
  <si>
    <t>avec une pointe que l'on fait</t>
  </si>
  <si>
    <t>4.95</t>
  </si>
  <si>
    <t>tourner</t>
  </si>
  <si>
    <t>22.84</t>
  </si>
  <si>
    <t>16.22</t>
  </si>
  <si>
    <t>ka-s°-ROl</t>
  </si>
  <si>
    <t>eloressac</t>
  </si>
  <si>
    <t>lOR°sak</t>
  </si>
  <si>
    <t>cas-se-ro-le</t>
  </si>
  <si>
    <t>ibu</t>
  </si>
  <si>
    <t>2.97</t>
  </si>
  <si>
    <t>CVCVV</t>
  </si>
  <si>
    <t>VCV</t>
  </si>
  <si>
    <t>i-bu</t>
  </si>
  <si>
    <t>V-CV</t>
  </si>
  <si>
    <t xml:space="preserve">Objet permettant de dormir entre </t>
  </si>
  <si>
    <t>uobih</t>
  </si>
  <si>
    <t>ubi</t>
  </si>
  <si>
    <t>hi-bou</t>
  </si>
  <si>
    <t>permettant de dormir entre</t>
  </si>
  <si>
    <t>poêle</t>
  </si>
  <si>
    <t>pwal</t>
  </si>
  <si>
    <t>19.93</t>
  </si>
  <si>
    <t>4.58</t>
  </si>
  <si>
    <t>17.84</t>
  </si>
  <si>
    <t>CYVC</t>
  </si>
  <si>
    <t>elêop</t>
  </si>
  <si>
    <t>lawp</t>
  </si>
  <si>
    <t>poê-le</t>
  </si>
  <si>
    <t>si</t>
  </si>
  <si>
    <t>5.36</t>
  </si>
  <si>
    <t>5.21</t>
  </si>
  <si>
    <t>CCVV</t>
  </si>
  <si>
    <t>eics</t>
  </si>
  <si>
    <t>is</t>
  </si>
  <si>
    <t>s-cie</t>
  </si>
  <si>
    <t>élan</t>
  </si>
  <si>
    <t>el@</t>
  </si>
  <si>
    <t>5.66</t>
  </si>
  <si>
    <t>44.73</t>
  </si>
  <si>
    <t>37.57</t>
  </si>
  <si>
    <t>e-l@</t>
  </si>
  <si>
    <t>nalé</t>
  </si>
  <si>
    <t>@le</t>
  </si>
  <si>
    <t>é-lan</t>
  </si>
  <si>
    <t>élancer</t>
  </si>
  <si>
    <t>barbecue</t>
  </si>
  <si>
    <t>baRb°kju</t>
  </si>
  <si>
    <t>5.87</t>
  </si>
  <si>
    <t xml:space="preserve">Mammifère connu pour </t>
  </si>
  <si>
    <t>CVCCVCYV</t>
  </si>
  <si>
    <t>connu pour</t>
  </si>
  <si>
    <t>baR-b°-kju</t>
  </si>
  <si>
    <t>sauter</t>
  </si>
  <si>
    <t>CVC-CV-CYV</t>
  </si>
  <si>
    <t>eucebrab</t>
  </si>
  <si>
    <t>ujk°bRab</t>
  </si>
  <si>
    <t>bar-be-cue</t>
  </si>
  <si>
    <t>vautour</t>
  </si>
  <si>
    <t>votuR</t>
  </si>
  <si>
    <t>5.89</t>
  </si>
  <si>
    <t>2.41</t>
  </si>
  <si>
    <t>vo-tuR</t>
  </si>
  <si>
    <t>ruotuav</t>
  </si>
  <si>
    <t>Rutov</t>
  </si>
  <si>
    <t>vau-tour</t>
  </si>
  <si>
    <t>gilet</t>
  </si>
  <si>
    <t>ZilE</t>
  </si>
  <si>
    <t xml:space="preserve">Ustensile de cuisine servant à servir de </t>
  </si>
  <si>
    <t>Ustensile de cuisine</t>
  </si>
  <si>
    <t>servant à servir de</t>
  </si>
  <si>
    <t>la soupe</t>
  </si>
  <si>
    <t>15.14</t>
  </si>
  <si>
    <t>5.13</t>
  </si>
  <si>
    <t>13.72</t>
  </si>
  <si>
    <t>Zi-lE</t>
  </si>
  <si>
    <t>telig</t>
  </si>
  <si>
    <t>EliZ</t>
  </si>
  <si>
    <t>gi-let</t>
  </si>
  <si>
    <t>gorille</t>
  </si>
  <si>
    <t>goRij</t>
  </si>
  <si>
    <t>3.55</t>
  </si>
  <si>
    <t>1.00</t>
  </si>
  <si>
    <t>go-Rij</t>
  </si>
  <si>
    <t>ellirog</t>
  </si>
  <si>
    <t>jiRog</t>
  </si>
  <si>
    <t>go-ril-le</t>
  </si>
  <si>
    <t xml:space="preserve">Légume typique de </t>
  </si>
  <si>
    <t>Légume</t>
  </si>
  <si>
    <t>typique de</t>
  </si>
  <si>
    <t>Halloween</t>
  </si>
  <si>
    <t>lézard</t>
  </si>
  <si>
    <t>lezaR</t>
  </si>
  <si>
    <t>6.16</t>
  </si>
  <si>
    <t>11.42</t>
  </si>
  <si>
    <t>CVCVCC</t>
  </si>
  <si>
    <t>le-zaR</t>
  </si>
  <si>
    <t>drazél</t>
  </si>
  <si>
    <t>Razel</t>
  </si>
  <si>
    <t>lé-zard</t>
  </si>
  <si>
    <t>maïs</t>
  </si>
  <si>
    <t>6.33</t>
  </si>
  <si>
    <t>6.42</t>
  </si>
  <si>
    <t>ma-is</t>
  </si>
  <si>
    <t>CV-VC</t>
  </si>
  <si>
    <t>sïam</t>
  </si>
  <si>
    <t>siam</t>
  </si>
  <si>
    <t>R°naR</t>
  </si>
  <si>
    <t xml:space="preserve">Bateau fonctionnant grâce au </t>
  </si>
  <si>
    <t>Bateau</t>
  </si>
  <si>
    <t>6.66</t>
  </si>
  <si>
    <t>fonctionnant grâce</t>
  </si>
  <si>
    <t>11.96</t>
  </si>
  <si>
    <t>4.69</t>
  </si>
  <si>
    <t>au vent</t>
  </si>
  <si>
    <t>8.58</t>
  </si>
  <si>
    <t>R°-naR</t>
  </si>
  <si>
    <t>draner</t>
  </si>
  <si>
    <t>Ran°R</t>
  </si>
  <si>
    <t>re-nard</t>
  </si>
  <si>
    <t>squelette</t>
  </si>
  <si>
    <t>sk°lEt</t>
  </si>
  <si>
    <t>6.75</t>
  </si>
  <si>
    <t>11.69</t>
  </si>
  <si>
    <t>CCVVCVCCV</t>
  </si>
  <si>
    <t>sk°-lEt</t>
  </si>
  <si>
    <t>etteleuqs</t>
  </si>
  <si>
    <t>tEl°ks</t>
  </si>
  <si>
    <t>s-que-let-te</t>
  </si>
  <si>
    <t>vis</t>
  </si>
  <si>
    <t xml:space="preserve">Objet pour couper </t>
  </si>
  <si>
    <t>la barbe</t>
  </si>
  <si>
    <t>RazwaR</t>
  </si>
  <si>
    <t>siv</t>
  </si>
  <si>
    <t>8.92</t>
  </si>
  <si>
    <t>VER,NOM</t>
  </si>
  <si>
    <t>16.82</t>
  </si>
  <si>
    <t>vis-à-vis</t>
  </si>
  <si>
    <t>aigle</t>
  </si>
  <si>
    <t>Egl</t>
  </si>
  <si>
    <t>11.35</t>
  </si>
  <si>
    <t>7.91</t>
  </si>
  <si>
    <t>Ra-zwaR</t>
  </si>
  <si>
    <t>VVCCV</t>
  </si>
  <si>
    <t>riosar</t>
  </si>
  <si>
    <t>RawzaR</t>
  </si>
  <si>
    <t>elgia</t>
  </si>
  <si>
    <t>ra-soir</t>
  </si>
  <si>
    <t>lgE</t>
  </si>
  <si>
    <t>ai-gle</t>
  </si>
  <si>
    <t>chauve-souris</t>
  </si>
  <si>
    <t>SovsuRi</t>
  </si>
  <si>
    <t>5.43</t>
  </si>
  <si>
    <t>2.23</t>
  </si>
  <si>
    <t xml:space="preserve">Outil utilisé pour couper </t>
  </si>
  <si>
    <t>CCVVCV-CVVCVC</t>
  </si>
  <si>
    <t>Outils avec des dents</t>
  </si>
  <si>
    <t>Sov-su-Ri</t>
  </si>
  <si>
    <t>siruos-evuahc</t>
  </si>
  <si>
    <t>iRusvoS</t>
  </si>
  <si>
    <t>5.65</t>
  </si>
  <si>
    <t>siN</t>
  </si>
  <si>
    <t>7.26</t>
  </si>
  <si>
    <t>7.57</t>
  </si>
  <si>
    <t>5.28</t>
  </si>
  <si>
    <t>engyc</t>
  </si>
  <si>
    <t>Nis</t>
  </si>
  <si>
    <t>cy-gne</t>
  </si>
  <si>
    <t>cuillère</t>
  </si>
  <si>
    <t>k8ijER</t>
  </si>
  <si>
    <t>11.89</t>
  </si>
  <si>
    <t>5.18</t>
  </si>
  <si>
    <t>CYVYVC</t>
  </si>
  <si>
    <t xml:space="preserve">Animal connu pour </t>
  </si>
  <si>
    <t>k8i-jER</t>
  </si>
  <si>
    <t>CYV-YVC</t>
  </si>
  <si>
    <t>erèlliuc</t>
  </si>
  <si>
    <t>REji8k</t>
  </si>
  <si>
    <t>cracher</t>
  </si>
  <si>
    <t>cuil-lè-re</t>
  </si>
  <si>
    <t>cerf</t>
  </si>
  <si>
    <t>sER</t>
  </si>
  <si>
    <t>7.56</t>
  </si>
  <si>
    <t>25.54</t>
  </si>
  <si>
    <t>6.17</t>
  </si>
  <si>
    <t>20.27</t>
  </si>
  <si>
    <t>frec</t>
  </si>
  <si>
    <t>REs</t>
  </si>
  <si>
    <t>ampoule</t>
  </si>
  <si>
    <t>@pul</t>
  </si>
  <si>
    <t>7.66</t>
  </si>
  <si>
    <t>11.49</t>
  </si>
  <si>
    <t>VCCVVCV</t>
  </si>
  <si>
    <t>@-pul</t>
  </si>
  <si>
    <t>eluopma</t>
  </si>
  <si>
    <t>lup@</t>
  </si>
  <si>
    <t>am-pou-le</t>
  </si>
  <si>
    <t>1.30</t>
  </si>
  <si>
    <t>moulin</t>
  </si>
  <si>
    <t>mul5</t>
  </si>
  <si>
    <t>7.75</t>
  </si>
  <si>
    <t xml:space="preserve">Insecte se transformmant en </t>
  </si>
  <si>
    <t>se transformant en</t>
  </si>
  <si>
    <t>mu-l5</t>
  </si>
  <si>
    <t>niluom</t>
  </si>
  <si>
    <t>5lum</t>
  </si>
  <si>
    <t>mou-lin</t>
  </si>
  <si>
    <t>malle</t>
  </si>
  <si>
    <t>mal</t>
  </si>
  <si>
    <t>7.96</t>
  </si>
  <si>
    <t>6.53</t>
  </si>
  <si>
    <t>10.27</t>
  </si>
  <si>
    <t>ellam</t>
  </si>
  <si>
    <t>lam</t>
  </si>
  <si>
    <t>mal-le</t>
  </si>
  <si>
    <t>trompette</t>
  </si>
  <si>
    <t>tR§pEt</t>
  </si>
  <si>
    <t>5.61</t>
  </si>
  <si>
    <t>tR§-pEt</t>
  </si>
  <si>
    <t>ettepmort</t>
  </si>
  <si>
    <t>tEp§Rt</t>
  </si>
  <si>
    <t>trom-pet-te</t>
  </si>
  <si>
    <t>trompe-ette</t>
  </si>
  <si>
    <t>fouet</t>
  </si>
  <si>
    <t>fwE</t>
  </si>
  <si>
    <t>8.56</t>
  </si>
  <si>
    <t>18.31</t>
  </si>
  <si>
    <t>7.92</t>
  </si>
  <si>
    <t>16.69</t>
  </si>
  <si>
    <t>teuof</t>
  </si>
  <si>
    <t>Ewf</t>
  </si>
  <si>
    <t>pince</t>
  </si>
  <si>
    <t>p5s</t>
  </si>
  <si>
    <t>14.73</t>
  </si>
  <si>
    <t>5.62</t>
  </si>
  <si>
    <t>7.64</t>
  </si>
  <si>
    <t>ecnip</t>
  </si>
  <si>
    <t>s5p</t>
  </si>
  <si>
    <t>pin-ce</t>
  </si>
  <si>
    <t>barrière</t>
  </si>
  <si>
    <t>baRjER</t>
  </si>
  <si>
    <t>9.13</t>
  </si>
  <si>
    <t>22.91</t>
  </si>
  <si>
    <t>7.33</t>
  </si>
  <si>
    <t>17.36</t>
  </si>
  <si>
    <t>ba-RjER</t>
  </si>
  <si>
    <t>erèirrab</t>
  </si>
  <si>
    <t>REjRab</t>
  </si>
  <si>
    <t>bar-riè-re</t>
  </si>
  <si>
    <t>crocodile</t>
  </si>
  <si>
    <t>kRokodil</t>
  </si>
  <si>
    <t>9.26</t>
  </si>
  <si>
    <t>6.14</t>
  </si>
  <si>
    <t>CCVCVCVCV</t>
  </si>
  <si>
    <t>kRo-ko-dil</t>
  </si>
  <si>
    <t>CCV-CV-CVC</t>
  </si>
  <si>
    <t>elidocorc</t>
  </si>
  <si>
    <t>lidokoRk</t>
  </si>
  <si>
    <t>cro-co-di-le</t>
  </si>
  <si>
    <t>fourmi</t>
  </si>
  <si>
    <t>fuRmi</t>
  </si>
  <si>
    <t>9.61</t>
  </si>
  <si>
    <t>12.77</t>
  </si>
  <si>
    <t>2.78</t>
  </si>
  <si>
    <t>fuR-mi</t>
  </si>
  <si>
    <t>imruof</t>
  </si>
  <si>
    <t>imRuf</t>
  </si>
  <si>
    <t>four-mi</t>
  </si>
  <si>
    <t>orteil</t>
  </si>
  <si>
    <t>ORtEj</t>
  </si>
  <si>
    <t>9.71</t>
  </si>
  <si>
    <t>VCCVY</t>
  </si>
  <si>
    <t>OR-tEj</t>
  </si>
  <si>
    <t>VC-CVY</t>
  </si>
  <si>
    <t>lietro</t>
  </si>
  <si>
    <t>jEtRO</t>
  </si>
  <si>
    <t>or-teil</t>
  </si>
  <si>
    <t>casquette</t>
  </si>
  <si>
    <t>kaskEt</t>
  </si>
  <si>
    <t xml:space="preserve">Animal d'Afrique ayant sur le nez </t>
  </si>
  <si>
    <t>9.73</t>
  </si>
  <si>
    <t>38.58</t>
  </si>
  <si>
    <t>8.64</t>
  </si>
  <si>
    <t>Animal d'Afrique</t>
  </si>
  <si>
    <t>34.39</t>
  </si>
  <si>
    <t>ayant sur le nez</t>
  </si>
  <si>
    <t>deux cornes</t>
  </si>
  <si>
    <t>CVCCVVCCV</t>
  </si>
  <si>
    <t>kas-kEt</t>
  </si>
  <si>
    <t>etteuqsac</t>
  </si>
  <si>
    <t>tEksak</t>
  </si>
  <si>
    <t>cas-quet-te</t>
  </si>
  <si>
    <t>casque-ette</t>
  </si>
  <si>
    <t>fusée</t>
  </si>
  <si>
    <t>fyze</t>
  </si>
  <si>
    <t>fy-ze</t>
  </si>
  <si>
    <t>eésuf</t>
  </si>
  <si>
    <t>ezyf</t>
  </si>
  <si>
    <t>fu-sée</t>
  </si>
  <si>
    <t xml:space="preserve">Objet permettant de faire voler </t>
  </si>
  <si>
    <t>pelle</t>
  </si>
  <si>
    <t>pEl</t>
  </si>
  <si>
    <t>permettant de faire voler</t>
  </si>
  <si>
    <t>un hélicoptère</t>
  </si>
  <si>
    <t>8.75</t>
  </si>
  <si>
    <t>ellep</t>
  </si>
  <si>
    <t>lEp</t>
  </si>
  <si>
    <t>pel-le</t>
  </si>
  <si>
    <t>hache</t>
  </si>
  <si>
    <t>aS</t>
  </si>
  <si>
    <t>10.23</t>
  </si>
  <si>
    <t>13.65</t>
  </si>
  <si>
    <t>8.73</t>
  </si>
  <si>
    <t>11.76</t>
  </si>
  <si>
    <t>VC</t>
  </si>
  <si>
    <t>ehcah</t>
  </si>
  <si>
    <t>Sa</t>
  </si>
  <si>
    <t xml:space="preserve">Végétal piquant du </t>
  </si>
  <si>
    <t>ha-che</t>
  </si>
  <si>
    <t>piquant du</t>
  </si>
  <si>
    <t>désert</t>
  </si>
  <si>
    <t>horloge</t>
  </si>
  <si>
    <t>ORlOZ</t>
  </si>
  <si>
    <t>10.48</t>
  </si>
  <si>
    <t>16.49</t>
  </si>
  <si>
    <t>9.37</t>
  </si>
  <si>
    <t>OR-lOZ</t>
  </si>
  <si>
    <t>VC-CVC</t>
  </si>
  <si>
    <t>egolroh</t>
  </si>
  <si>
    <t>ZOlRO</t>
  </si>
  <si>
    <t>hor-lo-ge</t>
  </si>
  <si>
    <t>crayon</t>
  </si>
  <si>
    <t xml:space="preserve">Instrument permettant de trouver </t>
  </si>
  <si>
    <t>kREj§</t>
  </si>
  <si>
    <t>Instrument</t>
  </si>
  <si>
    <t>permettant de trouver</t>
  </si>
  <si>
    <t>le Nord</t>
  </si>
  <si>
    <t>10.97</t>
  </si>
  <si>
    <t>30.47</t>
  </si>
  <si>
    <t>25.47</t>
  </si>
  <si>
    <t>CCVVVC</t>
  </si>
  <si>
    <t>CCVYV</t>
  </si>
  <si>
    <t>kRE-j§</t>
  </si>
  <si>
    <t>CCV-YV</t>
  </si>
  <si>
    <t>noyarc</t>
  </si>
  <si>
    <t>§jERk</t>
  </si>
  <si>
    <t>noeud</t>
  </si>
  <si>
    <t>n2</t>
  </si>
  <si>
    <t>24.26</t>
  </si>
  <si>
    <t>14.46</t>
  </si>
  <si>
    <t xml:space="preserve">Objet servvant à allumer </t>
  </si>
  <si>
    <t>servant à allumer</t>
  </si>
  <si>
    <t>la lumière</t>
  </si>
  <si>
    <t>dueon</t>
  </si>
  <si>
    <t>2n</t>
  </si>
  <si>
    <t>cheminée</t>
  </si>
  <si>
    <t>S°mine</t>
  </si>
  <si>
    <t>11.39</t>
  </si>
  <si>
    <t>43.99</t>
  </si>
  <si>
    <t>9.99</t>
  </si>
  <si>
    <t>36.28</t>
  </si>
  <si>
    <t>CCVCVCVV</t>
  </si>
  <si>
    <t>S°-mi-ne</t>
  </si>
  <si>
    <t>eénimehc</t>
  </si>
  <si>
    <t>enim°S</t>
  </si>
  <si>
    <t>che-mi-née</t>
  </si>
  <si>
    <t xml:space="preserve">Fruit produit par le chêne </t>
  </si>
  <si>
    <t>coq</t>
  </si>
  <si>
    <t>kOk</t>
  </si>
  <si>
    <t>produit par</t>
  </si>
  <si>
    <t>le chêne</t>
  </si>
  <si>
    <t>12.47</t>
  </si>
  <si>
    <t>15.68</t>
  </si>
  <si>
    <t>qoc</t>
  </si>
  <si>
    <t>co-q</t>
  </si>
  <si>
    <t>flèche</t>
  </si>
  <si>
    <t>flES</t>
  </si>
  <si>
    <t>12.76</t>
  </si>
  <si>
    <t>8.21</t>
  </si>
  <si>
    <t>15.54</t>
  </si>
  <si>
    <t>ventilateur</t>
  </si>
  <si>
    <t xml:space="preserve">Appareil électrique permettant de faire </t>
  </si>
  <si>
    <t>Appareil électrique</t>
  </si>
  <si>
    <t>CCVCCV</t>
  </si>
  <si>
    <t>permettant de faire</t>
  </si>
  <si>
    <t>du vent</t>
  </si>
  <si>
    <t>v@tilat9R</t>
  </si>
  <si>
    <t>ehcèlf</t>
  </si>
  <si>
    <t>SElf</t>
  </si>
  <si>
    <t>flè-che</t>
  </si>
  <si>
    <t>@v°lOp</t>
  </si>
  <si>
    <t>13.23</t>
  </si>
  <si>
    <t>32.84</t>
  </si>
  <si>
    <t>26.22</t>
  </si>
  <si>
    <t>VCCVCVCCV</t>
  </si>
  <si>
    <t>@-v°-lOp</t>
  </si>
  <si>
    <t>eppolevne</t>
  </si>
  <si>
    <t>pOl°v@</t>
  </si>
  <si>
    <t>en-ve-lop-pe</t>
  </si>
  <si>
    <t>poignée</t>
  </si>
  <si>
    <t>pwaNe</t>
  </si>
  <si>
    <t>13.61</t>
  </si>
  <si>
    <t>CVCCVCVCVVC</t>
  </si>
  <si>
    <t>46.08</t>
  </si>
  <si>
    <t>11.65</t>
  </si>
  <si>
    <t>36.35</t>
  </si>
  <si>
    <t>v@-ti-la-t9R</t>
  </si>
  <si>
    <t>CVVCCVV</t>
  </si>
  <si>
    <t>CYVCV</t>
  </si>
  <si>
    <t>ruetalitnev</t>
  </si>
  <si>
    <t>R9talit@v</t>
  </si>
  <si>
    <t>pwa-Ne</t>
  </si>
  <si>
    <t>ven-ti-la-teur</t>
  </si>
  <si>
    <t>CYV-CV</t>
  </si>
  <si>
    <t>eéngiop</t>
  </si>
  <si>
    <t>eNawp</t>
  </si>
  <si>
    <t>3.25</t>
  </si>
  <si>
    <t>poi-gnée</t>
  </si>
  <si>
    <t>ventiler-eur</t>
  </si>
  <si>
    <t>violon</t>
  </si>
  <si>
    <t>vjol§</t>
  </si>
  <si>
    <t xml:space="preserve">objet crochut permettant d'attraper </t>
  </si>
  <si>
    <t>Objet crochut</t>
  </si>
  <si>
    <t>permettant d'attraper</t>
  </si>
  <si>
    <t>les poissons</t>
  </si>
  <si>
    <t>11.56</t>
  </si>
  <si>
    <t>vjo-l§</t>
  </si>
  <si>
    <t>noloiv</t>
  </si>
  <si>
    <t>§lojv</t>
  </si>
  <si>
    <t>vio-lon</t>
  </si>
  <si>
    <t>violoncelle</t>
  </si>
  <si>
    <t>hélicoptère</t>
  </si>
  <si>
    <t>elikOptER</t>
  </si>
  <si>
    <t>13.96</t>
  </si>
  <si>
    <t>3.72</t>
  </si>
  <si>
    <t>10.98</t>
  </si>
  <si>
    <t>CVCVCVCCVCV</t>
  </si>
  <si>
    <t xml:space="preserve">Insecte connu pour </t>
  </si>
  <si>
    <t>e-li-kOp-tER</t>
  </si>
  <si>
    <t>erètpociléh</t>
  </si>
  <si>
    <t>REtpOkile</t>
  </si>
  <si>
    <t>hé-li-co-ptè-re</t>
  </si>
  <si>
    <t>chèvre</t>
  </si>
  <si>
    <t>SEvR</t>
  </si>
  <si>
    <t>20.61</t>
  </si>
  <si>
    <t>8.26</t>
  </si>
  <si>
    <t>10.14</t>
  </si>
  <si>
    <t>loupe</t>
  </si>
  <si>
    <t>ervèhc</t>
  </si>
  <si>
    <t>RvES</t>
  </si>
  <si>
    <t xml:space="preserve">Objet que l'on tient à la main pour voir </t>
  </si>
  <si>
    <t>chè-vre</t>
  </si>
  <si>
    <t>que l'on tient à la main pour voir</t>
  </si>
  <si>
    <t>de près</t>
  </si>
  <si>
    <t>lup</t>
  </si>
  <si>
    <t>échelle</t>
  </si>
  <si>
    <t>eSEl</t>
  </si>
  <si>
    <t>1.66</t>
  </si>
  <si>
    <t>31.76</t>
  </si>
  <si>
    <t>13.46</t>
  </si>
  <si>
    <t>epuol</t>
  </si>
  <si>
    <t>pul</t>
  </si>
  <si>
    <t>lou-pe</t>
  </si>
  <si>
    <t>e-SEl</t>
  </si>
  <si>
    <t>ellehcé</t>
  </si>
  <si>
    <t>lESe</t>
  </si>
  <si>
    <t>é-chel-le</t>
  </si>
  <si>
    <t xml:space="preserve">Insecte avec un dard et </t>
  </si>
  <si>
    <t>âne</t>
  </si>
  <si>
    <t>an</t>
  </si>
  <si>
    <t>avec un dard et</t>
  </si>
  <si>
    <t>14.19</t>
  </si>
  <si>
    <t>18.58</t>
  </si>
  <si>
    <t>12.33</t>
  </si>
  <si>
    <t>14.32</t>
  </si>
  <si>
    <t>enâ</t>
  </si>
  <si>
    <t>na</t>
  </si>
  <si>
    <t>â-ne</t>
  </si>
  <si>
    <t>ânerie</t>
  </si>
  <si>
    <t>aiguille</t>
  </si>
  <si>
    <t>eg8ij</t>
  </si>
  <si>
    <t>14.34</t>
  </si>
  <si>
    <t xml:space="preserve">Instrument permettant d'observer </t>
  </si>
  <si>
    <t>34.19</t>
  </si>
  <si>
    <t>18.38</t>
  </si>
  <si>
    <t>permettant d'observer</t>
  </si>
  <si>
    <t>les cellules</t>
  </si>
  <si>
    <t>VVCVVCCV</t>
  </si>
  <si>
    <t>VCYVY</t>
  </si>
  <si>
    <t>e-g8ij</t>
  </si>
  <si>
    <t>V-CYVY</t>
  </si>
  <si>
    <t>elliugia</t>
  </si>
  <si>
    <t>ji8ge</t>
  </si>
  <si>
    <t>ai-guil-le</t>
  </si>
  <si>
    <t>tigre</t>
  </si>
  <si>
    <t>tigR</t>
  </si>
  <si>
    <t>15.19</t>
  </si>
  <si>
    <t>11.14</t>
  </si>
  <si>
    <t xml:space="preserve">Félin d'Afrique au pelage </t>
  </si>
  <si>
    <t>Félin d'Afrique</t>
  </si>
  <si>
    <t>ergit</t>
  </si>
  <si>
    <t>Rgit</t>
  </si>
  <si>
    <t>ti-gre</t>
  </si>
  <si>
    <t>au pelage</t>
  </si>
  <si>
    <t>tâcheté</t>
  </si>
  <si>
    <t>pouce</t>
  </si>
  <si>
    <t>pus</t>
  </si>
  <si>
    <t>15.72</t>
  </si>
  <si>
    <t>35.34</t>
  </si>
  <si>
    <t>29.86</t>
  </si>
  <si>
    <t>ecuop</t>
  </si>
  <si>
    <t>sup</t>
  </si>
  <si>
    <t>pou-ce</t>
  </si>
  <si>
    <t>NOM,ONO</t>
  </si>
  <si>
    <t>cuisinière</t>
  </si>
  <si>
    <t>k8izinjER</t>
  </si>
  <si>
    <t xml:space="preserve">Bocal contenant des </t>
  </si>
  <si>
    <t>cuisinier</t>
  </si>
  <si>
    <t>Bocal</t>
  </si>
  <si>
    <t>contenant des</t>
  </si>
  <si>
    <t>poissons</t>
  </si>
  <si>
    <t>15.89</t>
  </si>
  <si>
    <t>26.42</t>
  </si>
  <si>
    <t>CVVCVCVVCV</t>
  </si>
  <si>
    <t>CYVCVCYVC</t>
  </si>
  <si>
    <t>k8i-zi-njER</t>
  </si>
  <si>
    <t>CYV-CV-CYVC</t>
  </si>
  <si>
    <t>erèinisiuc</t>
  </si>
  <si>
    <t>REjnizi8k</t>
  </si>
  <si>
    <t>cui-si-niè-re</t>
  </si>
  <si>
    <t>agneau</t>
  </si>
  <si>
    <t>aNo</t>
  </si>
  <si>
    <t>16.13</t>
  </si>
  <si>
    <t>5.95</t>
  </si>
  <si>
    <t xml:space="preserve">Animal marin au corps allongé produisant de </t>
  </si>
  <si>
    <t>VCCVVV</t>
  </si>
  <si>
    <t>au corps allongé produisant de</t>
  </si>
  <si>
    <t>a-No</t>
  </si>
  <si>
    <t>l'électricité</t>
  </si>
  <si>
    <t>uaenga</t>
  </si>
  <si>
    <t>oNa</t>
  </si>
  <si>
    <t>a-gneau</t>
  </si>
  <si>
    <t>orange</t>
  </si>
  <si>
    <t>oR@Z</t>
  </si>
  <si>
    <t>16.29</t>
  </si>
  <si>
    <t>19.59</t>
  </si>
  <si>
    <t>VCVCCV</t>
  </si>
  <si>
    <t>o-R@Z</t>
  </si>
  <si>
    <t>egnaro</t>
  </si>
  <si>
    <t>Z@Ro</t>
  </si>
  <si>
    <t>o-ran-ge</t>
  </si>
  <si>
    <t xml:space="preserve">Grand récipient de bois contenant </t>
  </si>
  <si>
    <t>Grand récipient</t>
  </si>
  <si>
    <t>de bois contenant</t>
  </si>
  <si>
    <t>du vin</t>
  </si>
  <si>
    <t>pipe</t>
  </si>
  <si>
    <t>pip</t>
  </si>
  <si>
    <t>16.38</t>
  </si>
  <si>
    <t>12.74</t>
  </si>
  <si>
    <t>25.74</t>
  </si>
  <si>
    <t>epip</t>
  </si>
  <si>
    <t>pi-pe</t>
  </si>
  <si>
    <t>cigare</t>
  </si>
  <si>
    <t>sigaR</t>
  </si>
  <si>
    <t>Animal qui vivait à la</t>
  </si>
  <si>
    <t>17.15</t>
  </si>
  <si>
    <t>24.93</t>
  </si>
  <si>
    <t>qui vivait à la</t>
  </si>
  <si>
    <t>10.63</t>
  </si>
  <si>
    <t>préhistoire</t>
  </si>
  <si>
    <t>si-gaR</t>
  </si>
  <si>
    <t>eragic</t>
  </si>
  <si>
    <t>Ragis</t>
  </si>
  <si>
    <t>ci-ga-re</t>
  </si>
  <si>
    <t>bol</t>
  </si>
  <si>
    <t>bOl</t>
  </si>
  <si>
    <t>17.62</t>
  </si>
  <si>
    <t>25.14</t>
  </si>
  <si>
    <t>16.93</t>
  </si>
  <si>
    <t>lob</t>
  </si>
  <si>
    <t>lOb</t>
  </si>
  <si>
    <t xml:space="preserve">Volaille que l'on mang </t>
  </si>
  <si>
    <t>Volaille</t>
  </si>
  <si>
    <t>que l'on mange</t>
  </si>
  <si>
    <t>à Noël</t>
  </si>
  <si>
    <t>d5d</t>
  </si>
  <si>
    <t>stylo</t>
  </si>
  <si>
    <t>stilo</t>
  </si>
  <si>
    <t>9.32</t>
  </si>
  <si>
    <t>8.79</t>
  </si>
  <si>
    <t>17.73</t>
  </si>
  <si>
    <t>15.34</t>
  </si>
  <si>
    <t>10.61</t>
  </si>
  <si>
    <t>ednid</t>
  </si>
  <si>
    <t>sti-lo</t>
  </si>
  <si>
    <t>din-de</t>
  </si>
  <si>
    <t>olyts</t>
  </si>
  <si>
    <t>olits</t>
  </si>
  <si>
    <t>s-ty-lo</t>
  </si>
  <si>
    <t>canapé</t>
  </si>
  <si>
    <t>kanape</t>
  </si>
  <si>
    <t xml:space="preserve">Petit objet dans lequel souffle </t>
  </si>
  <si>
    <t>dans lequel souffle</t>
  </si>
  <si>
    <t>l'arbitre</t>
  </si>
  <si>
    <t>17.66</t>
  </si>
  <si>
    <t>17.97</t>
  </si>
  <si>
    <t>ka-na-pe</t>
  </si>
  <si>
    <t>épanac</t>
  </si>
  <si>
    <t>epanak</t>
  </si>
  <si>
    <t>ca-na-pé</t>
  </si>
  <si>
    <t>puits</t>
  </si>
  <si>
    <t>p8i</t>
  </si>
  <si>
    <t>19.52</t>
  </si>
  <si>
    <t>21.69</t>
  </si>
  <si>
    <t>CVVCC</t>
  </si>
  <si>
    <t>stiup</t>
  </si>
  <si>
    <t>i8p</t>
  </si>
  <si>
    <t>drapeau</t>
  </si>
  <si>
    <t>dRapo</t>
  </si>
  <si>
    <t>19.69</t>
  </si>
  <si>
    <t>37.64</t>
  </si>
  <si>
    <t>14.66</t>
  </si>
  <si>
    <t>23.31</t>
  </si>
  <si>
    <t>dRa-po</t>
  </si>
  <si>
    <t>uaepard</t>
  </si>
  <si>
    <t>opaRd</t>
  </si>
  <si>
    <t>dra-peau</t>
  </si>
  <si>
    <t xml:space="preserve">Insecte qui </t>
  </si>
  <si>
    <t>pique</t>
  </si>
  <si>
    <t>mustik</t>
  </si>
  <si>
    <t>ON§</t>
  </si>
  <si>
    <t>5.97</t>
  </si>
  <si>
    <t>19.98</t>
  </si>
  <si>
    <t>4.35</t>
  </si>
  <si>
    <t>VVCCVC</t>
  </si>
  <si>
    <t>2.53</t>
  </si>
  <si>
    <t>O-N§</t>
  </si>
  <si>
    <t>nongio</t>
  </si>
  <si>
    <t>§NO</t>
  </si>
  <si>
    <t>oi-gnon</t>
  </si>
  <si>
    <t>tomate</t>
  </si>
  <si>
    <t>tomat</t>
  </si>
  <si>
    <t>20.77</t>
  </si>
  <si>
    <t>7.88</t>
  </si>
  <si>
    <t>CVVCCVCVV</t>
  </si>
  <si>
    <t>mus-tik</t>
  </si>
  <si>
    <t>to-mat</t>
  </si>
  <si>
    <t>euqitsuom</t>
  </si>
  <si>
    <t>etamot</t>
  </si>
  <si>
    <t>kitsum</t>
  </si>
  <si>
    <t>tamot</t>
  </si>
  <si>
    <t>to-ma-te</t>
  </si>
  <si>
    <t>mous-ti-que</t>
  </si>
  <si>
    <t>encre</t>
  </si>
  <si>
    <t>roue</t>
  </si>
  <si>
    <t>Ru</t>
  </si>
  <si>
    <t xml:space="preserve">Liquide contenu dans un </t>
  </si>
  <si>
    <t xml:space="preserve">Liquide </t>
  </si>
  <si>
    <t xml:space="preserve">contenu dans un </t>
  </si>
  <si>
    <t>21.87</t>
  </si>
  <si>
    <t>42.43</t>
  </si>
  <si>
    <t>13.49</t>
  </si>
  <si>
    <t>17.77</t>
  </si>
  <si>
    <t>6.81</t>
  </si>
  <si>
    <t>29.53</t>
  </si>
  <si>
    <t>28.65</t>
  </si>
  <si>
    <t>euor</t>
  </si>
  <si>
    <t>ercne</t>
  </si>
  <si>
    <t>uR</t>
  </si>
  <si>
    <t>en-cre</t>
  </si>
  <si>
    <t>canon</t>
  </si>
  <si>
    <t>kan§</t>
  </si>
  <si>
    <t>22.22</t>
  </si>
  <si>
    <t>48.99</t>
  </si>
  <si>
    <t>14.89</t>
  </si>
  <si>
    <t>ka-n§</t>
  </si>
  <si>
    <t>nonac</t>
  </si>
  <si>
    <t>§nak</t>
  </si>
  <si>
    <t>ca-non</t>
  </si>
  <si>
    <t>objet permettant de ralentir la</t>
  </si>
  <si>
    <t xml:space="preserve">permettant de ralentir la </t>
  </si>
  <si>
    <t>couronne</t>
  </si>
  <si>
    <t>chute</t>
  </si>
  <si>
    <t>kuROn</t>
  </si>
  <si>
    <t>23.15</t>
  </si>
  <si>
    <t>15.16</t>
  </si>
  <si>
    <t>CVVCVCCV</t>
  </si>
  <si>
    <t>ku-ROn</t>
  </si>
  <si>
    <t>ennoruoc</t>
  </si>
  <si>
    <t>nORuk</t>
  </si>
  <si>
    <t>cou-ron-ne</t>
  </si>
  <si>
    <t>clef</t>
  </si>
  <si>
    <t xml:space="preserve">casserole </t>
  </si>
  <si>
    <t>kle</t>
  </si>
  <si>
    <t xml:space="preserve">Ustensile de cuisine dans lequel on fait cuire la </t>
  </si>
  <si>
    <t>24.32</t>
  </si>
  <si>
    <t xml:space="preserve">dans lequel on fait cuire la </t>
  </si>
  <si>
    <t>44.86</t>
  </si>
  <si>
    <t>soupe</t>
  </si>
  <si>
    <t>14.61</t>
  </si>
  <si>
    <t>35.61</t>
  </si>
  <si>
    <t>felc</t>
  </si>
  <si>
    <t>elk</t>
  </si>
  <si>
    <t>pêche</t>
  </si>
  <si>
    <t>pES</t>
  </si>
  <si>
    <t>0.00</t>
  </si>
  <si>
    <t>24.39</t>
  </si>
  <si>
    <t>30.41</t>
  </si>
  <si>
    <t>21.13</t>
  </si>
  <si>
    <t xml:space="preserve">poêle </t>
  </si>
  <si>
    <t>viande</t>
  </si>
  <si>
    <t>ehcêp</t>
  </si>
  <si>
    <t>SEp</t>
  </si>
  <si>
    <t>pê-che</t>
  </si>
  <si>
    <t>ours</t>
  </si>
  <si>
    <t>uRs</t>
  </si>
  <si>
    <t>24.57</t>
  </si>
  <si>
    <t>23.96</t>
  </si>
  <si>
    <t>VVCC</t>
  </si>
  <si>
    <t>sruo</t>
  </si>
  <si>
    <t>sRu</t>
  </si>
  <si>
    <t>mouche</t>
  </si>
  <si>
    <t>muS</t>
  </si>
  <si>
    <t>24.65</t>
  </si>
  <si>
    <t>46.89</t>
  </si>
  <si>
    <t>15.36</t>
  </si>
  <si>
    <t xml:space="preserve">Grand oiseau se nourrissant de </t>
  </si>
  <si>
    <t xml:space="preserve">se nourrissant d'animaux </t>
  </si>
  <si>
    <t>morts</t>
  </si>
  <si>
    <t>ehcuom</t>
  </si>
  <si>
    <t>Sum</t>
  </si>
  <si>
    <t>mou-che</t>
  </si>
  <si>
    <t>lampe</t>
  </si>
  <si>
    <t>l@p</t>
  </si>
  <si>
    <t>25.86</t>
  </si>
  <si>
    <t>93.11</t>
  </si>
  <si>
    <t xml:space="preserve">Reptile aimant dormir au </t>
  </si>
  <si>
    <t>Reptile</t>
  </si>
  <si>
    <t xml:space="preserve">aimant dormir au </t>
  </si>
  <si>
    <t xml:space="preserve">soleil </t>
  </si>
  <si>
    <t>70.88</t>
  </si>
  <si>
    <t>epmal</t>
  </si>
  <si>
    <t>p@l</t>
  </si>
  <si>
    <t>lam-pe</t>
  </si>
  <si>
    <t>télévision</t>
  </si>
  <si>
    <t>televizj§</t>
  </si>
  <si>
    <t xml:space="preserve">Végétal poussant en </t>
  </si>
  <si>
    <t>26.38</t>
  </si>
  <si>
    <t xml:space="preserve">Végétal </t>
  </si>
  <si>
    <t xml:space="preserve">poussant en </t>
  </si>
  <si>
    <t>25.45</t>
  </si>
  <si>
    <t>épi</t>
  </si>
  <si>
    <t>23.51</t>
  </si>
  <si>
    <t>CVCVCVCVVC</t>
  </si>
  <si>
    <t>CVCVCVCYV</t>
  </si>
  <si>
    <t>te-le-vi-zj§</t>
  </si>
  <si>
    <t>CV-CV-CV-CYV</t>
  </si>
  <si>
    <t>noisivélét</t>
  </si>
  <si>
    <t>§jzivelet</t>
  </si>
  <si>
    <t>té-lé-vi-sion</t>
  </si>
  <si>
    <t>poupée</t>
  </si>
  <si>
    <t>pupe</t>
  </si>
  <si>
    <t>27.59</t>
  </si>
  <si>
    <t>27.57</t>
  </si>
  <si>
    <t xml:space="preserve">Petit Mammifère attiré par les </t>
  </si>
  <si>
    <t xml:space="preserve">attiré par les </t>
  </si>
  <si>
    <t>poules</t>
  </si>
  <si>
    <t>pu-pe</t>
  </si>
  <si>
    <t>eépuop</t>
  </si>
  <si>
    <t>epup</t>
  </si>
  <si>
    <t>pou-pée</t>
  </si>
  <si>
    <t>crâne</t>
  </si>
  <si>
    <t>kRan</t>
  </si>
  <si>
    <t>56.82</t>
  </si>
  <si>
    <t>26.88</t>
  </si>
  <si>
    <t>52.23</t>
  </si>
  <si>
    <t>enârc</t>
  </si>
  <si>
    <t>naRk</t>
  </si>
  <si>
    <t>crâ-ne</t>
  </si>
  <si>
    <t>feuille</t>
  </si>
  <si>
    <t>f9j</t>
  </si>
  <si>
    <t>138.04</t>
  </si>
  <si>
    <t>13.24</t>
  </si>
  <si>
    <t>46.35</t>
  </si>
  <si>
    <t>CVVVCCV</t>
  </si>
  <si>
    <t>3.20</t>
  </si>
  <si>
    <t>CVY</t>
  </si>
  <si>
    <t>elliuef</t>
  </si>
  <si>
    <t>castor</t>
  </si>
  <si>
    <t>j9f</t>
  </si>
  <si>
    <t>feuil-le</t>
  </si>
  <si>
    <t xml:space="preserve">Grand rongeur connu pour faire des </t>
  </si>
  <si>
    <t xml:space="preserve">Grand rongeur </t>
  </si>
  <si>
    <t xml:space="preserve">connu pour faire des </t>
  </si>
  <si>
    <t xml:space="preserve">barrages </t>
  </si>
  <si>
    <t>kastOR</t>
  </si>
  <si>
    <t>nuage</t>
  </si>
  <si>
    <t>n8aZ</t>
  </si>
  <si>
    <t>30.27</t>
  </si>
  <si>
    <t>76.82</t>
  </si>
  <si>
    <t>11.81</t>
  </si>
  <si>
    <t>26.49</t>
  </si>
  <si>
    <t>kas-tOR</t>
  </si>
  <si>
    <t>rotsac</t>
  </si>
  <si>
    <t>ROtsak</t>
  </si>
  <si>
    <t>cas-tor</t>
  </si>
  <si>
    <t>egaun</t>
  </si>
  <si>
    <t>Za8n</t>
  </si>
  <si>
    <t>nua-ge</t>
  </si>
  <si>
    <t>serpent</t>
  </si>
  <si>
    <t>sERp@</t>
  </si>
  <si>
    <t>32.2</t>
  </si>
  <si>
    <t>20.91</t>
  </si>
  <si>
    <t>CVCCVCC</t>
  </si>
  <si>
    <t>sER-p@</t>
  </si>
  <si>
    <t>tnepres</t>
  </si>
  <si>
    <t>@pREs</t>
  </si>
  <si>
    <t>ser-pent</t>
  </si>
  <si>
    <t>bouton</t>
  </si>
  <si>
    <t>but§</t>
  </si>
  <si>
    <t>32.44</t>
  </si>
  <si>
    <t>44.46</t>
  </si>
  <si>
    <t>21.29</t>
  </si>
  <si>
    <t>21.55</t>
  </si>
  <si>
    <t>bu-t§</t>
  </si>
  <si>
    <t>mut§</t>
  </si>
  <si>
    <t>notuob</t>
  </si>
  <si>
    <t>§tub</t>
  </si>
  <si>
    <t>bou-ton</t>
  </si>
  <si>
    <t>ballon</t>
  </si>
  <si>
    <t>bal§</t>
  </si>
  <si>
    <t>32.92</t>
  </si>
  <si>
    <t>21.42</t>
  </si>
  <si>
    <t>27.27</t>
  </si>
  <si>
    <t>mu-t§</t>
  </si>
  <si>
    <t>17.16</t>
  </si>
  <si>
    <t>notuom</t>
  </si>
  <si>
    <t>§tum</t>
  </si>
  <si>
    <t>mou-ton</t>
  </si>
  <si>
    <t>ba-l§</t>
  </si>
  <si>
    <t>nollab</t>
  </si>
  <si>
    <t>§lab</t>
  </si>
  <si>
    <t>bal-lon</t>
  </si>
  <si>
    <t>lunettes</t>
  </si>
  <si>
    <t>lynEt</t>
  </si>
  <si>
    <t>lunette</t>
  </si>
  <si>
    <t>33.33</t>
  </si>
  <si>
    <t>elef@</t>
  </si>
  <si>
    <t>75.27</t>
  </si>
  <si>
    <t>31.61</t>
  </si>
  <si>
    <t>67.84</t>
  </si>
  <si>
    <t>10.17</t>
  </si>
  <si>
    <t>ly-nEt</t>
  </si>
  <si>
    <t>VCVCCVCC</t>
  </si>
  <si>
    <t>settenul</t>
  </si>
  <si>
    <t>tEnyl</t>
  </si>
  <si>
    <t>lu-net-tes</t>
  </si>
  <si>
    <t>e-le-f@</t>
  </si>
  <si>
    <t>tnahpélé</t>
  </si>
  <si>
    <t>@fele</t>
  </si>
  <si>
    <t>pistolet</t>
  </si>
  <si>
    <t>é-lé-phant</t>
  </si>
  <si>
    <t>pistolE</t>
  </si>
  <si>
    <t>34.92</t>
  </si>
  <si>
    <t>18.78</t>
  </si>
  <si>
    <t>31.63</t>
  </si>
  <si>
    <t>pis-to-lE</t>
  </si>
  <si>
    <t>kask</t>
  </si>
  <si>
    <t>telotsip</t>
  </si>
  <si>
    <t>Elotsip</t>
  </si>
  <si>
    <t>pis-to-let</t>
  </si>
  <si>
    <t>15.42</t>
  </si>
  <si>
    <t>29.19</t>
  </si>
  <si>
    <t>21.62</t>
  </si>
  <si>
    <t>veste</t>
  </si>
  <si>
    <t>vEst</t>
  </si>
  <si>
    <t>37.72</t>
  </si>
  <si>
    <t>61.62</t>
  </si>
  <si>
    <t>55.68</t>
  </si>
  <si>
    <t>euqsac</t>
  </si>
  <si>
    <t>ksak</t>
  </si>
  <si>
    <t>cas-que</t>
  </si>
  <si>
    <t>etsev</t>
  </si>
  <si>
    <t>tsEv</t>
  </si>
  <si>
    <t>ves-te</t>
  </si>
  <si>
    <t>corde</t>
  </si>
  <si>
    <t>SosEt</t>
  </si>
  <si>
    <t>kORd</t>
  </si>
  <si>
    <t>16.45</t>
  </si>
  <si>
    <t>38.57</t>
  </si>
  <si>
    <t>48.38</t>
  </si>
  <si>
    <t>28.89</t>
  </si>
  <si>
    <t>CCVVCCVCCV</t>
  </si>
  <si>
    <t>So-sEt</t>
  </si>
  <si>
    <t>edroc</t>
  </si>
  <si>
    <t>dROk</t>
  </si>
  <si>
    <t>ettessuahc</t>
  </si>
  <si>
    <t>cor-de</t>
  </si>
  <si>
    <t>tEsoS</t>
  </si>
  <si>
    <t>chaus-set-te</t>
  </si>
  <si>
    <t>chaîne</t>
  </si>
  <si>
    <t>chausse-ette</t>
  </si>
  <si>
    <t>SEn</t>
  </si>
  <si>
    <t>38.8</t>
  </si>
  <si>
    <t>57.77</t>
  </si>
  <si>
    <t>43.24</t>
  </si>
  <si>
    <t>CCVVCV</t>
  </si>
  <si>
    <t>balEn</t>
  </si>
  <si>
    <t>enîahc</t>
  </si>
  <si>
    <t>16.68</t>
  </si>
  <si>
    <t>nES</t>
  </si>
  <si>
    <t>chaî-ne</t>
  </si>
  <si>
    <t>11.52</t>
  </si>
  <si>
    <t>oeuf</t>
  </si>
  <si>
    <t>9f</t>
  </si>
  <si>
    <t>ba-lEn</t>
  </si>
  <si>
    <t>39.4</t>
  </si>
  <si>
    <t>enielab</t>
  </si>
  <si>
    <t>50.14</t>
  </si>
  <si>
    <t>nElab</t>
  </si>
  <si>
    <t>13.53</t>
  </si>
  <si>
    <t>ba-lei-ne</t>
  </si>
  <si>
    <t>20.34</t>
  </si>
  <si>
    <t>VVVC</t>
  </si>
  <si>
    <t>fueo</t>
  </si>
  <si>
    <t>f9</t>
  </si>
  <si>
    <t>aRENe</t>
  </si>
  <si>
    <t>manteau</t>
  </si>
  <si>
    <t>m@to</t>
  </si>
  <si>
    <t>12.21</t>
  </si>
  <si>
    <t>39.97</t>
  </si>
  <si>
    <t>68.11</t>
  </si>
  <si>
    <t>36.16</t>
  </si>
  <si>
    <t>VCVVCCVV</t>
  </si>
  <si>
    <t>58.99</t>
  </si>
  <si>
    <t>a-RE-Ne</t>
  </si>
  <si>
    <t>eéngiara</t>
  </si>
  <si>
    <t>eNERa</t>
  </si>
  <si>
    <t>m@-to</t>
  </si>
  <si>
    <t>a-rai-gnée</t>
  </si>
  <si>
    <t>uaetnam</t>
  </si>
  <si>
    <t>ot@m</t>
  </si>
  <si>
    <t>man-teau</t>
  </si>
  <si>
    <t>pOm</t>
  </si>
  <si>
    <t>biblijotEk</t>
  </si>
  <si>
    <t>42.35</t>
  </si>
  <si>
    <t>82.36</t>
  </si>
  <si>
    <t>19.77</t>
  </si>
  <si>
    <t>19.86</t>
  </si>
  <si>
    <t>40.74</t>
  </si>
  <si>
    <t>18.22</t>
  </si>
  <si>
    <t>36.82</t>
  </si>
  <si>
    <t>CVCCVVCCVCVV</t>
  </si>
  <si>
    <t>CVCCVYVCVC</t>
  </si>
  <si>
    <t>emmop</t>
  </si>
  <si>
    <t>mOp</t>
  </si>
  <si>
    <t>pom-me</t>
  </si>
  <si>
    <t>bi-bli-jo-tEk</t>
  </si>
  <si>
    <t>CV-CCV-YV-CVC</t>
  </si>
  <si>
    <t>euqèhtoilbib</t>
  </si>
  <si>
    <t>kEtojilbib</t>
  </si>
  <si>
    <t>bi-blio-thè-que</t>
  </si>
  <si>
    <t>chemise</t>
  </si>
  <si>
    <t>S°miz</t>
  </si>
  <si>
    <t>bibli-thèque</t>
  </si>
  <si>
    <t>43.66</t>
  </si>
  <si>
    <t>91.42</t>
  </si>
  <si>
    <t>36.48</t>
  </si>
  <si>
    <t>74.59</t>
  </si>
  <si>
    <t>kolje</t>
  </si>
  <si>
    <t>S°-miz</t>
  </si>
  <si>
    <t>esimehc</t>
  </si>
  <si>
    <t>zim°S</t>
  </si>
  <si>
    <t>19.91</t>
  </si>
  <si>
    <t>che-mi-se</t>
  </si>
  <si>
    <t>17.79</t>
  </si>
  <si>
    <t>CVCCVVC</t>
  </si>
  <si>
    <t>rat</t>
  </si>
  <si>
    <t>ko-lje</t>
  </si>
  <si>
    <t>Ra</t>
  </si>
  <si>
    <t>reilloc</t>
  </si>
  <si>
    <t>ejlok</t>
  </si>
  <si>
    <t>col-lier</t>
  </si>
  <si>
    <t>45.6</t>
  </si>
  <si>
    <t>24.21</t>
  </si>
  <si>
    <t>20.81</t>
  </si>
  <si>
    <t>tar</t>
  </si>
  <si>
    <t>aR</t>
  </si>
  <si>
    <t>ble</t>
  </si>
  <si>
    <t>montre</t>
  </si>
  <si>
    <t>m§tR</t>
  </si>
  <si>
    <t>23.24</t>
  </si>
  <si>
    <t>48.4</t>
  </si>
  <si>
    <t>47.84</t>
  </si>
  <si>
    <t>43.91</t>
  </si>
  <si>
    <t>41.62</t>
  </si>
  <si>
    <t>élb</t>
  </si>
  <si>
    <t>elb</t>
  </si>
  <si>
    <t>ertnom</t>
  </si>
  <si>
    <t>Rt§m</t>
  </si>
  <si>
    <t>mon-tre</t>
  </si>
  <si>
    <t>tableau</t>
  </si>
  <si>
    <t>tablo</t>
  </si>
  <si>
    <t>50.11</t>
  </si>
  <si>
    <t>37.8</t>
  </si>
  <si>
    <t>lj§</t>
  </si>
  <si>
    <t>57.84</t>
  </si>
  <si>
    <t>20.86</t>
  </si>
  <si>
    <t>33.04</t>
  </si>
  <si>
    <t>14.58</t>
  </si>
  <si>
    <t>20.14</t>
  </si>
  <si>
    <t>ta-blo</t>
  </si>
  <si>
    <t>uaelbat</t>
  </si>
  <si>
    <t>olbat</t>
  </si>
  <si>
    <t>ta-bleau</t>
  </si>
  <si>
    <t>noil</t>
  </si>
  <si>
    <t>§jl</t>
  </si>
  <si>
    <t>bus</t>
  </si>
  <si>
    <t>bys</t>
  </si>
  <si>
    <t>lire-ion</t>
  </si>
  <si>
    <t>50.63</t>
  </si>
  <si>
    <t>pubEl</t>
  </si>
  <si>
    <t>sub</t>
  </si>
  <si>
    <t>syb</t>
  </si>
  <si>
    <t>21.34</t>
  </si>
  <si>
    <t>14.85</t>
  </si>
  <si>
    <t>étoile</t>
  </si>
  <si>
    <t>etwal</t>
  </si>
  <si>
    <t>54.63</t>
  </si>
  <si>
    <t>81.82</t>
  </si>
  <si>
    <t>pu-bEl</t>
  </si>
  <si>
    <t>21.65</t>
  </si>
  <si>
    <t>ellebuop</t>
  </si>
  <si>
    <t>lEbup</t>
  </si>
  <si>
    <t>VCVVCV</t>
  </si>
  <si>
    <t>pou-bel-le</t>
  </si>
  <si>
    <t>VCYVC</t>
  </si>
  <si>
    <t>e-twal</t>
  </si>
  <si>
    <t>V-CYVC</t>
  </si>
  <si>
    <t>elioté</t>
  </si>
  <si>
    <t>lawte</t>
  </si>
  <si>
    <t>é-toi-le</t>
  </si>
  <si>
    <t>étoiler</t>
  </si>
  <si>
    <t>bouteille</t>
  </si>
  <si>
    <t>butEj</t>
  </si>
  <si>
    <t>tas</t>
  </si>
  <si>
    <t>57.24</t>
  </si>
  <si>
    <t>104.05</t>
  </si>
  <si>
    <t>42.31</t>
  </si>
  <si>
    <t>70.41</t>
  </si>
  <si>
    <t>21.89</t>
  </si>
  <si>
    <t>34.12</t>
  </si>
  <si>
    <t>18.52</t>
  </si>
  <si>
    <t>CVVCVVCCV</t>
  </si>
  <si>
    <t>bu-tEj</t>
  </si>
  <si>
    <t>ellietuob</t>
  </si>
  <si>
    <t>jEtub</t>
  </si>
  <si>
    <t>essat</t>
  </si>
  <si>
    <t>bou-teil-le</t>
  </si>
  <si>
    <t>sat</t>
  </si>
  <si>
    <t>tas-se</t>
  </si>
  <si>
    <t>couteau</t>
  </si>
  <si>
    <t>kuto</t>
  </si>
  <si>
    <t>58.15</t>
  </si>
  <si>
    <t>52.64</t>
  </si>
  <si>
    <t>51.08</t>
  </si>
  <si>
    <t>44.26</t>
  </si>
  <si>
    <t>CVVCVVV</t>
  </si>
  <si>
    <t>suRi</t>
  </si>
  <si>
    <t>ku-to</t>
  </si>
  <si>
    <t>uaetuoc</t>
  </si>
  <si>
    <t>otuk</t>
  </si>
  <si>
    <t>21.94</t>
  </si>
  <si>
    <t>cou-teau</t>
  </si>
  <si>
    <t>22.57</t>
  </si>
  <si>
    <t>lune</t>
  </si>
  <si>
    <t>lyn</t>
  </si>
  <si>
    <t>61.02</t>
  </si>
  <si>
    <t>su-Ri</t>
  </si>
  <si>
    <t>66.69</t>
  </si>
  <si>
    <t>58.29</t>
  </si>
  <si>
    <t>63.24</t>
  </si>
  <si>
    <t>siruos</t>
  </si>
  <si>
    <t>iRus</t>
  </si>
  <si>
    <t>sou-ris</t>
  </si>
  <si>
    <t>VER,ADJ,NOM</t>
  </si>
  <si>
    <t>enul</t>
  </si>
  <si>
    <t>nyl</t>
  </si>
  <si>
    <t>lu-ne</t>
  </si>
  <si>
    <t>pain</t>
  </si>
  <si>
    <t>p5</t>
  </si>
  <si>
    <t>pjano</t>
  </si>
  <si>
    <t>67.58</t>
  </si>
  <si>
    <t>105.41</t>
  </si>
  <si>
    <t>62.81</t>
  </si>
  <si>
    <t>99.32</t>
  </si>
  <si>
    <t>31.28</t>
  </si>
  <si>
    <t>28.51</t>
  </si>
  <si>
    <t>niap</t>
  </si>
  <si>
    <t>5p</t>
  </si>
  <si>
    <t>pja-no</t>
  </si>
  <si>
    <t>onaip</t>
  </si>
  <si>
    <t>onajp</t>
  </si>
  <si>
    <t>pia-no</t>
  </si>
  <si>
    <t>ADV,NOM</t>
  </si>
  <si>
    <t>oreille</t>
  </si>
  <si>
    <t>oREj</t>
  </si>
  <si>
    <t>73.54</t>
  </si>
  <si>
    <t>194.12</t>
  </si>
  <si>
    <t>34.46</t>
  </si>
  <si>
    <t>103.45</t>
  </si>
  <si>
    <t>g@</t>
  </si>
  <si>
    <t>o-REj</t>
  </si>
  <si>
    <t>36.01</t>
  </si>
  <si>
    <t>elliero</t>
  </si>
  <si>
    <t>jERo</t>
  </si>
  <si>
    <t>o-reil-le</t>
  </si>
  <si>
    <t>chaussure</t>
  </si>
  <si>
    <t>SosyR</t>
  </si>
  <si>
    <t>tnag</t>
  </si>
  <si>
    <t>@g</t>
  </si>
  <si>
    <t>73.58</t>
  </si>
  <si>
    <t>56.49</t>
  </si>
  <si>
    <t>12.49</t>
  </si>
  <si>
    <t>CCVVCCVCV</t>
  </si>
  <si>
    <t>So-syR</t>
  </si>
  <si>
    <t>erussuahc</t>
  </si>
  <si>
    <t>@byl@s</t>
  </si>
  <si>
    <t>RysoS</t>
  </si>
  <si>
    <t>chaus-su-re</t>
  </si>
  <si>
    <t>27.55</t>
  </si>
  <si>
    <t>25.94</t>
  </si>
  <si>
    <t>nez</t>
  </si>
  <si>
    <t>ne</t>
  </si>
  <si>
    <t>75.18</t>
  </si>
  <si>
    <t>177.64</t>
  </si>
  <si>
    <t>@-by-l@s</t>
  </si>
  <si>
    <t>ecnalubma</t>
  </si>
  <si>
    <t>s@lyb@</t>
  </si>
  <si>
    <t>am-bu-lan-ce</t>
  </si>
  <si>
    <t>zen</t>
  </si>
  <si>
    <t>en</t>
  </si>
  <si>
    <t>oiseau</t>
  </si>
  <si>
    <t>wazo</t>
  </si>
  <si>
    <t>miRwaR</t>
  </si>
  <si>
    <t>77.73</t>
  </si>
  <si>
    <t>113.04</t>
  </si>
  <si>
    <t>43.78</t>
  </si>
  <si>
    <t>47.97</t>
  </si>
  <si>
    <t>28.35</t>
  </si>
  <si>
    <t>63.99</t>
  </si>
  <si>
    <t>24.89</t>
  </si>
  <si>
    <t>VVCVVV</t>
  </si>
  <si>
    <t>48.58</t>
  </si>
  <si>
    <t>YVCV</t>
  </si>
  <si>
    <t>wa-zo</t>
  </si>
  <si>
    <t>YV-CV</t>
  </si>
  <si>
    <t>uaesio</t>
  </si>
  <si>
    <t>ozaw</t>
  </si>
  <si>
    <t>mi-RwaR</t>
  </si>
  <si>
    <t>oi-seau</t>
  </si>
  <si>
    <t>riorim</t>
  </si>
  <si>
    <t>RawRim</t>
  </si>
  <si>
    <t>mi-roir</t>
  </si>
  <si>
    <t>règle</t>
  </si>
  <si>
    <t>REgl</t>
  </si>
  <si>
    <t>79.51</t>
  </si>
  <si>
    <t>49.93</t>
  </si>
  <si>
    <t>33.17</t>
  </si>
  <si>
    <t>27.91</t>
  </si>
  <si>
    <t>bag</t>
  </si>
  <si>
    <t>30.32</t>
  </si>
  <si>
    <t>22.36</t>
  </si>
  <si>
    <t>26.14</t>
  </si>
  <si>
    <t>elgèr</t>
  </si>
  <si>
    <t>lgER</t>
  </si>
  <si>
    <t>rè-gle</t>
  </si>
  <si>
    <t>eugab</t>
  </si>
  <si>
    <t>arbre</t>
  </si>
  <si>
    <t>gab</t>
  </si>
  <si>
    <t>aRbR</t>
  </si>
  <si>
    <t>ba-gue</t>
  </si>
  <si>
    <t>81.69</t>
  </si>
  <si>
    <t>208.58</t>
  </si>
  <si>
    <t>49.29</t>
  </si>
  <si>
    <t>67.16</t>
  </si>
  <si>
    <t>VCCC</t>
  </si>
  <si>
    <t>erbra</t>
  </si>
  <si>
    <t>RbRa</t>
  </si>
  <si>
    <t>ar-bre</t>
  </si>
  <si>
    <t>robe</t>
  </si>
  <si>
    <t>ROb</t>
  </si>
  <si>
    <t>84.43</t>
  </si>
  <si>
    <t>148.18</t>
  </si>
  <si>
    <t>72.72</t>
  </si>
  <si>
    <t>111.96</t>
  </si>
  <si>
    <t>lu</t>
  </si>
  <si>
    <t>30.42</t>
  </si>
  <si>
    <t>44.39</t>
  </si>
  <si>
    <t>20.97</t>
  </si>
  <si>
    <t>ebor</t>
  </si>
  <si>
    <t>bOR</t>
  </si>
  <si>
    <t>ro-be</t>
  </si>
  <si>
    <t>doigt</t>
  </si>
  <si>
    <t>dwa</t>
  </si>
  <si>
    <t>puol</t>
  </si>
  <si>
    <t>ul</t>
  </si>
  <si>
    <t>85.69</t>
  </si>
  <si>
    <t>256.15</t>
  </si>
  <si>
    <t>39.83</t>
  </si>
  <si>
    <t>80.34</t>
  </si>
  <si>
    <t>tgiod</t>
  </si>
  <si>
    <t>awd</t>
  </si>
  <si>
    <t>koS§</t>
  </si>
  <si>
    <t>boîte</t>
  </si>
  <si>
    <t>bwat</t>
  </si>
  <si>
    <t>31.18</t>
  </si>
  <si>
    <t>21.49</t>
  </si>
  <si>
    <t>21.67</t>
  </si>
  <si>
    <t>88.81</t>
  </si>
  <si>
    <t>134.05</t>
  </si>
  <si>
    <t>74.58</t>
  </si>
  <si>
    <t>94.32</t>
  </si>
  <si>
    <t>ko-S§</t>
  </si>
  <si>
    <t>nohcoc</t>
  </si>
  <si>
    <t>§Sok</t>
  </si>
  <si>
    <t>co-chon</t>
  </si>
  <si>
    <t>etîob</t>
  </si>
  <si>
    <t>tawb</t>
  </si>
  <si>
    <t>boî-te</t>
  </si>
  <si>
    <t>bouche</t>
  </si>
  <si>
    <t>buS</t>
  </si>
  <si>
    <t>90.03</t>
  </si>
  <si>
    <t>35.58</t>
  </si>
  <si>
    <t>283.45</t>
  </si>
  <si>
    <t>28.45</t>
  </si>
  <si>
    <t>87.75</t>
  </si>
  <si>
    <t>267.64</t>
  </si>
  <si>
    <t>32.95</t>
  </si>
  <si>
    <t>ve-lo</t>
  </si>
  <si>
    <t>ehcuob</t>
  </si>
  <si>
    <t>Sub</t>
  </si>
  <si>
    <t>olév</t>
  </si>
  <si>
    <t>bou-che</t>
  </si>
  <si>
    <t>olev</t>
  </si>
  <si>
    <t>vé-lo</t>
  </si>
  <si>
    <t>fenêtre</t>
  </si>
  <si>
    <t>vélo-cross</t>
  </si>
  <si>
    <t>f°nEtR</t>
  </si>
  <si>
    <t>90.55</t>
  </si>
  <si>
    <t>280.2</t>
  </si>
  <si>
    <t>70.2</t>
  </si>
  <si>
    <t>199.39</t>
  </si>
  <si>
    <t>f°-nEtR</t>
  </si>
  <si>
    <t>CV-CVCC</t>
  </si>
  <si>
    <t>ertênef</t>
  </si>
  <si>
    <t>RtEn°f</t>
  </si>
  <si>
    <t>fe-nê-tre</t>
  </si>
  <si>
    <t>36.7</t>
  </si>
  <si>
    <t>31.82</t>
  </si>
  <si>
    <t>fleur</t>
  </si>
  <si>
    <t>fl9R</t>
  </si>
  <si>
    <t>99.75</t>
  </si>
  <si>
    <t>164.39</t>
  </si>
  <si>
    <t>42.97</t>
  </si>
  <si>
    <t>eluop</t>
  </si>
  <si>
    <t>pou-le</t>
  </si>
  <si>
    <t>CCVVC</t>
  </si>
  <si>
    <t>ruelf</t>
  </si>
  <si>
    <t>R9lf</t>
  </si>
  <si>
    <t>vaS</t>
  </si>
  <si>
    <t>47.71</t>
  </si>
  <si>
    <t>53.45</t>
  </si>
  <si>
    <t>avocat</t>
  </si>
  <si>
    <t>36.24</t>
  </si>
  <si>
    <t>avoka</t>
  </si>
  <si>
    <t>112.69</t>
  </si>
  <si>
    <t>89.28</t>
  </si>
  <si>
    <t>ehcav</t>
  </si>
  <si>
    <t>Sav</t>
  </si>
  <si>
    <t>va-che</t>
  </si>
  <si>
    <t>vachement</t>
  </si>
  <si>
    <t>a-vo-ka</t>
  </si>
  <si>
    <t>tacova</t>
  </si>
  <si>
    <t>akova</t>
  </si>
  <si>
    <t>a-vo-cat</t>
  </si>
  <si>
    <t>jambe</t>
  </si>
  <si>
    <t>gato</t>
  </si>
  <si>
    <t>Z@b</t>
  </si>
  <si>
    <t>113.82</t>
  </si>
  <si>
    <t>220.95</t>
  </si>
  <si>
    <t>46.31</t>
  </si>
  <si>
    <t>55.19</t>
  </si>
  <si>
    <t>32.16</t>
  </si>
  <si>
    <t>42.33</t>
  </si>
  <si>
    <t>13.92</t>
  </si>
  <si>
    <t>ebmaj</t>
  </si>
  <si>
    <t>b@Z</t>
  </si>
  <si>
    <t>jam-be</t>
  </si>
  <si>
    <t>ga-to</t>
  </si>
  <si>
    <t>uaetâg</t>
  </si>
  <si>
    <t>otag</t>
  </si>
  <si>
    <t>gâ-teau</t>
  </si>
  <si>
    <t>clé</t>
  </si>
  <si>
    <t>118.13</t>
  </si>
  <si>
    <t>68.73</t>
  </si>
  <si>
    <t>kameRa</t>
  </si>
  <si>
    <t>élc</t>
  </si>
  <si>
    <t>56.18</t>
  </si>
  <si>
    <t>6.35</t>
  </si>
  <si>
    <t>41.64</t>
  </si>
  <si>
    <t>table</t>
  </si>
  <si>
    <t>tabl</t>
  </si>
  <si>
    <t>118.37</t>
  </si>
  <si>
    <t>379.8</t>
  </si>
  <si>
    <t>ka-me-Ra</t>
  </si>
  <si>
    <t>111.44</t>
  </si>
  <si>
    <t>341.08</t>
  </si>
  <si>
    <t>arémac</t>
  </si>
  <si>
    <t>aRemak</t>
  </si>
  <si>
    <t>ca-mé-ra</t>
  </si>
  <si>
    <t>elbat</t>
  </si>
  <si>
    <t>lbat</t>
  </si>
  <si>
    <t>ta-ble</t>
  </si>
  <si>
    <t>cheveux</t>
  </si>
  <si>
    <t>S°v2</t>
  </si>
  <si>
    <t>cheveu</t>
  </si>
  <si>
    <t>p§</t>
  </si>
  <si>
    <t>121.27</t>
  </si>
  <si>
    <t>270.68</t>
  </si>
  <si>
    <t>56.43</t>
  </si>
  <si>
    <t>116.16</t>
  </si>
  <si>
    <t>263.18</t>
  </si>
  <si>
    <t>90.81</t>
  </si>
  <si>
    <t>50.45</t>
  </si>
  <si>
    <t>CCVCVVC</t>
  </si>
  <si>
    <t>S°-v2</t>
  </si>
  <si>
    <t>xuevehc</t>
  </si>
  <si>
    <t>2v°S</t>
  </si>
  <si>
    <t>che-veux</t>
  </si>
  <si>
    <t>tnop</t>
  </si>
  <si>
    <t>§p</t>
  </si>
  <si>
    <t>sac</t>
  </si>
  <si>
    <t>sak</t>
  </si>
  <si>
    <t>124.6</t>
  </si>
  <si>
    <t>174.26</t>
  </si>
  <si>
    <t>105.96</t>
  </si>
  <si>
    <t>125.47</t>
  </si>
  <si>
    <t>kamj§</t>
  </si>
  <si>
    <t>cas</t>
  </si>
  <si>
    <t>kas</t>
  </si>
  <si>
    <t>59.46</t>
  </si>
  <si>
    <t>50.74</t>
  </si>
  <si>
    <t>50.06</t>
  </si>
  <si>
    <t>bras</t>
  </si>
  <si>
    <t>bRa</t>
  </si>
  <si>
    <t>149.26</t>
  </si>
  <si>
    <t>487.97</t>
  </si>
  <si>
    <t>sarb</t>
  </si>
  <si>
    <t>aRb</t>
  </si>
  <si>
    <t>ka-mj§</t>
  </si>
  <si>
    <t>noimac</t>
  </si>
  <si>
    <t>§jmak</t>
  </si>
  <si>
    <t>téléphone</t>
  </si>
  <si>
    <t>ca-mion</t>
  </si>
  <si>
    <t>telefOn</t>
  </si>
  <si>
    <t>160.8</t>
  </si>
  <si>
    <t>96.82</t>
  </si>
  <si>
    <t>155.68</t>
  </si>
  <si>
    <t>93.99</t>
  </si>
  <si>
    <t>te-le-fOn</t>
  </si>
  <si>
    <t>enohpélét</t>
  </si>
  <si>
    <t>nOfelet</t>
  </si>
  <si>
    <t>sERvo</t>
  </si>
  <si>
    <t>té-lé-pho-ne</t>
  </si>
  <si>
    <t>61.59</t>
  </si>
  <si>
    <t>30.88</t>
  </si>
  <si>
    <t>57.67</t>
  </si>
  <si>
    <t>téléphoner</t>
  </si>
  <si>
    <t>28.92</t>
  </si>
  <si>
    <t>verre</t>
  </si>
  <si>
    <t>vER</t>
  </si>
  <si>
    <t>176.57</t>
  </si>
  <si>
    <t>sER-vo</t>
  </si>
  <si>
    <t>230.07</t>
  </si>
  <si>
    <t>154.13</t>
  </si>
  <si>
    <t>175.2</t>
  </si>
  <si>
    <t>uaevrec</t>
  </si>
  <si>
    <t>ovREs</t>
  </si>
  <si>
    <t>cer-veau</t>
  </si>
  <si>
    <t>errev</t>
  </si>
  <si>
    <t>REv</t>
  </si>
  <si>
    <t>ver-re</t>
  </si>
  <si>
    <t>verrerie</t>
  </si>
  <si>
    <t>lit</t>
  </si>
  <si>
    <t>li</t>
  </si>
  <si>
    <t>egliz</t>
  </si>
  <si>
    <t>184.27</t>
  </si>
  <si>
    <t>64.75</t>
  </si>
  <si>
    <t>338.18</t>
  </si>
  <si>
    <t>145.07</t>
  </si>
  <si>
    <t>176.1</t>
  </si>
  <si>
    <t>60.2</t>
  </si>
  <si>
    <t>315.74</t>
  </si>
  <si>
    <t>123.58</t>
  </si>
  <si>
    <t>til</t>
  </si>
  <si>
    <t>e-gliz</t>
  </si>
  <si>
    <t>il</t>
  </si>
  <si>
    <t>esilgé</t>
  </si>
  <si>
    <t>zilge</t>
  </si>
  <si>
    <t>é-gli-se</t>
  </si>
  <si>
    <t>pied</t>
  </si>
  <si>
    <t>pje</t>
  </si>
  <si>
    <t>214.08</t>
  </si>
  <si>
    <t>486.42</t>
  </si>
  <si>
    <t>105.51</t>
  </si>
  <si>
    <t>248.18</t>
  </si>
  <si>
    <t>pwas§</t>
  </si>
  <si>
    <t>81.51</t>
  </si>
  <si>
    <t>54.46</t>
  </si>
  <si>
    <t>deip</t>
  </si>
  <si>
    <t>53.61</t>
  </si>
  <si>
    <t>ejp</t>
  </si>
  <si>
    <t>30.14</t>
  </si>
  <si>
    <t>feu</t>
  </si>
  <si>
    <t>f2</t>
  </si>
  <si>
    <t>pwa-s§</t>
  </si>
  <si>
    <t>233.96</t>
  </si>
  <si>
    <t>236.15</t>
  </si>
  <si>
    <t>215.87</t>
  </si>
  <si>
    <t>CVV</t>
  </si>
  <si>
    <t>nossiop</t>
  </si>
  <si>
    <t>§sawp</t>
  </si>
  <si>
    <t>pois-son</t>
  </si>
  <si>
    <t>uef</t>
  </si>
  <si>
    <t>2f</t>
  </si>
  <si>
    <t>coeur</t>
  </si>
  <si>
    <t>k9R</t>
  </si>
  <si>
    <t>239.97</t>
  </si>
  <si>
    <t>400.74</t>
  </si>
  <si>
    <t>224.98</t>
  </si>
  <si>
    <t>380.07</t>
  </si>
  <si>
    <t>130.74</t>
  </si>
  <si>
    <t>57.71</t>
  </si>
  <si>
    <t>59.26</t>
  </si>
  <si>
    <t>rueoc</t>
  </si>
  <si>
    <t>R9k</t>
  </si>
  <si>
    <t>porte</t>
  </si>
  <si>
    <t>tahc</t>
  </si>
  <si>
    <t>pORt</t>
  </si>
  <si>
    <t>333.85</t>
  </si>
  <si>
    <t>617.43</t>
  </si>
  <si>
    <t>288.39</t>
  </si>
  <si>
    <t>536.96</t>
  </si>
  <si>
    <t>etrop</t>
  </si>
  <si>
    <t>tROp</t>
  </si>
  <si>
    <t>avj§</t>
  </si>
  <si>
    <t>por-te</t>
  </si>
  <si>
    <t>128.35</t>
  </si>
  <si>
    <t>78.04</t>
  </si>
  <si>
    <t>oeil</t>
  </si>
  <si>
    <t>105.54</t>
  </si>
  <si>
    <t>46.82</t>
  </si>
  <si>
    <t>9j</t>
  </si>
  <si>
    <t>VCVVC</t>
  </si>
  <si>
    <t>413.04</t>
  </si>
  <si>
    <t>1234.59</t>
  </si>
  <si>
    <t>97.13</t>
  </si>
  <si>
    <t>278.51</t>
  </si>
  <si>
    <t>a-vj§</t>
  </si>
  <si>
    <t>noiva</t>
  </si>
  <si>
    <t>VY</t>
  </si>
  <si>
    <t>§jva</t>
  </si>
  <si>
    <t>a-vion</t>
  </si>
  <si>
    <t>lieo</t>
  </si>
  <si>
    <t>j9</t>
  </si>
  <si>
    <t>voiture</t>
  </si>
  <si>
    <t>vwatyR</t>
  </si>
  <si>
    <t>429.4</t>
  </si>
  <si>
    <t>S°val</t>
  </si>
  <si>
    <t>283.11</t>
  </si>
  <si>
    <t>388.87</t>
  </si>
  <si>
    <t>221.15</t>
  </si>
  <si>
    <t>129.12</t>
  </si>
  <si>
    <t>179.26</t>
  </si>
  <si>
    <t>85.42</t>
  </si>
  <si>
    <t>CYVCVC</t>
  </si>
  <si>
    <t>110.27</t>
  </si>
  <si>
    <t>vwa-tyR</t>
  </si>
  <si>
    <t>CYV-CVC</t>
  </si>
  <si>
    <t>erutiov</t>
  </si>
  <si>
    <t>Rytawv</t>
  </si>
  <si>
    <t>voi-tu-re</t>
  </si>
  <si>
    <t>S°-val</t>
  </si>
  <si>
    <t>lavehc</t>
  </si>
  <si>
    <t>lav°S</t>
  </si>
  <si>
    <t>voiturer</t>
  </si>
  <si>
    <t>che-val</t>
  </si>
  <si>
    <t>maison</t>
  </si>
  <si>
    <t>mEz§</t>
  </si>
  <si>
    <t>605.75</t>
  </si>
  <si>
    <t>575.34</t>
  </si>
  <si>
    <t>570.3</t>
  </si>
  <si>
    <t>461.55</t>
  </si>
  <si>
    <t>mE-z§</t>
  </si>
  <si>
    <t>nosiam</t>
  </si>
  <si>
    <t>§zEm</t>
  </si>
  <si>
    <t>mai-son</t>
  </si>
  <si>
    <t>Accessoire</t>
  </si>
  <si>
    <t>porté autour de la / que l'on porte autour de</t>
  </si>
  <si>
    <t>taille</t>
  </si>
  <si>
    <t>s5tyR</t>
  </si>
  <si>
    <t>35.2</t>
  </si>
  <si>
    <t>19.41</t>
  </si>
  <si>
    <t>32.23</t>
  </si>
  <si>
    <t>s5-tyR</t>
  </si>
  <si>
    <t>erutniec</t>
  </si>
  <si>
    <t>Ryt5s</t>
  </si>
  <si>
    <t>cein-tu-re</t>
  </si>
  <si>
    <t xml:space="preserve">Végétal avec un </t>
  </si>
  <si>
    <t>tronc</t>
  </si>
  <si>
    <t xml:space="preserve">Objet permettant de jouer </t>
  </si>
  <si>
    <t>permettant de jouer</t>
  </si>
  <si>
    <t>au foot</t>
  </si>
  <si>
    <t xml:space="preserve">Partie du corps entourée par </t>
  </si>
  <si>
    <t>entourée par</t>
  </si>
  <si>
    <t>les lèvres</t>
  </si>
  <si>
    <t xml:space="preserve">Contenant du liquide et se fermant par </t>
  </si>
  <si>
    <t>contenant du liquide et se fermant par</t>
  </si>
  <si>
    <t>un bouchon</t>
  </si>
  <si>
    <t xml:space="preserve">Objet permettant d'appeler </t>
  </si>
  <si>
    <t>permettant d'appeler</t>
  </si>
  <si>
    <t>l'ascenseur</t>
  </si>
  <si>
    <t xml:space="preserve">Partie du corps contenant </t>
  </si>
  <si>
    <t>le coude</t>
  </si>
  <si>
    <t xml:space="preserve">Moyen de transport publique </t>
  </si>
  <si>
    <t>publique</t>
  </si>
  <si>
    <t>routier</t>
  </si>
  <si>
    <t xml:space="preserve">Vêtement couvrant le buste avec des boutons </t>
  </si>
  <si>
    <t>couvrant le buste avec</t>
  </si>
  <si>
    <t>des boutons</t>
  </si>
  <si>
    <t xml:space="preserve">Petit objet servant à ouvrir </t>
  </si>
  <si>
    <t>servant à ouvrir</t>
  </si>
  <si>
    <t>un cadenas</t>
  </si>
  <si>
    <t>coffre</t>
  </si>
  <si>
    <t xml:space="preserve">Objet contenant </t>
  </si>
  <si>
    <t>des trésors</t>
  </si>
  <si>
    <t>kOfR</t>
  </si>
  <si>
    <t>39.35</t>
  </si>
  <si>
    <t>29.32</t>
  </si>
  <si>
    <t>35.97</t>
  </si>
  <si>
    <t>erffoc</t>
  </si>
  <si>
    <t>RfOk</t>
  </si>
  <si>
    <t>cof-fre</t>
  </si>
  <si>
    <t xml:space="preserve">Objet utilisé pour couper </t>
  </si>
  <si>
    <t>la viande</t>
  </si>
  <si>
    <t xml:space="preserve">Partie du corps protégeant </t>
  </si>
  <si>
    <t>protégeant</t>
  </si>
  <si>
    <t>le cerveau</t>
  </si>
  <si>
    <t xml:space="preserve">point brillant dans le ciel </t>
  </si>
  <si>
    <t>Point</t>
  </si>
  <si>
    <t>brillant dans</t>
  </si>
  <si>
    <t>le ciel</t>
  </si>
  <si>
    <t xml:space="preserve">Ouverture dans un mur permettant de faire entrer </t>
  </si>
  <si>
    <t>Ouverture dans un mur</t>
  </si>
  <si>
    <t>permettant de faire entrer</t>
  </si>
  <si>
    <t xml:space="preserve">Végétal tombant </t>
  </si>
  <si>
    <t>tombant</t>
  </si>
  <si>
    <t>en Automne</t>
  </si>
  <si>
    <t xml:space="preserve">Végétal avec des </t>
  </si>
  <si>
    <t>pétales</t>
  </si>
  <si>
    <t xml:space="preserve">Objet dans lequel on </t>
  </si>
  <si>
    <t>dans lequel on</t>
  </si>
  <si>
    <t>dort</t>
  </si>
  <si>
    <t xml:space="preserve">Source de lumière ronde qui brille dans le ciel durant </t>
  </si>
  <si>
    <t>Source de lumière</t>
  </si>
  <si>
    <t>ronde qui brille dans le ciel durant</t>
  </si>
  <si>
    <t xml:space="preserve">Objet permettant de voir </t>
  </si>
  <si>
    <t>permettant de voir</t>
  </si>
  <si>
    <t>net</t>
  </si>
  <si>
    <t xml:space="preserve">Bâtiment servant d'habitation </t>
  </si>
  <si>
    <t>Bâtiment</t>
  </si>
  <si>
    <t>servant</t>
  </si>
  <si>
    <t>d'habitation</t>
  </si>
  <si>
    <t xml:space="preserve">Objet que l'on porte sur soi pour savoir </t>
  </si>
  <si>
    <t>que l'on porte sur soi pour savoir</t>
  </si>
  <si>
    <t>l'heure</t>
  </si>
  <si>
    <t xml:space="preserve">Partiee du corps qui permet </t>
  </si>
  <si>
    <t>qui permet</t>
  </si>
  <si>
    <t>l'odorat</t>
  </si>
  <si>
    <t>œil</t>
  </si>
  <si>
    <t xml:space="preserve">Partie du corps servant à </t>
  </si>
  <si>
    <t>servant à</t>
  </si>
  <si>
    <t>voir</t>
  </si>
  <si>
    <t>œuf</t>
  </si>
  <si>
    <t xml:space="preserve">Aliment produit par la poule </t>
  </si>
  <si>
    <t>la poule</t>
  </si>
  <si>
    <t>ongle</t>
  </si>
  <si>
    <t xml:space="preserve">Partie des mains que l'on </t>
  </si>
  <si>
    <t>Partie des mains</t>
  </si>
  <si>
    <t>que l'on</t>
  </si>
  <si>
    <t>coupe</t>
  </si>
  <si>
    <t>§gl</t>
  </si>
  <si>
    <t>20.37</t>
  </si>
  <si>
    <t>45.47</t>
  </si>
  <si>
    <t>elgno</t>
  </si>
  <si>
    <t>lg§</t>
  </si>
  <si>
    <t>on-gle</t>
  </si>
  <si>
    <t>l'audition</t>
  </si>
  <si>
    <t xml:space="preserve">Aliment produit par </t>
  </si>
  <si>
    <t>le boulanger</t>
  </si>
  <si>
    <t xml:space="preserve">Partie du corps se trouvant au bout de </t>
  </si>
  <si>
    <t>se trouvant au bout de</t>
  </si>
  <si>
    <t>la jambe</t>
  </si>
  <si>
    <t xml:space="preserve">Arme à feu porté à </t>
  </si>
  <si>
    <t>Arme à feu</t>
  </si>
  <si>
    <t>porté à</t>
  </si>
  <si>
    <t>la main</t>
  </si>
  <si>
    <t xml:space="preserve">Jouet préféré des </t>
  </si>
  <si>
    <t>préféré des</t>
  </si>
  <si>
    <t>filles</t>
  </si>
  <si>
    <t xml:space="preserve">Animal que l'on trouve dans </t>
  </si>
  <si>
    <t>que l'on trouve dans</t>
  </si>
  <si>
    <t>les égouts</t>
  </si>
  <si>
    <t xml:space="preserve">Outil géométrique servant à tracer </t>
  </si>
  <si>
    <t>Outil géométrique</t>
  </si>
  <si>
    <t>servant à tracer</t>
  </si>
  <si>
    <t>des traits</t>
  </si>
  <si>
    <t xml:space="preserve">Vêtement long porté par </t>
  </si>
  <si>
    <t>Vêtement long</t>
  </si>
  <si>
    <t>porté par</t>
  </si>
  <si>
    <t>les femmes</t>
  </si>
  <si>
    <t xml:space="preserve">Animal au corps allongé qui </t>
  </si>
  <si>
    <t>au corps allongé qui</t>
  </si>
  <si>
    <t>rampe</t>
  </si>
  <si>
    <t xml:space="preserve">Meuble sur lequel on </t>
  </si>
  <si>
    <t>sur lequel on</t>
  </si>
  <si>
    <t>mange</t>
  </si>
  <si>
    <t xml:space="preserve">Oeuvre d'art du </t>
  </si>
  <si>
    <t>Œuvre</t>
  </si>
  <si>
    <t>d'art du</t>
  </si>
  <si>
    <t>peintre</t>
  </si>
  <si>
    <t xml:space="preserve">Appareil permettant de communiquer </t>
  </si>
  <si>
    <t>permettant de communiquer</t>
  </si>
  <si>
    <t>à distance</t>
  </si>
  <si>
    <t xml:space="preserve">Appareil sur lequel passent </t>
  </si>
  <si>
    <t>sur lequel passent</t>
  </si>
  <si>
    <t>les émissions</t>
  </si>
  <si>
    <t xml:space="preserve">Petit contenant servant à </t>
  </si>
  <si>
    <t>Petit contenant</t>
  </si>
  <si>
    <t>boire</t>
  </si>
  <si>
    <t xml:space="preserve">Moyen de transport motorisé avec </t>
  </si>
  <si>
    <t>motorisé avec</t>
  </si>
  <si>
    <t>quatre roues</t>
  </si>
  <si>
    <t xml:space="preserve">Appareil posé sur une table et produisant de la </t>
  </si>
  <si>
    <t xml:space="preserve">posé sur une table et produisant de la </t>
  </si>
  <si>
    <t>lumière</t>
  </si>
  <si>
    <t xml:space="preserve">Grand mammifère généralement brun attiré par le </t>
  </si>
  <si>
    <t xml:space="preserve">Grand mammifère </t>
  </si>
  <si>
    <t xml:space="preserve">généralement brun attiré par le </t>
  </si>
  <si>
    <t>miel</t>
  </si>
  <si>
    <t xml:space="preserve">Objet porté sur la tête par le </t>
  </si>
  <si>
    <t xml:space="preserve">Objet </t>
  </si>
  <si>
    <t xml:space="preserve">porté sur la tête par le </t>
  </si>
  <si>
    <t xml:space="preserve">roi </t>
  </si>
  <si>
    <t xml:space="preserve">Arme à feu utilisée pour tirer des </t>
  </si>
  <si>
    <t xml:space="preserve">utilisée pour tirer des </t>
  </si>
  <si>
    <t>boulets</t>
  </si>
  <si>
    <t>Objet inventé par les premiers</t>
  </si>
  <si>
    <t xml:space="preserve">inventé par les premiers </t>
  </si>
  <si>
    <t>Hommes</t>
  </si>
  <si>
    <t xml:space="preserve">Légume d'été rouge et </t>
  </si>
  <si>
    <t xml:space="preserve">Légume </t>
  </si>
  <si>
    <t xml:space="preserve">d'été rouge et </t>
  </si>
  <si>
    <t>juteux</t>
  </si>
  <si>
    <t xml:space="preserve">oignon </t>
  </si>
  <si>
    <t xml:space="preserve">Végétal en bulbe faisant </t>
  </si>
  <si>
    <t xml:space="preserve">en bulbe faisant </t>
  </si>
  <si>
    <t>aj</t>
  </si>
  <si>
    <t>9.14</t>
  </si>
  <si>
    <t>VVC</t>
  </si>
  <si>
    <t>lia</t>
  </si>
  <si>
    <t>ja</t>
  </si>
  <si>
    <t>goutte</t>
  </si>
  <si>
    <t xml:space="preserve">de la </t>
  </si>
  <si>
    <t>pluie</t>
  </si>
  <si>
    <t>gut</t>
  </si>
  <si>
    <t>64.32</t>
  </si>
  <si>
    <t>30.34</t>
  </si>
  <si>
    <t>ettuog</t>
  </si>
  <si>
    <t>tug</t>
  </si>
  <si>
    <t>gout-te</t>
  </si>
  <si>
    <t>ADV,NOM,VER</t>
  </si>
  <si>
    <t>moteur</t>
  </si>
  <si>
    <t>Objet permettant de faire avancer les</t>
  </si>
  <si>
    <t xml:space="preserve">permettant de faire avancer les </t>
  </si>
  <si>
    <t>voitures</t>
  </si>
  <si>
    <t>mot9R</t>
  </si>
  <si>
    <t>33.63</t>
  </si>
  <si>
    <t>26.31</t>
  </si>
  <si>
    <t>41.28</t>
  </si>
  <si>
    <t>mo-t9R</t>
  </si>
  <si>
    <t>ruetom</t>
  </si>
  <si>
    <t>R9tom</t>
  </si>
  <si>
    <t>mo-teur</t>
  </si>
  <si>
    <t>gare</t>
  </si>
  <si>
    <t xml:space="preserve">Lieu où arrivent les </t>
  </si>
  <si>
    <t xml:space="preserve">Lieu </t>
  </si>
  <si>
    <t xml:space="preserve">Où arrivent les </t>
  </si>
  <si>
    <t xml:space="preserve">trains </t>
  </si>
  <si>
    <t>gaR</t>
  </si>
  <si>
    <t>42.15</t>
  </si>
  <si>
    <t>84.53</t>
  </si>
  <si>
    <t>40.28</t>
  </si>
  <si>
    <t>78.58</t>
  </si>
  <si>
    <t>erag</t>
  </si>
  <si>
    <t>Rag</t>
  </si>
  <si>
    <t>ga-re</t>
  </si>
  <si>
    <t>NOM,ONO,VER</t>
  </si>
  <si>
    <t>plage</t>
  </si>
  <si>
    <t xml:space="preserve">Lieu fait de </t>
  </si>
  <si>
    <t xml:space="preserve">fait de </t>
  </si>
  <si>
    <t>sable</t>
  </si>
  <si>
    <t>plaZ</t>
  </si>
  <si>
    <t>48.19</t>
  </si>
  <si>
    <t>86.89</t>
  </si>
  <si>
    <t>44.99</t>
  </si>
  <si>
    <t>72.03</t>
  </si>
  <si>
    <t>egalp</t>
  </si>
  <si>
    <t>Zalp</t>
  </si>
  <si>
    <t>pla-ge</t>
  </si>
  <si>
    <t>FRONTIERE HIGH LOW</t>
  </si>
  <si>
    <t>HIGHLOW</t>
  </si>
  <si>
    <t>LOW</t>
  </si>
  <si>
    <t>HIGH</t>
  </si>
  <si>
    <t>Forme</t>
  </si>
  <si>
    <t xml:space="preserve">Forme de la </t>
  </si>
  <si>
    <t>Veste</t>
  </si>
  <si>
    <t>sans</t>
  </si>
  <si>
    <t>manches</t>
  </si>
  <si>
    <t>Veste sans</t>
  </si>
  <si>
    <t>Objet métalique</t>
  </si>
  <si>
    <t xml:space="preserve">tournant que l'on enfonce dans </t>
  </si>
  <si>
    <t>un mur</t>
  </si>
  <si>
    <t>Objet métalique tournant que l'on enfonce dans un mur</t>
  </si>
  <si>
    <t>OBS</t>
  </si>
  <si>
    <t>CATEGORIE</t>
  </si>
  <si>
    <t>FRENCH</t>
  </si>
  <si>
    <t>A&amp;F_Bon</t>
  </si>
  <si>
    <t>PHON</t>
  </si>
  <si>
    <t>ENGLISH</t>
  </si>
  <si>
    <t>NA(H)</t>
  </si>
  <si>
    <t>NA(%)</t>
  </si>
  <si>
    <t>IA</t>
  </si>
  <si>
    <t>FAM</t>
  </si>
  <si>
    <t>COM</t>
  </si>
  <si>
    <t>IV</t>
  </si>
  <si>
    <t>AA</t>
  </si>
  <si>
    <t>FREQBRULEX</t>
  </si>
  <si>
    <t>FREQFRANT</t>
  </si>
  <si>
    <t>LET</t>
  </si>
  <si>
    <t>PHO</t>
  </si>
  <si>
    <t>SYL</t>
  </si>
  <si>
    <t>NBVOISPHON</t>
  </si>
  <si>
    <t>PREMPHON</t>
  </si>
  <si>
    <t>PREMPHONTYPE</t>
  </si>
  <si>
    <t>PREMPHONTOK</t>
  </si>
  <si>
    <t>PREMSYLL</t>
  </si>
  <si>
    <t>PREMSYLLTYPE</t>
  </si>
  <si>
    <t>PREMSYLLTOK</t>
  </si>
  <si>
    <t>STRUCTTYPE</t>
  </si>
  <si>
    <t>STRUCTPREMSYLL</t>
  </si>
  <si>
    <t>Moyenne RT2</t>
  </si>
  <si>
    <t>Ecartype RT2</t>
  </si>
  <si>
    <t>NB RT2</t>
  </si>
  <si>
    <t>A&amp;F</t>
  </si>
  <si>
    <t>bee</t>
  </si>
  <si>
    <t>a</t>
  </si>
  <si>
    <t xml:space="preserve"> V-CVY</t>
  </si>
  <si>
    <t>V</t>
  </si>
  <si>
    <t>accordion</t>
  </si>
  <si>
    <t xml:space="preserve"> V-CVC-CV-V</t>
  </si>
  <si>
    <t>anjo</t>
  </si>
  <si>
    <t>lamb</t>
  </si>
  <si>
    <t xml:space="preserve"> V-CYV</t>
  </si>
  <si>
    <t>eagle</t>
  </si>
  <si>
    <t>E</t>
  </si>
  <si>
    <t xml:space="preserve"> VCC</t>
  </si>
  <si>
    <t>needle</t>
  </si>
  <si>
    <t>e</t>
  </si>
  <si>
    <t xml:space="preserve"> V-CYVY</t>
  </si>
  <si>
    <t>light_bulb</t>
  </si>
  <si>
    <t>@</t>
  </si>
  <si>
    <t xml:space="preserve"> V-CVC</t>
  </si>
  <si>
    <t>anana</t>
  </si>
  <si>
    <t>pineapple</t>
  </si>
  <si>
    <t xml:space="preserve"> V-CV-CV</t>
  </si>
  <si>
    <t>anchor</t>
  </si>
  <si>
    <t>An</t>
  </si>
  <si>
    <t>donkey</t>
  </si>
  <si>
    <t>A</t>
  </si>
  <si>
    <t xml:space="preserve"> VC</t>
  </si>
  <si>
    <t>eel</t>
  </si>
  <si>
    <t>fishbowl</t>
  </si>
  <si>
    <t xml:space="preserve"> V-CYV-CYVC</t>
  </si>
  <si>
    <t>aRenje</t>
  </si>
  <si>
    <t>spider</t>
  </si>
  <si>
    <t xml:space="preserve"> V-CV-CYV</t>
  </si>
  <si>
    <t>tree</t>
  </si>
  <si>
    <t xml:space="preserve"> VCCC</t>
  </si>
  <si>
    <t>aROzwaR</t>
  </si>
  <si>
    <t>watering_can</t>
  </si>
  <si>
    <t xml:space="preserve"> V-CV-CYVC</t>
  </si>
  <si>
    <t>artichoke</t>
  </si>
  <si>
    <t xml:space="preserve"> VC-CV-CV</t>
  </si>
  <si>
    <t>asparagus</t>
  </si>
  <si>
    <t>as</t>
  </si>
  <si>
    <t xml:space="preserve"> VC-CVCC</t>
  </si>
  <si>
    <t>ostrich</t>
  </si>
  <si>
    <t>o</t>
  </si>
  <si>
    <t>ot</t>
  </si>
  <si>
    <t xml:space="preserve"> VC-CVC</t>
  </si>
  <si>
    <t>airplane</t>
  </si>
  <si>
    <t>avOka</t>
  </si>
  <si>
    <t>avocado</t>
  </si>
  <si>
    <t>ring</t>
  </si>
  <si>
    <t>b</t>
  </si>
  <si>
    <t xml:space="preserve"> CVC</t>
  </si>
  <si>
    <t>balE</t>
  </si>
  <si>
    <t>broom</t>
  </si>
  <si>
    <t>ba</t>
  </si>
  <si>
    <t xml:space="preserve"> CV-CV</t>
  </si>
  <si>
    <t>scale</t>
  </si>
  <si>
    <t xml:space="preserve"> CV-CVC</t>
  </si>
  <si>
    <t>swing</t>
  </si>
  <si>
    <t xml:space="preserve"> CV-CV-CYVC</t>
  </si>
  <si>
    <t>whale</t>
  </si>
  <si>
    <t>ball</t>
  </si>
  <si>
    <t>banan</t>
  </si>
  <si>
    <t>banana</t>
  </si>
  <si>
    <t>bench</t>
  </si>
  <si>
    <t xml:space="preserve"> CV</t>
  </si>
  <si>
    <t>baRb*kju</t>
  </si>
  <si>
    <t>grill</t>
  </si>
  <si>
    <t>,</t>
  </si>
  <si>
    <t>baR</t>
  </si>
  <si>
    <t xml:space="preserve"> CVC-CV-CYV</t>
  </si>
  <si>
    <t>fence</t>
  </si>
  <si>
    <t xml:space="preserve"> CV-CYVC</t>
  </si>
  <si>
    <t>buffalo</t>
  </si>
  <si>
    <t>bi</t>
  </si>
  <si>
    <t>bOkal</t>
  </si>
  <si>
    <t>jar</t>
  </si>
  <si>
    <t>bO</t>
  </si>
  <si>
    <t>box</t>
  </si>
  <si>
    <t xml:space="preserve"> CYVC</t>
  </si>
  <si>
    <t>bowl</t>
  </si>
  <si>
    <t>bOt</t>
  </si>
  <si>
    <t>boot</t>
  </si>
  <si>
    <t>lips</t>
  </si>
  <si>
    <t>buZi</t>
  </si>
  <si>
    <t>candle</t>
  </si>
  <si>
    <t>bu</t>
  </si>
  <si>
    <t>kettle</t>
  </si>
  <si>
    <t>buj</t>
  </si>
  <si>
    <t xml:space="preserve"> CVY-YVC</t>
  </si>
  <si>
    <t>compass</t>
  </si>
  <si>
    <t>bottle</t>
  </si>
  <si>
    <t xml:space="preserve"> CV-CVY</t>
  </si>
  <si>
    <t>button</t>
  </si>
  <si>
    <t>bRA</t>
  </si>
  <si>
    <t>arm</t>
  </si>
  <si>
    <t xml:space="preserve"> CCV</t>
  </si>
  <si>
    <t>bROs</t>
  </si>
  <si>
    <t>brush</t>
  </si>
  <si>
    <t xml:space="preserve"> CCVC</t>
  </si>
  <si>
    <t>logs</t>
  </si>
  <si>
    <t>byRo</t>
  </si>
  <si>
    <t>desk</t>
  </si>
  <si>
    <t>by</t>
  </si>
  <si>
    <t>peanut</t>
  </si>
  <si>
    <t>k</t>
  </si>
  <si>
    <t>kak</t>
  </si>
  <si>
    <t xml:space="preserve"> CVC-CVC</t>
  </si>
  <si>
    <t>cady</t>
  </si>
  <si>
    <t>ka</t>
  </si>
  <si>
    <t>kad*na</t>
  </si>
  <si>
    <t>lock</t>
  </si>
  <si>
    <t xml:space="preserve"> CV-CV-CV</t>
  </si>
  <si>
    <t>kaZ</t>
  </si>
  <si>
    <t>bird_cage</t>
  </si>
  <si>
    <t>truck</t>
  </si>
  <si>
    <t xml:space="preserve"> CV-CYV</t>
  </si>
  <si>
    <t>couch</t>
  </si>
  <si>
    <t>kanaR</t>
  </si>
  <si>
    <t>duck</t>
  </si>
  <si>
    <t>cannon</t>
  </si>
  <si>
    <t>kaROt</t>
  </si>
  <si>
    <t>carrot</t>
  </si>
  <si>
    <t>helmet</t>
  </si>
  <si>
    <t xml:space="preserve"> CVCC</t>
  </si>
  <si>
    <t>cap</t>
  </si>
  <si>
    <t>kasROl</t>
  </si>
  <si>
    <t>pot</t>
  </si>
  <si>
    <t xml:space="preserve"> CV-CCVC</t>
  </si>
  <si>
    <t>belt</t>
  </si>
  <si>
    <t>s5</t>
  </si>
  <si>
    <t>sElRi</t>
  </si>
  <si>
    <t>celery</t>
  </si>
  <si>
    <t>sEl</t>
  </si>
  <si>
    <t xml:space="preserve"> CVC-CV</t>
  </si>
  <si>
    <t>s@dRije</t>
  </si>
  <si>
    <t>ashtray</t>
  </si>
  <si>
    <t>s@d</t>
  </si>
  <si>
    <t xml:space="preserve"> CVC-CV-YV</t>
  </si>
  <si>
    <t>deer</t>
  </si>
  <si>
    <t>kite</t>
  </si>
  <si>
    <t>s*Riz</t>
  </si>
  <si>
    <t>cherry</t>
  </si>
  <si>
    <t>s*</t>
  </si>
  <si>
    <t>brain</t>
  </si>
  <si>
    <t>chain</t>
  </si>
  <si>
    <t>S</t>
  </si>
  <si>
    <t>SEz</t>
  </si>
  <si>
    <t>chair</t>
  </si>
  <si>
    <t>camel</t>
  </si>
  <si>
    <t>S@pinj§</t>
  </si>
  <si>
    <t>mushroom</t>
  </si>
  <si>
    <t>S@</t>
  </si>
  <si>
    <t xml:space="preserve"> CV-CV-CYV</t>
  </si>
  <si>
    <t>Sapo</t>
  </si>
  <si>
    <t>hat</t>
  </si>
  <si>
    <t>cat</t>
  </si>
  <si>
    <t>sock</t>
  </si>
  <si>
    <t>So</t>
  </si>
  <si>
    <t>shoe</t>
  </si>
  <si>
    <t>bat</t>
  </si>
  <si>
    <t>S*mine</t>
  </si>
  <si>
    <t>chimney</t>
  </si>
  <si>
    <t>S*</t>
  </si>
  <si>
    <t>S*miz</t>
  </si>
  <si>
    <t>shirt</t>
  </si>
  <si>
    <t>S*nij</t>
  </si>
  <si>
    <t>caterpillar</t>
  </si>
  <si>
    <t>S*val</t>
  </si>
  <si>
    <t>horse</t>
  </si>
  <si>
    <t>S*v2</t>
  </si>
  <si>
    <t>hair</t>
  </si>
  <si>
    <t>goat</t>
  </si>
  <si>
    <t>Sj5</t>
  </si>
  <si>
    <t>dog</t>
  </si>
  <si>
    <t xml:space="preserve"> CYV</t>
  </si>
  <si>
    <t>cigar</t>
  </si>
  <si>
    <t>sigaREt</t>
  </si>
  <si>
    <t xml:space="preserve"> CV-CV-CVC</t>
  </si>
  <si>
    <t>hanger</t>
  </si>
  <si>
    <t>scissors</t>
  </si>
  <si>
    <t>sitR§</t>
  </si>
  <si>
    <t>lemon</t>
  </si>
  <si>
    <t>sit</t>
  </si>
  <si>
    <t>pumpkin</t>
  </si>
  <si>
    <t xml:space="preserve"> CVC-CVY</t>
  </si>
  <si>
    <t>wrench</t>
  </si>
  <si>
    <t>key</t>
  </si>
  <si>
    <t>klOS</t>
  </si>
  <si>
    <t>bell</t>
  </si>
  <si>
    <t>klu</t>
  </si>
  <si>
    <t>nail</t>
  </si>
  <si>
    <t>kOksinEl</t>
  </si>
  <si>
    <t>ladybug</t>
  </si>
  <si>
    <t xml:space="preserve"> CVC-CV-CVC</t>
  </si>
  <si>
    <t>kOS§</t>
  </si>
  <si>
    <t>pig</t>
  </si>
  <si>
    <t>kO</t>
  </si>
  <si>
    <t>heart</t>
  </si>
  <si>
    <t>safe</t>
  </si>
  <si>
    <t>kOlje</t>
  </si>
  <si>
    <t>necklace</t>
  </si>
  <si>
    <t>kOmOd</t>
  </si>
  <si>
    <t>dresser</t>
  </si>
  <si>
    <t>rooster</t>
  </si>
  <si>
    <t>rope</t>
  </si>
  <si>
    <t>crown</t>
  </si>
  <si>
    <t>ku</t>
  </si>
  <si>
    <t>knife</t>
  </si>
  <si>
    <t>crab</t>
  </si>
  <si>
    <t>kRAn</t>
  </si>
  <si>
    <t>skull</t>
  </si>
  <si>
    <t>kRavat</t>
  </si>
  <si>
    <t>tie</t>
  </si>
  <si>
    <t xml:space="preserve"> CCV-CVC</t>
  </si>
  <si>
    <t>pencil</t>
  </si>
  <si>
    <t>kRE</t>
  </si>
  <si>
    <t xml:space="preserve"> CCV-YV</t>
  </si>
  <si>
    <t>kROkOdil</t>
  </si>
  <si>
    <t>alligator</t>
  </si>
  <si>
    <t>kRO</t>
  </si>
  <si>
    <t xml:space="preserve"> CCV-CV-CVC</t>
  </si>
  <si>
    <t>French_croissant</t>
  </si>
  <si>
    <t>kRwa</t>
  </si>
  <si>
    <t xml:space="preserve"> CCYV-CV</t>
  </si>
  <si>
    <t>CCYV</t>
  </si>
  <si>
    <t>spoon</t>
  </si>
  <si>
    <t>k8i</t>
  </si>
  <si>
    <t xml:space="preserve"> CYV-YVC</t>
  </si>
  <si>
    <t>stove</t>
  </si>
  <si>
    <t xml:space="preserve"> CYV-CV-CYVC</t>
  </si>
  <si>
    <t>sinj</t>
  </si>
  <si>
    <t>swan</t>
  </si>
  <si>
    <t xml:space="preserve"> CVCY</t>
  </si>
  <si>
    <t>CVCY</t>
  </si>
  <si>
    <t>dolphin</t>
  </si>
  <si>
    <t>d</t>
  </si>
  <si>
    <t>do</t>
  </si>
  <si>
    <t>turkey</t>
  </si>
  <si>
    <t>d5</t>
  </si>
  <si>
    <t>dinozOR</t>
  </si>
  <si>
    <t>dinosaur</t>
  </si>
  <si>
    <t>di</t>
  </si>
  <si>
    <t>blimp</t>
  </si>
  <si>
    <t xml:space="preserve"> CV-CV-CVCC</t>
  </si>
  <si>
    <t>finger</t>
  </si>
  <si>
    <t>duS</t>
  </si>
  <si>
    <t>showerhead</t>
  </si>
  <si>
    <t>flag</t>
  </si>
  <si>
    <t>dRa</t>
  </si>
  <si>
    <t xml:space="preserve"> CCV-CV</t>
  </si>
  <si>
    <t>ladder</t>
  </si>
  <si>
    <t>nut</t>
  </si>
  <si>
    <t xml:space="preserve"> V-CCV</t>
  </si>
  <si>
    <t>squirrel</t>
  </si>
  <si>
    <t xml:space="preserve"> V-CV-CVY</t>
  </si>
  <si>
    <t>church</t>
  </si>
  <si>
    <t xml:space="preserve"> V-CCVC</t>
  </si>
  <si>
    <t>moose</t>
  </si>
  <si>
    <t xml:space="preserve"> V-CV</t>
  </si>
  <si>
    <t>anvil</t>
  </si>
  <si>
    <t>@tOnwaR</t>
  </si>
  <si>
    <t>funnel</t>
  </si>
  <si>
    <t>@vlOp</t>
  </si>
  <si>
    <t>envelope</t>
  </si>
  <si>
    <t>EskaRgo</t>
  </si>
  <si>
    <t>snail</t>
  </si>
  <si>
    <t>Es</t>
  </si>
  <si>
    <t xml:space="preserve"> VC-CVC-CV</t>
  </si>
  <si>
    <t>swordfish</t>
  </si>
  <si>
    <t>star</t>
  </si>
  <si>
    <t xml:space="preserve"> V-CYVC</t>
  </si>
  <si>
    <t>fan</t>
  </si>
  <si>
    <t>f*nEtR</t>
  </si>
  <si>
    <t>window</t>
  </si>
  <si>
    <t>f*</t>
  </si>
  <si>
    <t xml:space="preserve"> CV-CVCC</t>
  </si>
  <si>
    <t>traffic_light</t>
  </si>
  <si>
    <t>leaf</t>
  </si>
  <si>
    <t xml:space="preserve"> CVY</t>
  </si>
  <si>
    <t>flamingo</t>
  </si>
  <si>
    <t>fla</t>
  </si>
  <si>
    <t>arrow</t>
  </si>
  <si>
    <t>dart</t>
  </si>
  <si>
    <t>fle</t>
  </si>
  <si>
    <t>flower</t>
  </si>
  <si>
    <t>flip9R</t>
  </si>
  <si>
    <t>pinball_machine</t>
  </si>
  <si>
    <t>fli</t>
  </si>
  <si>
    <t>whip</t>
  </si>
  <si>
    <t>fern</t>
  </si>
  <si>
    <t>fu</t>
  </si>
  <si>
    <t>fuRSEt</t>
  </si>
  <si>
    <t>fork</t>
  </si>
  <si>
    <t>fuR</t>
  </si>
  <si>
    <t>ant</t>
  </si>
  <si>
    <t>fREz</t>
  </si>
  <si>
    <t>strawberry</t>
  </si>
  <si>
    <t>rocket</t>
  </si>
  <si>
    <t>fy</t>
  </si>
  <si>
    <t>glove</t>
  </si>
  <si>
    <t>g</t>
  </si>
  <si>
    <t>gAto</t>
  </si>
  <si>
    <t>cake</t>
  </si>
  <si>
    <t>gA</t>
  </si>
  <si>
    <t>vest</t>
  </si>
  <si>
    <t>Z</t>
  </si>
  <si>
    <t>Zi</t>
  </si>
  <si>
    <t>giraffe</t>
  </si>
  <si>
    <t>weather_vane</t>
  </si>
  <si>
    <t>acorn</t>
  </si>
  <si>
    <t>gORij</t>
  </si>
  <si>
    <t>gorilla</t>
  </si>
  <si>
    <t>gO</t>
  </si>
  <si>
    <t>gR*nuj</t>
  </si>
  <si>
    <t>frog</t>
  </si>
  <si>
    <t>gR*</t>
  </si>
  <si>
    <t xml:space="preserve"> CCV-CVY</t>
  </si>
  <si>
    <t>toaster</t>
  </si>
  <si>
    <t>gitaR</t>
  </si>
  <si>
    <t>guitar</t>
  </si>
  <si>
    <t>gi</t>
  </si>
  <si>
    <t>_x0002_aS</t>
  </si>
  <si>
    <t>axe</t>
  </si>
  <si>
    <t>_x0002_</t>
  </si>
  <si>
    <t xml:space="preserve"> _x0002_VC</t>
  </si>
  <si>
    <t>_x0002_VC</t>
  </si>
  <si>
    <t>_x0002_amak</t>
  </si>
  <si>
    <t>hammock</t>
  </si>
  <si>
    <t>_x0002_a</t>
  </si>
  <si>
    <t xml:space="preserve"> _x0002_V-CVC</t>
  </si>
  <si>
    <t>_x0002_V</t>
  </si>
  <si>
    <t>ams§</t>
  </si>
  <si>
    <t>fishhook</t>
  </si>
  <si>
    <t>am</t>
  </si>
  <si>
    <t xml:space="preserve"> VC-CV</t>
  </si>
  <si>
    <t>aRmOnika</t>
  </si>
  <si>
    <t xml:space="preserve"> VC-CV-CV-CV</t>
  </si>
  <si>
    <t>_x0002_aRp</t>
  </si>
  <si>
    <t>harp</t>
  </si>
  <si>
    <t xml:space="preserve"> _x0002_VCC</t>
  </si>
  <si>
    <t>_x0002_VCC</t>
  </si>
  <si>
    <t>propeller</t>
  </si>
  <si>
    <t>helicopter</t>
  </si>
  <si>
    <t xml:space="preserve"> V-CV-CVC-CVC</t>
  </si>
  <si>
    <t>_x0002_ibu</t>
  </si>
  <si>
    <t>owl</t>
  </si>
  <si>
    <t>_x0002_i</t>
  </si>
  <si>
    <t xml:space="preserve"> _x0002_V-CV</t>
  </si>
  <si>
    <t>ipOk@p</t>
  </si>
  <si>
    <t>sea_horse</t>
  </si>
  <si>
    <t>i</t>
  </si>
  <si>
    <t xml:space="preserve"> V-CV-CVC</t>
  </si>
  <si>
    <t>ipOpOtam</t>
  </si>
  <si>
    <t>hippopotamus</t>
  </si>
  <si>
    <t xml:space="preserve"> V-CV-CV-CVC</t>
  </si>
  <si>
    <t>clock</t>
  </si>
  <si>
    <t>O</t>
  </si>
  <si>
    <t>OR</t>
  </si>
  <si>
    <t>hyena</t>
  </si>
  <si>
    <t>j</t>
  </si>
  <si>
    <t xml:space="preserve"> YVC</t>
  </si>
  <si>
    <t>light_switch</t>
  </si>
  <si>
    <t>5</t>
  </si>
  <si>
    <t>leg</t>
  </si>
  <si>
    <t>ZymEl</t>
  </si>
  <si>
    <t>binoculars</t>
  </si>
  <si>
    <t>Zy</t>
  </si>
  <si>
    <t>Zyp</t>
  </si>
  <si>
    <t>skirt</t>
  </si>
  <si>
    <t>kangaroo</t>
  </si>
  <si>
    <t>k@</t>
  </si>
  <si>
    <t>kOala</t>
  </si>
  <si>
    <t xml:space="preserve"> CV-V-CV</t>
  </si>
  <si>
    <t>Llama</t>
  </si>
  <si>
    <t>l</t>
  </si>
  <si>
    <t>la</t>
  </si>
  <si>
    <t>lamp</t>
  </si>
  <si>
    <t>baby_carriage</t>
  </si>
  <si>
    <t>l@</t>
  </si>
  <si>
    <t>lap5</t>
  </si>
  <si>
    <t>rabbit</t>
  </si>
  <si>
    <t>leOpaR</t>
  </si>
  <si>
    <t>leopard</t>
  </si>
  <si>
    <t>le</t>
  </si>
  <si>
    <t xml:space="preserve"> CV-V-CVC</t>
  </si>
  <si>
    <t>lizard</t>
  </si>
  <si>
    <t>libElyl</t>
  </si>
  <si>
    <t>dragonfly</t>
  </si>
  <si>
    <t>nail_file</t>
  </si>
  <si>
    <t>bed</t>
  </si>
  <si>
    <t>livR</t>
  </si>
  <si>
    <t>book</t>
  </si>
  <si>
    <t>ladle</t>
  </si>
  <si>
    <t>wine_glass</t>
  </si>
  <si>
    <t>lyZ</t>
  </si>
  <si>
    <t>sled</t>
  </si>
  <si>
    <t>moon</t>
  </si>
  <si>
    <t>glasses</t>
  </si>
  <si>
    <t>ly</t>
  </si>
  <si>
    <t>m5</t>
  </si>
  <si>
    <t>hand</t>
  </si>
  <si>
    <t>corn</t>
  </si>
  <si>
    <t>ma</t>
  </si>
  <si>
    <t xml:space="preserve"> CV-VC</t>
  </si>
  <si>
    <t>house</t>
  </si>
  <si>
    <t>mE</t>
  </si>
  <si>
    <t>chest</t>
  </si>
  <si>
    <t>coat</t>
  </si>
  <si>
    <t>m@</t>
  </si>
  <si>
    <t>mapm§d</t>
  </si>
  <si>
    <t>globe</t>
  </si>
  <si>
    <t>map</t>
  </si>
  <si>
    <t>maRaka</t>
  </si>
  <si>
    <t>hammer</t>
  </si>
  <si>
    <t>maR</t>
  </si>
  <si>
    <t>jellyfish</t>
  </si>
  <si>
    <t>me</t>
  </si>
  <si>
    <t>mikROskOp</t>
  </si>
  <si>
    <t>mi</t>
  </si>
  <si>
    <t xml:space="preserve"> CV-CCVC-CVC</t>
  </si>
  <si>
    <t>m§tanj</t>
  </si>
  <si>
    <t>mountain</t>
  </si>
  <si>
    <t>m§</t>
  </si>
  <si>
    <t xml:space="preserve"> CV-CVCY</t>
  </si>
  <si>
    <t>m§R</t>
  </si>
  <si>
    <t>watch</t>
  </si>
  <si>
    <t>walrus</t>
  </si>
  <si>
    <t>mOto</t>
  </si>
  <si>
    <t>motorcycle</t>
  </si>
  <si>
    <t>mO</t>
  </si>
  <si>
    <t>fly</t>
  </si>
  <si>
    <t>mitten</t>
  </si>
  <si>
    <t>windmill</t>
  </si>
  <si>
    <t>mu</t>
  </si>
  <si>
    <t>sheep</t>
  </si>
  <si>
    <t>nose</t>
  </si>
  <si>
    <t>n</t>
  </si>
  <si>
    <t>niS</t>
  </si>
  <si>
    <t>doghouse</t>
  </si>
  <si>
    <t>ni</t>
  </si>
  <si>
    <t>bird_nest</t>
  </si>
  <si>
    <t>bow</t>
  </si>
  <si>
    <t>cloud</t>
  </si>
  <si>
    <t>eye</t>
  </si>
  <si>
    <t>9</t>
  </si>
  <si>
    <t xml:space="preserve"> VY</t>
  </si>
  <si>
    <t>tram_car</t>
  </si>
  <si>
    <t>Onj§</t>
  </si>
  <si>
    <t>onion</t>
  </si>
  <si>
    <t>bird</t>
  </si>
  <si>
    <t>w</t>
  </si>
  <si>
    <t>wa</t>
  </si>
  <si>
    <t xml:space="preserve"> YV-CV</t>
  </si>
  <si>
    <t>YV</t>
  </si>
  <si>
    <t>OR@Z</t>
  </si>
  <si>
    <t>OREj</t>
  </si>
  <si>
    <t>ear</t>
  </si>
  <si>
    <t>toe</t>
  </si>
  <si>
    <t xml:space="preserve"> VC-CVY</t>
  </si>
  <si>
    <t>bear</t>
  </si>
  <si>
    <t>u</t>
  </si>
  <si>
    <t>bread</t>
  </si>
  <si>
    <t>palmje</t>
  </si>
  <si>
    <t>palm_tree</t>
  </si>
  <si>
    <t>pal</t>
  </si>
  <si>
    <t xml:space="preserve"> CVC-CYV</t>
  </si>
  <si>
    <t>panje</t>
  </si>
  <si>
    <t>basket</t>
  </si>
  <si>
    <t>pa</t>
  </si>
  <si>
    <t>p@tal§</t>
  </si>
  <si>
    <t>pants</t>
  </si>
  <si>
    <t>peacock</t>
  </si>
  <si>
    <t>papij§</t>
  </si>
  <si>
    <t>butterfly</t>
  </si>
  <si>
    <t xml:space="preserve"> CV-CV-YV</t>
  </si>
  <si>
    <t>paRapl8i</t>
  </si>
  <si>
    <t>umbrella</t>
  </si>
  <si>
    <t xml:space="preserve"> CV-CVC-CYV</t>
  </si>
  <si>
    <t>pAswaR</t>
  </si>
  <si>
    <t>colander</t>
  </si>
  <si>
    <t>pA</t>
  </si>
  <si>
    <t>watermelon</t>
  </si>
  <si>
    <t>pas</t>
  </si>
  <si>
    <t>peach</t>
  </si>
  <si>
    <t>pEnj</t>
  </si>
  <si>
    <t>comb</t>
  </si>
  <si>
    <t>pelican</t>
  </si>
  <si>
    <t>pe</t>
  </si>
  <si>
    <t>spatula</t>
  </si>
  <si>
    <t>pEROkE</t>
  </si>
  <si>
    <t>parrot</t>
  </si>
  <si>
    <t>pE</t>
  </si>
  <si>
    <t>seal</t>
  </si>
  <si>
    <t>pja</t>
  </si>
  <si>
    <t xml:space="preserve"> CYV-CV</t>
  </si>
  <si>
    <t>foot</t>
  </si>
  <si>
    <t>pliers</t>
  </si>
  <si>
    <t>p5so</t>
  </si>
  <si>
    <t>paintbrush</t>
  </si>
  <si>
    <t>penguin</t>
  </si>
  <si>
    <t>pistOlE</t>
  </si>
  <si>
    <t>gun</t>
  </si>
  <si>
    <t>pis</t>
  </si>
  <si>
    <t xml:space="preserve"> CVC-CV-CV</t>
  </si>
  <si>
    <t>plym</t>
  </si>
  <si>
    <t>feather</t>
  </si>
  <si>
    <t>pn2</t>
  </si>
  <si>
    <t>tire</t>
  </si>
  <si>
    <t>frying_pan</t>
  </si>
  <si>
    <t>doorknob</t>
  </si>
  <si>
    <t>pwa</t>
  </si>
  <si>
    <t>pwaR</t>
  </si>
  <si>
    <t>pear</t>
  </si>
  <si>
    <t>fish</t>
  </si>
  <si>
    <t>pwavR§</t>
  </si>
  <si>
    <t>pepper</t>
  </si>
  <si>
    <t xml:space="preserve"> CYV-CCV</t>
  </si>
  <si>
    <t>apple</t>
  </si>
  <si>
    <t>pomme de terre</t>
  </si>
  <si>
    <t>potato</t>
  </si>
  <si>
    <t>door</t>
  </si>
  <si>
    <t>garbage_can</t>
  </si>
  <si>
    <t>pu</t>
  </si>
  <si>
    <t>thumb</t>
  </si>
  <si>
    <t>chicken</t>
  </si>
  <si>
    <t>octopus</t>
  </si>
  <si>
    <t>pum§</t>
  </si>
  <si>
    <t>lungs</t>
  </si>
  <si>
    <t>doll</t>
  </si>
  <si>
    <t>pRiz</t>
  </si>
  <si>
    <t>plug</t>
  </si>
  <si>
    <t>well</t>
  </si>
  <si>
    <t>skunk</t>
  </si>
  <si>
    <t>py</t>
  </si>
  <si>
    <t>piRamid</t>
  </si>
  <si>
    <t>pyramid</t>
  </si>
  <si>
    <t>pi</t>
  </si>
  <si>
    <t>ray</t>
  </si>
  <si>
    <t>R</t>
  </si>
  <si>
    <t>grapes</t>
  </si>
  <si>
    <t>RAto</t>
  </si>
  <si>
    <t>rake</t>
  </si>
  <si>
    <t>RA</t>
  </si>
  <si>
    <t>ruler</t>
  </si>
  <si>
    <t>R*naR</t>
  </si>
  <si>
    <t>fox</t>
  </si>
  <si>
    <t>R*</t>
  </si>
  <si>
    <t>R*k5</t>
  </si>
  <si>
    <t>shark</t>
  </si>
  <si>
    <t>RinOseROs</t>
  </si>
  <si>
    <t>rhinoceros</t>
  </si>
  <si>
    <t>Ri</t>
  </si>
  <si>
    <t xml:space="preserve"> CV-CV-CV-CVC</t>
  </si>
  <si>
    <t>dress</t>
  </si>
  <si>
    <t>RObinE</t>
  </si>
  <si>
    <t>faucet</t>
  </si>
  <si>
    <t>RO</t>
  </si>
  <si>
    <t>wheel</t>
  </si>
  <si>
    <t>spinning_wheel</t>
  </si>
  <si>
    <t>pocketbook</t>
  </si>
  <si>
    <t>salt_shaker</t>
  </si>
  <si>
    <t>sa</t>
  </si>
  <si>
    <t>s@</t>
  </si>
  <si>
    <t xml:space="preserve"> CV-CYVCC</t>
  </si>
  <si>
    <t>sotREl</t>
  </si>
  <si>
    <t>grasshopper</t>
  </si>
  <si>
    <t>sot</t>
  </si>
  <si>
    <t>saksOfOn</t>
  </si>
  <si>
    <t>saw</t>
  </si>
  <si>
    <t>skOR</t>
  </si>
  <si>
    <t xml:space="preserve"> CCVC-CYV</t>
  </si>
  <si>
    <t>saddle</t>
  </si>
  <si>
    <t>s*R5g</t>
  </si>
  <si>
    <t>syringe</t>
  </si>
  <si>
    <t>snake</t>
  </si>
  <si>
    <t>whistle</t>
  </si>
  <si>
    <t xml:space="preserve"> CV-CCV</t>
  </si>
  <si>
    <t>s5Z</t>
  </si>
  <si>
    <t>monkey</t>
  </si>
  <si>
    <t>sOlEj</t>
  </si>
  <si>
    <t>sun</t>
  </si>
  <si>
    <t>sO</t>
  </si>
  <si>
    <t>mouse</t>
  </si>
  <si>
    <t>su</t>
  </si>
  <si>
    <t>sk*lEt</t>
  </si>
  <si>
    <t>skeleton</t>
  </si>
  <si>
    <t>sk*</t>
  </si>
  <si>
    <t>stetOskOp</t>
  </si>
  <si>
    <t>stethoscope</t>
  </si>
  <si>
    <t>ste</t>
  </si>
  <si>
    <t xml:space="preserve"> CCV-CVC-CVC</t>
  </si>
  <si>
    <t>pen</t>
  </si>
  <si>
    <t>sti</t>
  </si>
  <si>
    <t>t</t>
  </si>
  <si>
    <t>picture</t>
  </si>
  <si>
    <t>ta</t>
  </si>
  <si>
    <t>tabuRE</t>
  </si>
  <si>
    <t>stool</t>
  </si>
  <si>
    <t>t@buR</t>
  </si>
  <si>
    <t>drum</t>
  </si>
  <si>
    <t>t@</t>
  </si>
  <si>
    <t>cup</t>
  </si>
  <si>
    <t>telephone</t>
  </si>
  <si>
    <t>te</t>
  </si>
  <si>
    <t>television</t>
  </si>
  <si>
    <t xml:space="preserve"> CV-CV-CV-CYV</t>
  </si>
  <si>
    <t>tERmOmEtR</t>
  </si>
  <si>
    <t>thermometer</t>
  </si>
  <si>
    <t>tER</t>
  </si>
  <si>
    <t xml:space="preserve"> CVC-CV-CVCC</t>
  </si>
  <si>
    <t>thermos</t>
  </si>
  <si>
    <t>tERmO</t>
  </si>
  <si>
    <t>tiger</t>
  </si>
  <si>
    <t>tOmat</t>
  </si>
  <si>
    <t>tomato</t>
  </si>
  <si>
    <t>tO</t>
  </si>
  <si>
    <t>lawnmower</t>
  </si>
  <si>
    <t>t§</t>
  </si>
  <si>
    <t>tOno</t>
  </si>
  <si>
    <t>barrel</t>
  </si>
  <si>
    <t>turtle</t>
  </si>
  <si>
    <t>tOR</t>
  </si>
  <si>
    <t>tOtEm</t>
  </si>
  <si>
    <t>totem_pole</t>
  </si>
  <si>
    <t>top</t>
  </si>
  <si>
    <t>tu</t>
  </si>
  <si>
    <t>record_player</t>
  </si>
  <si>
    <t>tuRn*vis</t>
  </si>
  <si>
    <t>screwdriver</t>
  </si>
  <si>
    <t>tuR</t>
  </si>
  <si>
    <t>tractor</t>
  </si>
  <si>
    <t>tRak</t>
  </si>
  <si>
    <t xml:space="preserve"> CCVC-CVC</t>
  </si>
  <si>
    <t>tR5</t>
  </si>
  <si>
    <t>trumpet</t>
  </si>
  <si>
    <t>tR§</t>
  </si>
  <si>
    <t>cow</t>
  </si>
  <si>
    <t>valiz</t>
  </si>
  <si>
    <t>suitcase</t>
  </si>
  <si>
    <t>va</t>
  </si>
  <si>
    <t>vAz</t>
  </si>
  <si>
    <t>vulture</t>
  </si>
  <si>
    <t>vo</t>
  </si>
  <si>
    <t>bicycle</t>
  </si>
  <si>
    <t>ve</t>
  </si>
  <si>
    <t>glass</t>
  </si>
  <si>
    <t>jacket</t>
  </si>
  <si>
    <t>vjOl§</t>
  </si>
  <si>
    <t>violin</t>
  </si>
  <si>
    <t>vjO</t>
  </si>
  <si>
    <t>screw</t>
  </si>
  <si>
    <t>saiboat</t>
  </si>
  <si>
    <t>vwa</t>
  </si>
  <si>
    <t xml:space="preserve"> CYV-CYV</t>
  </si>
  <si>
    <t>car</t>
  </si>
  <si>
    <t xml:space="preserve"> CYV-CVC</t>
  </si>
  <si>
    <t>zebra</t>
  </si>
  <si>
    <t>z</t>
  </si>
  <si>
    <t>FOOD/FRUIT</t>
  </si>
  <si>
    <t>Pêche (Abricot)</t>
  </si>
  <si>
    <t>Bonin</t>
  </si>
  <si>
    <t>Peach</t>
  </si>
  <si>
    <t>4.20</t>
  </si>
  <si>
    <t>2.30</t>
  </si>
  <si>
    <t>12.29</t>
  </si>
  <si>
    <t>30.65</t>
  </si>
  <si>
    <t>DESK &amp; WRITING MATERIAL</t>
  </si>
  <si>
    <t xml:space="preserve">Agenda </t>
  </si>
  <si>
    <t>Diary</t>
  </si>
  <si>
    <t>0.29</t>
  </si>
  <si>
    <t>3.60</t>
  </si>
  <si>
    <t>2.60</t>
  </si>
  <si>
    <t>2.12</t>
  </si>
  <si>
    <t>3.06</t>
  </si>
  <si>
    <t xml:space="preserve">Agrapheuse </t>
  </si>
  <si>
    <t>Stapler</t>
  </si>
  <si>
    <t>4.40</t>
  </si>
  <si>
    <t>3.00</t>
  </si>
  <si>
    <t>NA</t>
  </si>
  <si>
    <t>0.03</t>
  </si>
  <si>
    <t>VEGETABLE</t>
  </si>
  <si>
    <t xml:space="preserve">Ail </t>
  </si>
  <si>
    <t>Garlic</t>
  </si>
  <si>
    <t>4.55</t>
  </si>
  <si>
    <t>4.00</t>
  </si>
  <si>
    <t>4.04</t>
  </si>
  <si>
    <t>5.48</t>
  </si>
  <si>
    <t>ANIMAL BODY PART</t>
  </si>
  <si>
    <t xml:space="preserve">Aile </t>
  </si>
  <si>
    <t xml:space="preserve">Wing </t>
  </si>
  <si>
    <t>3.90</t>
  </si>
  <si>
    <t>2.40</t>
  </si>
  <si>
    <t>68.83</t>
  </si>
  <si>
    <t>16.52</t>
  </si>
  <si>
    <t>TOOL</t>
  </si>
  <si>
    <t xml:space="preserve">Aimant </t>
  </si>
  <si>
    <t>Magnet</t>
  </si>
  <si>
    <t>2.10</t>
  </si>
  <si>
    <t>3.40</t>
  </si>
  <si>
    <t>14.84</t>
  </si>
  <si>
    <t>8.97</t>
  </si>
  <si>
    <t>KITCHEN UTENSIL</t>
  </si>
  <si>
    <t xml:space="preserve">Allumette </t>
  </si>
  <si>
    <t>Match</t>
  </si>
  <si>
    <t>4.05</t>
  </si>
  <si>
    <t>9.74</t>
  </si>
  <si>
    <t>VEHICULE (&amp; PART OF)</t>
  </si>
  <si>
    <t xml:space="preserve">Ambulance </t>
  </si>
  <si>
    <t>Ambulance</t>
  </si>
  <si>
    <t>3.30</t>
  </si>
  <si>
    <t>4.81</t>
  </si>
  <si>
    <t>ARTIFICIAL/IMAGINARY CREATURE</t>
  </si>
  <si>
    <t xml:space="preserve">Ange </t>
  </si>
  <si>
    <t>Angel</t>
  </si>
  <si>
    <t>3.05</t>
  </si>
  <si>
    <t>3.50</t>
  </si>
  <si>
    <t>67.94</t>
  </si>
  <si>
    <t>31.9</t>
  </si>
  <si>
    <t>JEWEL</t>
  </si>
  <si>
    <t xml:space="preserve">Anneaux </t>
  </si>
  <si>
    <t>Rings</t>
  </si>
  <si>
    <t>2.90</t>
  </si>
  <si>
    <t>13.82</t>
  </si>
  <si>
    <t>7.55</t>
  </si>
  <si>
    <t>MIXED</t>
  </si>
  <si>
    <t xml:space="preserve">Anse </t>
  </si>
  <si>
    <t>Handle</t>
  </si>
  <si>
    <t>1.40</t>
  </si>
  <si>
    <t>2.8</t>
  </si>
  <si>
    <t>3.1</t>
  </si>
  <si>
    <t>MEDIA/COMMUNICATION INSTRUMENTS</t>
  </si>
  <si>
    <t xml:space="preserve">Antenne </t>
  </si>
  <si>
    <t>Aerial</t>
  </si>
  <si>
    <t>4.30</t>
  </si>
  <si>
    <t>4.67</t>
  </si>
  <si>
    <t>WEAPON</t>
  </si>
  <si>
    <t xml:space="preserve">Arc </t>
  </si>
  <si>
    <t>Bow</t>
  </si>
  <si>
    <t>16.33</t>
  </si>
  <si>
    <t>29.74</t>
  </si>
  <si>
    <t>MUSICAL INSTRUMENT</t>
  </si>
  <si>
    <t xml:space="preserve">Archet </t>
  </si>
  <si>
    <t>Musician's bow</t>
  </si>
  <si>
    <t>1.36</t>
  </si>
  <si>
    <t>3.14</t>
  </si>
  <si>
    <t>HOUSE OBJECT/FURNITURE</t>
  </si>
  <si>
    <t xml:space="preserve">Aspirateur </t>
  </si>
  <si>
    <t>Vacuum cleaner</t>
  </si>
  <si>
    <t>1.81</t>
  </si>
  <si>
    <t xml:space="preserve">Assiette </t>
  </si>
  <si>
    <t>Plate</t>
  </si>
  <si>
    <t>27.9</t>
  </si>
  <si>
    <t>21.48</t>
  </si>
  <si>
    <t>OCCUPATION</t>
  </si>
  <si>
    <t xml:space="preserve">Astronaute </t>
  </si>
  <si>
    <t>Astronaut</t>
  </si>
  <si>
    <t>0.1</t>
  </si>
  <si>
    <t>Car (Autobus)</t>
  </si>
  <si>
    <t>Bus</t>
  </si>
  <si>
    <t>3.70</t>
  </si>
  <si>
    <t>805.77</t>
  </si>
  <si>
    <t>416.68</t>
  </si>
  <si>
    <t xml:space="preserve">Baguette </t>
  </si>
  <si>
    <t>Rod</t>
  </si>
  <si>
    <t>2.05</t>
  </si>
  <si>
    <t>6.21</t>
  </si>
  <si>
    <t>7.35</t>
  </si>
  <si>
    <t xml:space="preserve">Baignoire </t>
  </si>
  <si>
    <t>Bathtub</t>
  </si>
  <si>
    <t>7.19</t>
  </si>
  <si>
    <t>BUILDING (&amp; PART OF)</t>
  </si>
  <si>
    <t xml:space="preserve">Balcon </t>
  </si>
  <si>
    <t>Balcony</t>
  </si>
  <si>
    <t>17.01</t>
  </si>
  <si>
    <t>17.29</t>
  </si>
  <si>
    <t xml:space="preserve">Banjo </t>
  </si>
  <si>
    <t>Banjo</t>
  </si>
  <si>
    <t>0.55</t>
  </si>
  <si>
    <t>HUMAN BODY PART</t>
  </si>
  <si>
    <t xml:space="preserve">Barbe </t>
  </si>
  <si>
    <t xml:space="preserve">Beard </t>
  </si>
  <si>
    <t>42.03</t>
  </si>
  <si>
    <t>29.71</t>
  </si>
  <si>
    <t>CONTAINER/RECEPTACLE</t>
  </si>
  <si>
    <t>Tonneau (Baril)</t>
  </si>
  <si>
    <t>Barrel</t>
  </si>
  <si>
    <t>9.91</t>
  </si>
  <si>
    <t>4.1</t>
  </si>
  <si>
    <t xml:space="preserve">Barre </t>
  </si>
  <si>
    <t xml:space="preserve">Bar </t>
  </si>
  <si>
    <t>22.25</t>
  </si>
  <si>
    <t>23.23</t>
  </si>
  <si>
    <t>Barreau (Barreau de chaise)</t>
  </si>
  <si>
    <t>Strut</t>
  </si>
  <si>
    <t>0.67</t>
  </si>
  <si>
    <t>1.20</t>
  </si>
  <si>
    <t>3.80</t>
  </si>
  <si>
    <t>3.10</t>
  </si>
  <si>
    <t>11.74</t>
  </si>
  <si>
    <t xml:space="preserve">Batterie </t>
  </si>
  <si>
    <t>Drum set</t>
  </si>
  <si>
    <t>15.91</t>
  </si>
  <si>
    <t>PERSON</t>
  </si>
  <si>
    <t xml:space="preserve">Bébé </t>
  </si>
  <si>
    <t>Baby</t>
  </si>
  <si>
    <t>26.74</t>
  </si>
  <si>
    <t xml:space="preserve">Bec </t>
  </si>
  <si>
    <t>Beak</t>
  </si>
  <si>
    <t>21.01</t>
  </si>
  <si>
    <t>16.87</t>
  </si>
  <si>
    <t>Pelle (Bèche)</t>
  </si>
  <si>
    <t>Shovel</t>
  </si>
  <si>
    <t>6.63</t>
  </si>
  <si>
    <t>6.55</t>
  </si>
  <si>
    <t xml:space="preserve">Béquilles </t>
  </si>
  <si>
    <t>Crutches</t>
  </si>
  <si>
    <t>1.19</t>
  </si>
  <si>
    <t>3.15</t>
  </si>
  <si>
    <t>Couffin (Berceau)</t>
  </si>
  <si>
    <t>Carry-cot</t>
  </si>
  <si>
    <t>1.11</t>
  </si>
  <si>
    <t>CLOTHING (&amp; PART OF)</t>
  </si>
  <si>
    <t xml:space="preserve">Béret </t>
  </si>
  <si>
    <t>Beret</t>
  </si>
  <si>
    <t>5.06</t>
  </si>
  <si>
    <t>6.74</t>
  </si>
  <si>
    <t xml:space="preserve">Biberon </t>
  </si>
  <si>
    <t>Feeding-bottle</t>
  </si>
  <si>
    <t>3.16</t>
  </si>
  <si>
    <t xml:space="preserve">Bibliothèque </t>
  </si>
  <si>
    <t>Book-shelves</t>
  </si>
  <si>
    <t>4.70</t>
  </si>
  <si>
    <t>41.47</t>
  </si>
  <si>
    <t>33.32</t>
  </si>
  <si>
    <t>MAMMALS/FOUR-FOOTED ANIMALS</t>
  </si>
  <si>
    <t xml:space="preserve">Biche </t>
  </si>
  <si>
    <t>Deer</t>
  </si>
  <si>
    <t>1.58</t>
  </si>
  <si>
    <t>FOOD</t>
  </si>
  <si>
    <t xml:space="preserve">Biscuit </t>
  </si>
  <si>
    <t>Biscuit</t>
  </si>
  <si>
    <t>2.11</t>
  </si>
  <si>
    <t>4.89</t>
  </si>
  <si>
    <t>2.03</t>
  </si>
  <si>
    <t>Taureau (Bison)</t>
  </si>
  <si>
    <t>Bull</t>
  </si>
  <si>
    <t>1.24</t>
  </si>
  <si>
    <t>31.43</t>
  </si>
  <si>
    <t>8.23</t>
  </si>
  <si>
    <t>PLANT (&amp; PART OF)</t>
  </si>
  <si>
    <t xml:space="preserve">Blé </t>
  </si>
  <si>
    <t>Wheat</t>
  </si>
  <si>
    <t>37.73</t>
  </si>
  <si>
    <t>20.87</t>
  </si>
  <si>
    <t xml:space="preserve">Bombe </t>
  </si>
  <si>
    <t>Bomb</t>
  </si>
  <si>
    <t>25.65</t>
  </si>
  <si>
    <t>15.32</t>
  </si>
  <si>
    <t xml:space="preserve">Bonbon </t>
  </si>
  <si>
    <t>Candy</t>
  </si>
  <si>
    <t xml:space="preserve">Bonnet </t>
  </si>
  <si>
    <t>Cap</t>
  </si>
  <si>
    <t>12.89</t>
  </si>
  <si>
    <t>10.87</t>
  </si>
  <si>
    <t>TOY/GAME</t>
  </si>
  <si>
    <t xml:space="preserve">Boomrang </t>
  </si>
  <si>
    <t>Boomerang</t>
  </si>
  <si>
    <t>0.32</t>
  </si>
  <si>
    <t>MIXED/BUIDLING OR PART OF</t>
  </si>
  <si>
    <t xml:space="preserve">Borne </t>
  </si>
  <si>
    <t>Milestone</t>
  </si>
  <si>
    <t>18.88</t>
  </si>
  <si>
    <t>11.94</t>
  </si>
  <si>
    <t xml:space="preserve">Bosse </t>
  </si>
  <si>
    <t>Bump</t>
  </si>
  <si>
    <t>0.61</t>
  </si>
  <si>
    <t>7.1</t>
  </si>
  <si>
    <t xml:space="preserve">Bouclier </t>
  </si>
  <si>
    <t>Shield</t>
  </si>
  <si>
    <t>1.21</t>
  </si>
  <si>
    <t>4.33</t>
  </si>
  <si>
    <t>3.74</t>
  </si>
  <si>
    <t xml:space="preserve">Bouée </t>
  </si>
  <si>
    <t>Lifebuoy</t>
  </si>
  <si>
    <t>Boule (Boule de billard)</t>
  </si>
  <si>
    <t>(Pool) Ball</t>
  </si>
  <si>
    <t>26.54</t>
  </si>
  <si>
    <t>23.58</t>
  </si>
  <si>
    <t xml:space="preserve">Boulet </t>
  </si>
  <si>
    <t>Prigoner's ball</t>
  </si>
  <si>
    <t>4.50</t>
  </si>
  <si>
    <t>2.72</t>
  </si>
  <si>
    <t>4.23</t>
  </si>
  <si>
    <t xml:space="preserve">Bourreau </t>
  </si>
  <si>
    <t>Executioner</t>
  </si>
  <si>
    <t>15.44</t>
  </si>
  <si>
    <t>6.71</t>
  </si>
  <si>
    <t xml:space="preserve">Branche </t>
  </si>
  <si>
    <t>Branch</t>
  </si>
  <si>
    <t>3.95</t>
  </si>
  <si>
    <t>70.28</t>
  </si>
  <si>
    <t>32.06</t>
  </si>
  <si>
    <t xml:space="preserve">Brique </t>
  </si>
  <si>
    <t>Brick</t>
  </si>
  <si>
    <t>17.23</t>
  </si>
  <si>
    <t>8.81</t>
  </si>
  <si>
    <t xml:space="preserve">Briquet </t>
  </si>
  <si>
    <t>Lighter</t>
  </si>
  <si>
    <t>4.42</t>
  </si>
  <si>
    <t>7.58</t>
  </si>
  <si>
    <t xml:space="preserve">Brouette </t>
  </si>
  <si>
    <t>Wheelbarrow</t>
  </si>
  <si>
    <t>3.91</t>
  </si>
  <si>
    <t xml:space="preserve">Bulle </t>
  </si>
  <si>
    <t>Bubble</t>
  </si>
  <si>
    <t>7.4</t>
  </si>
  <si>
    <t xml:space="preserve">Cadeau </t>
  </si>
  <si>
    <t>Present</t>
  </si>
  <si>
    <t>21.44</t>
  </si>
  <si>
    <t>18.65</t>
  </si>
  <si>
    <t xml:space="preserve">Cadre </t>
  </si>
  <si>
    <t>Frame</t>
  </si>
  <si>
    <t>1.26</t>
  </si>
  <si>
    <t>44.58</t>
  </si>
  <si>
    <t>73.48</t>
  </si>
  <si>
    <t xml:space="preserve">Cafetière </t>
  </si>
  <si>
    <t>Coffeepot</t>
  </si>
  <si>
    <t>2.08</t>
  </si>
  <si>
    <t xml:space="preserve">Cahier </t>
  </si>
  <si>
    <t>Exercise book</t>
  </si>
  <si>
    <t>32.46</t>
  </si>
  <si>
    <t>15.48</t>
  </si>
  <si>
    <t xml:space="preserve">Caisse </t>
  </si>
  <si>
    <t>Crate</t>
  </si>
  <si>
    <t>28.88</t>
  </si>
  <si>
    <t>45.29</t>
  </si>
  <si>
    <t xml:space="preserve">Calculatrice </t>
  </si>
  <si>
    <t>Calculator</t>
  </si>
  <si>
    <t>1.1</t>
  </si>
  <si>
    <t xml:space="preserve">Calendrier </t>
  </si>
  <si>
    <t>Calendar</t>
  </si>
  <si>
    <t>4.21</t>
  </si>
  <si>
    <t>8.87</t>
  </si>
  <si>
    <t xml:space="preserve">Caméra </t>
  </si>
  <si>
    <t>Camera</t>
  </si>
  <si>
    <t>4.10</t>
  </si>
  <si>
    <t>0.38</t>
  </si>
  <si>
    <t xml:space="preserve">Camping-car </t>
  </si>
  <si>
    <t>Camper</t>
  </si>
  <si>
    <t>0.31</t>
  </si>
  <si>
    <t>Couteau-suisse  (Canif)</t>
  </si>
  <si>
    <t xml:space="preserve">Swiss army knife </t>
  </si>
  <si>
    <t xml:space="preserve">Canne </t>
  </si>
  <si>
    <t>Cane</t>
  </si>
  <si>
    <t>16.67</t>
  </si>
  <si>
    <t>16.58</t>
  </si>
  <si>
    <t xml:space="preserve">Canoë </t>
  </si>
  <si>
    <t>Canoe</t>
  </si>
  <si>
    <t>0.17</t>
  </si>
  <si>
    <t>1.29</t>
  </si>
  <si>
    <t xml:space="preserve">Capuche </t>
  </si>
  <si>
    <t>Hood</t>
  </si>
  <si>
    <t xml:space="preserve">Carabine </t>
  </si>
  <si>
    <t>Rifle</t>
  </si>
  <si>
    <t xml:space="preserve">Caravane </t>
  </si>
  <si>
    <t>Caravan</t>
  </si>
  <si>
    <t>8.16</t>
  </si>
  <si>
    <t>Bateau (Cargo)</t>
  </si>
  <si>
    <t>Boat</t>
  </si>
  <si>
    <t>54.83</t>
  </si>
  <si>
    <t>41.94</t>
  </si>
  <si>
    <t>Pendule (Carillon)</t>
  </si>
  <si>
    <t>Clock</t>
  </si>
  <si>
    <t>1.51</t>
  </si>
  <si>
    <t>15.4</t>
  </si>
  <si>
    <t>11.26</t>
  </si>
  <si>
    <t xml:space="preserve">Carnet </t>
  </si>
  <si>
    <t>Pad</t>
  </si>
  <si>
    <t>2.48</t>
  </si>
  <si>
    <t>25.39</t>
  </si>
  <si>
    <t xml:space="preserve">Carrosse </t>
  </si>
  <si>
    <t>State-coach</t>
  </si>
  <si>
    <t>3.99</t>
  </si>
  <si>
    <t xml:space="preserve">Carte </t>
  </si>
  <si>
    <t>Playing card</t>
  </si>
  <si>
    <t>75.04</t>
  </si>
  <si>
    <t>52.06</t>
  </si>
  <si>
    <t xml:space="preserve">Cartouche  </t>
  </si>
  <si>
    <t>Cartridge</t>
  </si>
  <si>
    <t>1.16</t>
  </si>
  <si>
    <t>Tiroir (Casier)</t>
  </si>
  <si>
    <t>Chest of drawers</t>
  </si>
  <si>
    <t>1.68</t>
  </si>
  <si>
    <t>20.63</t>
  </si>
  <si>
    <t>17.61</t>
  </si>
  <si>
    <t>MEDIA COMMUNICATION INSTRUMENTS</t>
  </si>
  <si>
    <t xml:space="preserve">Cassette </t>
  </si>
  <si>
    <t>Cassette</t>
  </si>
  <si>
    <t>4.90</t>
  </si>
  <si>
    <t>0.89</t>
  </si>
  <si>
    <t xml:space="preserve">Castor </t>
  </si>
  <si>
    <t>Beaver</t>
  </si>
  <si>
    <t>1.44</t>
  </si>
  <si>
    <t>1.39</t>
  </si>
  <si>
    <t xml:space="preserve">Catapulte </t>
  </si>
  <si>
    <t>Catapult</t>
  </si>
  <si>
    <t>0.42</t>
  </si>
  <si>
    <t xml:space="preserve">Cercle </t>
  </si>
  <si>
    <t>Circle</t>
  </si>
  <si>
    <t>1.47</t>
  </si>
  <si>
    <t>1.05</t>
  </si>
  <si>
    <t>59.43</t>
  </si>
  <si>
    <t>43.55</t>
  </si>
  <si>
    <t xml:space="preserve">Cercueil </t>
  </si>
  <si>
    <t>Coffin</t>
  </si>
  <si>
    <t>13.86</t>
  </si>
  <si>
    <t>NATURAL ELEMENT</t>
  </si>
  <si>
    <t>Pré (Champ)</t>
  </si>
  <si>
    <t>Meadow</t>
  </si>
  <si>
    <t>24.33</t>
  </si>
  <si>
    <t>18.84</t>
  </si>
  <si>
    <t xml:space="preserve">Chandelier </t>
  </si>
  <si>
    <t>Candlestick</t>
  </si>
  <si>
    <t>2.04</t>
  </si>
  <si>
    <t>1.13</t>
  </si>
  <si>
    <t xml:space="preserve">Charrue </t>
  </si>
  <si>
    <t>Plough</t>
  </si>
  <si>
    <t>7.82</t>
  </si>
  <si>
    <t>4.06</t>
  </si>
  <si>
    <t xml:space="preserve">Château </t>
  </si>
  <si>
    <t>Castle</t>
  </si>
  <si>
    <t>58.02</t>
  </si>
  <si>
    <t>46.16</t>
  </si>
  <si>
    <t xml:space="preserve">Chignon </t>
  </si>
  <si>
    <t>Bun</t>
  </si>
  <si>
    <t>6.06</t>
  </si>
  <si>
    <t xml:space="preserve">Chope </t>
  </si>
  <si>
    <t>Beer mug</t>
  </si>
  <si>
    <t>MEASUREMENT INSTRUMENTS</t>
  </si>
  <si>
    <t xml:space="preserve">Chronomètre </t>
  </si>
  <si>
    <t>Stop watch</t>
  </si>
  <si>
    <t>0.59</t>
  </si>
  <si>
    <t>1.31</t>
  </si>
  <si>
    <t>2.19</t>
  </si>
  <si>
    <t>SPORT OBJECT</t>
  </si>
  <si>
    <t xml:space="preserve">Cible </t>
  </si>
  <si>
    <t>Dart board</t>
  </si>
  <si>
    <t xml:space="preserve">Cicatrice </t>
  </si>
  <si>
    <t>Scar</t>
  </si>
  <si>
    <t>6.04</t>
  </si>
  <si>
    <t xml:space="preserve">Circuit </t>
  </si>
  <si>
    <t>Connects</t>
  </si>
  <si>
    <t>5.78</t>
  </si>
  <si>
    <t>17.42</t>
  </si>
  <si>
    <t>Chapiteau (Cirque)</t>
  </si>
  <si>
    <t>Big top</t>
  </si>
  <si>
    <t xml:space="preserve">Classeur </t>
  </si>
  <si>
    <t>Box file</t>
  </si>
  <si>
    <t>0.97</t>
  </si>
  <si>
    <t xml:space="preserve">Clavier </t>
  </si>
  <si>
    <t>Keyboard</t>
  </si>
  <si>
    <t>3.77</t>
  </si>
  <si>
    <t xml:space="preserve">Colonne </t>
  </si>
  <si>
    <t>Column</t>
  </si>
  <si>
    <t>45.81</t>
  </si>
  <si>
    <t>22.19</t>
  </si>
  <si>
    <t>Tuyau  (Conduite)</t>
  </si>
  <si>
    <t>Pipe</t>
  </si>
  <si>
    <t>10.21</t>
  </si>
  <si>
    <t>MOLLUSC</t>
  </si>
  <si>
    <t xml:space="preserve">Coquillage </t>
  </si>
  <si>
    <t>Shell</t>
  </si>
  <si>
    <t xml:space="preserve">Corne </t>
  </si>
  <si>
    <t>Horn</t>
  </si>
  <si>
    <t>19.44</t>
  </si>
  <si>
    <t>8.32</t>
  </si>
  <si>
    <t xml:space="preserve">Cou </t>
  </si>
  <si>
    <t>Neck</t>
  </si>
  <si>
    <t>66.7</t>
  </si>
  <si>
    <t>64.39</t>
  </si>
  <si>
    <t xml:space="preserve">Coupe </t>
  </si>
  <si>
    <t>Cup</t>
  </si>
  <si>
    <t>46.23</t>
  </si>
  <si>
    <t>Crèche (Crèche de Nöel)</t>
  </si>
  <si>
    <t>Crib</t>
  </si>
  <si>
    <t>6.29</t>
  </si>
  <si>
    <t xml:space="preserve">Crêpe </t>
  </si>
  <si>
    <t>Pancake</t>
  </si>
  <si>
    <t xml:space="preserve">Crête </t>
  </si>
  <si>
    <t>Comb</t>
  </si>
  <si>
    <t>19.78</t>
  </si>
  <si>
    <t>12.42</t>
  </si>
  <si>
    <t xml:space="preserve">Crevette </t>
  </si>
  <si>
    <t>Shrimp</t>
  </si>
  <si>
    <t>1.97</t>
  </si>
  <si>
    <t>1.53</t>
  </si>
  <si>
    <t xml:space="preserve">Crochet </t>
  </si>
  <si>
    <t>Hook</t>
  </si>
  <si>
    <t>0.64</t>
  </si>
  <si>
    <t>9.06</t>
  </si>
  <si>
    <t xml:space="preserve">Croix </t>
  </si>
  <si>
    <t>Cross</t>
  </si>
  <si>
    <t>79.04</t>
  </si>
  <si>
    <t>57.81</t>
  </si>
  <si>
    <t xml:space="preserve">Cube </t>
  </si>
  <si>
    <t>Cube</t>
  </si>
  <si>
    <t>6.93</t>
  </si>
  <si>
    <t xml:space="preserve">Cuisine </t>
  </si>
  <si>
    <t>Kitchen</t>
  </si>
  <si>
    <t>72.87</t>
  </si>
  <si>
    <t>68.45</t>
  </si>
  <si>
    <t xml:space="preserve">Danseuse </t>
  </si>
  <si>
    <t>Dancer</t>
  </si>
  <si>
    <t>6.58</t>
  </si>
  <si>
    <t xml:space="preserve">Dent </t>
  </si>
  <si>
    <t>Tooth</t>
  </si>
  <si>
    <t>84.66</t>
  </si>
  <si>
    <t xml:space="preserve">Diable </t>
  </si>
  <si>
    <t>Devil</t>
  </si>
  <si>
    <t>1.09</t>
  </si>
  <si>
    <t>33.58</t>
  </si>
  <si>
    <t xml:space="preserve">Diamant </t>
  </si>
  <si>
    <t>Diamond</t>
  </si>
  <si>
    <t>18.93</t>
  </si>
  <si>
    <t>12.32</t>
  </si>
  <si>
    <t>Magnétophone (Dictaphone)</t>
  </si>
  <si>
    <t>Tape recorder</t>
  </si>
  <si>
    <t>1.57</t>
  </si>
  <si>
    <t xml:space="preserve">Dièse </t>
  </si>
  <si>
    <t>Sharp</t>
  </si>
  <si>
    <t xml:space="preserve">Diligence  </t>
  </si>
  <si>
    <t>Coach</t>
  </si>
  <si>
    <t>2.68</t>
  </si>
  <si>
    <t xml:space="preserve">Disque </t>
  </si>
  <si>
    <t>Record</t>
  </si>
  <si>
    <t>13.52</t>
  </si>
  <si>
    <t>25.06</t>
  </si>
  <si>
    <t xml:space="preserve">Domino </t>
  </si>
  <si>
    <t>Domino</t>
  </si>
  <si>
    <t>1.87</t>
  </si>
  <si>
    <t>0.84</t>
  </si>
  <si>
    <t xml:space="preserve">Dragon </t>
  </si>
  <si>
    <t>Dragon</t>
  </si>
  <si>
    <t>2.26</t>
  </si>
  <si>
    <t>10.29</t>
  </si>
  <si>
    <t xml:space="preserve">Drap </t>
  </si>
  <si>
    <t>Sheet</t>
  </si>
  <si>
    <t>1.02</t>
  </si>
  <si>
    <t>39.65</t>
  </si>
  <si>
    <t>18.03</t>
  </si>
  <si>
    <t xml:space="preserve">Druide </t>
  </si>
  <si>
    <t>Druid</t>
  </si>
  <si>
    <t>2.74</t>
  </si>
  <si>
    <t xml:space="preserve">Eclair </t>
  </si>
  <si>
    <t>Flash of lighting</t>
  </si>
  <si>
    <t>37.01</t>
  </si>
  <si>
    <t>19.9</t>
  </si>
  <si>
    <t xml:space="preserve">Ecran </t>
  </si>
  <si>
    <t>Screen</t>
  </si>
  <si>
    <t>15.23</t>
  </si>
  <si>
    <t>20.55</t>
  </si>
  <si>
    <t xml:space="preserve">Empreinte </t>
  </si>
  <si>
    <t xml:space="preserve">Fingerprint </t>
  </si>
  <si>
    <t xml:space="preserve">Epée </t>
  </si>
  <si>
    <t>Sword</t>
  </si>
  <si>
    <t>31.05</t>
  </si>
  <si>
    <t>15.29</t>
  </si>
  <si>
    <t xml:space="preserve">Eprouvette </t>
  </si>
  <si>
    <t>Test tube</t>
  </si>
  <si>
    <t>2.66</t>
  </si>
  <si>
    <t>0.93</t>
  </si>
  <si>
    <t xml:space="preserve">Equerre </t>
  </si>
  <si>
    <t xml:space="preserve"> Set square</t>
  </si>
  <si>
    <t xml:space="preserve">Escabeau </t>
  </si>
  <si>
    <t>Stepladder</t>
  </si>
  <si>
    <t>3.87</t>
  </si>
  <si>
    <t xml:space="preserve">Escalier </t>
  </si>
  <si>
    <t>Stairs</t>
  </si>
  <si>
    <t>4.80</t>
  </si>
  <si>
    <t>97.42</t>
  </si>
  <si>
    <t>69.39</t>
  </si>
  <si>
    <t xml:space="preserve">Esquimau </t>
  </si>
  <si>
    <t>Choc-ice</t>
  </si>
  <si>
    <t xml:space="preserve">Etiquette </t>
  </si>
  <si>
    <t>Label</t>
  </si>
  <si>
    <t>8.76</t>
  </si>
  <si>
    <t>6.84</t>
  </si>
  <si>
    <t xml:space="preserve">Evier </t>
  </si>
  <si>
    <t>Kitchen sink</t>
  </si>
  <si>
    <t xml:space="preserve">Faon </t>
  </si>
  <si>
    <t>Fawn</t>
  </si>
  <si>
    <t xml:space="preserve">Fée </t>
  </si>
  <si>
    <t>Fairy</t>
  </si>
  <si>
    <t>12.5</t>
  </si>
  <si>
    <t>4.74</t>
  </si>
  <si>
    <t xml:space="preserve">Femme </t>
  </si>
  <si>
    <t>Woman</t>
  </si>
  <si>
    <t>859.92</t>
  </si>
  <si>
    <t>400.52</t>
  </si>
  <si>
    <t xml:space="preserve">Fille </t>
  </si>
  <si>
    <t>Girl</t>
  </si>
  <si>
    <t>439.21</t>
  </si>
  <si>
    <t>244.19</t>
  </si>
  <si>
    <t xml:space="preserve">Filtre </t>
  </si>
  <si>
    <t>Coffee filter</t>
  </si>
  <si>
    <t>5.42</t>
  </si>
  <si>
    <t>Flocon (Flocon de neige)</t>
  </si>
  <si>
    <t>Snowflake</t>
  </si>
  <si>
    <t>4.29</t>
  </si>
  <si>
    <t xml:space="preserve">Fourche </t>
  </si>
  <si>
    <t>Fork</t>
  </si>
  <si>
    <t>3.39</t>
  </si>
  <si>
    <t xml:space="preserve">Garage </t>
  </si>
  <si>
    <t>Garage</t>
  </si>
  <si>
    <t>6.08</t>
  </si>
  <si>
    <t xml:space="preserve">Garçon </t>
  </si>
  <si>
    <t>Boy</t>
  </si>
  <si>
    <t>185.06</t>
  </si>
  <si>
    <t>104.74</t>
  </si>
  <si>
    <t xml:space="preserve">Globe </t>
  </si>
  <si>
    <t>Globe</t>
  </si>
  <si>
    <t>15.94</t>
  </si>
  <si>
    <t xml:space="preserve">Gomme </t>
  </si>
  <si>
    <t>Eraser</t>
  </si>
  <si>
    <t xml:space="preserve">Gourde </t>
  </si>
  <si>
    <t>(Water) flask</t>
  </si>
  <si>
    <t>2.42</t>
  </si>
  <si>
    <t xml:space="preserve">Goutte </t>
  </si>
  <si>
    <t>Drop</t>
  </si>
  <si>
    <t>45.35</t>
  </si>
  <si>
    <t>21.77</t>
  </si>
  <si>
    <t xml:space="preserve">Graphique </t>
  </si>
  <si>
    <t xml:space="preserve">Diagram </t>
  </si>
  <si>
    <t xml:space="preserve">Grenade </t>
  </si>
  <si>
    <t>Grenade</t>
  </si>
  <si>
    <t>12.67</t>
  </si>
  <si>
    <t>7.52</t>
  </si>
  <si>
    <t xml:space="preserve">Griffe </t>
  </si>
  <si>
    <t>Claw</t>
  </si>
  <si>
    <t>10.16</t>
  </si>
  <si>
    <t>3.13</t>
  </si>
  <si>
    <t>Groupe (Groupe de rock)</t>
  </si>
  <si>
    <t>Group</t>
  </si>
  <si>
    <t>139.83</t>
  </si>
  <si>
    <t>148.84</t>
  </si>
  <si>
    <t>SPORTMAN</t>
  </si>
  <si>
    <t xml:space="preserve">Gymnaste </t>
  </si>
  <si>
    <t>Gymnast</t>
  </si>
  <si>
    <t xml:space="preserve">Hachoir </t>
  </si>
  <si>
    <t>Chopper</t>
  </si>
  <si>
    <t xml:space="preserve">Haltère </t>
  </si>
  <si>
    <t>Bar-bell</t>
  </si>
  <si>
    <t>0.65</t>
  </si>
  <si>
    <t>24.45</t>
  </si>
  <si>
    <t xml:space="preserve">Harpon </t>
  </si>
  <si>
    <t>Harpoon</t>
  </si>
  <si>
    <t xml:space="preserve">Hérisson </t>
  </si>
  <si>
    <t>Hedgehog</t>
  </si>
  <si>
    <t>2.38</t>
  </si>
  <si>
    <t xml:space="preserve">Hiéroglyphe </t>
  </si>
  <si>
    <t>Hieroglyph</t>
  </si>
  <si>
    <t xml:space="preserve">Hot-dog </t>
  </si>
  <si>
    <t>Hot-dog</t>
  </si>
  <si>
    <t xml:space="preserve">Houx </t>
  </si>
  <si>
    <t>Holly</t>
  </si>
  <si>
    <t xml:space="preserve">Huître </t>
  </si>
  <si>
    <t>Oyster</t>
  </si>
  <si>
    <t>4.08</t>
  </si>
  <si>
    <t xml:space="preserve">Ile </t>
  </si>
  <si>
    <t>Island</t>
  </si>
  <si>
    <t>73.64</t>
  </si>
  <si>
    <t>61.16</t>
  </si>
  <si>
    <t xml:space="preserve">Indien </t>
  </si>
  <si>
    <t>Indian</t>
  </si>
  <si>
    <t>6.97</t>
  </si>
  <si>
    <t xml:space="preserve">Infirmière </t>
  </si>
  <si>
    <t>Nurse</t>
  </si>
  <si>
    <t>16.48</t>
  </si>
  <si>
    <t xml:space="preserve">Jambon </t>
  </si>
  <si>
    <t>Ham</t>
  </si>
  <si>
    <t>1.06</t>
  </si>
  <si>
    <t xml:space="preserve">Jeep </t>
  </si>
  <si>
    <t>Jeep</t>
  </si>
  <si>
    <t>0.21</t>
  </si>
  <si>
    <t xml:space="preserve">Journal </t>
  </si>
  <si>
    <t>Newspaper</t>
  </si>
  <si>
    <t>208.54</t>
  </si>
  <si>
    <t>89.71</t>
  </si>
  <si>
    <t xml:space="preserve">Képi </t>
  </si>
  <si>
    <t>5.57</t>
  </si>
  <si>
    <t>6.52</t>
  </si>
  <si>
    <t xml:space="preserve">Klaxon </t>
  </si>
  <si>
    <t>1.99</t>
  </si>
  <si>
    <t xml:space="preserve">Labyrinthe </t>
  </si>
  <si>
    <t>Maze</t>
  </si>
  <si>
    <t>8.29</t>
  </si>
  <si>
    <t>5.84</t>
  </si>
  <si>
    <t xml:space="preserve">Lacet </t>
  </si>
  <si>
    <t>Shoelace</t>
  </si>
  <si>
    <t>6.8</t>
  </si>
  <si>
    <t xml:space="preserve">Lance </t>
  </si>
  <si>
    <t>Spear</t>
  </si>
  <si>
    <t>0.99</t>
  </si>
  <si>
    <t>11.99</t>
  </si>
  <si>
    <t>23.06</t>
  </si>
  <si>
    <t xml:space="preserve">Lance-pierre </t>
  </si>
  <si>
    <t xml:space="preserve">Langue </t>
  </si>
  <si>
    <t>Tongue</t>
  </si>
  <si>
    <t>98.14</t>
  </si>
  <si>
    <t>105.42</t>
  </si>
  <si>
    <t xml:space="preserve">Larme </t>
  </si>
  <si>
    <t>Tear</t>
  </si>
  <si>
    <t>106.74</t>
  </si>
  <si>
    <t>6.48</t>
  </si>
  <si>
    <t xml:space="preserve">Lavabo </t>
  </si>
  <si>
    <t>Washbasin</t>
  </si>
  <si>
    <t>7.13</t>
  </si>
  <si>
    <t xml:space="preserve">Lettre </t>
  </si>
  <si>
    <t>Letter</t>
  </si>
  <si>
    <t>383.69</t>
  </si>
  <si>
    <t>98.48</t>
  </si>
  <si>
    <t xml:space="preserve">Licorne </t>
  </si>
  <si>
    <t xml:space="preserve">Unicorn </t>
  </si>
  <si>
    <t xml:space="preserve">Limace </t>
  </si>
  <si>
    <t>Slug</t>
  </si>
  <si>
    <t xml:space="preserve">Lionceau </t>
  </si>
  <si>
    <t>Lion cub</t>
  </si>
  <si>
    <t>0.25</t>
  </si>
  <si>
    <t xml:space="preserve">Locomotive </t>
  </si>
  <si>
    <t>Locomotive</t>
  </si>
  <si>
    <t>10.9</t>
  </si>
  <si>
    <t xml:space="preserve">Loupe </t>
  </si>
  <si>
    <t>Magnifying glass</t>
  </si>
  <si>
    <t>4.77</t>
  </si>
  <si>
    <t xml:space="preserve">Magicien </t>
  </si>
  <si>
    <t xml:space="preserve">Magician </t>
  </si>
  <si>
    <t>6.46</t>
  </si>
  <si>
    <t>2.9</t>
  </si>
  <si>
    <t xml:space="preserve">Magnétophone </t>
  </si>
  <si>
    <t>Sanglier (Marcassin)</t>
  </si>
  <si>
    <t>Wild boar</t>
  </si>
  <si>
    <t>5.99</t>
  </si>
  <si>
    <t xml:space="preserve">Marelle </t>
  </si>
  <si>
    <t xml:space="preserve">Hopscotch </t>
  </si>
  <si>
    <t xml:space="preserve">Marin </t>
  </si>
  <si>
    <t>Sailor</t>
  </si>
  <si>
    <t>22.03</t>
  </si>
  <si>
    <t>Cocotte-minute (Marmite)</t>
  </si>
  <si>
    <t>Pressure-cooker</t>
  </si>
  <si>
    <t>Châtaigne (Marron)</t>
  </si>
  <si>
    <t>Sweet chestnut</t>
  </si>
  <si>
    <t xml:space="preserve">Masque </t>
  </si>
  <si>
    <t>Mask</t>
  </si>
  <si>
    <t>35.73</t>
  </si>
  <si>
    <t xml:space="preserve">Massue </t>
  </si>
  <si>
    <t>Club</t>
  </si>
  <si>
    <t>1.10</t>
  </si>
  <si>
    <t xml:space="preserve">Mèche </t>
  </si>
  <si>
    <t>Drill bit</t>
  </si>
  <si>
    <t>17.18</t>
  </si>
  <si>
    <t>10.39</t>
  </si>
  <si>
    <t xml:space="preserve">Médaille </t>
  </si>
  <si>
    <t>Medal</t>
  </si>
  <si>
    <t>11.18</t>
  </si>
  <si>
    <t xml:space="preserve">Médicament </t>
  </si>
  <si>
    <t>Medicine</t>
  </si>
  <si>
    <t>3.9</t>
  </si>
  <si>
    <t xml:space="preserve">Menottes </t>
  </si>
  <si>
    <t>Handcuffs</t>
  </si>
  <si>
    <t xml:space="preserve">Mer </t>
  </si>
  <si>
    <t>Sea</t>
  </si>
  <si>
    <t>214.16</t>
  </si>
  <si>
    <t>216.9</t>
  </si>
  <si>
    <t xml:space="preserve">Mètre </t>
  </si>
  <si>
    <t>Tape measure</t>
  </si>
  <si>
    <t>0.30</t>
  </si>
  <si>
    <t>71.68</t>
  </si>
  <si>
    <t>16.42</t>
  </si>
  <si>
    <t xml:space="preserve">Micro </t>
  </si>
  <si>
    <t>Microphone</t>
  </si>
  <si>
    <t>9.94</t>
  </si>
  <si>
    <t xml:space="preserve">Miroir </t>
  </si>
  <si>
    <t>Mirror</t>
  </si>
  <si>
    <t>39.82</t>
  </si>
  <si>
    <t>37.1</t>
  </si>
  <si>
    <t xml:space="preserve">Mitraillette </t>
  </si>
  <si>
    <t>Machine-gun</t>
  </si>
  <si>
    <t>2.21</t>
  </si>
  <si>
    <t>3.84</t>
  </si>
  <si>
    <t xml:space="preserve">Momie </t>
  </si>
  <si>
    <t>Mummy</t>
  </si>
  <si>
    <t>3.19</t>
  </si>
  <si>
    <t xml:space="preserve">Monde </t>
  </si>
  <si>
    <t>World</t>
  </si>
  <si>
    <t>1022.91</t>
  </si>
  <si>
    <t>602.65</t>
  </si>
  <si>
    <t xml:space="preserve">Montgolfière </t>
  </si>
  <si>
    <t>Hot-air balloon</t>
  </si>
  <si>
    <t xml:space="preserve">Motard </t>
  </si>
  <si>
    <t>Motorcyclist</t>
  </si>
  <si>
    <t xml:space="preserve">Moustache </t>
  </si>
  <si>
    <t>Mustache</t>
  </si>
  <si>
    <t>33.09</t>
  </si>
  <si>
    <t>15.81</t>
  </si>
  <si>
    <t>INSECT</t>
  </si>
  <si>
    <t xml:space="preserve">Moustique </t>
  </si>
  <si>
    <t>Mosquito</t>
  </si>
  <si>
    <t>5.19</t>
  </si>
  <si>
    <t xml:space="preserve">Mur </t>
  </si>
  <si>
    <t>Wall</t>
  </si>
  <si>
    <t>194.72</t>
  </si>
  <si>
    <t>100.87</t>
  </si>
  <si>
    <t>Framboise (Mûre)</t>
  </si>
  <si>
    <t>Raspberry</t>
  </si>
  <si>
    <t xml:space="preserve">Natte </t>
  </si>
  <si>
    <t>Plaits</t>
  </si>
  <si>
    <t xml:space="preserve">Noix </t>
  </si>
  <si>
    <t>Walnut</t>
  </si>
  <si>
    <t>7.27</t>
  </si>
  <si>
    <t>8.71</t>
  </si>
  <si>
    <t xml:space="preserve">Note </t>
  </si>
  <si>
    <t>Notes</t>
  </si>
  <si>
    <t>111.5</t>
  </si>
  <si>
    <t>48.16</t>
  </si>
  <si>
    <t xml:space="preserve">Œuf </t>
  </si>
  <si>
    <t>Egg</t>
  </si>
  <si>
    <t>34.88</t>
  </si>
  <si>
    <t>16.97</t>
  </si>
  <si>
    <t>BIRD</t>
  </si>
  <si>
    <t xml:space="preserve">Oie </t>
  </si>
  <si>
    <t>Goose</t>
  </si>
  <si>
    <t>8.8</t>
  </si>
  <si>
    <t>3.48</t>
  </si>
  <si>
    <t xml:space="preserve">Ongle </t>
  </si>
  <si>
    <t>Nail</t>
  </si>
  <si>
    <t>26.07</t>
  </si>
  <si>
    <t xml:space="preserve">Oreiller </t>
  </si>
  <si>
    <t>Pillow</t>
  </si>
  <si>
    <t>17.27</t>
  </si>
  <si>
    <t xml:space="preserve">Orgue </t>
  </si>
  <si>
    <t>Organ</t>
  </si>
  <si>
    <t>11.86</t>
  </si>
  <si>
    <t xml:space="preserve">Os </t>
  </si>
  <si>
    <t>Bone</t>
  </si>
  <si>
    <t>30.5</t>
  </si>
  <si>
    <t>37.42</t>
  </si>
  <si>
    <t xml:space="preserve">Palme </t>
  </si>
  <si>
    <t>Flipper</t>
  </si>
  <si>
    <t>9.48</t>
  </si>
  <si>
    <t>2.1</t>
  </si>
  <si>
    <t>Léopard (Panthère)</t>
  </si>
  <si>
    <t>Leopard</t>
  </si>
  <si>
    <t xml:space="preserve">Paquet </t>
  </si>
  <si>
    <t>Package</t>
  </si>
  <si>
    <t>43.47</t>
  </si>
  <si>
    <t xml:space="preserve">Parabole </t>
  </si>
  <si>
    <t>Satellite dish</t>
  </si>
  <si>
    <t>3.4</t>
  </si>
  <si>
    <t xml:space="preserve">Parchemin </t>
  </si>
  <si>
    <t>Parchmen</t>
  </si>
  <si>
    <t>2.59</t>
  </si>
  <si>
    <t xml:space="preserve">Partition </t>
  </si>
  <si>
    <t>Score</t>
  </si>
  <si>
    <t>4.93</t>
  </si>
  <si>
    <t xml:space="preserve">Paume </t>
  </si>
  <si>
    <t>Palm</t>
  </si>
  <si>
    <t>17.69</t>
  </si>
  <si>
    <t>13.58</t>
  </si>
  <si>
    <t xml:space="preserve">Pelote </t>
  </si>
  <si>
    <t>Ball of wool</t>
  </si>
  <si>
    <t xml:space="preserve">Perceuse </t>
  </si>
  <si>
    <t xml:space="preserve">Drill </t>
  </si>
  <si>
    <t xml:space="preserve">Pére-Noël </t>
  </si>
  <si>
    <t>FatherChristmas</t>
  </si>
  <si>
    <t xml:space="preserve">Perfusion </t>
  </si>
  <si>
    <t>Drip</t>
  </si>
  <si>
    <t>Perroquet (Perruche)</t>
  </si>
  <si>
    <t>Parrot</t>
  </si>
  <si>
    <t xml:space="preserve">Pièce </t>
  </si>
  <si>
    <t>Coin</t>
  </si>
  <si>
    <t>225.69</t>
  </si>
  <si>
    <t>130.29</t>
  </si>
  <si>
    <t xml:space="preserve">Pigeon </t>
  </si>
  <si>
    <t>Pigeon</t>
  </si>
  <si>
    <t>13.1</t>
  </si>
  <si>
    <t>5.23</t>
  </si>
  <si>
    <t xml:space="preserve">Colombe </t>
  </si>
  <si>
    <t>Dove</t>
  </si>
  <si>
    <t>10.5</t>
  </si>
  <si>
    <t xml:space="preserve">Pile </t>
  </si>
  <si>
    <t>Battery</t>
  </si>
  <si>
    <t>17.52</t>
  </si>
  <si>
    <t xml:space="preserve">Pion </t>
  </si>
  <si>
    <t>Pawn</t>
  </si>
  <si>
    <t xml:space="preserve">Piscine </t>
  </si>
  <si>
    <t>Swimming pool</t>
  </si>
  <si>
    <t xml:space="preserve">Planète </t>
  </si>
  <si>
    <t>Planet</t>
  </si>
  <si>
    <t>20.29</t>
  </si>
  <si>
    <t xml:space="preserve">Plante </t>
  </si>
  <si>
    <t>Plant</t>
  </si>
  <si>
    <t>43.39</t>
  </si>
  <si>
    <t>19.97</t>
  </si>
  <si>
    <t xml:space="preserve">Plat </t>
  </si>
  <si>
    <t>Dish</t>
  </si>
  <si>
    <t>52.24</t>
  </si>
  <si>
    <t>47.41</t>
  </si>
  <si>
    <t xml:space="preserve">Plongeur </t>
  </si>
  <si>
    <t xml:space="preserve">Diver </t>
  </si>
  <si>
    <t xml:space="preserve">Poche </t>
  </si>
  <si>
    <t>Pocket</t>
  </si>
  <si>
    <t>84.74</t>
  </si>
  <si>
    <t>58.26</t>
  </si>
  <si>
    <t xml:space="preserve">Poing </t>
  </si>
  <si>
    <t>Fist</t>
  </si>
  <si>
    <t>50.03</t>
  </si>
  <si>
    <t>26.32</t>
  </si>
  <si>
    <t xml:space="preserve">Poireau </t>
  </si>
  <si>
    <t>Leek</t>
  </si>
  <si>
    <t xml:space="preserve">Pont </t>
  </si>
  <si>
    <t>Bridge</t>
  </si>
  <si>
    <t>68.87</t>
  </si>
  <si>
    <t xml:space="preserve">Portefeuille </t>
  </si>
  <si>
    <t>Wallet</t>
  </si>
  <si>
    <t xml:space="preserve">Pot </t>
  </si>
  <si>
    <t>Jar</t>
  </si>
  <si>
    <t>21.99</t>
  </si>
  <si>
    <t>22.35</t>
  </si>
  <si>
    <t xml:space="preserve">Poteau </t>
  </si>
  <si>
    <t>Post</t>
  </si>
  <si>
    <t>4.84</t>
  </si>
  <si>
    <t xml:space="preserve">Poulet </t>
  </si>
  <si>
    <t>Chicken</t>
  </si>
  <si>
    <t>10.72</t>
  </si>
  <si>
    <t xml:space="preserve">Poussin </t>
  </si>
  <si>
    <t>Chick</t>
  </si>
  <si>
    <t>1.91</t>
  </si>
  <si>
    <t xml:space="preserve">Punaise </t>
  </si>
  <si>
    <t>Drawing-pin</t>
  </si>
  <si>
    <t>3.23</t>
  </si>
  <si>
    <t>1.03</t>
  </si>
  <si>
    <t xml:space="preserve">Puzzle </t>
  </si>
  <si>
    <t>Jigsaw-puzzle</t>
  </si>
  <si>
    <t xml:space="preserve">Quille </t>
  </si>
  <si>
    <t>Skittle</t>
  </si>
  <si>
    <t>4.8</t>
  </si>
  <si>
    <t xml:space="preserve">Radeau </t>
  </si>
  <si>
    <t>Raft</t>
  </si>
  <si>
    <t xml:space="preserve">Reine </t>
  </si>
  <si>
    <t>Queen</t>
  </si>
  <si>
    <t>55.34</t>
  </si>
  <si>
    <t>37.9</t>
  </si>
  <si>
    <t xml:space="preserve">Rétroprojecteur </t>
  </si>
  <si>
    <t>Overhead projector</t>
  </si>
  <si>
    <t>Lampadaire (Réverbère)</t>
  </si>
  <si>
    <t>Street light</t>
  </si>
  <si>
    <t xml:space="preserve">Robot </t>
  </si>
  <si>
    <t>Robot</t>
  </si>
  <si>
    <t xml:space="preserve">Rose </t>
  </si>
  <si>
    <t>Rose</t>
  </si>
  <si>
    <t>123.63</t>
  </si>
  <si>
    <t>68.9</t>
  </si>
  <si>
    <t xml:space="preserve">Route </t>
  </si>
  <si>
    <t>Road</t>
  </si>
  <si>
    <t>240.11</t>
  </si>
  <si>
    <t>168.42</t>
  </si>
  <si>
    <t xml:space="preserve">Sablier </t>
  </si>
  <si>
    <t>Hourglass</t>
  </si>
  <si>
    <t xml:space="preserve">Sabot </t>
  </si>
  <si>
    <t>Clog</t>
  </si>
  <si>
    <t>19.1</t>
  </si>
  <si>
    <t xml:space="preserve">Sabre </t>
  </si>
  <si>
    <t>9.4</t>
  </si>
  <si>
    <t xml:space="preserve">Sang </t>
  </si>
  <si>
    <t>Blood</t>
  </si>
  <si>
    <t>176.85</t>
  </si>
  <si>
    <t>143.45</t>
  </si>
  <si>
    <t xml:space="preserve">Sapin </t>
  </si>
  <si>
    <t>Fir-tree</t>
  </si>
  <si>
    <t>15.31</t>
  </si>
  <si>
    <t>7.23</t>
  </si>
  <si>
    <t xml:space="preserve">Satellite </t>
  </si>
  <si>
    <t>Satellite</t>
  </si>
  <si>
    <t xml:space="preserve">Scaphandrier </t>
  </si>
  <si>
    <t>Diver</t>
  </si>
  <si>
    <t xml:space="preserve">Seau </t>
  </si>
  <si>
    <t>Bucket</t>
  </si>
  <si>
    <t>10.59</t>
  </si>
  <si>
    <t>7.84</t>
  </si>
  <si>
    <t xml:space="preserve">Sein </t>
  </si>
  <si>
    <t>Breast</t>
  </si>
  <si>
    <t>66.32</t>
  </si>
  <si>
    <t xml:space="preserve">Serpe </t>
  </si>
  <si>
    <t>Bill-hook</t>
  </si>
  <si>
    <t>2.09</t>
  </si>
  <si>
    <t xml:space="preserve">Sirène </t>
  </si>
  <si>
    <t>Mermaid</t>
  </si>
  <si>
    <t>10.84</t>
  </si>
  <si>
    <t>6.61</t>
  </si>
  <si>
    <t xml:space="preserve">Spaghetti </t>
  </si>
  <si>
    <t>Spaghetti</t>
  </si>
  <si>
    <t xml:space="preserve">Sphinx </t>
  </si>
  <si>
    <t>Sphinx</t>
  </si>
  <si>
    <t>1.01</t>
  </si>
  <si>
    <t xml:space="preserve">Spot </t>
  </si>
  <si>
    <t>Spotlight</t>
  </si>
  <si>
    <t xml:space="preserve">Summo </t>
  </si>
  <si>
    <t>Sumo wrestler</t>
  </si>
  <si>
    <t xml:space="preserve">Talon </t>
  </si>
  <si>
    <t>Heel</t>
  </si>
  <si>
    <t>0.44</t>
  </si>
  <si>
    <t>22.2</t>
  </si>
  <si>
    <t>8.55</t>
  </si>
  <si>
    <t xml:space="preserve">Tampon </t>
  </si>
  <si>
    <t>Stamp</t>
  </si>
  <si>
    <t xml:space="preserve">Tank </t>
  </si>
  <si>
    <t>Tank</t>
  </si>
  <si>
    <t>7.61</t>
  </si>
  <si>
    <t xml:space="preserve">Tartine </t>
  </si>
  <si>
    <t>Slice of bread</t>
  </si>
  <si>
    <t xml:space="preserve">Taupe </t>
  </si>
  <si>
    <t>Mole</t>
  </si>
  <si>
    <t>1.04</t>
  </si>
  <si>
    <t xml:space="preserve">Tente </t>
  </si>
  <si>
    <t>Tent</t>
  </si>
  <si>
    <t>19.61</t>
  </si>
  <si>
    <t>24.52</t>
  </si>
  <si>
    <t xml:space="preserve">Tétine </t>
  </si>
  <si>
    <t>Dummy</t>
  </si>
  <si>
    <t>0.51</t>
  </si>
  <si>
    <t xml:space="preserve">Tirelire </t>
  </si>
  <si>
    <t>Piggy-bank</t>
  </si>
  <si>
    <t xml:space="preserve">Toilette </t>
  </si>
  <si>
    <t>Lavatory</t>
  </si>
  <si>
    <t>1.34</t>
  </si>
  <si>
    <t>31.14</t>
  </si>
  <si>
    <t>19.58</t>
  </si>
  <si>
    <t xml:space="preserve">Toit </t>
  </si>
  <si>
    <t>Roof</t>
  </si>
  <si>
    <t>56.66</t>
  </si>
  <si>
    <t>33.03</t>
  </si>
  <si>
    <t xml:space="preserve">Torchon </t>
  </si>
  <si>
    <t>Dish cloth</t>
  </si>
  <si>
    <t xml:space="preserve">Tractopelle </t>
  </si>
  <si>
    <t>Digger</t>
  </si>
  <si>
    <t>Poste (Transistor)</t>
  </si>
  <si>
    <t>Transistor radio</t>
  </si>
  <si>
    <t>69.26</t>
  </si>
  <si>
    <t>58.16</t>
  </si>
  <si>
    <t xml:space="preserve">Trèfle </t>
  </si>
  <si>
    <t>Clover</t>
  </si>
  <si>
    <t>Coffre (Trésor)</t>
  </si>
  <si>
    <t>Treasure chest</t>
  </si>
  <si>
    <t>17.06</t>
  </si>
  <si>
    <t xml:space="preserve">Trombone </t>
  </si>
  <si>
    <t>Paper-clip</t>
  </si>
  <si>
    <t xml:space="preserve">Tronc </t>
  </si>
  <si>
    <t>Trunk</t>
  </si>
  <si>
    <t>25.31</t>
  </si>
  <si>
    <t>16.23</t>
  </si>
  <si>
    <t xml:space="preserve">Truelle </t>
  </si>
  <si>
    <t>Trowel</t>
  </si>
  <si>
    <t xml:space="preserve">Tuba </t>
  </si>
  <si>
    <t>Tuba</t>
  </si>
  <si>
    <t>0.23</t>
  </si>
  <si>
    <t xml:space="preserve">Tuile </t>
  </si>
  <si>
    <t>Tile</t>
  </si>
  <si>
    <t>12.84</t>
  </si>
  <si>
    <t xml:space="preserve">Tunnel </t>
  </si>
  <si>
    <t>Tunnel</t>
  </si>
  <si>
    <t>6.25</t>
  </si>
  <si>
    <t>8.52</t>
  </si>
  <si>
    <t xml:space="preserve">Urne </t>
  </si>
  <si>
    <t>Urn</t>
  </si>
  <si>
    <t xml:space="preserve">Usine </t>
  </si>
  <si>
    <t>Factory</t>
  </si>
  <si>
    <t>39.77</t>
  </si>
  <si>
    <t>33.48</t>
  </si>
  <si>
    <t xml:space="preserve">Ventilateur </t>
  </si>
  <si>
    <t>Fan</t>
  </si>
  <si>
    <t xml:space="preserve">Verrou </t>
  </si>
  <si>
    <t>Bolt</t>
  </si>
  <si>
    <t xml:space="preserve">Voile </t>
  </si>
  <si>
    <t>Sail</t>
  </si>
  <si>
    <t>45.52</t>
  </si>
  <si>
    <t>25.48</t>
  </si>
  <si>
    <t xml:space="preserve">Volant </t>
  </si>
  <si>
    <t>Steering wheel</t>
  </si>
  <si>
    <t>16.5</t>
  </si>
  <si>
    <t>26.81</t>
  </si>
  <si>
    <t xml:space="preserve">Volcan </t>
  </si>
  <si>
    <t>Volcano</t>
  </si>
  <si>
    <t xml:space="preserve">Wagon </t>
  </si>
  <si>
    <t>Truck</t>
  </si>
  <si>
    <t>11.55</t>
  </si>
  <si>
    <t>Crèche</t>
  </si>
  <si>
    <t>danseuse</t>
  </si>
  <si>
    <t>french</t>
  </si>
  <si>
    <t xml:space="preserve">agenda </t>
  </si>
  <si>
    <t xml:space="preserve">agrapheuse </t>
  </si>
  <si>
    <t xml:space="preserve">ail </t>
  </si>
  <si>
    <t xml:space="preserve">aile </t>
  </si>
  <si>
    <t xml:space="preserve">aimant </t>
  </si>
  <si>
    <t xml:space="preserve">allumette </t>
  </si>
  <si>
    <t xml:space="preserve">ambulance </t>
  </si>
  <si>
    <t xml:space="preserve">ange </t>
  </si>
  <si>
    <t xml:space="preserve">anneaux </t>
  </si>
  <si>
    <t xml:space="preserve">anse </t>
  </si>
  <si>
    <t xml:space="preserve">antenne </t>
  </si>
  <si>
    <t xml:space="preserve">arc </t>
  </si>
  <si>
    <t xml:space="preserve">archet </t>
  </si>
  <si>
    <t xml:space="preserve">aspirateur </t>
  </si>
  <si>
    <t xml:space="preserve">assiette </t>
  </si>
  <si>
    <t xml:space="preserve">astronaute </t>
  </si>
  <si>
    <t xml:space="preserve">baguette </t>
  </si>
  <si>
    <t xml:space="preserve">baignoire </t>
  </si>
  <si>
    <t xml:space="preserve">balcon </t>
  </si>
  <si>
    <t xml:space="preserve">banjo </t>
  </si>
  <si>
    <t xml:space="preserve">barbe </t>
  </si>
  <si>
    <t xml:space="preserve">barre </t>
  </si>
  <si>
    <t xml:space="preserve">batterie </t>
  </si>
  <si>
    <t xml:space="preserve">bébé </t>
  </si>
  <si>
    <t xml:space="preserve">bec </t>
  </si>
  <si>
    <t xml:space="preserve">béquilles </t>
  </si>
  <si>
    <t xml:space="preserve">béret </t>
  </si>
  <si>
    <t xml:space="preserve">biberon </t>
  </si>
  <si>
    <t xml:space="preserve">bibliothèque </t>
  </si>
  <si>
    <t xml:space="preserve">biche </t>
  </si>
  <si>
    <t xml:space="preserve">biscuit </t>
  </si>
  <si>
    <t xml:space="preserve">blé </t>
  </si>
  <si>
    <t xml:space="preserve">bombe </t>
  </si>
  <si>
    <t xml:space="preserve">bonbon </t>
  </si>
  <si>
    <t xml:space="preserve">bonnet </t>
  </si>
  <si>
    <t xml:space="preserve">boomrang </t>
  </si>
  <si>
    <t xml:space="preserve">borne </t>
  </si>
  <si>
    <t xml:space="preserve">bosse </t>
  </si>
  <si>
    <t xml:space="preserve">bouclier </t>
  </si>
  <si>
    <t xml:space="preserve">bouée </t>
  </si>
  <si>
    <t xml:space="preserve">boulet </t>
  </si>
  <si>
    <t xml:space="preserve">bourreau </t>
  </si>
  <si>
    <t xml:space="preserve">branche </t>
  </si>
  <si>
    <t xml:space="preserve">brique </t>
  </si>
  <si>
    <t xml:space="preserve">briquet </t>
  </si>
  <si>
    <t xml:space="preserve">brouette </t>
  </si>
  <si>
    <t xml:space="preserve">bulle </t>
  </si>
  <si>
    <t xml:space="preserve">cadeau </t>
  </si>
  <si>
    <t xml:space="preserve">cadre </t>
  </si>
  <si>
    <t xml:space="preserve">cafetière </t>
  </si>
  <si>
    <t xml:space="preserve">cahier </t>
  </si>
  <si>
    <t xml:space="preserve">caisse </t>
  </si>
  <si>
    <t xml:space="preserve">calculatrice </t>
  </si>
  <si>
    <t xml:space="preserve">calendrier </t>
  </si>
  <si>
    <t xml:space="preserve">caméra </t>
  </si>
  <si>
    <t xml:space="preserve">camping-car </t>
  </si>
  <si>
    <t xml:space="preserve">canne </t>
  </si>
  <si>
    <t xml:space="preserve">canoë </t>
  </si>
  <si>
    <t xml:space="preserve">capuche </t>
  </si>
  <si>
    <t xml:space="preserve">carabine </t>
  </si>
  <si>
    <t xml:space="preserve">caravane </t>
  </si>
  <si>
    <t xml:space="preserve">carnet </t>
  </si>
  <si>
    <t xml:space="preserve">carrosse </t>
  </si>
  <si>
    <t xml:space="preserve">carte </t>
  </si>
  <si>
    <t xml:space="preserve">cartouche  </t>
  </si>
  <si>
    <t xml:space="preserve">cassette </t>
  </si>
  <si>
    <t xml:space="preserve">castor </t>
  </si>
  <si>
    <t xml:space="preserve">catapulte </t>
  </si>
  <si>
    <t xml:space="preserve">cercle </t>
  </si>
  <si>
    <t xml:space="preserve">cercueil </t>
  </si>
  <si>
    <t xml:space="preserve">chandelier </t>
  </si>
  <si>
    <t xml:space="preserve">charrue </t>
  </si>
  <si>
    <t xml:space="preserve">château </t>
  </si>
  <si>
    <t xml:space="preserve">chignon </t>
  </si>
  <si>
    <t xml:space="preserve">chope </t>
  </si>
  <si>
    <t xml:space="preserve">chronomètre </t>
  </si>
  <si>
    <t xml:space="preserve">cible </t>
  </si>
  <si>
    <t xml:space="preserve">cicatrice </t>
  </si>
  <si>
    <t xml:space="preserve">circuit </t>
  </si>
  <si>
    <t xml:space="preserve">classeur </t>
  </si>
  <si>
    <t xml:space="preserve">clavier </t>
  </si>
  <si>
    <t xml:space="preserve">colombe </t>
  </si>
  <si>
    <t xml:space="preserve">colonne </t>
  </si>
  <si>
    <t xml:space="preserve">coquillage </t>
  </si>
  <si>
    <t xml:space="preserve">corne </t>
  </si>
  <si>
    <t xml:space="preserve">cou </t>
  </si>
  <si>
    <t xml:space="preserve">coupe </t>
  </si>
  <si>
    <t xml:space="preserve">crêpe </t>
  </si>
  <si>
    <t xml:space="preserve">crête </t>
  </si>
  <si>
    <t xml:space="preserve">crevette </t>
  </si>
  <si>
    <t xml:space="preserve">crochet </t>
  </si>
  <si>
    <t xml:space="preserve">croix </t>
  </si>
  <si>
    <t xml:space="preserve">cube </t>
  </si>
  <si>
    <t xml:space="preserve">cuisine </t>
  </si>
  <si>
    <t xml:space="preserve">dent </t>
  </si>
  <si>
    <t xml:space="preserve">diable </t>
  </si>
  <si>
    <t xml:space="preserve">diamant </t>
  </si>
  <si>
    <t xml:space="preserve">dièse </t>
  </si>
  <si>
    <t xml:space="preserve">diligence  </t>
  </si>
  <si>
    <t xml:space="preserve">disque </t>
  </si>
  <si>
    <t xml:space="preserve">domino </t>
  </si>
  <si>
    <t xml:space="preserve">dragon </t>
  </si>
  <si>
    <t xml:space="preserve">drap </t>
  </si>
  <si>
    <t xml:space="preserve">druide </t>
  </si>
  <si>
    <t xml:space="preserve">eclair </t>
  </si>
  <si>
    <t xml:space="preserve">ecran </t>
  </si>
  <si>
    <t xml:space="preserve">empreinte </t>
  </si>
  <si>
    <t xml:space="preserve">epée </t>
  </si>
  <si>
    <t xml:space="preserve">eprouvette </t>
  </si>
  <si>
    <t xml:space="preserve">equerre </t>
  </si>
  <si>
    <t xml:space="preserve">escabeau </t>
  </si>
  <si>
    <t xml:space="preserve">escalier </t>
  </si>
  <si>
    <t xml:space="preserve">esquimau </t>
  </si>
  <si>
    <t xml:space="preserve">etiquette </t>
  </si>
  <si>
    <t xml:space="preserve">evier </t>
  </si>
  <si>
    <t xml:space="preserve">faon </t>
  </si>
  <si>
    <t xml:space="preserve">fée </t>
  </si>
  <si>
    <t xml:space="preserve">femme </t>
  </si>
  <si>
    <t xml:space="preserve">fille </t>
  </si>
  <si>
    <t xml:space="preserve">filtre </t>
  </si>
  <si>
    <t xml:space="preserve">fourche </t>
  </si>
  <si>
    <t xml:space="preserve">garage </t>
  </si>
  <si>
    <t xml:space="preserve">garçon </t>
  </si>
  <si>
    <t xml:space="preserve">globe </t>
  </si>
  <si>
    <t xml:space="preserve">gomme </t>
  </si>
  <si>
    <t xml:space="preserve">gourde </t>
  </si>
  <si>
    <t xml:space="preserve">goutte </t>
  </si>
  <si>
    <t xml:space="preserve">graphique </t>
  </si>
  <si>
    <t xml:space="preserve">grenade </t>
  </si>
  <si>
    <t xml:space="preserve">griffe </t>
  </si>
  <si>
    <t xml:space="preserve">gymnaste </t>
  </si>
  <si>
    <t xml:space="preserve">hachoir </t>
  </si>
  <si>
    <t xml:space="preserve">haltère </t>
  </si>
  <si>
    <t xml:space="preserve">harpon </t>
  </si>
  <si>
    <t xml:space="preserve">hérisson </t>
  </si>
  <si>
    <t xml:space="preserve">hiéroglyphe </t>
  </si>
  <si>
    <t xml:space="preserve">hot-dog </t>
  </si>
  <si>
    <t xml:space="preserve">houx </t>
  </si>
  <si>
    <t xml:space="preserve">huître </t>
  </si>
  <si>
    <t xml:space="preserve">ile </t>
  </si>
  <si>
    <t xml:space="preserve">indien </t>
  </si>
  <si>
    <t xml:space="preserve">infirmière </t>
  </si>
  <si>
    <t xml:space="preserve">jambon </t>
  </si>
  <si>
    <t xml:space="preserve">jeep </t>
  </si>
  <si>
    <t xml:space="preserve">journal </t>
  </si>
  <si>
    <t xml:space="preserve">képi </t>
  </si>
  <si>
    <t xml:space="preserve">klaxon </t>
  </si>
  <si>
    <t xml:space="preserve">labyrinthe </t>
  </si>
  <si>
    <t xml:space="preserve">lacet </t>
  </si>
  <si>
    <t xml:space="preserve">lance </t>
  </si>
  <si>
    <t xml:space="preserve">lance-pierre </t>
  </si>
  <si>
    <t xml:space="preserve">langue </t>
  </si>
  <si>
    <t xml:space="preserve">larme </t>
  </si>
  <si>
    <t xml:space="preserve">lavabo </t>
  </si>
  <si>
    <t xml:space="preserve">lettre </t>
  </si>
  <si>
    <t xml:space="preserve">licorne </t>
  </si>
  <si>
    <t xml:space="preserve">limace </t>
  </si>
  <si>
    <t xml:space="preserve">lionceau </t>
  </si>
  <si>
    <t xml:space="preserve">locomotive </t>
  </si>
  <si>
    <t xml:space="preserve">loupe </t>
  </si>
  <si>
    <t xml:space="preserve">magicien </t>
  </si>
  <si>
    <t xml:space="preserve">marelle </t>
  </si>
  <si>
    <t xml:space="preserve">marin </t>
  </si>
  <si>
    <t xml:space="preserve">masque </t>
  </si>
  <si>
    <t xml:space="preserve">massue </t>
  </si>
  <si>
    <t xml:space="preserve">mèche </t>
  </si>
  <si>
    <t xml:space="preserve">médaille </t>
  </si>
  <si>
    <t xml:space="preserve">médicament </t>
  </si>
  <si>
    <t xml:space="preserve">menottes </t>
  </si>
  <si>
    <t xml:space="preserve">mer </t>
  </si>
  <si>
    <t xml:space="preserve">mètre </t>
  </si>
  <si>
    <t xml:space="preserve">micro </t>
  </si>
  <si>
    <t xml:space="preserve">miroir </t>
  </si>
  <si>
    <t xml:space="preserve">mitraillette </t>
  </si>
  <si>
    <t xml:space="preserve">momie </t>
  </si>
  <si>
    <t xml:space="preserve">monde </t>
  </si>
  <si>
    <t xml:space="preserve">montgolfière </t>
  </si>
  <si>
    <t xml:space="preserve">motard </t>
  </si>
  <si>
    <t xml:space="preserve">moustache </t>
  </si>
  <si>
    <t xml:space="preserve">moustique </t>
  </si>
  <si>
    <t xml:space="preserve">mur </t>
  </si>
  <si>
    <t xml:space="preserve">natte </t>
  </si>
  <si>
    <t xml:space="preserve">noix </t>
  </si>
  <si>
    <t xml:space="preserve">note </t>
  </si>
  <si>
    <t xml:space="preserve">œuf </t>
  </si>
  <si>
    <t xml:space="preserve">oie </t>
  </si>
  <si>
    <t xml:space="preserve">ongle </t>
  </si>
  <si>
    <t xml:space="preserve">oreiller </t>
  </si>
  <si>
    <t xml:space="preserve">orgue </t>
  </si>
  <si>
    <t xml:space="preserve">os </t>
  </si>
  <si>
    <t xml:space="preserve">palme </t>
  </si>
  <si>
    <t xml:space="preserve">paquet </t>
  </si>
  <si>
    <t xml:space="preserve">parabole </t>
  </si>
  <si>
    <t xml:space="preserve">parchemin </t>
  </si>
  <si>
    <t xml:space="preserve">partition </t>
  </si>
  <si>
    <t xml:space="preserve">paume </t>
  </si>
  <si>
    <t xml:space="preserve">pelote </t>
  </si>
  <si>
    <t xml:space="preserve">perceuse </t>
  </si>
  <si>
    <t xml:space="preserve">pére-noël </t>
  </si>
  <si>
    <t xml:space="preserve">perfusion </t>
  </si>
  <si>
    <t xml:space="preserve">pièce </t>
  </si>
  <si>
    <t xml:space="preserve">pigeon </t>
  </si>
  <si>
    <t xml:space="preserve">pile </t>
  </si>
  <si>
    <t xml:space="preserve">pion </t>
  </si>
  <si>
    <t xml:space="preserve">piscine </t>
  </si>
  <si>
    <t xml:space="preserve">planète </t>
  </si>
  <si>
    <t xml:space="preserve">plante </t>
  </si>
  <si>
    <t xml:space="preserve">plat </t>
  </si>
  <si>
    <t xml:space="preserve">plongeur </t>
  </si>
  <si>
    <t xml:space="preserve">poche </t>
  </si>
  <si>
    <t xml:space="preserve">poing </t>
  </si>
  <si>
    <t xml:space="preserve">poireau </t>
  </si>
  <si>
    <t xml:space="preserve">pont </t>
  </si>
  <si>
    <t xml:space="preserve">portefeuille </t>
  </si>
  <si>
    <t xml:space="preserve">pot </t>
  </si>
  <si>
    <t xml:space="preserve">poteau </t>
  </si>
  <si>
    <t xml:space="preserve">poulet </t>
  </si>
  <si>
    <t xml:space="preserve">poussin </t>
  </si>
  <si>
    <t xml:space="preserve">punaise </t>
  </si>
  <si>
    <t xml:space="preserve">puzzle </t>
  </si>
  <si>
    <t xml:space="preserve">quille </t>
  </si>
  <si>
    <t xml:space="preserve">radeau </t>
  </si>
  <si>
    <t xml:space="preserve">reine </t>
  </si>
  <si>
    <t xml:space="preserve">rétroprojecteur </t>
  </si>
  <si>
    <t xml:space="preserve">robot </t>
  </si>
  <si>
    <t xml:space="preserve">rose </t>
  </si>
  <si>
    <t xml:space="preserve">route </t>
  </si>
  <si>
    <t xml:space="preserve">sablier </t>
  </si>
  <si>
    <t xml:space="preserve">sabot </t>
  </si>
  <si>
    <t xml:space="preserve">sabre </t>
  </si>
  <si>
    <t xml:space="preserve">sang </t>
  </si>
  <si>
    <t xml:space="preserve">sapin </t>
  </si>
  <si>
    <t xml:space="preserve">satellite </t>
  </si>
  <si>
    <t xml:space="preserve">scaphandrier </t>
  </si>
  <si>
    <t xml:space="preserve">seau </t>
  </si>
  <si>
    <t xml:space="preserve">sein </t>
  </si>
  <si>
    <t xml:space="preserve">serpe </t>
  </si>
  <si>
    <t xml:space="preserve">sirène </t>
  </si>
  <si>
    <t xml:space="preserve">spaghetti </t>
  </si>
  <si>
    <t xml:space="preserve">sphinx </t>
  </si>
  <si>
    <t xml:space="preserve">spot </t>
  </si>
  <si>
    <t xml:space="preserve">summo </t>
  </si>
  <si>
    <t xml:space="preserve">talon </t>
  </si>
  <si>
    <t xml:space="preserve">tampon </t>
  </si>
  <si>
    <t xml:space="preserve">tank </t>
  </si>
  <si>
    <t xml:space="preserve">tartine </t>
  </si>
  <si>
    <t xml:space="preserve">taupe </t>
  </si>
  <si>
    <t xml:space="preserve">tente </t>
  </si>
  <si>
    <t xml:space="preserve">tétine </t>
  </si>
  <si>
    <t xml:space="preserve">tirelire </t>
  </si>
  <si>
    <t xml:space="preserve">toilette </t>
  </si>
  <si>
    <t xml:space="preserve">toit </t>
  </si>
  <si>
    <t xml:space="preserve">torchon </t>
  </si>
  <si>
    <t xml:space="preserve">tractopelle </t>
  </si>
  <si>
    <t xml:space="preserve">trèfle </t>
  </si>
  <si>
    <t xml:space="preserve">trombone </t>
  </si>
  <si>
    <t xml:space="preserve">tronc </t>
  </si>
  <si>
    <t xml:space="preserve">truelle </t>
  </si>
  <si>
    <t xml:space="preserve">tuba </t>
  </si>
  <si>
    <t xml:space="preserve">tuile </t>
  </si>
  <si>
    <t xml:space="preserve">tunnel </t>
  </si>
  <si>
    <t xml:space="preserve">urne </t>
  </si>
  <si>
    <t xml:space="preserve">usine </t>
  </si>
  <si>
    <t xml:space="preserve">ventilateur </t>
  </si>
  <si>
    <t xml:space="preserve">verrou </t>
  </si>
  <si>
    <t xml:space="preserve">voile </t>
  </si>
  <si>
    <t xml:space="preserve">volant </t>
  </si>
  <si>
    <t xml:space="preserve">volcan </t>
  </si>
  <si>
    <t xml:space="preserve">wagon </t>
  </si>
  <si>
    <t>bateau</t>
  </si>
  <si>
    <t>chapiteau</t>
  </si>
  <si>
    <t>couteau-suisse</t>
  </si>
  <si>
    <t>flocon</t>
  </si>
  <si>
    <t>groupe</t>
  </si>
  <si>
    <t>lampadaire</t>
  </si>
  <si>
    <t>pré</t>
  </si>
  <si>
    <t xml:space="preserve">tuyau </t>
  </si>
  <si>
    <t>bato</t>
  </si>
  <si>
    <t>ba-to</t>
  </si>
  <si>
    <t>uaetab</t>
  </si>
  <si>
    <t>otab</t>
  </si>
  <si>
    <t>ba-teau</t>
  </si>
  <si>
    <t>Sapito</t>
  </si>
  <si>
    <t>CCVCVCVVV</t>
  </si>
  <si>
    <t>Sa-pi-to</t>
  </si>
  <si>
    <t>uaetipahc</t>
  </si>
  <si>
    <t>otipaS</t>
  </si>
  <si>
    <t>cha-pi-teau</t>
  </si>
  <si>
    <t>d@s2z</t>
  </si>
  <si>
    <t>danseur</t>
  </si>
  <si>
    <t>d@-s2z</t>
  </si>
  <si>
    <t>esuesnad</t>
  </si>
  <si>
    <t>z2s@d</t>
  </si>
  <si>
    <t>dan-seu-se</t>
  </si>
  <si>
    <t>danser-eur</t>
  </si>
  <si>
    <t>flok§</t>
  </si>
  <si>
    <t>flo-k§</t>
  </si>
  <si>
    <t>nocolf</t>
  </si>
  <si>
    <t>§kolf</t>
  </si>
  <si>
    <t>flo-con</t>
  </si>
  <si>
    <t>gRup</t>
  </si>
  <si>
    <t>epuorg</t>
  </si>
  <si>
    <t>puRg</t>
  </si>
  <si>
    <t>grou-pe</t>
  </si>
  <si>
    <t>l@padER</t>
  </si>
  <si>
    <t>CVCCVCVVCV</t>
  </si>
  <si>
    <t>l@-pa-dER</t>
  </si>
  <si>
    <t>eriadapmal</t>
  </si>
  <si>
    <t>REdap@l</t>
  </si>
  <si>
    <t>lam-pa-dai-re</t>
  </si>
  <si>
    <t>CVCCVCVCCVCV</t>
  </si>
  <si>
    <t>pRe</t>
  </si>
  <si>
    <t>érp</t>
  </si>
  <si>
    <t>eRp</t>
  </si>
  <si>
    <t>CVCCVYV</t>
  </si>
  <si>
    <t>CV-CCV-YV</t>
  </si>
  <si>
    <t>wagon</t>
  </si>
  <si>
    <t>vag§</t>
  </si>
  <si>
    <t>va-g§</t>
  </si>
  <si>
    <t>nogaw</t>
  </si>
  <si>
    <t>§gav</t>
  </si>
  <si>
    <t>wa-gon</t>
  </si>
  <si>
    <t>wagon-bar</t>
  </si>
  <si>
    <t>Endroit</t>
  </si>
  <si>
    <t>sous lequel se produit</t>
  </si>
  <si>
    <t>le cirque</t>
  </si>
  <si>
    <t>Endroit sous lequel se produit</t>
  </si>
  <si>
    <t xml:space="preserve">Champ où pousse de </t>
  </si>
  <si>
    <t>Champ</t>
  </si>
  <si>
    <t>où pousse de</t>
  </si>
  <si>
    <t>Objet qui éclaire la route</t>
  </si>
  <si>
    <t xml:space="preserve">qui éclaire </t>
  </si>
  <si>
    <t>la route</t>
  </si>
  <si>
    <t>Femme qui porte</t>
  </si>
  <si>
    <t>Femme</t>
  </si>
  <si>
    <t>qui porte</t>
  </si>
  <si>
    <t>un tutu</t>
  </si>
  <si>
    <t>de</t>
  </si>
  <si>
    <t>Forme de</t>
  </si>
  <si>
    <t>agenda</t>
  </si>
  <si>
    <t>aZ5da</t>
  </si>
  <si>
    <t>a-Z5-da</t>
  </si>
  <si>
    <t>adnega</t>
  </si>
  <si>
    <t>ad5Za</t>
  </si>
  <si>
    <t>a-gen-da</t>
  </si>
  <si>
    <t>aile</t>
  </si>
  <si>
    <t>El</t>
  </si>
  <si>
    <t>VVCV</t>
  </si>
  <si>
    <t>elia</t>
  </si>
  <si>
    <t>lE</t>
  </si>
  <si>
    <t>ai-le</t>
  </si>
  <si>
    <t>aimant</t>
  </si>
  <si>
    <t>Em@</t>
  </si>
  <si>
    <t>VVCVCC</t>
  </si>
  <si>
    <t>E-m@</t>
  </si>
  <si>
    <t>tnamia</t>
  </si>
  <si>
    <t>@mE</t>
  </si>
  <si>
    <t>ai-mant</t>
  </si>
  <si>
    <t>ange</t>
  </si>
  <si>
    <t>@Z</t>
  </si>
  <si>
    <t>egna</t>
  </si>
  <si>
    <t>Z@</t>
  </si>
  <si>
    <t>an-ge</t>
  </si>
  <si>
    <t>anneaux</t>
  </si>
  <si>
    <t>ano</t>
  </si>
  <si>
    <t>anneau</t>
  </si>
  <si>
    <t>VCCVVVC</t>
  </si>
  <si>
    <t>a-no</t>
  </si>
  <si>
    <t>xuaenna</t>
  </si>
  <si>
    <t>ona</t>
  </si>
  <si>
    <t>an-neaux</t>
  </si>
  <si>
    <t>anse</t>
  </si>
  <si>
    <t>@s</t>
  </si>
  <si>
    <t>esna</t>
  </si>
  <si>
    <t>an-se</t>
  </si>
  <si>
    <t>antenne</t>
  </si>
  <si>
    <t>@tEn</t>
  </si>
  <si>
    <t>@-tEn</t>
  </si>
  <si>
    <t>ennetna</t>
  </si>
  <si>
    <t>nEt@</t>
  </si>
  <si>
    <t>an-ten-ne</t>
  </si>
  <si>
    <t>archet</t>
  </si>
  <si>
    <t>aRSE</t>
  </si>
  <si>
    <t>VCCCVC</t>
  </si>
  <si>
    <t>aR-SE</t>
  </si>
  <si>
    <t>VC-CV</t>
  </si>
  <si>
    <t>tehcra</t>
  </si>
  <si>
    <t>ESRa</t>
  </si>
  <si>
    <t>ar-chet</t>
  </si>
  <si>
    <t>aspirateur</t>
  </si>
  <si>
    <t>aspiRat9R</t>
  </si>
  <si>
    <t>VCCVCVCVVC</t>
  </si>
  <si>
    <t>VCCVCVCVC</t>
  </si>
  <si>
    <t>as-pi-Ra-t9R</t>
  </si>
  <si>
    <t>VC-CV-CV-CVC</t>
  </si>
  <si>
    <t>ruetaripsa</t>
  </si>
  <si>
    <t>R9taRipsa</t>
  </si>
  <si>
    <t>as-pi-ra-teur</t>
  </si>
  <si>
    <t>aspirer-eur</t>
  </si>
  <si>
    <t>assiette</t>
  </si>
  <si>
    <t>asjEt</t>
  </si>
  <si>
    <t>a-sjEt</t>
  </si>
  <si>
    <t>etteissa</t>
  </si>
  <si>
    <t>tEjsa</t>
  </si>
  <si>
    <t>as-siet-te</t>
  </si>
  <si>
    <t>astronaute</t>
  </si>
  <si>
    <t>astRonot</t>
  </si>
  <si>
    <t>VCCCVCVVCV</t>
  </si>
  <si>
    <t>VCCCVCVC</t>
  </si>
  <si>
    <t>as-tRo-not</t>
  </si>
  <si>
    <t>VC-CCV-CVC</t>
  </si>
  <si>
    <t>etuanortsa</t>
  </si>
  <si>
    <t>tonoRtsa</t>
  </si>
  <si>
    <t>as-tro-nau-te</t>
  </si>
  <si>
    <t>astr-naut</t>
  </si>
  <si>
    <t>baguette</t>
  </si>
  <si>
    <t>bagEt</t>
  </si>
  <si>
    <t>CVCVVCCV</t>
  </si>
  <si>
    <t>ba-gEt</t>
  </si>
  <si>
    <t>etteugab</t>
  </si>
  <si>
    <t>tEgab</t>
  </si>
  <si>
    <t>ba-guet-te</t>
  </si>
  <si>
    <t>banjo</t>
  </si>
  <si>
    <t>b@dZo</t>
  </si>
  <si>
    <t>b@d-Zo</t>
  </si>
  <si>
    <t>ojnab</t>
  </si>
  <si>
    <t>oZd@b</t>
  </si>
  <si>
    <t>ban-jo</t>
  </si>
  <si>
    <t>barbe</t>
  </si>
  <si>
    <t>baRb</t>
  </si>
  <si>
    <t>ebrab</t>
  </si>
  <si>
    <t>bRab</t>
  </si>
  <si>
    <t>bar-be</t>
  </si>
  <si>
    <t>barre</t>
  </si>
  <si>
    <t>errab</t>
  </si>
  <si>
    <t>Rab</t>
  </si>
  <si>
    <t>bar-re</t>
  </si>
  <si>
    <t>batterie</t>
  </si>
  <si>
    <t>bat°Ri</t>
  </si>
  <si>
    <t>ba-t°-Ri</t>
  </si>
  <si>
    <t>eirettab</t>
  </si>
  <si>
    <t>iR°tab</t>
  </si>
  <si>
    <t>bat-te-rie</t>
  </si>
  <si>
    <t>bec</t>
  </si>
  <si>
    <t>bEk</t>
  </si>
  <si>
    <t>ceb</t>
  </si>
  <si>
    <t>kEb</t>
  </si>
  <si>
    <t>biche</t>
  </si>
  <si>
    <t>biS</t>
  </si>
  <si>
    <t>ehcib</t>
  </si>
  <si>
    <t>Sib</t>
  </si>
  <si>
    <t>bi-che</t>
  </si>
  <si>
    <t>biscuit</t>
  </si>
  <si>
    <t>bisk8i</t>
  </si>
  <si>
    <t>CVCCYV</t>
  </si>
  <si>
    <t>bis-k8i</t>
  </si>
  <si>
    <t>CVC-CYV</t>
  </si>
  <si>
    <t>tiucsib</t>
  </si>
  <si>
    <t>i8ksib</t>
  </si>
  <si>
    <t>bis-cuit</t>
  </si>
  <si>
    <t>bombe</t>
  </si>
  <si>
    <t>b§b</t>
  </si>
  <si>
    <t>ebmob</t>
  </si>
  <si>
    <t>bom-be</t>
  </si>
  <si>
    <t>bonbon</t>
  </si>
  <si>
    <t>b§b§</t>
  </si>
  <si>
    <t>b§-b§</t>
  </si>
  <si>
    <t>nobnob</t>
  </si>
  <si>
    <t>§b§b</t>
  </si>
  <si>
    <t>bon-bon</t>
  </si>
  <si>
    <t>bonnet</t>
  </si>
  <si>
    <t>bonE</t>
  </si>
  <si>
    <t>bo-nE</t>
  </si>
  <si>
    <t>tennob</t>
  </si>
  <si>
    <t>Enob</t>
  </si>
  <si>
    <t>bon-net</t>
  </si>
  <si>
    <t>borne</t>
  </si>
  <si>
    <t>bORn</t>
  </si>
  <si>
    <t>enrob</t>
  </si>
  <si>
    <t>nROb</t>
  </si>
  <si>
    <t>bor-ne</t>
  </si>
  <si>
    <t>bosse</t>
  </si>
  <si>
    <t>bOs</t>
  </si>
  <si>
    <t>essob</t>
  </si>
  <si>
    <t>sOb</t>
  </si>
  <si>
    <t>bos-se</t>
  </si>
  <si>
    <t>bouclier</t>
  </si>
  <si>
    <t>buklije</t>
  </si>
  <si>
    <t>CVVCCVVC</t>
  </si>
  <si>
    <t>bu-kli-je</t>
  </si>
  <si>
    <t>reilcuob</t>
  </si>
  <si>
    <t>ejilkub</t>
  </si>
  <si>
    <t>bou-clier</t>
  </si>
  <si>
    <t>boulet</t>
  </si>
  <si>
    <t>bulE</t>
  </si>
  <si>
    <t>bu-lE</t>
  </si>
  <si>
    <t>teluob</t>
  </si>
  <si>
    <t>Elub</t>
  </si>
  <si>
    <t>bou-let</t>
  </si>
  <si>
    <t>boule-et</t>
  </si>
  <si>
    <t>bourreau</t>
  </si>
  <si>
    <t>buRo</t>
  </si>
  <si>
    <t>CVVCCVVV</t>
  </si>
  <si>
    <t>bu-Ro</t>
  </si>
  <si>
    <t>uaerruob</t>
  </si>
  <si>
    <t>oRub</t>
  </si>
  <si>
    <t>bour-reau</t>
  </si>
  <si>
    <t>branche</t>
  </si>
  <si>
    <t>bR@S</t>
  </si>
  <si>
    <t>CCVCCCV</t>
  </si>
  <si>
    <t>ehcnarb</t>
  </si>
  <si>
    <t>S@Rb</t>
  </si>
  <si>
    <t>bran-che</t>
  </si>
  <si>
    <t>brique</t>
  </si>
  <si>
    <t>bRik</t>
  </si>
  <si>
    <t>euqirb</t>
  </si>
  <si>
    <t>kiRb</t>
  </si>
  <si>
    <t>bri-que</t>
  </si>
  <si>
    <t>CCV-VC</t>
  </si>
  <si>
    <t>bulle</t>
  </si>
  <si>
    <t>byl</t>
  </si>
  <si>
    <t>ellub</t>
  </si>
  <si>
    <t>lyb</t>
  </si>
  <si>
    <t>bul-le</t>
  </si>
  <si>
    <t>bébé</t>
  </si>
  <si>
    <t>bebe</t>
  </si>
  <si>
    <t>be-be</t>
  </si>
  <si>
    <t>ébéb</t>
  </si>
  <si>
    <t>ebeb</t>
  </si>
  <si>
    <t>bé-bé</t>
  </si>
  <si>
    <t>béquilles</t>
  </si>
  <si>
    <t>bekij</t>
  </si>
  <si>
    <t>béquille</t>
  </si>
  <si>
    <t>CVCVVCCVC</t>
  </si>
  <si>
    <t>be-kij</t>
  </si>
  <si>
    <t>selliuqéb</t>
  </si>
  <si>
    <t>jikeb</t>
  </si>
  <si>
    <t>bé-quil-les</t>
  </si>
  <si>
    <t>béret</t>
  </si>
  <si>
    <t>beRE</t>
  </si>
  <si>
    <t>be-RE</t>
  </si>
  <si>
    <t>teréb</t>
  </si>
  <si>
    <t>EReb</t>
  </si>
  <si>
    <t>bé-ret</t>
  </si>
  <si>
    <t>cadre</t>
  </si>
  <si>
    <t>kadR</t>
  </si>
  <si>
    <t>erdac</t>
  </si>
  <si>
    <t>Rdak</t>
  </si>
  <si>
    <t>ca-dre</t>
  </si>
  <si>
    <t>cafetière</t>
  </si>
  <si>
    <t>kaf°tjER</t>
  </si>
  <si>
    <t>ka-f°-tjER</t>
  </si>
  <si>
    <t>erèitefac</t>
  </si>
  <si>
    <t>REjt°fak</t>
  </si>
  <si>
    <t>ca-fe-tiè-re</t>
  </si>
  <si>
    <t>cahier</t>
  </si>
  <si>
    <t>kaje</t>
  </si>
  <si>
    <t>CVYV</t>
  </si>
  <si>
    <t>ka-je</t>
  </si>
  <si>
    <t>CV-YV</t>
  </si>
  <si>
    <t>reihac</t>
  </si>
  <si>
    <t>ejak</t>
  </si>
  <si>
    <t>ca-hier</t>
  </si>
  <si>
    <t>caisse</t>
  </si>
  <si>
    <t>kEs</t>
  </si>
  <si>
    <t>essiac</t>
  </si>
  <si>
    <t>sEk</t>
  </si>
  <si>
    <t>cais-se</t>
  </si>
  <si>
    <t>calculatrice</t>
  </si>
  <si>
    <t>kalkylatRis</t>
  </si>
  <si>
    <t>CVCCVCVCCVC</t>
  </si>
  <si>
    <t>kal-ky-la-tRis</t>
  </si>
  <si>
    <t>CVC-CV-CV-CCVC</t>
  </si>
  <si>
    <t>ecirtaluclac</t>
  </si>
  <si>
    <t>siRtalyklak</t>
  </si>
  <si>
    <t>cal-cu-la-tri-ce</t>
  </si>
  <si>
    <t>calendrier</t>
  </si>
  <si>
    <t>kal@dRije</t>
  </si>
  <si>
    <t>CVCVCCCVVC</t>
  </si>
  <si>
    <t>CVCVCCVYV</t>
  </si>
  <si>
    <t>ka-l@-dRi-je</t>
  </si>
  <si>
    <t>CV-CV-CCV-YV</t>
  </si>
  <si>
    <t>reirdnelac</t>
  </si>
  <si>
    <t>ejiRd@lak</t>
  </si>
  <si>
    <t>ca-len-drier</t>
  </si>
  <si>
    <t>camping-car</t>
  </si>
  <si>
    <t>k@piGkaR</t>
  </si>
  <si>
    <t>CVCCVCC-CVC</t>
  </si>
  <si>
    <t>k@-piG-kaR</t>
  </si>
  <si>
    <t>CV-CVC-CVC</t>
  </si>
  <si>
    <t>rac-gnipmac</t>
  </si>
  <si>
    <t>RakGip@k</t>
  </si>
  <si>
    <t>canoë</t>
  </si>
  <si>
    <t>kanoe</t>
  </si>
  <si>
    <t>ka-no-e</t>
  </si>
  <si>
    <t>CV-CV-V</t>
  </si>
  <si>
    <t>ëonac</t>
  </si>
  <si>
    <t>eonak</t>
  </si>
  <si>
    <t>ca-noë</t>
  </si>
  <si>
    <t>capuche</t>
  </si>
  <si>
    <t>kapyS</t>
  </si>
  <si>
    <t>ka-pyS</t>
  </si>
  <si>
    <t>ehcupac</t>
  </si>
  <si>
    <t>Sypak</t>
  </si>
  <si>
    <t>ca-pu-che</t>
  </si>
  <si>
    <t>carabine</t>
  </si>
  <si>
    <t>kaRabin</t>
  </si>
  <si>
    <t>CVCVCVCV</t>
  </si>
  <si>
    <t>ka-Ra-bin</t>
  </si>
  <si>
    <t>enibarac</t>
  </si>
  <si>
    <t>nibaRak</t>
  </si>
  <si>
    <t>ca-ra-bi-ne</t>
  </si>
  <si>
    <t>caravane</t>
  </si>
  <si>
    <t>kaRavan</t>
  </si>
  <si>
    <t>ka-Ra-van</t>
  </si>
  <si>
    <t>enavarac</t>
  </si>
  <si>
    <t>navaRak</t>
  </si>
  <si>
    <t>ca-ra-va-ne</t>
  </si>
  <si>
    <t>carnet</t>
  </si>
  <si>
    <t>kaRnE</t>
  </si>
  <si>
    <t>kaR-nE</t>
  </si>
  <si>
    <t>tenrac</t>
  </si>
  <si>
    <t>EnRak</t>
  </si>
  <si>
    <t>car-net</t>
  </si>
  <si>
    <t>carrosse</t>
  </si>
  <si>
    <t>kaROs</t>
  </si>
  <si>
    <t>CVCCVCCV</t>
  </si>
  <si>
    <t>ka-ROs</t>
  </si>
  <si>
    <t>essorrac</t>
  </si>
  <si>
    <t>sORak</t>
  </si>
  <si>
    <t>car-ros-se</t>
  </si>
  <si>
    <t>carte</t>
  </si>
  <si>
    <t>kaRt</t>
  </si>
  <si>
    <t>etrac</t>
  </si>
  <si>
    <t>car-te</t>
  </si>
  <si>
    <t>cartouche</t>
  </si>
  <si>
    <t>kaRtuS</t>
  </si>
  <si>
    <t>kaR-tuS</t>
  </si>
  <si>
    <t>ehcuotrac</t>
  </si>
  <si>
    <t>SutRak</t>
  </si>
  <si>
    <t>car-tou-che</t>
  </si>
  <si>
    <t>cassette</t>
  </si>
  <si>
    <t>kasEt</t>
  </si>
  <si>
    <t>ka-sEt</t>
  </si>
  <si>
    <t>ettessac</t>
  </si>
  <si>
    <t>tEsak</t>
  </si>
  <si>
    <t>cas-set-te</t>
  </si>
  <si>
    <t>catapulte</t>
  </si>
  <si>
    <t>katapylt</t>
  </si>
  <si>
    <t>CVCVCVCCV</t>
  </si>
  <si>
    <t>ka-ta-pylt</t>
  </si>
  <si>
    <t>etlupatac</t>
  </si>
  <si>
    <t>tlypatak</t>
  </si>
  <si>
    <t>ca-ta-pul-te</t>
  </si>
  <si>
    <t>cercle</t>
  </si>
  <si>
    <t>sERkl</t>
  </si>
  <si>
    <t>CVCCC</t>
  </si>
  <si>
    <t>elcrec</t>
  </si>
  <si>
    <t>lkREs</t>
  </si>
  <si>
    <t>cer-cle</t>
  </si>
  <si>
    <t>cercueil</t>
  </si>
  <si>
    <t>sERk9j</t>
  </si>
  <si>
    <t>sER-k9j</t>
  </si>
  <si>
    <t>CVC-CVY</t>
  </si>
  <si>
    <t>lieucrec</t>
  </si>
  <si>
    <t>j9kREs</t>
  </si>
  <si>
    <t>cer-cueil</t>
  </si>
  <si>
    <t>chandelier</t>
  </si>
  <si>
    <t>S@d°lje</t>
  </si>
  <si>
    <t>CCVCCVCVVC</t>
  </si>
  <si>
    <t>CVCVCYV</t>
  </si>
  <si>
    <t>S@-d°-lje</t>
  </si>
  <si>
    <t>CV-CV-CYV</t>
  </si>
  <si>
    <t>reilednahc</t>
  </si>
  <si>
    <t>ejl°d@S</t>
  </si>
  <si>
    <t>chan-de-lier</t>
  </si>
  <si>
    <t>charrue</t>
  </si>
  <si>
    <t>SaRy</t>
  </si>
  <si>
    <t>CCVCCVV</t>
  </si>
  <si>
    <t>Sa-Ry</t>
  </si>
  <si>
    <t>eurrahc</t>
  </si>
  <si>
    <t>yRaS</t>
  </si>
  <si>
    <t>char-rue</t>
  </si>
  <si>
    <t>chignon</t>
  </si>
  <si>
    <t>SiN§</t>
  </si>
  <si>
    <t>Si-N§</t>
  </si>
  <si>
    <t>nongihc</t>
  </si>
  <si>
    <t>§NiS</t>
  </si>
  <si>
    <t>chi-gnon</t>
  </si>
  <si>
    <t>chope</t>
  </si>
  <si>
    <t>SOp</t>
  </si>
  <si>
    <t>epohc</t>
  </si>
  <si>
    <t>pOS</t>
  </si>
  <si>
    <t>cho-pe</t>
  </si>
  <si>
    <t>chronomètre</t>
  </si>
  <si>
    <t>kRonomEtR</t>
  </si>
  <si>
    <t>CCCVCVCVCCV</t>
  </si>
  <si>
    <t>CCVCVCVCC</t>
  </si>
  <si>
    <t>kRo-no-mEtR</t>
  </si>
  <si>
    <t>CCV-CV-CVCC</t>
  </si>
  <si>
    <t>ertèmonorhc</t>
  </si>
  <si>
    <t>RtEmonoRk</t>
  </si>
  <si>
    <t>ch-ro-no-mè-tre</t>
  </si>
  <si>
    <t>chron-mètre</t>
  </si>
  <si>
    <t>château</t>
  </si>
  <si>
    <t>Sato</t>
  </si>
  <si>
    <t>Sa-to</t>
  </si>
  <si>
    <t>uaetâhc</t>
  </si>
  <si>
    <t>otaS</t>
  </si>
  <si>
    <t>châ-teau</t>
  </si>
  <si>
    <t>cible</t>
  </si>
  <si>
    <t>sibl</t>
  </si>
  <si>
    <t>elbic</t>
  </si>
  <si>
    <t>lbis</t>
  </si>
  <si>
    <t>ci-ble</t>
  </si>
  <si>
    <t>cicatrice</t>
  </si>
  <si>
    <t>sikatRis</t>
  </si>
  <si>
    <t>si-ka-tRis</t>
  </si>
  <si>
    <t>CV-CV-CCVC</t>
  </si>
  <si>
    <t>ecirtacic</t>
  </si>
  <si>
    <t>siRtakis</t>
  </si>
  <si>
    <t>ci-ca-tri-ce</t>
  </si>
  <si>
    <t>circuit</t>
  </si>
  <si>
    <t>siRk8i</t>
  </si>
  <si>
    <t>siR-k8i</t>
  </si>
  <si>
    <t>tiucric</t>
  </si>
  <si>
    <t>i8kRis</t>
  </si>
  <si>
    <t>cir-cuit</t>
  </si>
  <si>
    <t>clavier</t>
  </si>
  <si>
    <t>klavje</t>
  </si>
  <si>
    <t>CCVCYV</t>
  </si>
  <si>
    <t>kla-vje</t>
  </si>
  <si>
    <t>CCV-CYV</t>
  </si>
  <si>
    <t>reivalc</t>
  </si>
  <si>
    <t>ejvalk</t>
  </si>
  <si>
    <t>cla-vier</t>
  </si>
  <si>
    <t>colombe</t>
  </si>
  <si>
    <t>kol§b</t>
  </si>
  <si>
    <t>ko-l§b</t>
  </si>
  <si>
    <t>ebmoloc</t>
  </si>
  <si>
    <t>b§lok</t>
  </si>
  <si>
    <t>co-lom-be</t>
  </si>
  <si>
    <t>colonne</t>
  </si>
  <si>
    <t>kolOn</t>
  </si>
  <si>
    <t>ko-lOn</t>
  </si>
  <si>
    <t>ennoloc</t>
  </si>
  <si>
    <t>nOlok</t>
  </si>
  <si>
    <t>co-lon-ne</t>
  </si>
  <si>
    <t>coquillage</t>
  </si>
  <si>
    <t>kokijaZ</t>
  </si>
  <si>
    <t>CVCVVCCVCV</t>
  </si>
  <si>
    <t>ko-ki-jaZ</t>
  </si>
  <si>
    <t>egalliuqoc</t>
  </si>
  <si>
    <t>Zajikok</t>
  </si>
  <si>
    <t>co-quil-la-ge</t>
  </si>
  <si>
    <t>corne</t>
  </si>
  <si>
    <t>kORn</t>
  </si>
  <si>
    <t>enroc</t>
  </si>
  <si>
    <t>nROk</t>
  </si>
  <si>
    <t>cor-ne</t>
  </si>
  <si>
    <t>cou</t>
  </si>
  <si>
    <t>uoc</t>
  </si>
  <si>
    <t>uk</t>
  </si>
  <si>
    <t>kup</t>
  </si>
  <si>
    <t>epuoc</t>
  </si>
  <si>
    <t>puk</t>
  </si>
  <si>
    <t>cou-pe</t>
  </si>
  <si>
    <t>couper</t>
  </si>
  <si>
    <t>crevette</t>
  </si>
  <si>
    <t>kR°vEt</t>
  </si>
  <si>
    <t>kR°-vEt</t>
  </si>
  <si>
    <t>etteverc</t>
  </si>
  <si>
    <t>tEv°Rk</t>
  </si>
  <si>
    <t>cre-vet-te</t>
  </si>
  <si>
    <t>crochet</t>
  </si>
  <si>
    <t>kRoSE</t>
  </si>
  <si>
    <t>kRo-SE</t>
  </si>
  <si>
    <t>tehcorc</t>
  </si>
  <si>
    <t>ESoRk</t>
  </si>
  <si>
    <t>cro-chet</t>
  </si>
  <si>
    <t>croc-et</t>
  </si>
  <si>
    <t>croix</t>
  </si>
  <si>
    <t>xiorc</t>
  </si>
  <si>
    <t>awRk</t>
  </si>
  <si>
    <t>crêpe</t>
  </si>
  <si>
    <t>kREp</t>
  </si>
  <si>
    <t>epêrc</t>
  </si>
  <si>
    <t>pERk</t>
  </si>
  <si>
    <t>crê-pe</t>
  </si>
  <si>
    <t>crête</t>
  </si>
  <si>
    <t>kREt</t>
  </si>
  <si>
    <t>etêrc</t>
  </si>
  <si>
    <t>tERk</t>
  </si>
  <si>
    <t>crê-te</t>
  </si>
  <si>
    <t>cuisine</t>
  </si>
  <si>
    <t>k8izin</t>
  </si>
  <si>
    <t>k8i-zin</t>
  </si>
  <si>
    <t>enisiuc</t>
  </si>
  <si>
    <t>nizi8k</t>
  </si>
  <si>
    <t>cui-si-ne</t>
  </si>
  <si>
    <t>diable</t>
  </si>
  <si>
    <t>djabl</t>
  </si>
  <si>
    <t>CYVCC</t>
  </si>
  <si>
    <t>elbaid</t>
  </si>
  <si>
    <t>lbajd</t>
  </si>
  <si>
    <t>dia-ble</t>
  </si>
  <si>
    <t>ADJ,NOM,ONO</t>
  </si>
  <si>
    <t>di-able</t>
  </si>
  <si>
    <t>diamant</t>
  </si>
  <si>
    <t>djam@</t>
  </si>
  <si>
    <t>dja-m@</t>
  </si>
  <si>
    <t>tnamaid</t>
  </si>
  <si>
    <t>@majd</t>
  </si>
  <si>
    <t>dia-mant</t>
  </si>
  <si>
    <t>diligence</t>
  </si>
  <si>
    <t>diliZ@s</t>
  </si>
  <si>
    <t>di-li-Z@s</t>
  </si>
  <si>
    <t>ecnegilid</t>
  </si>
  <si>
    <t>s@Zilid</t>
  </si>
  <si>
    <t>di-li-gen-ce</t>
  </si>
  <si>
    <t>disque</t>
  </si>
  <si>
    <t>disk</t>
  </si>
  <si>
    <t>euqsid</t>
  </si>
  <si>
    <t>ksid</t>
  </si>
  <si>
    <t>dis-que</t>
  </si>
  <si>
    <t>dièse</t>
  </si>
  <si>
    <t>djEz</t>
  </si>
  <si>
    <t>esèid</t>
  </si>
  <si>
    <t>zEjd</t>
  </si>
  <si>
    <t>diè-se</t>
  </si>
  <si>
    <t>domino</t>
  </si>
  <si>
    <t>do-mi-no</t>
  </si>
  <si>
    <t>onimod</t>
  </si>
  <si>
    <t>dragon</t>
  </si>
  <si>
    <t>dRag§</t>
  </si>
  <si>
    <t>dRa-g§</t>
  </si>
  <si>
    <t>nogard</t>
  </si>
  <si>
    <t>§gaRd</t>
  </si>
  <si>
    <t>dra-gon</t>
  </si>
  <si>
    <t>drap</t>
  </si>
  <si>
    <t>pard</t>
  </si>
  <si>
    <t>aRd</t>
  </si>
  <si>
    <t>druide</t>
  </si>
  <si>
    <t>dR8id</t>
  </si>
  <si>
    <t>CCYVC</t>
  </si>
  <si>
    <t>ediurd</t>
  </si>
  <si>
    <t>di8Rd</t>
  </si>
  <si>
    <t>drui-de</t>
  </si>
  <si>
    <t>empreinte</t>
  </si>
  <si>
    <t>@pR5t</t>
  </si>
  <si>
    <t>VCCCVVCCV</t>
  </si>
  <si>
    <t>@-pR5t</t>
  </si>
  <si>
    <t>etnierpme</t>
  </si>
  <si>
    <t>t5Rp@</t>
  </si>
  <si>
    <t>em-prein-te</t>
  </si>
  <si>
    <t>escabeau</t>
  </si>
  <si>
    <t>Eskabo</t>
  </si>
  <si>
    <t>VCCVCVVV</t>
  </si>
  <si>
    <t>Es-ka-bo</t>
  </si>
  <si>
    <t>uaebacse</t>
  </si>
  <si>
    <t>obaksE</t>
  </si>
  <si>
    <t>es-ca-beau</t>
  </si>
  <si>
    <t>escalier</t>
  </si>
  <si>
    <t>Eskalje</t>
  </si>
  <si>
    <t>VCCVCVVC</t>
  </si>
  <si>
    <t>VCCVCYV</t>
  </si>
  <si>
    <t>Es-ka-lje</t>
  </si>
  <si>
    <t>VC-CV-CYV</t>
  </si>
  <si>
    <t>reilacse</t>
  </si>
  <si>
    <t>ejlaksE</t>
  </si>
  <si>
    <t>es-ca-lier</t>
  </si>
  <si>
    <t>faon</t>
  </si>
  <si>
    <t>f@</t>
  </si>
  <si>
    <t>noaf</t>
  </si>
  <si>
    <t>@f</t>
  </si>
  <si>
    <t>femme</t>
  </si>
  <si>
    <t>fam</t>
  </si>
  <si>
    <t>emmef</t>
  </si>
  <si>
    <t>maf</t>
  </si>
  <si>
    <t>fem-me</t>
  </si>
  <si>
    <t>fille</t>
  </si>
  <si>
    <t>fij</t>
  </si>
  <si>
    <t>ellif</t>
  </si>
  <si>
    <t>jif</t>
  </si>
  <si>
    <t>fil-le</t>
  </si>
  <si>
    <t>filtre</t>
  </si>
  <si>
    <t>filtR</t>
  </si>
  <si>
    <t>ertlif</t>
  </si>
  <si>
    <t>Rtlif</t>
  </si>
  <si>
    <t>fil-tre</t>
  </si>
  <si>
    <t>fourche</t>
  </si>
  <si>
    <t>fuRS</t>
  </si>
  <si>
    <t>CVVCCCV</t>
  </si>
  <si>
    <t>ehcruof</t>
  </si>
  <si>
    <t>SRuf</t>
  </si>
  <si>
    <t>four-che</t>
  </si>
  <si>
    <t>fée</t>
  </si>
  <si>
    <t>fe</t>
  </si>
  <si>
    <t>eéf</t>
  </si>
  <si>
    <t>ef</t>
  </si>
  <si>
    <t>garage</t>
  </si>
  <si>
    <t>gaRaZ</t>
  </si>
  <si>
    <t>ga-RaZ</t>
  </si>
  <si>
    <t>egarag</t>
  </si>
  <si>
    <t>ZaRag</t>
  </si>
  <si>
    <t>ga-ra-ge</t>
  </si>
  <si>
    <t>garer-age</t>
  </si>
  <si>
    <t>garçon</t>
  </si>
  <si>
    <t>gaRs§</t>
  </si>
  <si>
    <t>gaR-s§</t>
  </si>
  <si>
    <t>noçrag</t>
  </si>
  <si>
    <t>§sRag</t>
  </si>
  <si>
    <t>gar-çon</t>
  </si>
  <si>
    <t>glOb</t>
  </si>
  <si>
    <t>ebolg</t>
  </si>
  <si>
    <t>bOlg</t>
  </si>
  <si>
    <t>glo-be</t>
  </si>
  <si>
    <t>gourde</t>
  </si>
  <si>
    <t>guRd</t>
  </si>
  <si>
    <t>edruog</t>
  </si>
  <si>
    <t>dRug</t>
  </si>
  <si>
    <t>gour-de</t>
  </si>
  <si>
    <t>graphique</t>
  </si>
  <si>
    <t>gRafik</t>
  </si>
  <si>
    <t>CCVCCVCVV</t>
  </si>
  <si>
    <t>gRa-fik</t>
  </si>
  <si>
    <t>euqihparg</t>
  </si>
  <si>
    <t>kifaRg</t>
  </si>
  <si>
    <t>gra-phi-que</t>
  </si>
  <si>
    <t>graphie-ique</t>
  </si>
  <si>
    <t>grenade</t>
  </si>
  <si>
    <t>gR°nad</t>
  </si>
  <si>
    <t>gR°-nad</t>
  </si>
  <si>
    <t>edanerg</t>
  </si>
  <si>
    <t>dan°Rg</t>
  </si>
  <si>
    <t>gre-na-de</t>
  </si>
  <si>
    <t>griffe</t>
  </si>
  <si>
    <t>gRif</t>
  </si>
  <si>
    <t>effirg</t>
  </si>
  <si>
    <t>fiRg</t>
  </si>
  <si>
    <t>grif-fe</t>
  </si>
  <si>
    <t>gymnaste</t>
  </si>
  <si>
    <t>Zimnast</t>
  </si>
  <si>
    <t>Zim-nast</t>
  </si>
  <si>
    <t>CVC-CVCC</t>
  </si>
  <si>
    <t>etsanmyg</t>
  </si>
  <si>
    <t>tsanmiZ</t>
  </si>
  <si>
    <t>gym-nas-te</t>
  </si>
  <si>
    <t>hachoir</t>
  </si>
  <si>
    <t>aSwaR</t>
  </si>
  <si>
    <t>a-SwaR</t>
  </si>
  <si>
    <t>riohcah</t>
  </si>
  <si>
    <t>RawSa</t>
  </si>
  <si>
    <t>ha-choir</t>
  </si>
  <si>
    <t>haltère</t>
  </si>
  <si>
    <t>altER</t>
  </si>
  <si>
    <t>al-tER</t>
  </si>
  <si>
    <t>erètlah</t>
  </si>
  <si>
    <t>REtla</t>
  </si>
  <si>
    <t>hal-tè-re</t>
  </si>
  <si>
    <t>harpon</t>
  </si>
  <si>
    <t>aRp§</t>
  </si>
  <si>
    <t>aR-p§</t>
  </si>
  <si>
    <t>noprah</t>
  </si>
  <si>
    <t>§pRa</t>
  </si>
  <si>
    <t>har-pon</t>
  </si>
  <si>
    <t>hiéroglyphe</t>
  </si>
  <si>
    <t>jeRoglif</t>
  </si>
  <si>
    <t>CVVCVCCVCCV</t>
  </si>
  <si>
    <t>YVCVCCVC</t>
  </si>
  <si>
    <t>je-Ro-glif</t>
  </si>
  <si>
    <t>YV-CV-CCVC</t>
  </si>
  <si>
    <t>ehpylgoréih</t>
  </si>
  <si>
    <t>filgoRej</t>
  </si>
  <si>
    <t>hié-ro-gly-phe</t>
  </si>
  <si>
    <t>hot-dog</t>
  </si>
  <si>
    <t>OtdOg</t>
  </si>
  <si>
    <t>Ot-dOg</t>
  </si>
  <si>
    <t>god-toh</t>
  </si>
  <si>
    <t>gOdtO</t>
  </si>
  <si>
    <t>houx</t>
  </si>
  <si>
    <t>xuoh</t>
  </si>
  <si>
    <t>8itR</t>
  </si>
  <si>
    <t>YVCC</t>
  </si>
  <si>
    <t>ertîuh</t>
  </si>
  <si>
    <t>Rti8</t>
  </si>
  <si>
    <t>huî-tre</t>
  </si>
  <si>
    <t>infirmière</t>
  </si>
  <si>
    <t>5fiRmjER</t>
  </si>
  <si>
    <t>infirmier</t>
  </si>
  <si>
    <t>VCCVCCVVCV</t>
  </si>
  <si>
    <t>VCVCCYVC</t>
  </si>
  <si>
    <t>5-fiR-mjER</t>
  </si>
  <si>
    <t>V-CVC-CYVC</t>
  </si>
  <si>
    <t>erèimrifni</t>
  </si>
  <si>
    <t>REjmRif5</t>
  </si>
  <si>
    <t>in-fir-miè-re</t>
  </si>
  <si>
    <t>jeep</t>
  </si>
  <si>
    <t>dZip</t>
  </si>
  <si>
    <t>peej</t>
  </si>
  <si>
    <t>piZd</t>
  </si>
  <si>
    <t>journal</t>
  </si>
  <si>
    <t>ZuRnal</t>
  </si>
  <si>
    <t>ZuR-nal</t>
  </si>
  <si>
    <t>lanruoj</t>
  </si>
  <si>
    <t>lanRuZ</t>
  </si>
  <si>
    <t>jour-nal</t>
  </si>
  <si>
    <t>klaxon</t>
  </si>
  <si>
    <t>klaks§</t>
  </si>
  <si>
    <t>klak-s§</t>
  </si>
  <si>
    <t>CCVC-CV</t>
  </si>
  <si>
    <t>noxalk</t>
  </si>
  <si>
    <t>§skalk</t>
  </si>
  <si>
    <t>k-laxon</t>
  </si>
  <si>
    <t>képi</t>
  </si>
  <si>
    <t>kepi</t>
  </si>
  <si>
    <t>ke-pi</t>
  </si>
  <si>
    <t>ipék</t>
  </si>
  <si>
    <t>ipek</t>
  </si>
  <si>
    <t>ké-pi</t>
  </si>
  <si>
    <t>labyrinthe</t>
  </si>
  <si>
    <t>labiR5t</t>
  </si>
  <si>
    <t>CVCVCVCCCV</t>
  </si>
  <si>
    <t>la-bi-R5t</t>
  </si>
  <si>
    <t>ehtnirybal</t>
  </si>
  <si>
    <t>t5Ribal</t>
  </si>
  <si>
    <t>la-by-rin-the</t>
  </si>
  <si>
    <t>lacet</t>
  </si>
  <si>
    <t>lasE</t>
  </si>
  <si>
    <t>la-sE</t>
  </si>
  <si>
    <t>tecal</t>
  </si>
  <si>
    <t>Esal</t>
  </si>
  <si>
    <t>la-cet</t>
  </si>
  <si>
    <t>lacer-et</t>
  </si>
  <si>
    <t>lance-pierre</t>
  </si>
  <si>
    <t>l@spjER</t>
  </si>
  <si>
    <t>CVCCV-CVVCCV</t>
  </si>
  <si>
    <t>CVCCYVC</t>
  </si>
  <si>
    <t>l@s-pjER</t>
  </si>
  <si>
    <t>CVC-CYVC</t>
  </si>
  <si>
    <t>erreip-ecnal</t>
  </si>
  <si>
    <t>REjps@l</t>
  </si>
  <si>
    <t>langue</t>
  </si>
  <si>
    <t>l@g</t>
  </si>
  <si>
    <t>eugnal</t>
  </si>
  <si>
    <t>g@l</t>
  </si>
  <si>
    <t>lan-gue</t>
  </si>
  <si>
    <t>larme</t>
  </si>
  <si>
    <t>laRm</t>
  </si>
  <si>
    <t>emral</t>
  </si>
  <si>
    <t>mRal</t>
  </si>
  <si>
    <t>lar-me</t>
  </si>
  <si>
    <t>lettre</t>
  </si>
  <si>
    <t>lEtR</t>
  </si>
  <si>
    <t>erttel</t>
  </si>
  <si>
    <t>RtEl</t>
  </si>
  <si>
    <t>let-tre</t>
  </si>
  <si>
    <t>licorne</t>
  </si>
  <si>
    <t>likORn</t>
  </si>
  <si>
    <t>li-kORn</t>
  </si>
  <si>
    <t>enrocil</t>
  </si>
  <si>
    <t>nROkil</t>
  </si>
  <si>
    <t>li-cor-ne</t>
  </si>
  <si>
    <t>limace</t>
  </si>
  <si>
    <t>limas</t>
  </si>
  <si>
    <t>li-mas</t>
  </si>
  <si>
    <t>ecamil</t>
  </si>
  <si>
    <t>samil</t>
  </si>
  <si>
    <t>li-ma-ce</t>
  </si>
  <si>
    <t>lionceau</t>
  </si>
  <si>
    <t>lj§so</t>
  </si>
  <si>
    <t>lj§-so</t>
  </si>
  <si>
    <t>uaecnoil</t>
  </si>
  <si>
    <t>os§jl</t>
  </si>
  <si>
    <t>lion-ceau</t>
  </si>
  <si>
    <t>locomotive</t>
  </si>
  <si>
    <t>lokomotiv</t>
  </si>
  <si>
    <t>CVCVCVCVCV</t>
  </si>
  <si>
    <t>lo-ko-mo-tiv</t>
  </si>
  <si>
    <t>evitomocol</t>
  </si>
  <si>
    <t>vitomokol</t>
  </si>
  <si>
    <t>lo-co-mo-ti-ve</t>
  </si>
  <si>
    <t>magicien</t>
  </si>
  <si>
    <t>maZisj5</t>
  </si>
  <si>
    <t>CVCVCVVC</t>
  </si>
  <si>
    <t>ma-Zi-sj5</t>
  </si>
  <si>
    <t>neicigam</t>
  </si>
  <si>
    <t>5jsiZam</t>
  </si>
  <si>
    <t>ma-gi-cien</t>
  </si>
  <si>
    <t>marelle</t>
  </si>
  <si>
    <t>maREl</t>
  </si>
  <si>
    <t>ma-REl</t>
  </si>
  <si>
    <t>elleram</t>
  </si>
  <si>
    <t>lERam</t>
  </si>
  <si>
    <t>ma-rel-le</t>
  </si>
  <si>
    <t>ma-R5</t>
  </si>
  <si>
    <t>niram</t>
  </si>
  <si>
    <t>5Ram</t>
  </si>
  <si>
    <t>ma-rin</t>
  </si>
  <si>
    <t>masque</t>
  </si>
  <si>
    <t>mask</t>
  </si>
  <si>
    <t>euqsam</t>
  </si>
  <si>
    <t>ksam</t>
  </si>
  <si>
    <t>mas-que</t>
  </si>
  <si>
    <t>massue</t>
  </si>
  <si>
    <t>masy</t>
  </si>
  <si>
    <t>ma-sy</t>
  </si>
  <si>
    <t>eussam</t>
  </si>
  <si>
    <t>ysam</t>
  </si>
  <si>
    <t>mas-sue</t>
  </si>
  <si>
    <t>menottes</t>
  </si>
  <si>
    <t>m°nOt</t>
  </si>
  <si>
    <t>menotte</t>
  </si>
  <si>
    <t>m°-nOt</t>
  </si>
  <si>
    <t>settonem</t>
  </si>
  <si>
    <t>tOn°m</t>
  </si>
  <si>
    <t>me-not-tes</t>
  </si>
  <si>
    <t>mer</t>
  </si>
  <si>
    <t>mER</t>
  </si>
  <si>
    <t>rem</t>
  </si>
  <si>
    <t>REm</t>
  </si>
  <si>
    <t>micro</t>
  </si>
  <si>
    <t>mikRo</t>
  </si>
  <si>
    <t>mi-kRo</t>
  </si>
  <si>
    <t>orcim</t>
  </si>
  <si>
    <t>oRkim</t>
  </si>
  <si>
    <t>mi-cro</t>
  </si>
  <si>
    <t>mitraillette</t>
  </si>
  <si>
    <t>mitRajEt</t>
  </si>
  <si>
    <t>CVCCVVCCVCCV</t>
  </si>
  <si>
    <t>CVCCVYVC</t>
  </si>
  <si>
    <t>mi-tRa-jEt</t>
  </si>
  <si>
    <t>CV-CCV-YVC</t>
  </si>
  <si>
    <t>ettelliartim</t>
  </si>
  <si>
    <t>tEjaRtim</t>
  </si>
  <si>
    <t>mi-trail-let-te</t>
  </si>
  <si>
    <t>mitraille-ette</t>
  </si>
  <si>
    <t>monde</t>
  </si>
  <si>
    <t>m§d</t>
  </si>
  <si>
    <t>ednom</t>
  </si>
  <si>
    <t>d§m</t>
  </si>
  <si>
    <t>mon-de</t>
  </si>
  <si>
    <t>montgolfière</t>
  </si>
  <si>
    <t>m§gOlfjER</t>
  </si>
  <si>
    <t>CVCCCVCCVVCV</t>
  </si>
  <si>
    <t>CVCVCCYVC</t>
  </si>
  <si>
    <t>m§-gOl-fjER</t>
  </si>
  <si>
    <t>CV-CVC-CYVC</t>
  </si>
  <si>
    <t>erèiflogtnom</t>
  </si>
  <si>
    <t>REjflOg§m</t>
  </si>
  <si>
    <t>mont-gol-fiè-re</t>
  </si>
  <si>
    <t>motard</t>
  </si>
  <si>
    <t>motaR</t>
  </si>
  <si>
    <t>mo-taR</t>
  </si>
  <si>
    <t>dratom</t>
  </si>
  <si>
    <t>Ratom</t>
  </si>
  <si>
    <t>mo-tard</t>
  </si>
  <si>
    <t>moustache</t>
  </si>
  <si>
    <t>mustaS</t>
  </si>
  <si>
    <t>mus-taS</t>
  </si>
  <si>
    <t>ehcatsuom</t>
  </si>
  <si>
    <t>Satsum</t>
  </si>
  <si>
    <t>mous-ta-che</t>
  </si>
  <si>
    <t>mur</t>
  </si>
  <si>
    <t>myR</t>
  </si>
  <si>
    <t>rum</t>
  </si>
  <si>
    <t>Rym</t>
  </si>
  <si>
    <t>mèche</t>
  </si>
  <si>
    <t>mES</t>
  </si>
  <si>
    <t>ehcèm</t>
  </si>
  <si>
    <t>SEm</t>
  </si>
  <si>
    <t>mè-che</t>
  </si>
  <si>
    <t>mEtR</t>
  </si>
  <si>
    <t>ertèm</t>
  </si>
  <si>
    <t>RtEm</t>
  </si>
  <si>
    <t>mè-tre</t>
  </si>
  <si>
    <t>médaille</t>
  </si>
  <si>
    <t>medaj</t>
  </si>
  <si>
    <t>me-daj</t>
  </si>
  <si>
    <t>elliadém</t>
  </si>
  <si>
    <t>jadem</t>
  </si>
  <si>
    <t>mé-dail-le</t>
  </si>
  <si>
    <t>médicament</t>
  </si>
  <si>
    <t>medikam@</t>
  </si>
  <si>
    <t>CVCVCVCVCC</t>
  </si>
  <si>
    <t>me-di-ka-m@</t>
  </si>
  <si>
    <t>CV-CV-CV-CV</t>
  </si>
  <si>
    <t>tnemacidém</t>
  </si>
  <si>
    <t>@makidem</t>
  </si>
  <si>
    <t>mé-di-ca-ment</t>
  </si>
  <si>
    <t>natte</t>
  </si>
  <si>
    <t>nat</t>
  </si>
  <si>
    <t>ettan</t>
  </si>
  <si>
    <t>tan</t>
  </si>
  <si>
    <t>nat-te</t>
  </si>
  <si>
    <t>oie</t>
  </si>
  <si>
    <t>VVV</t>
  </si>
  <si>
    <t>eio</t>
  </si>
  <si>
    <t>aw</t>
  </si>
  <si>
    <t>ORg</t>
  </si>
  <si>
    <t>eugro</t>
  </si>
  <si>
    <t>gRO</t>
  </si>
  <si>
    <t>or-gue</t>
  </si>
  <si>
    <t>os</t>
  </si>
  <si>
    <t>Os</t>
  </si>
  <si>
    <t>so</t>
  </si>
  <si>
    <t>palme</t>
  </si>
  <si>
    <t>palm</t>
  </si>
  <si>
    <t>emlap</t>
  </si>
  <si>
    <t>mlap</t>
  </si>
  <si>
    <t>pal-me</t>
  </si>
  <si>
    <t>paquet</t>
  </si>
  <si>
    <t>pakE</t>
  </si>
  <si>
    <t>pa-kE</t>
  </si>
  <si>
    <t>teuqap</t>
  </si>
  <si>
    <t>Ekap</t>
  </si>
  <si>
    <t>pa-quet</t>
  </si>
  <si>
    <t>parabole</t>
  </si>
  <si>
    <t>paRabOl</t>
  </si>
  <si>
    <t>pa-Ra-bOl</t>
  </si>
  <si>
    <t>elobarap</t>
  </si>
  <si>
    <t>lObaRap</t>
  </si>
  <si>
    <t>pa-ra-bo-le</t>
  </si>
  <si>
    <t>parchemin</t>
  </si>
  <si>
    <t>paRS°m5</t>
  </si>
  <si>
    <t>CVCCCVCVC</t>
  </si>
  <si>
    <t>paR-S°-m5</t>
  </si>
  <si>
    <t>nimehcrap</t>
  </si>
  <si>
    <t>5m°SRap</t>
  </si>
  <si>
    <t>par-che-min</t>
  </si>
  <si>
    <t>partition</t>
  </si>
  <si>
    <t>paRtisj§</t>
  </si>
  <si>
    <t>paR-ti-sj§</t>
  </si>
  <si>
    <t>noititrap</t>
  </si>
  <si>
    <t>§jsitRap</t>
  </si>
  <si>
    <t>par-ti-tion</t>
  </si>
  <si>
    <t>paume</t>
  </si>
  <si>
    <t>pom</t>
  </si>
  <si>
    <t>emuap</t>
  </si>
  <si>
    <t>mop</t>
  </si>
  <si>
    <t>pau-me</t>
  </si>
  <si>
    <t>pelote</t>
  </si>
  <si>
    <t>p°lOt</t>
  </si>
  <si>
    <t>p°-lOt</t>
  </si>
  <si>
    <t>etolep</t>
  </si>
  <si>
    <t>tOl°p</t>
  </si>
  <si>
    <t>pe-lo-te</t>
  </si>
  <si>
    <t>perfusion</t>
  </si>
  <si>
    <t>pERfyzj§</t>
  </si>
  <si>
    <t>pER-fy-zj§</t>
  </si>
  <si>
    <t>noisufrep</t>
  </si>
  <si>
    <t>§jzyfREp</t>
  </si>
  <si>
    <t>per-fu-sion</t>
  </si>
  <si>
    <t>pigeon</t>
  </si>
  <si>
    <t>piZ§</t>
  </si>
  <si>
    <t>pi-Z§</t>
  </si>
  <si>
    <t>noegip</t>
  </si>
  <si>
    <t>§Zip</t>
  </si>
  <si>
    <t>pi-geon</t>
  </si>
  <si>
    <t>pion</t>
  </si>
  <si>
    <t>pj§</t>
  </si>
  <si>
    <t>noip</t>
  </si>
  <si>
    <t>§jp</t>
  </si>
  <si>
    <t>piscine</t>
  </si>
  <si>
    <t>pisin</t>
  </si>
  <si>
    <t>pi-sin</t>
  </si>
  <si>
    <t>enicsip</t>
  </si>
  <si>
    <t>nisip</t>
  </si>
  <si>
    <t>pis-ci-ne</t>
  </si>
  <si>
    <t>pièce</t>
  </si>
  <si>
    <t>pjEs</t>
  </si>
  <si>
    <t>ecèip</t>
  </si>
  <si>
    <t>sEjp</t>
  </si>
  <si>
    <t>piè-ce</t>
  </si>
  <si>
    <t>plante</t>
  </si>
  <si>
    <t>pl@t</t>
  </si>
  <si>
    <t>etnalp</t>
  </si>
  <si>
    <t>t@lp</t>
  </si>
  <si>
    <t>plan-te</t>
  </si>
  <si>
    <t>planète</t>
  </si>
  <si>
    <t>planEt</t>
  </si>
  <si>
    <t>pla-nEt</t>
  </si>
  <si>
    <t>etènalp</t>
  </si>
  <si>
    <t>tEnalp</t>
  </si>
  <si>
    <t>pla-nè-te</t>
  </si>
  <si>
    <t>plat</t>
  </si>
  <si>
    <t>pla</t>
  </si>
  <si>
    <t>talp</t>
  </si>
  <si>
    <t>alp</t>
  </si>
  <si>
    <t>plongeur</t>
  </si>
  <si>
    <t>pl§Z9R</t>
  </si>
  <si>
    <t>pl§-Z9R</t>
  </si>
  <si>
    <t>ruegnolp</t>
  </si>
  <si>
    <t>R9Z§lp</t>
  </si>
  <si>
    <t>plon-geur</t>
  </si>
  <si>
    <t>plonger-eur</t>
  </si>
  <si>
    <t>ehcop</t>
  </si>
  <si>
    <t>po-che</t>
  </si>
  <si>
    <t>poireau</t>
  </si>
  <si>
    <t>pwaRo</t>
  </si>
  <si>
    <t>pwa-Ro</t>
  </si>
  <si>
    <t>uaeriop</t>
  </si>
  <si>
    <t>oRawp</t>
  </si>
  <si>
    <t>poi-reau</t>
  </si>
  <si>
    <t>po</t>
  </si>
  <si>
    <t>op</t>
  </si>
  <si>
    <t>poteau</t>
  </si>
  <si>
    <t>poto</t>
  </si>
  <si>
    <t>po-to</t>
  </si>
  <si>
    <t>uaetop</t>
  </si>
  <si>
    <t>otop</t>
  </si>
  <si>
    <t>po-teau</t>
  </si>
  <si>
    <t>poulet</t>
  </si>
  <si>
    <t>pulE</t>
  </si>
  <si>
    <t>pu-lE</t>
  </si>
  <si>
    <t>teluop</t>
  </si>
  <si>
    <t>Elup</t>
  </si>
  <si>
    <t>pou-let</t>
  </si>
  <si>
    <t>poule-et</t>
  </si>
  <si>
    <t>poussin</t>
  </si>
  <si>
    <t>pus5</t>
  </si>
  <si>
    <t>pu-s5</t>
  </si>
  <si>
    <t>nissuop</t>
  </si>
  <si>
    <t>5sup</t>
  </si>
  <si>
    <t>pous-sin</t>
  </si>
  <si>
    <t>punaise</t>
  </si>
  <si>
    <t>pynEz</t>
  </si>
  <si>
    <t>py-nEz</t>
  </si>
  <si>
    <t>esianup</t>
  </si>
  <si>
    <t>zEnyp</t>
  </si>
  <si>
    <t>pu-nai-se</t>
  </si>
  <si>
    <t>puzzle</t>
  </si>
  <si>
    <t>p9z9l</t>
  </si>
  <si>
    <t>p9-z9l</t>
  </si>
  <si>
    <t>elzzup</t>
  </si>
  <si>
    <t>l9z9p</t>
  </si>
  <si>
    <t>puzz-le</t>
  </si>
  <si>
    <t>quille</t>
  </si>
  <si>
    <t>kij</t>
  </si>
  <si>
    <t>elliuq</t>
  </si>
  <si>
    <t>jik</t>
  </si>
  <si>
    <t>quil-le</t>
  </si>
  <si>
    <t>radeau</t>
  </si>
  <si>
    <t>Rado</t>
  </si>
  <si>
    <t>Ra-do</t>
  </si>
  <si>
    <t>uaedar</t>
  </si>
  <si>
    <t>odaR</t>
  </si>
  <si>
    <t>ra-deau</t>
  </si>
  <si>
    <t>reine</t>
  </si>
  <si>
    <t>REn</t>
  </si>
  <si>
    <t>enier</t>
  </si>
  <si>
    <t>nER</t>
  </si>
  <si>
    <t>rei-ne</t>
  </si>
  <si>
    <t>robot</t>
  </si>
  <si>
    <t>Robo</t>
  </si>
  <si>
    <t>Ro-bo</t>
  </si>
  <si>
    <t>tobor</t>
  </si>
  <si>
    <t>oboR</t>
  </si>
  <si>
    <t>ro-bot</t>
  </si>
  <si>
    <t>rose</t>
  </si>
  <si>
    <t>Roz</t>
  </si>
  <si>
    <t>esor</t>
  </si>
  <si>
    <t>zoR</t>
  </si>
  <si>
    <t>ro-se</t>
  </si>
  <si>
    <t>route</t>
  </si>
  <si>
    <t>Rut</t>
  </si>
  <si>
    <t>etuor</t>
  </si>
  <si>
    <t>rou-te</t>
  </si>
  <si>
    <t>rétroprojecteur</t>
  </si>
  <si>
    <t>RetRopRoZEkt9R</t>
  </si>
  <si>
    <t>CVCCVCCVCVCCVVC</t>
  </si>
  <si>
    <t>CVCCVCCVCVCCVC</t>
  </si>
  <si>
    <t>Re-tRo-pRo-ZEk-t9R</t>
  </si>
  <si>
    <t>CV-CCV-CCV-CVC-CVC</t>
  </si>
  <si>
    <t>ruetcejorportér</t>
  </si>
  <si>
    <t>R9tkEZoRpoRteR</t>
  </si>
  <si>
    <t>ré-tro-pro-jec-teur</t>
  </si>
  <si>
    <t>rétro-project-eur</t>
  </si>
  <si>
    <t>sablier</t>
  </si>
  <si>
    <t>sablije</t>
  </si>
  <si>
    <t>sa-bli-je</t>
  </si>
  <si>
    <t>reilbas</t>
  </si>
  <si>
    <t>ejilbas</t>
  </si>
  <si>
    <t>sa-blier</t>
  </si>
  <si>
    <t>sabot</t>
  </si>
  <si>
    <t>sabo</t>
  </si>
  <si>
    <t>sa-bo</t>
  </si>
  <si>
    <t>tobas</t>
  </si>
  <si>
    <t>obas</t>
  </si>
  <si>
    <t>sa-bot</t>
  </si>
  <si>
    <t>sabre</t>
  </si>
  <si>
    <t>sabR</t>
  </si>
  <si>
    <t>erbas</t>
  </si>
  <si>
    <t>Rbas</t>
  </si>
  <si>
    <t>sa-bre</t>
  </si>
  <si>
    <t>sang</t>
  </si>
  <si>
    <t>gnas</t>
  </si>
  <si>
    <t>satellite</t>
  </si>
  <si>
    <t>satelit</t>
  </si>
  <si>
    <t>sa-te-lit</t>
  </si>
  <si>
    <t>etilletas</t>
  </si>
  <si>
    <t>tiletas</t>
  </si>
  <si>
    <t>sa-tel-li-te</t>
  </si>
  <si>
    <t>scaphandrier</t>
  </si>
  <si>
    <t>skaf@dRije</t>
  </si>
  <si>
    <t>CCVCCVCCCVVC</t>
  </si>
  <si>
    <t>CCVCVCCVYV</t>
  </si>
  <si>
    <t>ska-f@-dRi-je</t>
  </si>
  <si>
    <t>CCV-CV-CCV-YV</t>
  </si>
  <si>
    <t>reirdnahpacs</t>
  </si>
  <si>
    <t>ejiRd@faks</t>
  </si>
  <si>
    <t>sca-phan-drier</t>
  </si>
  <si>
    <t>seau</t>
  </si>
  <si>
    <t>uaes</t>
  </si>
  <si>
    <t>sein</t>
  </si>
  <si>
    <t>nies</t>
  </si>
  <si>
    <t>5s</t>
  </si>
  <si>
    <t>serpe</t>
  </si>
  <si>
    <t>sERp</t>
  </si>
  <si>
    <t>epres</t>
  </si>
  <si>
    <t>pREs</t>
  </si>
  <si>
    <t>ser-pe</t>
  </si>
  <si>
    <t>sirène</t>
  </si>
  <si>
    <t>siREn</t>
  </si>
  <si>
    <t>si-REn</t>
  </si>
  <si>
    <t>enèris</t>
  </si>
  <si>
    <t>nERis</t>
  </si>
  <si>
    <t>si-rè-ne</t>
  </si>
  <si>
    <t>spaghetti</t>
  </si>
  <si>
    <t>spageti</t>
  </si>
  <si>
    <t>spa-ge-ti</t>
  </si>
  <si>
    <t>ittehgaps</t>
  </si>
  <si>
    <t>itegaps</t>
  </si>
  <si>
    <t>s-pa-ghet-ti</t>
  </si>
  <si>
    <t>sphinx</t>
  </si>
  <si>
    <t>sf5ks</t>
  </si>
  <si>
    <t>CCCVCC</t>
  </si>
  <si>
    <t>xnihps</t>
  </si>
  <si>
    <t>sk5fs</t>
  </si>
  <si>
    <t>s-phin-x</t>
  </si>
  <si>
    <t>spot</t>
  </si>
  <si>
    <t>spOt</t>
  </si>
  <si>
    <t>tops</t>
  </si>
  <si>
    <t>tOps</t>
  </si>
  <si>
    <t>s-pot</t>
  </si>
  <si>
    <t>talon</t>
  </si>
  <si>
    <t>tal§</t>
  </si>
  <si>
    <t>ta-l§</t>
  </si>
  <si>
    <t>nolat</t>
  </si>
  <si>
    <t>§lat</t>
  </si>
  <si>
    <t>ta-lon</t>
  </si>
  <si>
    <t>tampon</t>
  </si>
  <si>
    <t>t@p§</t>
  </si>
  <si>
    <t>t@-p§</t>
  </si>
  <si>
    <t>nopmat</t>
  </si>
  <si>
    <t>§p@t</t>
  </si>
  <si>
    <t>tam-pon</t>
  </si>
  <si>
    <t>tank</t>
  </si>
  <si>
    <t>t@k</t>
  </si>
  <si>
    <t>knat</t>
  </si>
  <si>
    <t>k@t</t>
  </si>
  <si>
    <t>tartine</t>
  </si>
  <si>
    <t>taRtin</t>
  </si>
  <si>
    <t>taR-tin</t>
  </si>
  <si>
    <t>enitrat</t>
  </si>
  <si>
    <t>nitRat</t>
  </si>
  <si>
    <t>tar-ti-ne</t>
  </si>
  <si>
    <t>taupe</t>
  </si>
  <si>
    <t>epuat</t>
  </si>
  <si>
    <t>tau-pe</t>
  </si>
  <si>
    <t>tente</t>
  </si>
  <si>
    <t>t@t</t>
  </si>
  <si>
    <t>etnet</t>
  </si>
  <si>
    <t>ten-te</t>
  </si>
  <si>
    <t>tirelire</t>
  </si>
  <si>
    <t>tiR°liR</t>
  </si>
  <si>
    <t>ti-R°-liR</t>
  </si>
  <si>
    <t>erilerit</t>
  </si>
  <si>
    <t>Ril°Rit</t>
  </si>
  <si>
    <t>ti-re-li-re</t>
  </si>
  <si>
    <t>toilette</t>
  </si>
  <si>
    <t>twalEt</t>
  </si>
  <si>
    <t>twa-lEt</t>
  </si>
  <si>
    <t>etteliot</t>
  </si>
  <si>
    <t>tElawt</t>
  </si>
  <si>
    <t>toi-let-te</t>
  </si>
  <si>
    <t>torchon</t>
  </si>
  <si>
    <t>tORS§</t>
  </si>
  <si>
    <t>tOR-S§</t>
  </si>
  <si>
    <t>nohcrot</t>
  </si>
  <si>
    <t>§SROt</t>
  </si>
  <si>
    <t>tor-chon</t>
  </si>
  <si>
    <t>torchonner</t>
  </si>
  <si>
    <t>tractopelle</t>
  </si>
  <si>
    <t>tRaktOpEl</t>
  </si>
  <si>
    <t>CCVCCVCVC</t>
  </si>
  <si>
    <t>tRak-tO-pEl</t>
  </si>
  <si>
    <t>CCVC-CV-CVC</t>
  </si>
  <si>
    <t>ellepotcart</t>
  </si>
  <si>
    <t>lEpOtkaRt</t>
  </si>
  <si>
    <t>tractoriste</t>
  </si>
  <si>
    <t>trombone</t>
  </si>
  <si>
    <t>tR§bOn</t>
  </si>
  <si>
    <t>CCVCCVCV</t>
  </si>
  <si>
    <t>tR§-bOn</t>
  </si>
  <si>
    <t>enobmort</t>
  </si>
  <si>
    <t>nOb§Rt</t>
  </si>
  <si>
    <t>trom-bo-ne</t>
  </si>
  <si>
    <t>cnort</t>
  </si>
  <si>
    <t>§Rt</t>
  </si>
  <si>
    <t>troncher</t>
  </si>
  <si>
    <t>truelle</t>
  </si>
  <si>
    <t>tRyEl</t>
  </si>
  <si>
    <t>CCVVCCV</t>
  </si>
  <si>
    <t>tRy-El</t>
  </si>
  <si>
    <t>elleurt</t>
  </si>
  <si>
    <t>lEyRt</t>
  </si>
  <si>
    <t>truel-le</t>
  </si>
  <si>
    <t>trèfle</t>
  </si>
  <si>
    <t>tREfl</t>
  </si>
  <si>
    <t>elfèrt</t>
  </si>
  <si>
    <t>lfERt</t>
  </si>
  <si>
    <t>trè-fle</t>
  </si>
  <si>
    <t>tuba</t>
  </si>
  <si>
    <t>tyba</t>
  </si>
  <si>
    <t>ty-ba</t>
  </si>
  <si>
    <t>abut</t>
  </si>
  <si>
    <t>abyt</t>
  </si>
  <si>
    <t>tu-ba</t>
  </si>
  <si>
    <t>tuber</t>
  </si>
  <si>
    <t>tuile</t>
  </si>
  <si>
    <t>t8il</t>
  </si>
  <si>
    <t>eliut</t>
  </si>
  <si>
    <t>li8t</t>
  </si>
  <si>
    <t>tui-le</t>
  </si>
  <si>
    <t>tuilerie</t>
  </si>
  <si>
    <t>tuyau</t>
  </si>
  <si>
    <t>t8ijo</t>
  </si>
  <si>
    <t>CYVYV</t>
  </si>
  <si>
    <t>t8i-jo</t>
  </si>
  <si>
    <t>CYV-YV</t>
  </si>
  <si>
    <t>uayut</t>
  </si>
  <si>
    <t>oji8t</t>
  </si>
  <si>
    <t>tuyautage</t>
  </si>
  <si>
    <t>tétine</t>
  </si>
  <si>
    <t>tetin</t>
  </si>
  <si>
    <t>te-tin</t>
  </si>
  <si>
    <t>enitét</t>
  </si>
  <si>
    <t>nitet</t>
  </si>
  <si>
    <t>té-ti-ne</t>
  </si>
  <si>
    <t>urne</t>
  </si>
  <si>
    <t>yRn</t>
  </si>
  <si>
    <t>enru</t>
  </si>
  <si>
    <t>nRy</t>
  </si>
  <si>
    <t>ur-ne</t>
  </si>
  <si>
    <t>usine</t>
  </si>
  <si>
    <t>yzin</t>
  </si>
  <si>
    <t>y-zin</t>
  </si>
  <si>
    <t>enisu</t>
  </si>
  <si>
    <t>nizy</t>
  </si>
  <si>
    <t>u-si-ne</t>
  </si>
  <si>
    <t>usiner</t>
  </si>
  <si>
    <t>verrou</t>
  </si>
  <si>
    <t>veRu</t>
  </si>
  <si>
    <t>ve-Ru</t>
  </si>
  <si>
    <t>uorrev</t>
  </si>
  <si>
    <t>uRev</t>
  </si>
  <si>
    <t>ver-rou</t>
  </si>
  <si>
    <t>verrouiller</t>
  </si>
  <si>
    <t>voile</t>
  </si>
  <si>
    <t>vwal</t>
  </si>
  <si>
    <t>eliov</t>
  </si>
  <si>
    <t>lawv</t>
  </si>
  <si>
    <t>voi-le</t>
  </si>
  <si>
    <t>voiler</t>
  </si>
  <si>
    <t>volant</t>
  </si>
  <si>
    <t>vol@</t>
  </si>
  <si>
    <t>vo-l@</t>
  </si>
  <si>
    <t>tnalov</t>
  </si>
  <si>
    <t>@lov</t>
  </si>
  <si>
    <t>vo-lant</t>
  </si>
  <si>
    <t>voler</t>
  </si>
  <si>
    <t>volcan</t>
  </si>
  <si>
    <t>vOlk@</t>
  </si>
  <si>
    <t>vOl-k@</t>
  </si>
  <si>
    <t>naclov</t>
  </si>
  <si>
    <t>@klOv</t>
  </si>
  <si>
    <t>vol-can</t>
  </si>
  <si>
    <t>volcan-ique</t>
  </si>
  <si>
    <t>Objet roulant motorisé permettant de tracter</t>
  </si>
  <si>
    <t>Objet roulant motirsé</t>
  </si>
  <si>
    <t>permettant de tracter</t>
  </si>
  <si>
    <t xml:space="preserve">un train </t>
  </si>
  <si>
    <t>Moyen de transport qui</t>
  </si>
  <si>
    <t>flotte</t>
  </si>
  <si>
    <t>Jeu constitué de pièce formant</t>
  </si>
  <si>
    <t>constitué de pièces formant</t>
  </si>
  <si>
    <t>une image</t>
  </si>
  <si>
    <t xml:space="preserve">Forme papier </t>
  </si>
  <si>
    <t>papier</t>
  </si>
  <si>
    <t>des nouvelles</t>
  </si>
  <si>
    <t>Chaussure</t>
  </si>
  <si>
    <t>Chaussure en</t>
  </si>
  <si>
    <t>bois</t>
  </si>
  <si>
    <t xml:space="preserve">Paroie en pierre soutenant </t>
  </si>
  <si>
    <t>Paroie en pierre</t>
  </si>
  <si>
    <t>soutenant</t>
  </si>
  <si>
    <t>une maison</t>
  </si>
  <si>
    <t>Pièce de la maison dans laquelle on fait</t>
  </si>
  <si>
    <t>Pièce de la maison</t>
  </si>
  <si>
    <t>dans laquelle on fait</t>
  </si>
  <si>
    <t>à manger</t>
  </si>
  <si>
    <t>labirynte</t>
  </si>
  <si>
    <t>Edifice dont il est difficile de trouver</t>
  </si>
  <si>
    <t xml:space="preserve">Edifice </t>
  </si>
  <si>
    <t>dont il est difficile de trouver</t>
  </si>
  <si>
    <t>la sortie</t>
  </si>
  <si>
    <t>Créature avec des ailes qui vit au</t>
  </si>
  <si>
    <t xml:space="preserve">Créature </t>
  </si>
  <si>
    <t>avec des ailes qui vit au</t>
  </si>
  <si>
    <t>paradis</t>
  </si>
  <si>
    <t>Montagne d'où sort</t>
  </si>
  <si>
    <t>Montagne</t>
  </si>
  <si>
    <t>d'où sort</t>
  </si>
  <si>
    <t>la lave</t>
  </si>
  <si>
    <t>Objet qui</t>
  </si>
  <si>
    <t>explose</t>
  </si>
  <si>
    <t>Livre</t>
  </si>
  <si>
    <t>rendez-vous</t>
  </si>
  <si>
    <t>toilettes</t>
  </si>
  <si>
    <t>dans lquelle on fait</t>
  </si>
  <si>
    <t>ses besoins</t>
  </si>
  <si>
    <t>CVVCVCCVC</t>
  </si>
  <si>
    <t>setteliot</t>
  </si>
  <si>
    <t>toi-let-tes</t>
  </si>
  <si>
    <t xml:space="preserve">dans lequel sont écrits les </t>
  </si>
  <si>
    <t xml:space="preserve">Livre dans lequel sont écrits les </t>
  </si>
  <si>
    <t xml:space="preserve">Livre </t>
  </si>
  <si>
    <t>dates</t>
  </si>
  <si>
    <t>Astronaute</t>
  </si>
  <si>
    <t xml:space="preserve">Personne allant dans </t>
  </si>
  <si>
    <t xml:space="preserve">Personne </t>
  </si>
  <si>
    <t xml:space="preserve">allant dans </t>
  </si>
  <si>
    <t>l'espace</t>
  </si>
  <si>
    <t>Colombe</t>
  </si>
  <si>
    <t xml:space="preserve">Oiseau symbole de </t>
  </si>
  <si>
    <t xml:space="preserve">symbole de </t>
  </si>
  <si>
    <t>la paix</t>
  </si>
  <si>
    <t xml:space="preserve">Petit de la </t>
  </si>
  <si>
    <t xml:space="preserve">Petit </t>
  </si>
  <si>
    <t xml:space="preserve">poule </t>
  </si>
  <si>
    <t xml:space="preserve">Objet dans lequel on place une </t>
  </si>
  <si>
    <t xml:space="preserve">dans lequel on place une </t>
  </si>
  <si>
    <t xml:space="preserve">Déguisement que l'on place sur le </t>
  </si>
  <si>
    <t xml:space="preserve">Déguisement </t>
  </si>
  <si>
    <t xml:space="preserve">que l'on place sur le </t>
  </si>
  <si>
    <t xml:space="preserve">visage </t>
  </si>
  <si>
    <t xml:space="preserve">Endroit où l'on répare les </t>
  </si>
  <si>
    <t xml:space="preserve">Endroit </t>
  </si>
  <si>
    <t xml:space="preserve">Où l'on répare les </t>
  </si>
  <si>
    <t xml:space="preserve">Endroit fermé où l'on peut </t>
  </si>
  <si>
    <t xml:space="preserve">fermé où l'on peut </t>
  </si>
  <si>
    <t xml:space="preserve">nager </t>
  </si>
  <si>
    <t xml:space="preserve">assiète </t>
  </si>
  <si>
    <t xml:space="preserve">dans lequel on </t>
  </si>
  <si>
    <t xml:space="preserve">mange </t>
  </si>
  <si>
    <t>Tente</t>
  </si>
  <si>
    <t xml:space="preserve">Objet placé dans l'herbe sous lequel on </t>
  </si>
  <si>
    <t xml:space="preserve">placé dans l'herbe sous lequel on </t>
  </si>
  <si>
    <t>NEW/OLD</t>
  </si>
  <si>
    <t>OLD</t>
  </si>
  <si>
    <t>NEW</t>
  </si>
  <si>
    <t>AoA</t>
  </si>
  <si>
    <t xml:space="preserve">Objet avec lequel on attache les </t>
  </si>
  <si>
    <t xml:space="preserve">avec lequel on attatche le </t>
  </si>
  <si>
    <t>prisonniers</t>
  </si>
  <si>
    <t>que l'on porte autour de</t>
  </si>
  <si>
    <t>Accessoire que l'on porte autour de</t>
  </si>
  <si>
    <t>Objet qui éclaire</t>
  </si>
  <si>
    <t>Partie du pantalon dans laquelle on met ses</t>
  </si>
  <si>
    <t>Partie du pantalon</t>
  </si>
  <si>
    <t>dans laquelle on met ses</t>
  </si>
  <si>
    <t>mains</t>
  </si>
  <si>
    <t>Liquide qui coule</t>
  </si>
  <si>
    <t>qui coule</t>
  </si>
  <si>
    <t>des yeux</t>
  </si>
  <si>
    <t>Objet se trouvant à l'intérieur de</t>
  </si>
  <si>
    <t>se trouvant à l'intérieur de</t>
  </si>
  <si>
    <t>la bougie</t>
  </si>
  <si>
    <t>Poiles se trouvant sous</t>
  </si>
  <si>
    <t>Poiles</t>
  </si>
  <si>
    <t>se trouvant sous</t>
  </si>
  <si>
    <t>le nez</t>
  </si>
  <si>
    <t xml:space="preserve">Marque sur la peau due à </t>
  </si>
  <si>
    <t>Marque</t>
  </si>
  <si>
    <t>sur la peau due à</t>
  </si>
  <si>
    <t>une blessure</t>
  </si>
  <si>
    <t>Personne donnant des spectacles à l'aide d'une</t>
  </si>
  <si>
    <t>donnant des spectacles à l'aide d'une</t>
  </si>
  <si>
    <t>Animal de légendes qui produit</t>
  </si>
  <si>
    <t xml:space="preserve">Animal </t>
  </si>
  <si>
    <t>de légende qui produit</t>
  </si>
  <si>
    <t>du feu</t>
  </si>
  <si>
    <t>Animal avec deux</t>
  </si>
  <si>
    <t>avec lequel on attatche les</t>
  </si>
  <si>
    <t>Last W-seq</t>
  </si>
  <si>
    <t>trompe</t>
  </si>
  <si>
    <t>tête</t>
  </si>
  <si>
    <t>livres</t>
  </si>
  <si>
    <t>farine</t>
  </si>
  <si>
    <t>crinière</t>
  </si>
  <si>
    <t>déchets</t>
  </si>
  <si>
    <t>thé</t>
  </si>
  <si>
    <t>fromage</t>
  </si>
  <si>
    <t>reflet</t>
  </si>
  <si>
    <t>lait</t>
  </si>
  <si>
    <t>fleuve</t>
  </si>
  <si>
    <t>neurones</t>
  </si>
  <si>
    <t>clocher</t>
  </si>
  <si>
    <t>arêtes</t>
  </si>
  <si>
    <t>ailes</t>
  </si>
  <si>
    <t>laine</t>
  </si>
  <si>
    <t>toile</t>
  </si>
  <si>
    <t>tutu</t>
  </si>
  <si>
    <t>roi</t>
  </si>
  <si>
    <t>nager</t>
  </si>
  <si>
    <t>émissions</t>
  </si>
  <si>
    <t>visage</t>
  </si>
  <si>
    <t>trésors</t>
  </si>
  <si>
    <t>yeux</t>
  </si>
  <si>
    <t>boutons</t>
  </si>
  <si>
    <t>égouts</t>
  </si>
  <si>
    <t>ciel</t>
  </si>
  <si>
    <t>bouchon</t>
  </si>
  <si>
    <t>nuit</t>
  </si>
  <si>
    <t>besoins</t>
  </si>
  <si>
    <t>boulanger</t>
  </si>
  <si>
    <t>traits</t>
  </si>
  <si>
    <t>femmes</t>
  </si>
  <si>
    <t>manger</t>
  </si>
  <si>
    <t>lèvres</t>
  </si>
  <si>
    <t>nouvelles</t>
  </si>
  <si>
    <t>coude</t>
  </si>
  <si>
    <t>distance</t>
  </si>
  <si>
    <t>roues</t>
  </si>
  <si>
    <t>chaleur</t>
  </si>
  <si>
    <t>champs</t>
  </si>
  <si>
    <t>flèches</t>
  </si>
  <si>
    <t>carapace</t>
  </si>
  <si>
    <t>pinces</t>
  </si>
  <si>
    <t>poids</t>
  </si>
  <si>
    <t>bouquet</t>
  </si>
  <si>
    <t>parc</t>
  </si>
  <si>
    <t>sauvetage</t>
  </si>
  <si>
    <t>vin</t>
  </si>
  <si>
    <t>rayures</t>
  </si>
  <si>
    <t>cirque</t>
  </si>
  <si>
    <t>feuilles</t>
  </si>
  <si>
    <t>vêtements</t>
  </si>
  <si>
    <t>piquent</t>
  </si>
  <si>
    <t>près</t>
  </si>
  <si>
    <t>arbres</t>
  </si>
  <si>
    <t>vent</t>
  </si>
  <si>
    <t>cornes</t>
  </si>
  <si>
    <t>neige</t>
  </si>
  <si>
    <t>barrages</t>
  </si>
  <si>
    <t>chêne</t>
  </si>
  <si>
    <t>banquise</t>
  </si>
  <si>
    <t>cellules</t>
  </si>
  <si>
    <t>image</t>
  </si>
  <si>
    <t>sortie</t>
  </si>
  <si>
    <t>lave</t>
  </si>
  <si>
    <t>paix</t>
  </si>
  <si>
    <t>noisettes</t>
  </si>
  <si>
    <t>blessure</t>
  </si>
  <si>
    <t>LastW</t>
  </si>
  <si>
    <t>heure</t>
  </si>
  <si>
    <t>audition</t>
  </si>
  <si>
    <t>odorat</t>
  </si>
  <si>
    <t>habitation</t>
  </si>
  <si>
    <t>électricité</t>
  </si>
  <si>
    <t>arbitre</t>
  </si>
  <si>
    <t>espace</t>
  </si>
  <si>
    <t>ascenseur</t>
  </si>
  <si>
    <t>hommes</t>
  </si>
  <si>
    <t>herbe</t>
  </si>
  <si>
    <t>automne</t>
  </si>
  <si>
    <t>en automne</t>
  </si>
  <si>
    <t>eau</t>
  </si>
  <si>
    <t>Ordre</t>
  </si>
  <si>
    <t>halloween</t>
  </si>
  <si>
    <t>nord</t>
  </si>
  <si>
    <t>piqûre</t>
  </si>
  <si>
    <t>tacheté</t>
  </si>
  <si>
    <t>les oeufs</t>
  </si>
  <si>
    <t>oeufs</t>
  </si>
  <si>
    <t>le coeur</t>
  </si>
  <si>
    <t>le nord</t>
  </si>
  <si>
    <t>une piqûre</t>
  </si>
  <si>
    <t>des remparts</t>
  </si>
  <si>
    <t>remparts</t>
  </si>
  <si>
    <t>Items</t>
  </si>
  <si>
    <t>VoisPhonoLastW</t>
  </si>
  <si>
    <t>PUphonoLastW</t>
  </si>
  <si>
    <t>1erPhon</t>
  </si>
  <si>
    <t>5EW/OLD</t>
  </si>
  <si>
    <t xml:space="preserve">Dont on obtient </t>
  </si>
  <si>
    <t>nbCaractLastW</t>
  </si>
  <si>
    <t>nbPhonsLastW</t>
  </si>
  <si>
    <t>grpphon</t>
  </si>
  <si>
    <t>voispho</t>
  </si>
  <si>
    <t>pupho</t>
  </si>
  <si>
    <t>Freqlemfilms2LastW</t>
  </si>
  <si>
    <t>test t</t>
  </si>
  <si>
    <t>low</t>
  </si>
  <si>
    <t>high</t>
  </si>
  <si>
    <t>Étiquettes de lignes</t>
  </si>
  <si>
    <t>Total général</t>
  </si>
  <si>
    <t>Moyenne de nbsyll</t>
  </si>
  <si>
    <t xml:space="preserve">Objet servant à allumer </t>
  </si>
  <si>
    <t>Objet crochu</t>
  </si>
  <si>
    <t xml:space="preserve">objet crochu permettant d'attraper </t>
  </si>
  <si>
    <t>Petit mammifère qui aime</t>
  </si>
  <si>
    <t xml:space="preserve">Partie du corps qui permet </t>
  </si>
  <si>
    <t xml:space="preserve">Paroi en pierre soutenant </t>
  </si>
  <si>
    <t>Paroi en pierre</t>
  </si>
  <si>
    <t>Construction au-dessus</t>
  </si>
  <si>
    <t>au-dessus</t>
  </si>
  <si>
    <t xml:space="preserve">contenant </t>
  </si>
  <si>
    <t>Bâtiment servant</t>
  </si>
  <si>
    <t>point brillant dans</t>
  </si>
  <si>
    <t>Vêtement couvrant le buste avec</t>
  </si>
  <si>
    <t>Moyen de transport public</t>
  </si>
  <si>
    <t xml:space="preserve">Arme à feu portée à </t>
  </si>
  <si>
    <t>Aliment produit par</t>
  </si>
  <si>
    <t xml:space="preserve">Outil avec des dents permettant de ramasser </t>
  </si>
  <si>
    <t>Insecte rouge avec des</t>
  </si>
  <si>
    <t>Jeu constitué de pièces formant</t>
  </si>
  <si>
    <t>les noisettes</t>
  </si>
  <si>
    <t>Oiseau noir et blanc vivant sur</t>
  </si>
  <si>
    <t xml:space="preserve">Animal marin avec des tentacules </t>
  </si>
  <si>
    <t>Fruit produit par</t>
  </si>
  <si>
    <t>Bateau fonctionnant grâce</t>
  </si>
  <si>
    <t>Objet permettant de chauffer</t>
  </si>
  <si>
    <t xml:space="preserve">Petit animal marin ayant une tête de </t>
  </si>
  <si>
    <t>Animal marin avec un museau en forme</t>
  </si>
  <si>
    <t>d'épée</t>
  </si>
  <si>
    <t xml:space="preserve">avec un museau en forme </t>
  </si>
  <si>
    <t xml:space="preserve">Animal d'Afrique avec </t>
  </si>
  <si>
    <t>d'Afrique avec</t>
  </si>
  <si>
    <t xml:space="preserve">sur lequel on écrit avec </t>
  </si>
  <si>
    <t>une craie</t>
  </si>
  <si>
    <t>craie</t>
  </si>
  <si>
    <t xml:space="preserve">Objet en toile utilisé au </t>
  </si>
  <si>
    <t xml:space="preserve">en toile utilisé au </t>
  </si>
  <si>
    <t>camping</t>
  </si>
  <si>
    <t>Personne fumant le calumet</t>
  </si>
  <si>
    <t xml:space="preserve">fumant le </t>
  </si>
  <si>
    <t>calumet</t>
  </si>
  <si>
    <t xml:space="preserve">Objet que l'on enfonce dans un mur par </t>
  </si>
  <si>
    <t xml:space="preserve">que l'on enfonce dans un mur par </t>
  </si>
  <si>
    <t>rotation</t>
  </si>
  <si>
    <t>la rue</t>
  </si>
  <si>
    <t>rue</t>
  </si>
  <si>
    <t>Meuble pour</t>
  </si>
  <si>
    <t xml:space="preserve">Meuble dans lequel on </t>
  </si>
  <si>
    <t xml:space="preserve">Grand mammifère attiré par le </t>
  </si>
  <si>
    <t xml:space="preserve">attiré par le </t>
  </si>
  <si>
    <t xml:space="preserve">Objet contenant du liquide et se fermant par </t>
  </si>
  <si>
    <t>clair</t>
  </si>
  <si>
    <t>Appareil sur lequel on regarde</t>
  </si>
  <si>
    <t>sur lequel on regarde</t>
  </si>
  <si>
    <t>Construction fermée dans laquelle on peut</t>
  </si>
  <si>
    <t xml:space="preserve">Construction </t>
  </si>
  <si>
    <t>fermée dans laquelle on peut</t>
  </si>
  <si>
    <t>Objet sur lequel on écrit avec</t>
  </si>
  <si>
    <t xml:space="preserve">Reptile au corps allongé qui </t>
  </si>
  <si>
    <t>Mammifère avec</t>
  </si>
  <si>
    <t>attiré par</t>
  </si>
  <si>
    <t>Mammifère attiré par</t>
  </si>
  <si>
    <t xml:space="preserve">Mammifère attiré par les </t>
  </si>
  <si>
    <t xml:space="preserve">Insecte vert connu pour </t>
  </si>
  <si>
    <t>vert connu pour</t>
  </si>
  <si>
    <t xml:space="preserve">Rongeur </t>
  </si>
  <si>
    <t xml:space="preserve">Rongeur connu pour faire des </t>
  </si>
  <si>
    <t>Construction dont il est difficile de trouver</t>
  </si>
  <si>
    <t xml:space="preserve">Appareil posé sur la table et produisant de </t>
  </si>
  <si>
    <t>posé sur une table et produisant de</t>
  </si>
  <si>
    <t>l'air</t>
  </si>
  <si>
    <t xml:space="preserve">Appareil posé sur une table et produisant de </t>
  </si>
  <si>
    <t xml:space="preserve">Instrument de musique que l'on doit </t>
  </si>
  <si>
    <t>que l'on doit</t>
  </si>
  <si>
    <t>nbPhoDef</t>
  </si>
  <si>
    <t>fumant</t>
  </si>
  <si>
    <t>préféré</t>
  </si>
  <si>
    <t>quel'onporteautourde</t>
  </si>
  <si>
    <t>boulangerenforme</t>
  </si>
  <si>
    <t>boulangerpour</t>
  </si>
  <si>
    <t>produitpar</t>
  </si>
  <si>
    <t>avecdeux</t>
  </si>
  <si>
    <t>avecun</t>
  </si>
  <si>
    <t>connupour</t>
  </si>
  <si>
    <t>d'Afriqueavec</t>
  </si>
  <si>
    <t>dontonobtient</t>
  </si>
  <si>
    <t>Dontonobtient</t>
  </si>
  <si>
    <t>grandmammifère</t>
  </si>
  <si>
    <t>marinavec</t>
  </si>
  <si>
    <t>marinconnupourson</t>
  </si>
  <si>
    <t>marintrès</t>
  </si>
  <si>
    <t>quel'ontrouvedans</t>
  </si>
  <si>
    <t>quivivaitàla</t>
  </si>
  <si>
    <t>sauvageressemblant</t>
  </si>
  <si>
    <t>delégendequiproduit</t>
  </si>
  <si>
    <t>Animald'Afrique</t>
  </si>
  <si>
    <t>ayantsurlenez</t>
  </si>
  <si>
    <t>Animalmarin</t>
  </si>
  <si>
    <t>aucorpsallongéproduisantde</t>
  </si>
  <si>
    <t>avecdestentacules</t>
  </si>
  <si>
    <t>avecunmuseauenforme</t>
  </si>
  <si>
    <t>permettantdecommuniquer</t>
  </si>
  <si>
    <t>posésurunetableetproduisantde</t>
  </si>
  <si>
    <t>surlequelonregarde</t>
  </si>
  <si>
    <t>Armeàfeu</t>
  </si>
  <si>
    <t>portéà</t>
  </si>
  <si>
    <t>utiliséepourtirerdes</t>
  </si>
  <si>
    <t>fonctionnantgrâce</t>
  </si>
  <si>
    <t>quiseporte</t>
  </si>
  <si>
    <t>contenantdes</t>
  </si>
  <si>
    <t>oùpoussede</t>
  </si>
  <si>
    <t>dontilestdifficiledetrouver</t>
  </si>
  <si>
    <t>ferméedanslaquelleonpeut</t>
  </si>
  <si>
    <t>deboissonpour</t>
  </si>
  <si>
    <t>pourboire</t>
  </si>
  <si>
    <t>Créature</t>
  </si>
  <si>
    <t>avecdesailesquivitau</t>
  </si>
  <si>
    <t>Déguisement</t>
  </si>
  <si>
    <t>quel'onplacesurle</t>
  </si>
  <si>
    <t>souslequelseproduit</t>
  </si>
  <si>
    <t>Oùl'onrépareles</t>
  </si>
  <si>
    <t>Félind'Afrique</t>
  </si>
  <si>
    <t>aupelage</t>
  </si>
  <si>
    <t>quiporte</t>
  </si>
  <si>
    <t>dela</t>
  </si>
  <si>
    <t>Grandmammifère</t>
  </si>
  <si>
    <t>attiréparle</t>
  </si>
  <si>
    <t>Grandoiseau</t>
  </si>
  <si>
    <t>avecunbecenformede</t>
  </si>
  <si>
    <t>senourrissantd'animaux</t>
  </si>
  <si>
    <t>Grandrécipient</t>
  </si>
  <si>
    <t>deboiscontenant</t>
  </si>
  <si>
    <t>avecundardet</t>
  </si>
  <si>
    <t>rougeavecdes</t>
  </si>
  <si>
    <t>setransformanten</t>
  </si>
  <si>
    <t>vertconnupour</t>
  </si>
  <si>
    <t>permettantdetrouver</t>
  </si>
  <si>
    <t>permettantd'observer</t>
  </si>
  <si>
    <t>Instrumentdemusique</t>
  </si>
  <si>
    <t>quel'ondoit</t>
  </si>
  <si>
    <t>constituédepiècesformant</t>
  </si>
  <si>
    <t>dansunparcpermettantde</t>
  </si>
  <si>
    <t>avecunepointequel'onfait</t>
  </si>
  <si>
    <t>préférédes</t>
  </si>
  <si>
    <t>typiquede</t>
  </si>
  <si>
    <t>d'étérougeet</t>
  </si>
  <si>
    <t>Liquide</t>
  </si>
  <si>
    <t>quicoule</t>
  </si>
  <si>
    <t>danslequelsontécritsles</t>
  </si>
  <si>
    <t>attirépar</t>
  </si>
  <si>
    <t>attiréparles</t>
  </si>
  <si>
    <t>surlapeaudueà</t>
  </si>
  <si>
    <t>danslequelon</t>
  </si>
  <si>
    <t>surlequelon</t>
  </si>
  <si>
    <t>d'oùsort</t>
  </si>
  <si>
    <t>Moyendetransport</t>
  </si>
  <si>
    <t>motoriséavec</t>
  </si>
  <si>
    <t>utilisédans</t>
  </si>
  <si>
    <t>circulaireutilisépour</t>
  </si>
  <si>
    <t>contenantduliquideetsefermantpar</t>
  </si>
  <si>
    <t>inventéparlespremiers</t>
  </si>
  <si>
    <t>permettantd'accrocher</t>
  </si>
  <si>
    <t>permettantd'appeler</t>
  </si>
  <si>
    <t>permettantdechauffer</t>
  </si>
  <si>
    <t>permettantdedormirentre</t>
  </si>
  <si>
    <t>permettantdefairevoler</t>
  </si>
  <si>
    <t>permettantdejouer</t>
  </si>
  <si>
    <t>permettantderalentirla</t>
  </si>
  <si>
    <t>permettantdevoir</t>
  </si>
  <si>
    <t>pours'assoirdans</t>
  </si>
  <si>
    <t>quel'onportesursoipoursavoir</t>
  </si>
  <si>
    <t>quel'ontientàlamainpourvoir</t>
  </si>
  <si>
    <t>quicontient</t>
  </si>
  <si>
    <t>setrouvantàl'intérieurde</t>
  </si>
  <si>
    <t>servantàallumer</t>
  </si>
  <si>
    <t>servantàécouter</t>
  </si>
  <si>
    <t>servantàfaire</t>
  </si>
  <si>
    <t>solideprotégeant</t>
  </si>
  <si>
    <t>souplepourposer</t>
  </si>
  <si>
    <t>utilisépourcouper</t>
  </si>
  <si>
    <t>utilisépourplanter</t>
  </si>
  <si>
    <t>utilisépourtirer</t>
  </si>
  <si>
    <t>utilisépourvoir</t>
  </si>
  <si>
    <t>aveclequelonattatcheles</t>
  </si>
  <si>
    <t>danslequelonplaceune</t>
  </si>
  <si>
    <t>entoileutiliséau</t>
  </si>
  <si>
    <t>portésurlatêteparle</t>
  </si>
  <si>
    <t>quel'onenfoncedansunmurpar</t>
  </si>
  <si>
    <t>quiéclaire</t>
  </si>
  <si>
    <t>surlequelonécritavec</t>
  </si>
  <si>
    <t>Objetcrochu</t>
  </si>
  <si>
    <t>permettantd'attraper</t>
  </si>
  <si>
    <t>Objetroulantmotirsé</t>
  </si>
  <si>
    <t>permettantdetracter</t>
  </si>
  <si>
    <t>quipeut</t>
  </si>
  <si>
    <t>symbolede</t>
  </si>
  <si>
    <t>Oiseaunoiretblanc</t>
  </si>
  <si>
    <t>vivantsur</t>
  </si>
  <si>
    <t>pourmesurer</t>
  </si>
  <si>
    <t>Outilavecdesdents</t>
  </si>
  <si>
    <t>permettantderamasser</t>
  </si>
  <si>
    <t>Outilgéométrique</t>
  </si>
  <si>
    <t>servantàtracer</t>
  </si>
  <si>
    <t>Outilsavecdesdents</t>
  </si>
  <si>
    <t>Ouverturedansunmur</t>
  </si>
  <si>
    <t>permettantdefaireentrer</t>
  </si>
  <si>
    <t>Paroienpierre</t>
  </si>
  <si>
    <t>Partiedesmains</t>
  </si>
  <si>
    <t>quel'on</t>
  </si>
  <si>
    <t>Partieducorps</t>
  </si>
  <si>
    <t>entouréepar</t>
  </si>
  <si>
    <t>quipermet</t>
  </si>
  <si>
    <t>setrouvantauboutde</t>
  </si>
  <si>
    <t>servantà</t>
  </si>
  <si>
    <t>Partiedupantalon</t>
  </si>
  <si>
    <t>danslaquelleonmetses</t>
  </si>
  <si>
    <t>donnantdesspectaclesàl'aided'une</t>
  </si>
  <si>
    <t>faisantrirelesgens</t>
  </si>
  <si>
    <t>fumantle</t>
  </si>
  <si>
    <t>vivantdans</t>
  </si>
  <si>
    <t>allantdans</t>
  </si>
  <si>
    <t>Petit</t>
  </si>
  <si>
    <t>Petitanimal</t>
  </si>
  <si>
    <t>danslesétangsquiest</t>
  </si>
  <si>
    <t>Petitanimalmarin</t>
  </si>
  <si>
    <t>ayantunetêtede</t>
  </si>
  <si>
    <t>Petitcontenant</t>
  </si>
  <si>
    <t>Petitmammifère</t>
  </si>
  <si>
    <t>avecdes</t>
  </si>
  <si>
    <t>quiaime</t>
  </si>
  <si>
    <t>Petitobjet</t>
  </si>
  <si>
    <t>contenantdu</t>
  </si>
  <si>
    <t>danslequelsouffle</t>
  </si>
  <si>
    <t>servantàouvrir</t>
  </si>
  <si>
    <t>Piècedelamaison</t>
  </si>
  <si>
    <t>danslaquelleonfait</t>
  </si>
  <si>
    <t>danslquelleonfait</t>
  </si>
  <si>
    <t>setrouvantsous</t>
  </si>
  <si>
    <t>brillantdans</t>
  </si>
  <si>
    <t>aimantdormirau</t>
  </si>
  <si>
    <t>aucorpsallongéqui</t>
  </si>
  <si>
    <t>Rongeur</t>
  </si>
  <si>
    <t>connupourfairedes</t>
  </si>
  <si>
    <t>Sourcedelumière</t>
  </si>
  <si>
    <t>rondequibrilledanslecieldurant</t>
  </si>
  <si>
    <t>Ustensiledecuisine</t>
  </si>
  <si>
    <t>danslequelonfaitcuirela</t>
  </si>
  <si>
    <t>servantàservirde</t>
  </si>
  <si>
    <t>piquantdu</t>
  </si>
  <si>
    <t>enbulbefaisant</t>
  </si>
  <si>
    <t>poussanten</t>
  </si>
  <si>
    <t>pourletransportde</t>
  </si>
  <si>
    <t>couvrantlebusteavec</t>
  </si>
  <si>
    <t>soupleautour</t>
  </si>
  <si>
    <t>souplecouvrant</t>
  </si>
  <si>
    <t>Vêtementlong</t>
  </si>
  <si>
    <t>portépar</t>
  </si>
  <si>
    <t>Jouet préféré</t>
  </si>
  <si>
    <t>Objet dans lequel on place</t>
  </si>
  <si>
    <t>dans lequel on place</t>
  </si>
  <si>
    <t>une plante</t>
  </si>
  <si>
    <t>Végétal avec</t>
  </si>
  <si>
    <t>un tronc</t>
  </si>
  <si>
    <t>des filles</t>
  </si>
  <si>
    <t>des pétales</t>
  </si>
  <si>
    <t>Grand mammifère attiré par</t>
  </si>
  <si>
    <t>le miel</t>
  </si>
  <si>
    <t>Point brillant dans</t>
  </si>
  <si>
    <t>Partie du pantalon dans laquelle on met</t>
  </si>
  <si>
    <t>dans laquelle on met</t>
  </si>
  <si>
    <t>ses mains</t>
  </si>
  <si>
    <t>Objet porté sur la tête par</t>
  </si>
  <si>
    <t>porté sur la tête par</t>
  </si>
  <si>
    <t xml:space="preserve">le roi </t>
  </si>
  <si>
    <t>Déguisement que l'on place sur</t>
  </si>
  <si>
    <t>que l'on place sur</t>
  </si>
  <si>
    <t xml:space="preserve">le visage </t>
  </si>
  <si>
    <t>la pluie</t>
  </si>
  <si>
    <t xml:space="preserve">Endroit où l'on répare </t>
  </si>
  <si>
    <t xml:space="preserve">Où l'on répare </t>
  </si>
  <si>
    <t>les voitures</t>
  </si>
  <si>
    <t>Arme à feu utilisée pour tirer</t>
  </si>
  <si>
    <t>utilisée pour tirer</t>
  </si>
  <si>
    <t>des boulets</t>
  </si>
  <si>
    <t>Petit de</t>
  </si>
  <si>
    <t xml:space="preserve">la poule </t>
  </si>
  <si>
    <t>Personne fumant</t>
  </si>
  <si>
    <t>le calumet</t>
  </si>
  <si>
    <t>les dates</t>
  </si>
  <si>
    <t>Ustensile de cuisine dans lequel on fait cuire</t>
  </si>
  <si>
    <t>dans lequel on fait cuire</t>
  </si>
  <si>
    <t>Bocal contenant</t>
  </si>
  <si>
    <t>des poissons</t>
  </si>
  <si>
    <t>au soleil</t>
  </si>
  <si>
    <t>aimant dormir</t>
  </si>
  <si>
    <t>Reptile aimant dormir</t>
  </si>
  <si>
    <t>Petit objet contenant</t>
  </si>
  <si>
    <t>du sel</t>
  </si>
  <si>
    <t>Animal qui vivait à</t>
  </si>
  <si>
    <t>qui vivait à</t>
  </si>
  <si>
    <t>la préhistoire</t>
  </si>
  <si>
    <t>Rongeur connu pour faire</t>
  </si>
  <si>
    <t>connu pour faire</t>
  </si>
  <si>
    <t>des barrages</t>
  </si>
  <si>
    <t>Objet permettant de ralentir la</t>
  </si>
  <si>
    <t>Vêtement en laine couvrant</t>
  </si>
  <si>
    <t xml:space="preserve">Objet crochu permettant d'attraper </t>
  </si>
  <si>
    <t>Objet sur lequel sont écrites</t>
  </si>
  <si>
    <t>sur lequel sont écrites</t>
  </si>
  <si>
    <t>en laine couvrant</t>
  </si>
  <si>
    <t>la lampe</t>
  </si>
  <si>
    <t>nbCarDefTot</t>
  </si>
  <si>
    <t>nbCarDef1et2</t>
  </si>
  <si>
    <t>CarDef1et2</t>
  </si>
  <si>
    <t>CarDefTot</t>
  </si>
  <si>
    <t>Animalqui</t>
  </si>
  <si>
    <t>Animalavec</t>
  </si>
  <si>
    <t>Animalfaisant</t>
  </si>
  <si>
    <t>Constructionau-dessus</t>
  </si>
  <si>
    <t>Constructionavec</t>
  </si>
  <si>
    <t>Meublepour</t>
  </si>
  <si>
    <t>Appareilpour</t>
  </si>
  <si>
    <t>Jouetpréféré</t>
  </si>
  <si>
    <t>Végétalavec</t>
  </si>
  <si>
    <t>Bâtimentservant</t>
  </si>
  <si>
    <t>Végétaltombant</t>
  </si>
  <si>
    <t>Formede</t>
  </si>
  <si>
    <t>Formepapier</t>
  </si>
  <si>
    <t>Objetcontenant</t>
  </si>
  <si>
    <t>Objetqui</t>
  </si>
  <si>
    <t>Contenantpour</t>
  </si>
  <si>
    <t>Mammifèreavec</t>
  </si>
  <si>
    <t>Personnefumant</t>
  </si>
  <si>
    <t>Vestesans</t>
  </si>
  <si>
    <t>Chaussureen</t>
  </si>
  <si>
    <t>Bocalcontenant</t>
  </si>
  <si>
    <t>Animalquimiaule</t>
  </si>
  <si>
    <t>Animalquigalope</t>
  </si>
  <si>
    <t>Appareilpourfilmer</t>
  </si>
  <si>
    <t>Objet sur lequel on écrit avec une craie</t>
  </si>
  <si>
    <t>Objetquiexplose</t>
  </si>
  <si>
    <t>Vestesansmanches</t>
  </si>
  <si>
    <t>Chaussureenbois</t>
  </si>
  <si>
    <t>Objet qui éclaire la rue</t>
  </si>
  <si>
    <t>Alimentboulangerpour</t>
  </si>
  <si>
    <t>Animaldontonobtient</t>
  </si>
  <si>
    <t>Vêtementsouplecouvrant</t>
  </si>
  <si>
    <t>Petitmammifèrequiaime</t>
  </si>
  <si>
    <t>Véhiculepourletransportde</t>
  </si>
  <si>
    <t>AnimalDontonobtient</t>
  </si>
  <si>
    <t>Moyendetransportterrestre</t>
  </si>
  <si>
    <t>Objetquicontient</t>
  </si>
  <si>
    <t>Bijouquiseporte</t>
  </si>
  <si>
    <t>Moyendetransportavec</t>
  </si>
  <si>
    <t>Instrumentdemusiqueavec</t>
  </si>
  <si>
    <t>Vêtementsoupleautour</t>
  </si>
  <si>
    <t>Animalsauvageressemblant</t>
  </si>
  <si>
    <t>Objetutilisépourvoir</t>
  </si>
  <si>
    <t>Contenantpourboire</t>
  </si>
  <si>
    <t>Animalgrandmammifère</t>
  </si>
  <si>
    <t>Objetsolideprotégeant</t>
  </si>
  <si>
    <t>Végétaldontonobtient</t>
  </si>
  <si>
    <t>Partieducorpscontenant</t>
  </si>
  <si>
    <t>Partieducorpsquipermet</t>
  </si>
  <si>
    <t>Petitcontenantservantà</t>
  </si>
  <si>
    <t>Meubledanslequelon</t>
  </si>
  <si>
    <t>Objetpermettantdejouer</t>
  </si>
  <si>
    <t>Alimentproduitpar</t>
  </si>
  <si>
    <t>Objetdanslequelonplace</t>
  </si>
  <si>
    <t>Partieducorpssetrouvantauboutde</t>
  </si>
  <si>
    <t>Meublesurlequelon</t>
  </si>
  <si>
    <t>Partieducorpsservantà</t>
  </si>
  <si>
    <t>Moyendetransportmotoriséavec</t>
  </si>
  <si>
    <t>Paroienpierresoutenant</t>
  </si>
  <si>
    <t>Vêtementlongportépar</t>
  </si>
  <si>
    <t>Partiedupantalondanslaquelleonmet</t>
  </si>
  <si>
    <t>Moyendetransportqui</t>
  </si>
  <si>
    <t>Piècedelamaisondanslaquelleonfait</t>
  </si>
  <si>
    <t>Objetdanslequelon</t>
  </si>
  <si>
    <t>Grandmammifèreattirépar</t>
  </si>
  <si>
    <t>Objetutilisépourcouper</t>
  </si>
  <si>
    <t>Pointbrillantdans</t>
  </si>
  <si>
    <t>Sourcedelumièrerondequibrilledanslecieldurant</t>
  </si>
  <si>
    <t>Partieducorpsentouréepar</t>
  </si>
  <si>
    <t>Appareilpermettantdecommuniquer</t>
  </si>
  <si>
    <t>Piècedelamaisondanslquelleonfait</t>
  </si>
  <si>
    <t>Objetcontenantduliquideetsefermantpar</t>
  </si>
  <si>
    <t>Objetpermettantdevoir</t>
  </si>
  <si>
    <t>Appareilposésurunetableetproduisantde</t>
  </si>
  <si>
    <t>Appareilsurlequelonregarde</t>
  </si>
  <si>
    <t>Constructionferméedanslaquelleonpeut</t>
  </si>
  <si>
    <t>Champoùpoussede</t>
  </si>
  <si>
    <t>Femmequiporte</t>
  </si>
  <si>
    <t>Objetsurlequelonécritavec</t>
  </si>
  <si>
    <t>Moyendetransportpublique</t>
  </si>
  <si>
    <t>Petitobjetservantàouvrir</t>
  </si>
  <si>
    <t>Objetportésurlatêtepar</t>
  </si>
  <si>
    <t>Reptileaucorpsallongéqui</t>
  </si>
  <si>
    <t>Liquidequicoule</t>
  </si>
  <si>
    <t>Outilgéométriqueservantàtracer</t>
  </si>
  <si>
    <t>Créatureavecdesailesquivitau</t>
  </si>
  <si>
    <t>Végétalenbulbefaisant</t>
  </si>
  <si>
    <t>Objetentoileutiliséau</t>
  </si>
  <si>
    <t>Armeàfeuportéà</t>
  </si>
  <si>
    <t>Armeàfeuutiliséepourtirer</t>
  </si>
  <si>
    <t>Partieducorpsprotégeant</t>
  </si>
  <si>
    <t>Ouverturedansunmurpermettantdefaireentrer</t>
  </si>
  <si>
    <t>Contenantdeboissonpour</t>
  </si>
  <si>
    <t>Objetcirculaireutilisépour</t>
  </si>
  <si>
    <t>Jeudansunparcpermettantde</t>
  </si>
  <si>
    <t>Petitanimaldanslesétangsquiest</t>
  </si>
  <si>
    <t>Alimentboulangerenforme</t>
  </si>
  <si>
    <t>Fruitdontonobtient</t>
  </si>
  <si>
    <t>Animalavecun</t>
  </si>
  <si>
    <t>Objetutilisépourplanter</t>
  </si>
  <si>
    <t>Moyendetransportutilisédans</t>
  </si>
  <si>
    <t>Animalmarinavec</t>
  </si>
  <si>
    <t>Petitmammifèreavecdes</t>
  </si>
  <si>
    <t>Objetutilisépourtirer</t>
  </si>
  <si>
    <t>Animalmarintrès</t>
  </si>
  <si>
    <t>Oiseauquipeut</t>
  </si>
  <si>
    <t>Outilpourmesurer</t>
  </si>
  <si>
    <t>Animalmarinconnupourson</t>
  </si>
  <si>
    <t>Objetservantàfaire</t>
  </si>
  <si>
    <t>Personnefaisantrirelesgens</t>
  </si>
  <si>
    <t>Petitde</t>
  </si>
  <si>
    <t>Poilessetrouvantsous</t>
  </si>
  <si>
    <t>Vêtementenlainecouvrant</t>
  </si>
  <si>
    <t>Outilavecdesdentspermettantderamasser</t>
  </si>
  <si>
    <t>Ustensiledecuisinedanslequelonfaitcuirela</t>
  </si>
  <si>
    <t>Animaldelégendequiproduit</t>
  </si>
  <si>
    <t>Mammifèreattiréparles</t>
  </si>
  <si>
    <t>Insecterougeavecdes</t>
  </si>
  <si>
    <t>Jeuconstituédepiècesformant</t>
  </si>
  <si>
    <t>Végétalpiquantdu</t>
  </si>
  <si>
    <t>Petitobjetdanslequelsouffle</t>
  </si>
  <si>
    <t>Mammifèreattirépar</t>
  </si>
  <si>
    <t>Insectevertconnupour</t>
  </si>
  <si>
    <t>Objetsurlequelsontécrites</t>
  </si>
  <si>
    <t>animalavecdeux</t>
  </si>
  <si>
    <t>Insectesetransformanten</t>
  </si>
  <si>
    <t>Objetroulantmotirsépermettantdetracter</t>
  </si>
  <si>
    <t>Outilsavecdesdentsutilisépourcouper</t>
  </si>
  <si>
    <t>Ustensiledecuisinedanslequelonfaitcuire</t>
  </si>
  <si>
    <t>Marquesurlapeaudueà</t>
  </si>
  <si>
    <t>Légumetypiquede</t>
  </si>
  <si>
    <t>Oiseaunoiretblancvivantsur</t>
  </si>
  <si>
    <t>Reptileaimantdormir</t>
  </si>
  <si>
    <t>Mammifèreconnupour</t>
  </si>
  <si>
    <t>Animalmarinavecdestentacules</t>
  </si>
  <si>
    <t>Ustensiledecuisineservantàservirde</t>
  </si>
  <si>
    <t>Petitobjetcontenant</t>
  </si>
  <si>
    <t>Animalquivivaità</t>
  </si>
  <si>
    <t>Rongeurconnupourfaire</t>
  </si>
  <si>
    <t>Oiseausymbolede</t>
  </si>
  <si>
    <t>Bateaufonctionnantgrâce</t>
  </si>
  <si>
    <t>Fruitproduitpar</t>
  </si>
  <si>
    <t>Insecteavecundardet</t>
  </si>
  <si>
    <t>Grandrécipientdeboiscontenant</t>
  </si>
  <si>
    <t>Instrumentpermettantdetrouver</t>
  </si>
  <si>
    <t>Grandoiseauavecunbecenformede</t>
  </si>
  <si>
    <t>Constructiondontilestdifficiledetrouver</t>
  </si>
  <si>
    <t>Objetaveclequelonattatcheles</t>
  </si>
  <si>
    <t>Objetservantàallumer</t>
  </si>
  <si>
    <t>Endroitsouslequelseproduit</t>
  </si>
  <si>
    <t>Objetpermettantdechauffer</t>
  </si>
  <si>
    <t>Objetpermettantdedormirentre</t>
  </si>
  <si>
    <t>Objetpermettantdefairevoler</t>
  </si>
  <si>
    <t>Objetquiéclaire</t>
  </si>
  <si>
    <t>Livredanslequelsontécritsles</t>
  </si>
  <si>
    <t>Petitanimalmarinayantunetêtede</t>
  </si>
  <si>
    <t>Animalconnupour</t>
  </si>
  <si>
    <t>Objetservantàécouter</t>
  </si>
  <si>
    <t>Alimentboulangerpouranniversaire</t>
  </si>
  <si>
    <t>Animaldontonobtientlesoeufs</t>
  </si>
  <si>
    <t>Vêtementsouplecouvrantlepied</t>
  </si>
  <si>
    <t>Animaldontonobtientlelait</t>
  </si>
  <si>
    <t>Petitmammifèrequiaimelefromage</t>
  </si>
  <si>
    <t>Véhiculepourletransportdemarchandises</t>
  </si>
  <si>
    <t>Animalavecdesarêtes</t>
  </si>
  <si>
    <t>AnimalDontonobtientlalaine</t>
  </si>
  <si>
    <t>Animaldontonobtientlejambon</t>
  </si>
  <si>
    <t>Moyendetransportterrestresansmoteur</t>
  </si>
  <si>
    <t>Objetquicontientlesdéchets</t>
  </si>
  <si>
    <t>Bijouquiseporteaucou</t>
  </si>
  <si>
    <t>Moyendetransportavecdesailes</t>
  </si>
  <si>
    <t>Instrumentdemusiqueavecunclavier</t>
  </si>
  <si>
    <t>Vêtementsoupleautourdesmains</t>
  </si>
  <si>
    <t>Animalavecunetrompe</t>
  </si>
  <si>
    <t>Animalsauvageressemblantauchien</t>
  </si>
  <si>
    <t>Animalfaisantunetoile</t>
  </si>
  <si>
    <t>Objetutilisépourvoirlereflet</t>
  </si>
  <si>
    <t>Constructionau-dessusdufleuve</t>
  </si>
  <si>
    <t>Contenantpourboireduthé</t>
  </si>
  <si>
    <t>Constructionavecunclocher</t>
  </si>
  <si>
    <t>Bijouquiseporteaudoigt</t>
  </si>
  <si>
    <t>Animalgrandmammifèremarin</t>
  </si>
  <si>
    <t>Objetsolideprotégeantlatête</t>
  </si>
  <si>
    <t>Végétaldontonobtientlafarine</t>
  </si>
  <si>
    <t>Véhiculepourletransportdemalades</t>
  </si>
  <si>
    <t>Meublepourleslivres</t>
  </si>
  <si>
    <t>Partieducorpscontenantlesneurones</t>
  </si>
  <si>
    <t>Jouetpréférédesfilles</t>
  </si>
  <si>
    <t>Petitcontenantservantàboire</t>
  </si>
  <si>
    <t>Meubledanslequelondort</t>
  </si>
  <si>
    <t>Objetpermettantdejoueraufoot</t>
  </si>
  <si>
    <t>Alimentproduitparleboulanger</t>
  </si>
  <si>
    <t>Objetdanslequelonplaceuneplante</t>
  </si>
  <si>
    <t>Partieducorpssetrouvantauboutdelajambe</t>
  </si>
  <si>
    <t>Meublesurlequelonmange</t>
  </si>
  <si>
    <t>Végétalavecuntronc</t>
  </si>
  <si>
    <t>Partieducorpsservantàvoir</t>
  </si>
  <si>
    <t>Végétalavecdespétales</t>
  </si>
  <si>
    <t>Moyendetransportmotoriséavecquatreroues</t>
  </si>
  <si>
    <t>Paroienpierresoutenantunemaison</t>
  </si>
  <si>
    <t>Vêtementlongportéparlesfemmes</t>
  </si>
  <si>
    <t>Partiedupantalondanslaquelleonmetsesmains</t>
  </si>
  <si>
    <t>Moyendetransportquiflotte</t>
  </si>
  <si>
    <t>Partieducorpscontenantlecoude</t>
  </si>
  <si>
    <t>Végétaltombantenautomne</t>
  </si>
  <si>
    <t>Piècedelamaisondanslaquelleonfaitàmanger</t>
  </si>
  <si>
    <t>Objetdanslequelonmange</t>
  </si>
  <si>
    <t>Grandmammifèreattiréparlemiel</t>
  </si>
  <si>
    <t>Objetutilisépourcouperlaviande</t>
  </si>
  <si>
    <t>Pointbrillantdansleciel</t>
  </si>
  <si>
    <t>Sourcedelumièrerondequibrilledanslecieldurantlanuit</t>
  </si>
  <si>
    <t>Partieducorpsentouréeparleslèvres</t>
  </si>
  <si>
    <t>Appareilpermettantdecommuniqueràdistance</t>
  </si>
  <si>
    <t>Constructionavecdesremparts</t>
  </si>
  <si>
    <t>Piècedelamaisondanslquelleonfaitsesbesoins</t>
  </si>
  <si>
    <t>Objetcontenantduliquideetsefermantparunbouchon</t>
  </si>
  <si>
    <t>Objetpermettantdevoirclair</t>
  </si>
  <si>
    <t>Appareilposésurunetableetproduisantdelalumière</t>
  </si>
  <si>
    <t>Appareilsurlequelonregardelesémissions</t>
  </si>
  <si>
    <t>Constructionferméedanslaquelleonpeutnager</t>
  </si>
  <si>
    <t>Femmequiporteuntutu</t>
  </si>
  <si>
    <t>Objetsurlequelonécritavecunecraie</t>
  </si>
  <si>
    <t>Moyendetransportpubliqueroutier</t>
  </si>
  <si>
    <t>Petitobjetservantàouvriruncadenas</t>
  </si>
  <si>
    <t>Objetportésurlatêteparleroi</t>
  </si>
  <si>
    <t>Reptileaucorpsallongéquirampe</t>
  </si>
  <si>
    <t>Liquidequicouledesyeux</t>
  </si>
  <si>
    <t>Formedelapluie</t>
  </si>
  <si>
    <t>Outilgéométriqueservantàtracerdestraits</t>
  </si>
  <si>
    <t>Créatureavecdesailesquivitauparadis</t>
  </si>
  <si>
    <t>Formepapierdesnouvelles</t>
  </si>
  <si>
    <t>Végétalenbulbefaisantpleurer</t>
  </si>
  <si>
    <t>Objetentoileutiliséaucamping</t>
  </si>
  <si>
    <t>Objetcontenantdestrésors</t>
  </si>
  <si>
    <t>Armeàfeuportéàlamain</t>
  </si>
  <si>
    <t>Armeàfeuutiliséepourtirerdesboulets</t>
  </si>
  <si>
    <t>Partieducorpsprotégeantlecerveau</t>
  </si>
  <si>
    <t>Ouverturedansunmurpermettantdefaireentrerlalumière</t>
  </si>
  <si>
    <t>Alimentproduitparlapoule</t>
  </si>
  <si>
    <t>Contenantdeboissonpourlebébé</t>
  </si>
  <si>
    <t>Objetcirculaireutilisépourlesauvetage</t>
  </si>
  <si>
    <t>Jeudansunparcpermettantdebasculer</t>
  </si>
  <si>
    <t>Animaldontonobtientdumiel</t>
  </si>
  <si>
    <t>Animalavecunecarapace</t>
  </si>
  <si>
    <t>Petitanimaldanslesétangsquiestamphibien</t>
  </si>
  <si>
    <t>Objetutilisépourcouperlepapier</t>
  </si>
  <si>
    <t>Alimentboulangerenformedelune</t>
  </si>
  <si>
    <t>Fruitdontonobtientlevin</t>
  </si>
  <si>
    <t>Animalavecunlongcou</t>
  </si>
  <si>
    <t>Objetutilisépourplanterunclou</t>
  </si>
  <si>
    <t>Contenantpourunbouquet</t>
  </si>
  <si>
    <t>Moyendetransportutilisédansleschamps</t>
  </si>
  <si>
    <t>Animalmarinavecdespinces</t>
  </si>
  <si>
    <t>Petitmammifèreavecdespiquants</t>
  </si>
  <si>
    <t>Objetutilisépourtirerdesflèches</t>
  </si>
  <si>
    <t>Animalmarintrèssociable</t>
  </si>
  <si>
    <t>Oiseauquipeutparler</t>
  </si>
  <si>
    <t>Mammifèreavecdesrayures</t>
  </si>
  <si>
    <t>Outilpourmesurerlachaleur</t>
  </si>
  <si>
    <t>Outilpourmesurerlepoids</t>
  </si>
  <si>
    <t>Animalmarinconnupoursonaileron</t>
  </si>
  <si>
    <t>Objetservantàfaireunepiqûre</t>
  </si>
  <si>
    <t>Personnefaisantrirelesgensaucirque</t>
  </si>
  <si>
    <t>Petitdelapoule</t>
  </si>
  <si>
    <t>Poilessetrouvantsouslenez</t>
  </si>
  <si>
    <t>Vêtementenlainecouvrantlatête</t>
  </si>
  <si>
    <t>Outilavecdesdentspermettantderamasserlesfeuilles</t>
  </si>
  <si>
    <t>Ustensiledecuisinedanslequelonfaitcuirelasoupe</t>
  </si>
  <si>
    <t>Animaldelégendequiproduitdufeu</t>
  </si>
  <si>
    <t>Mammifèreattiréparlespoules</t>
  </si>
  <si>
    <t>Insecterougeavecdespoints</t>
  </si>
  <si>
    <t>Jeuconstituédepiècesformantuneimage</t>
  </si>
  <si>
    <t>Végétalpiquantdudésert</t>
  </si>
  <si>
    <t>Personnefumantlecalumet</t>
  </si>
  <si>
    <t>Formedelaneige</t>
  </si>
  <si>
    <t>Mammifèreattiréparlesnoisettes</t>
  </si>
  <si>
    <t>Insectevertconnupoursauter</t>
  </si>
  <si>
    <t>Objetsurlequelsontécriteslesdates</t>
  </si>
  <si>
    <t>animalavecdeuxbosses</t>
  </si>
  <si>
    <t>Insectesetransformantenpapillon</t>
  </si>
  <si>
    <t>Objetroulantmotirsépermettantdetracteruntrain</t>
  </si>
  <si>
    <t>Outilsavecdesdentsutilisépourcouperlebois</t>
  </si>
  <si>
    <t>Ustensiledecuisinedanslequelonfaitcuirelaviande</t>
  </si>
  <si>
    <t>Marquesurlapeaudueàuneblessure</t>
  </si>
  <si>
    <t>Légumetypiquedehalloween</t>
  </si>
  <si>
    <t>Oiseaunoiretblancvivantsurlabanquise</t>
  </si>
  <si>
    <t>Bocalcontenantdespoissons</t>
  </si>
  <si>
    <t>Reptileaimantdormirausoleil</t>
  </si>
  <si>
    <t>Mammifèreconnupoursauter</t>
  </si>
  <si>
    <t>Animalmarinavecdestentaculesquipiquent</t>
  </si>
  <si>
    <t>Ustensiledecuisineservantàservirdelasoupe</t>
  </si>
  <si>
    <t>Petitobjetcontenantdusel</t>
  </si>
  <si>
    <t>Animalquivivaitàlapréhistoire</t>
  </si>
  <si>
    <t>Rongeurconnupourfairedesbarrages</t>
  </si>
  <si>
    <t>Oiseausymboledelapaix</t>
  </si>
  <si>
    <t>Bateaufonctionnantgrâceauvent</t>
  </si>
  <si>
    <t>Fruitproduitparlechêne</t>
  </si>
  <si>
    <t>Insecteavecundardetdespinces</t>
  </si>
  <si>
    <t>Grandrécipientdeboiscontenantduvin</t>
  </si>
  <si>
    <t>Instrumentpermettantdetrouverlenord</t>
  </si>
  <si>
    <t>Grandoiseauavecunbecenformedepoche</t>
  </si>
  <si>
    <t>Constructiondontilestdifficiledetrouverlasortie</t>
  </si>
  <si>
    <t>Objetaveclequelonattatchelesprisonniers</t>
  </si>
  <si>
    <t>Objetservantàallumerlalampe</t>
  </si>
  <si>
    <t>Endroitsouslequelseproduitlecirque</t>
  </si>
  <si>
    <t>Objetpermettantdedormirentrelesarbres</t>
  </si>
  <si>
    <t>Objetpermettantdefairevolerunhélicoptère</t>
  </si>
  <si>
    <t>Objetquiéclairelarue</t>
  </si>
  <si>
    <t>Livredanslequelsontécritslesrendez-vous</t>
  </si>
  <si>
    <t>Petitanimalmarinayantunetêtedecheval</t>
  </si>
  <si>
    <t>Animalconnupourcracher</t>
  </si>
  <si>
    <t>Objetservantàécouterlecoeur</t>
  </si>
  <si>
    <t>AnimaldAfriqueavec</t>
  </si>
  <si>
    <t>Légumedétérougeet</t>
  </si>
  <si>
    <t>Objetpermettantdappeler</t>
  </si>
  <si>
    <t>Objetquelonportesursoipoursavoir</t>
  </si>
  <si>
    <t>Partiedesmainsquelon</t>
  </si>
  <si>
    <t>Déguisementquelonplacesur</t>
  </si>
  <si>
    <t>Animalquelontrouvedans</t>
  </si>
  <si>
    <t>Accessoirequelonporteautourde</t>
  </si>
  <si>
    <t>EndroitOùlonrépare</t>
  </si>
  <si>
    <t>Objetpoursassoirdans</t>
  </si>
  <si>
    <t>Personnedonnantdesspectaclesàlaidedune</t>
  </si>
  <si>
    <t>Jouetavecunepointequelonfait</t>
  </si>
  <si>
    <t>Objetquelonenfoncedansunmurpar</t>
  </si>
  <si>
    <t>Objetquelontientàlamainpourvoir</t>
  </si>
  <si>
    <t>Objetsetrouvantàlintérieurde</t>
  </si>
  <si>
    <t>AnimaldAfriqueayantsurlenez</t>
  </si>
  <si>
    <t>Montagnedoùsort</t>
  </si>
  <si>
    <t>Grandoiseausenourrissantdanimaux</t>
  </si>
  <si>
    <t>Objetcrochupermettantdattraper</t>
  </si>
  <si>
    <t>Instrumentpermettantdobserver</t>
  </si>
  <si>
    <t>Instrumentdemusiquequelondoit</t>
  </si>
  <si>
    <t>AnimaldAfriqueavecunecrinière</t>
  </si>
  <si>
    <t>Partieducorpsquipermetlodorat</t>
  </si>
  <si>
    <t>Partieducorpsquipermetlaudition</t>
  </si>
  <si>
    <t>Bâtimentservantdhabitation</t>
  </si>
  <si>
    <t>Légumedétérougeetjuteux</t>
  </si>
  <si>
    <t>Objetpermettantdappelerlascenseur</t>
  </si>
  <si>
    <t>Champoùpoussedelherbe</t>
  </si>
  <si>
    <t>Objetquelonportesursoipoursavoirlheure</t>
  </si>
  <si>
    <t>Partiedesmainsqueloncoupe</t>
  </si>
  <si>
    <t>Déguisementquelonplacesurlevisage</t>
  </si>
  <si>
    <t>Animalquelontrouvedansleségouts</t>
  </si>
  <si>
    <t>Accessoirequelonporteautourdelataille</t>
  </si>
  <si>
    <t>EndroitOùlonréparelesvoitures</t>
  </si>
  <si>
    <t>Objetpoursassoirdansunparc</t>
  </si>
  <si>
    <t>Personnedonnantdesspectaclesàlaidedunebaguette</t>
  </si>
  <si>
    <t>Jouetavecunepointequelonfaittourner</t>
  </si>
  <si>
    <t>Petitobjetdanslequelsoufflelarbitre</t>
  </si>
  <si>
    <t>Objetquelonenfoncedansunmurparrotation</t>
  </si>
  <si>
    <t>Objetquelontientàlamainpourvoirdeprès</t>
  </si>
  <si>
    <t>Objetsetrouvantàlintérieurdelabougie</t>
  </si>
  <si>
    <t>AnimaldAfriqueayantsurlenezdeuxcornes</t>
  </si>
  <si>
    <t>Montagnedoùsortlalave</t>
  </si>
  <si>
    <t>Objetpermettantdechaufferleau</t>
  </si>
  <si>
    <t>Grandoiseausenourrissantdanimauxmorts</t>
  </si>
  <si>
    <t>Objetcrochupermettantdattraperlespoissons</t>
  </si>
  <si>
    <t>Appareilposésurunetableetproduisantdelair</t>
  </si>
  <si>
    <t>Instrumentpermettantdobserverlescellules</t>
  </si>
  <si>
    <t>Instrumentdemusiquequelondoitsecouer</t>
  </si>
  <si>
    <t>Aliment boulanger pour anniversaire</t>
  </si>
  <si>
    <t>Animal qui miaule</t>
  </si>
  <si>
    <t>Animal dont on obtient les oeufs</t>
  </si>
  <si>
    <t>Animal qui galope</t>
  </si>
  <si>
    <t>Vêtement souple couvrant le pied</t>
  </si>
  <si>
    <t>Animal dont on obtient le lait</t>
  </si>
  <si>
    <t>Petit mammifère qui aime le fromage</t>
  </si>
  <si>
    <t>Véhicule pour le transport de marchandises</t>
  </si>
  <si>
    <t>Animal avec des arêtes</t>
  </si>
  <si>
    <t xml:space="preserve"> </t>
  </si>
  <si>
    <t>Animal dont on obtient la laine</t>
  </si>
  <si>
    <t>Animal d'Afrique avec  une crinière</t>
  </si>
  <si>
    <t>Animal dont on obtient le jambon</t>
  </si>
  <si>
    <t>Moyen de transport terrestre sans moteur</t>
  </si>
  <si>
    <t>Objet contenant les déchets</t>
  </si>
  <si>
    <t>Bijou qui se porte au cou</t>
  </si>
  <si>
    <t>Moyen de transport avec des ailes</t>
  </si>
  <si>
    <t>Instrument de musique avec un clavier</t>
  </si>
  <si>
    <t>Vêtement souple autour des mains</t>
  </si>
  <si>
    <t>Animal avec une trompe</t>
  </si>
  <si>
    <t>Animal sauvage ressemblant au chien</t>
  </si>
  <si>
    <t>Animal faisant une toile</t>
  </si>
  <si>
    <t>Objet utilisé pour voir le reflet</t>
  </si>
  <si>
    <t>Construction au-dessus du fleuve</t>
  </si>
  <si>
    <t>Contenant pour boire du thé</t>
  </si>
  <si>
    <t>Construction avec un clocher</t>
  </si>
  <si>
    <t>Bijou qui se porte au doigt</t>
  </si>
  <si>
    <t>Animal grand mammifère marin</t>
  </si>
  <si>
    <t>Objet solide protégeant la tête</t>
  </si>
  <si>
    <t>Plante dont on obtient la farine</t>
  </si>
  <si>
    <t>Véhicule pour le transport de malades</t>
  </si>
  <si>
    <t>Meuble pour les livres</t>
  </si>
  <si>
    <t>Appareil pour filmer</t>
  </si>
  <si>
    <t>Partie du corps contenant  les neurones</t>
  </si>
  <si>
    <t>Partie du corps qui permet  l'odorat</t>
  </si>
  <si>
    <t>Jouet préféré des filles</t>
  </si>
  <si>
    <t>Petit contenant servant à  boire</t>
  </si>
  <si>
    <t>Meuble dans lequel on  dort</t>
  </si>
  <si>
    <t>Objet permettant de jouer  au foot</t>
  </si>
  <si>
    <t>Aliment produit par  le boulanger</t>
  </si>
  <si>
    <t>Objet dans lequel on place une plante</t>
  </si>
  <si>
    <t>Partie du corps se trouvant au bout de  la jambe</t>
  </si>
  <si>
    <t>Partie du corps qui permet  l'audition</t>
  </si>
  <si>
    <t>Meuble sur lequel on  mange</t>
  </si>
  <si>
    <t>Végétal avec un tronc</t>
  </si>
  <si>
    <t>Partie du corps servant à  voir</t>
  </si>
  <si>
    <t>Bâtiment servant d'habitation</t>
  </si>
  <si>
    <t>Végétal avec des pétales</t>
  </si>
  <si>
    <t>Moyen de transport motorisé avec  quatre roues</t>
  </si>
  <si>
    <t>Paroi en pierre soutenant  une maison</t>
  </si>
  <si>
    <t>Vêtement long porté par  les femmes</t>
  </si>
  <si>
    <t>Partie du pantalon dans laquelle on met ses mains</t>
  </si>
  <si>
    <t>Moyen de transport qui flotte</t>
  </si>
  <si>
    <t>Partie du corps contenant  le coude</t>
  </si>
  <si>
    <t>Végétal tombant  en automne</t>
  </si>
  <si>
    <t>Pièce de la maison dans laquelle on fait à manger</t>
  </si>
  <si>
    <t xml:space="preserve">Objet dans lequel on  mange </t>
  </si>
  <si>
    <t>Grand mammifère attiré par le miel</t>
  </si>
  <si>
    <t>Légume d'été rouge et  juteux</t>
  </si>
  <si>
    <t>Objet utilisé pour couper  la viande</t>
  </si>
  <si>
    <t>Point brillant dans le ciel</t>
  </si>
  <si>
    <t>Source de lumière ronde qui brille dans le ciel durant  la nuit</t>
  </si>
  <si>
    <t>Partie du corps entourée par  les lèvres</t>
  </si>
  <si>
    <t>Appareil permettant de communiquer  à distance</t>
  </si>
  <si>
    <t>Construction avec des remparts</t>
  </si>
  <si>
    <t>Objet permettant d'appeler  l'ascenseur</t>
  </si>
  <si>
    <t>Pièce de la maison dans laquelle on fait ses besoins</t>
  </si>
  <si>
    <t>Objet contenant du liquide et se fermant par  un bouchon</t>
  </si>
  <si>
    <t>Objet permettant de voir  clair</t>
  </si>
  <si>
    <t>Appareil posé sur une table et produisant de  la lumière</t>
  </si>
  <si>
    <t>Appareil sur lequel on regarde les émissions</t>
  </si>
  <si>
    <t xml:space="preserve">Construction fermée dans laquelle on peut nager </t>
  </si>
  <si>
    <t>Champ où pousse de  l'herbe</t>
  </si>
  <si>
    <t>Femme qui porte un tutu</t>
  </si>
  <si>
    <t>Objet que l'on porte sur soi pour savoir  l'heure</t>
  </si>
  <si>
    <t>Moyen de transport public routier</t>
  </si>
  <si>
    <t>Petit objet servant à ouvrir  un cadenas</t>
  </si>
  <si>
    <t xml:space="preserve">Objet porté sur la tête par le roi </t>
  </si>
  <si>
    <t>Reptile au corps allongé qui  rampe</t>
  </si>
  <si>
    <t>Partie des mains que l'on  coupe</t>
  </si>
  <si>
    <t xml:space="preserve">Déguisement que l'on place sur le visage </t>
  </si>
  <si>
    <t>Liquide qui coule des yeux</t>
  </si>
  <si>
    <t>Forme de la  la pluie</t>
  </si>
  <si>
    <t>Animal que l'on trouve dans  les égouts</t>
  </si>
  <si>
    <t>Accessoire que l'on porte autour de la taille</t>
  </si>
  <si>
    <t>Outil géométrique servant à tracer  des traits</t>
  </si>
  <si>
    <t>Endroit où l'on répare  les voitures</t>
  </si>
  <si>
    <t>Créature avec des ailes qui vit au paradis</t>
  </si>
  <si>
    <t>Forme papier  des nouvelles</t>
  </si>
  <si>
    <t>Végétal en bulbe faisant  pleurer</t>
  </si>
  <si>
    <t>Objet en toile utilisé au  camping</t>
  </si>
  <si>
    <t>Objet contenant  des trésors</t>
  </si>
  <si>
    <t>Arme à feu portée à  la main</t>
  </si>
  <si>
    <t>Objet qui explose</t>
  </si>
  <si>
    <t>Arme à feu utilisée pour tirer des boulets</t>
  </si>
  <si>
    <t>Partie du corps protégeant  le cerveau</t>
  </si>
  <si>
    <t>Ouverture dans un mur permettant de faire entrer  la lumière</t>
  </si>
  <si>
    <t>Aliment produit par la poule</t>
  </si>
  <si>
    <t>Contenant de boisson pour le bébé</t>
  </si>
  <si>
    <t>Objet circulaire utilisé pour le sauvetage</t>
  </si>
  <si>
    <t>Jeu dans un parc permettant de basculer</t>
  </si>
  <si>
    <t>Animal qui nous donne du miel</t>
  </si>
  <si>
    <t>Animal avec une carapace</t>
  </si>
  <si>
    <t>Petit animal dans les étangs qui est amphibien</t>
  </si>
  <si>
    <t>Objet utilisé pour couper le papier</t>
  </si>
  <si>
    <t>Aliment boulanger en forme de lune</t>
  </si>
  <si>
    <t>Fruit dont on obtient le vin</t>
  </si>
  <si>
    <t>Mammifère avec un long cou</t>
  </si>
  <si>
    <t>Objet pour s'assoir dans un parc</t>
  </si>
  <si>
    <t>Objet utilisé pour planter un clou</t>
  </si>
  <si>
    <t>Contenant pour un bouquet</t>
  </si>
  <si>
    <t>Moyen de transport utilisé dans les champs</t>
  </si>
  <si>
    <t>Animal marin avec des pinces</t>
  </si>
  <si>
    <t>Petit mammifère avec des piquants</t>
  </si>
  <si>
    <t>Objet utilisé pour tirer des flèches</t>
  </si>
  <si>
    <t>Animal marin très sociable</t>
  </si>
  <si>
    <t>Oiseau qui peut parler</t>
  </si>
  <si>
    <t>Mammifère avec des rayures</t>
  </si>
  <si>
    <t>Outil pour mesurer la chaleur</t>
  </si>
  <si>
    <t>Outil pour mesurer le poids</t>
  </si>
  <si>
    <t>Animal aquatique connu pour son aileron</t>
  </si>
  <si>
    <t>Objet servant à faire une piqûre</t>
  </si>
  <si>
    <t>Personne faisant rire les gens  au cirque</t>
  </si>
  <si>
    <t xml:space="preserve">Petit de la poule </t>
  </si>
  <si>
    <t>Poiles se trouvant sous le nez</t>
  </si>
  <si>
    <t>Vêtement en laine couvrant la tête</t>
  </si>
  <si>
    <t>Outil avec des dents permettant de ramasser  les feuilles</t>
  </si>
  <si>
    <t>Ustensile de cuisine dans lequel on fait cuire la  soupe</t>
  </si>
  <si>
    <t>Personne donnant des spectacles à l'aide d'une baguette</t>
  </si>
  <si>
    <t>Animal de légendes qui produit du feu</t>
  </si>
  <si>
    <t>Mammifère attiré par les  poules</t>
  </si>
  <si>
    <t>Insecte rouge avec des points</t>
  </si>
  <si>
    <t>Jeu constitué de pièces formant une image</t>
  </si>
  <si>
    <t>Jouet avec une pointe que l'on fait  tourner</t>
  </si>
  <si>
    <t>Végétal piquant du  désert</t>
  </si>
  <si>
    <t>Petit objet dans lequel souffle  l'arbitre</t>
  </si>
  <si>
    <t>Forme de la neige</t>
  </si>
  <si>
    <t>Mammifère attiré par les noisettes</t>
  </si>
  <si>
    <t>Insecte vert connu pour  sauter</t>
  </si>
  <si>
    <t>Veste sans manches</t>
  </si>
  <si>
    <t>Chaussure en bois</t>
  </si>
  <si>
    <t>Objet sur lequel sont écrites les dates</t>
  </si>
  <si>
    <t>Animal avec deux bosses</t>
  </si>
  <si>
    <t>Insecte se transformmant en  papillon</t>
  </si>
  <si>
    <t xml:space="preserve">Objet roulant motorisé permettant de tracter un train </t>
  </si>
  <si>
    <t>Outil utilisé pour couper  le bois</t>
  </si>
  <si>
    <t>Ustensile de cuisine dans lequel on fait cuire la viande</t>
  </si>
  <si>
    <t>Marque sur la peau due à  une blessure</t>
  </si>
  <si>
    <t>Légume typique de  halloween</t>
  </si>
  <si>
    <t>Oiseau noir et blanc vivant sur la banquise</t>
  </si>
  <si>
    <t>Bocal contenant des poissons</t>
  </si>
  <si>
    <t>Objet que l'on enfonce dans un mur par  rotation</t>
  </si>
  <si>
    <t>Reptile aimant dormir au soleil</t>
  </si>
  <si>
    <t>Mammifère connu pour  sauter</t>
  </si>
  <si>
    <t>Objet que l'on tient à la main pour voir  de près</t>
  </si>
  <si>
    <t>Objet se trouvant à l'intérieur de la bougie</t>
  </si>
  <si>
    <t>Animal marin avec des tentacules  qui piquent</t>
  </si>
  <si>
    <t>Ustensile de cuisine servant à servir de  la soupe</t>
  </si>
  <si>
    <t>Animal d'Afrique ayant sur le nez  deux cornes</t>
  </si>
  <si>
    <t>Petit objet contenant du sel</t>
  </si>
  <si>
    <t>Animal qui vivait à la préhistoire</t>
  </si>
  <si>
    <t>Montagne d'où sort la lave</t>
  </si>
  <si>
    <t>Rongeur connu pour faire des barrages</t>
  </si>
  <si>
    <t>Oiseau symbole de  la paix</t>
  </si>
  <si>
    <t>Bateau fonctionnant grâce au vent</t>
  </si>
  <si>
    <t>Fruit produit par le chêne</t>
  </si>
  <si>
    <t>Insecte avec un dard et  des pinces</t>
  </si>
  <si>
    <t>Grand récipient de bois contenant  du vin</t>
  </si>
  <si>
    <t>Instrument permettant de trouver  le nord</t>
  </si>
  <si>
    <t>Grand oiseau avec un bec en forme de  poche</t>
  </si>
  <si>
    <t>Construction dont il est difficile de trouver la sortie</t>
  </si>
  <si>
    <t>Objet avec lequel on attache les  prisonniers</t>
  </si>
  <si>
    <t>Objet servant à allumer  la lampe</t>
  </si>
  <si>
    <t>Endroit sous lequel se produit le cirque</t>
  </si>
  <si>
    <t>Objet permettant de chauffer l'eau</t>
  </si>
  <si>
    <t>Objet permettant de dormir entre  les arbres</t>
  </si>
  <si>
    <t>Grand oiseau se nourrissant de  morts</t>
  </si>
  <si>
    <t>Objet permettant de faire voler  un hélicoptère</t>
  </si>
  <si>
    <t>Objet crochu permettant d'attraper  les poissons</t>
  </si>
  <si>
    <t>Appareil posé sur la table et produisant de  l'air</t>
  </si>
  <si>
    <t>Livre dans lequel sont écrits les  rendez-vous</t>
  </si>
  <si>
    <t>Petit animal marin ayant une tête de  cheval</t>
  </si>
  <si>
    <t>Animal connu pour  cracher</t>
  </si>
  <si>
    <t>Instrument permettant d'observer  les cellules</t>
  </si>
  <si>
    <t>Instrument de musique que l'on doit  secouer</t>
  </si>
  <si>
    <t>Objet servant à écouter  le coeur</t>
  </si>
  <si>
    <t>nbPhoDef1et2</t>
  </si>
  <si>
    <t>nbPhoDefTot</t>
  </si>
  <si>
    <t>avant de balancer selon les variables, mais après avoir enlevé les déf avec un bas NA</t>
  </si>
  <si>
    <t>Étiquettes de colonnes</t>
  </si>
  <si>
    <t>Nombre de ortho</t>
  </si>
  <si>
    <t>les 2 à 4</t>
  </si>
  <si>
    <t>1 à 1</t>
  </si>
  <si>
    <t>3 à 3</t>
  </si>
  <si>
    <t>Somme de grpphon</t>
  </si>
  <si>
    <t xml:space="preserve">Propositions </t>
  </si>
  <si>
    <t xml:space="preserve">Appareil permettant de… communiquer </t>
  </si>
  <si>
    <t>Objet en papier sur lequel on lit les… nouvelles</t>
  </si>
  <si>
    <t xml:space="preserve">Animal légendaire qui produit </t>
  </si>
  <si>
    <t>Grand oiseau se nourrissant de… cadavres</t>
  </si>
  <si>
    <t>Objet crochut permettant de… pêcher</t>
  </si>
  <si>
    <t>Ustensile de cuisine utilisé pour servir de…la soupe</t>
  </si>
  <si>
    <t>Personne faisant rire… au cirque</t>
  </si>
  <si>
    <t>Satélite de…la terre</t>
  </si>
  <si>
    <t xml:space="preserve">Objet se fermant par un…bouchon </t>
  </si>
  <si>
    <t>deux mots acctivés --&gt; vis et clou</t>
  </si>
  <si>
    <t>objet</t>
  </si>
  <si>
    <t xml:space="preserve">Objet en bois que l'on porte aux </t>
  </si>
  <si>
    <t>en bois que lon porte aux</t>
  </si>
  <si>
    <t>pieds</t>
  </si>
  <si>
    <t>Objetenboisquelonporteaux</t>
  </si>
  <si>
    <t>Objetenboisquelonporteauxpieds</t>
  </si>
  <si>
    <t>Objet en bois que l'on porte aux pieds</t>
  </si>
  <si>
    <t>Construction servant</t>
  </si>
  <si>
    <t>Constructionservantdhabitation</t>
  </si>
  <si>
    <t>Constructionservant</t>
  </si>
  <si>
    <t>Construction servant d'habitation</t>
  </si>
  <si>
    <t xml:space="preserve">véhicule motorisé avec </t>
  </si>
  <si>
    <t>Véhiculemotoriséavec</t>
  </si>
  <si>
    <t>véhiculemotoriséavecquatreroues</t>
  </si>
  <si>
    <t>Véhicule motorisé avec quatre roues</t>
  </si>
  <si>
    <t>Végétal en bulbe faisant pleurer</t>
  </si>
  <si>
    <t>Véhicule utilisé dans</t>
  </si>
  <si>
    <t>Véhiculeutilisédans</t>
  </si>
  <si>
    <t>Véhiculeutilisédansleschamps</t>
  </si>
  <si>
    <t>Véhicule utilisé dans les champs</t>
  </si>
  <si>
    <t>Véhicule qui</t>
  </si>
  <si>
    <t>Véhiculequi</t>
  </si>
  <si>
    <t>Véhiculequiflotte</t>
  </si>
  <si>
    <t>Véhicule qui flotte</t>
  </si>
  <si>
    <t>Véhicule terrestre</t>
  </si>
  <si>
    <t>Véhiculeterrestre</t>
  </si>
  <si>
    <t>Véhiculeterrestresansmoteur</t>
  </si>
  <si>
    <t>Véhicule terrestre sans moteur</t>
  </si>
  <si>
    <t>Véhicule avec</t>
  </si>
  <si>
    <t>Véhiculeavec</t>
  </si>
  <si>
    <t>Véhiculeavecdesailes</t>
  </si>
  <si>
    <t>Véhicule avec des ailes</t>
  </si>
  <si>
    <t xml:space="preserve">Objet contenant un </t>
  </si>
  <si>
    <t>objetcontenantunbouquet</t>
  </si>
  <si>
    <t>Objet contenant un bouquet</t>
  </si>
  <si>
    <t xml:space="preserve">Objet dans lequel souffle </t>
  </si>
  <si>
    <t>Objetdanslequelsouffle</t>
  </si>
  <si>
    <t>Objetdanslequelsoufflelarbitre</t>
  </si>
  <si>
    <t>Objet dans lequel souffle  l'arbitre</t>
  </si>
  <si>
    <t>Objet avec des dents</t>
  </si>
  <si>
    <t xml:space="preserve">Objet avec des dents permettant de ramasser </t>
  </si>
  <si>
    <t>Objetavecdesdentspermettantderamasser</t>
  </si>
  <si>
    <t>Objetavecdesdentspermettantderamasserlesfeuilles</t>
  </si>
  <si>
    <t>Objet avec des dents permettant de ramasser  les feuilles</t>
  </si>
  <si>
    <t>Objet pour mesurer</t>
  </si>
  <si>
    <t>Objetpourmesurer</t>
  </si>
  <si>
    <t>Objetpourmesurerlepoids</t>
  </si>
  <si>
    <t>Objet pour mesurer le poids</t>
  </si>
  <si>
    <t>Animal dans les étangs qui est</t>
  </si>
  <si>
    <t>Animaldanslesétangsquiest</t>
  </si>
  <si>
    <t>Animaldanslesétangsquiestamphibien</t>
  </si>
  <si>
    <t>Animal dans les étangs qui est amphibien</t>
  </si>
  <si>
    <t>Personne qui porte</t>
  </si>
  <si>
    <t>Personnequiporte</t>
  </si>
  <si>
    <t>Personnequiporteuntutu</t>
  </si>
  <si>
    <t>Personne qui porte un tutu</t>
  </si>
  <si>
    <t>Petit animal avec des</t>
  </si>
  <si>
    <t>Petitanimalavecdes</t>
  </si>
  <si>
    <t>Petitanimalavecdespiquants</t>
  </si>
  <si>
    <t>Petit animal avec des piquants</t>
  </si>
  <si>
    <t>Vêtement en cuir que l'on porte autour de</t>
  </si>
  <si>
    <t>en cuir que l'on porte autour de</t>
  </si>
  <si>
    <t>Vêtementencuirquelonporteautourde</t>
  </si>
  <si>
    <t>Vêtementencuirquelonporteautourdelataille</t>
  </si>
  <si>
    <t>Vêtement en cuir que l'on porte autour de la taille</t>
  </si>
  <si>
    <t>Partie du corps protégeant</t>
  </si>
  <si>
    <t>Végétal qui tombe</t>
  </si>
  <si>
    <t>qui tombe</t>
  </si>
  <si>
    <t>Végétalquitombe</t>
  </si>
  <si>
    <t>Végétalquitombeenautomne</t>
  </si>
  <si>
    <t>Végétal qui tombe en automne</t>
  </si>
  <si>
    <t>Grand animal attiré par</t>
  </si>
  <si>
    <t>Grand animal</t>
  </si>
  <si>
    <t>Grandanimalattirépar</t>
  </si>
  <si>
    <t>Grandanimalattiréparlemiel</t>
  </si>
  <si>
    <t>Petit animal qui adore</t>
  </si>
  <si>
    <t>qui adore</t>
  </si>
  <si>
    <t>Petitanimalquiadore</t>
  </si>
  <si>
    <t>Petitanimalquiadorelefromage</t>
  </si>
  <si>
    <t>Petit animal qui adore le fromage</t>
  </si>
  <si>
    <t>Animal duquel on obtient</t>
  </si>
  <si>
    <t>duquel on obtient</t>
  </si>
  <si>
    <t>Animalduquelonobtient</t>
  </si>
  <si>
    <t>Animalduquelonobtientlejambon</t>
  </si>
  <si>
    <t>Animal duquel on obtient le jambon</t>
  </si>
  <si>
    <t>Animal duquel on obtient la laine</t>
  </si>
  <si>
    <t>Animalduquelonobtientlalaine</t>
  </si>
  <si>
    <t xml:space="preserve">duquel on obtient </t>
  </si>
  <si>
    <t>Bijou qui se porte autour</t>
  </si>
  <si>
    <t>qui se porte autour</t>
  </si>
  <si>
    <t>du cou</t>
  </si>
  <si>
    <t>Bijouquiseporteautour</t>
  </si>
  <si>
    <t>Bijouquiseporteautourducou</t>
  </si>
  <si>
    <t>Bijou qui se porte autour du cou</t>
  </si>
  <si>
    <t>son reflet</t>
  </si>
  <si>
    <t>Objetutilisépourvoirsonreflet</t>
  </si>
  <si>
    <t>Objet utilisé pour voir son reflet</t>
  </si>
  <si>
    <t xml:space="preserve">Ustensile de cuisine utilisé pour servir de </t>
  </si>
  <si>
    <t>utilisé pour servir de</t>
  </si>
  <si>
    <t>Ustensiledecuisineutilisépourservirde</t>
  </si>
  <si>
    <t>Ustensiledecuisineutilisépourservirdelasoupe</t>
  </si>
  <si>
    <t>Ustensile de cuisine utilisé pour servir de  la soupe</t>
  </si>
  <si>
    <t>Personne faisant rire</t>
  </si>
  <si>
    <t>faisant rire</t>
  </si>
  <si>
    <t>Personnefaisantrireaucirque</t>
  </si>
  <si>
    <t>Personnefaisantrire</t>
  </si>
  <si>
    <t>Personne faisant rire au cirque</t>
  </si>
  <si>
    <t>Fruit poussant en</t>
  </si>
  <si>
    <t>grappe</t>
  </si>
  <si>
    <t>Fruitpoussanten</t>
  </si>
  <si>
    <t>Fruitpoussantengrappe</t>
  </si>
  <si>
    <t>Fruit poussant en grappe</t>
  </si>
  <si>
    <t>Personnevivantdans</t>
  </si>
  <si>
    <t>Personnevivantdansunigloo</t>
  </si>
  <si>
    <t>Personne vivant dans un igloo</t>
  </si>
  <si>
    <t>lemmas</t>
  </si>
  <si>
    <t>nlet</t>
  </si>
  <si>
    <t>synt</t>
  </si>
  <si>
    <t>g1f</t>
  </si>
  <si>
    <t>g1d</t>
  </si>
  <si>
    <t>g1u</t>
  </si>
  <si>
    <t>g1sf1</t>
  </si>
  <si>
    <t>g2f</t>
  </si>
  <si>
    <t>g2d</t>
  </si>
  <si>
    <t>g2u</t>
  </si>
  <si>
    <t>g2sf1</t>
  </si>
  <si>
    <t>g3_5f</t>
  </si>
  <si>
    <t>g3_5d</t>
  </si>
  <si>
    <t>g3_5u</t>
  </si>
  <si>
    <t>g3_5sf1</t>
  </si>
  <si>
    <t>g1_5f</t>
  </si>
  <si>
    <t>g1_5d</t>
  </si>
  <si>
    <t>g1_5u</t>
  </si>
  <si>
    <t>g1_5sf1</t>
  </si>
  <si>
    <t>NC</t>
  </si>
  <si>
    <t>HIGH/LOW</t>
  </si>
  <si>
    <t>FreqManulex</t>
  </si>
  <si>
    <t>n.b. Axe y à de 0 à 400 mais enlevé 2 outliers</t>
  </si>
  <si>
    <t>cutoff</t>
  </si>
  <si>
    <t>FreqManulex_g3_5u1</t>
  </si>
  <si>
    <t>TF</t>
  </si>
  <si>
    <t>score z_Lexique</t>
  </si>
  <si>
    <t>score z_Manulex</t>
  </si>
  <si>
    <t>PhonoToPU</t>
  </si>
  <si>
    <t>mjEl</t>
  </si>
  <si>
    <t>R@devu</t>
  </si>
  <si>
    <t>malad</t>
  </si>
  <si>
    <t>paRadi</t>
  </si>
  <si>
    <t>twal</t>
  </si>
  <si>
    <t>m@Z</t>
  </si>
  <si>
    <t>mar5</t>
  </si>
  <si>
    <t>fut</t>
  </si>
  <si>
    <t>paRk</t>
  </si>
  <si>
    <t>flOt</t>
  </si>
  <si>
    <t>Eksploz</t>
  </si>
  <si>
    <t>tEt</t>
  </si>
  <si>
    <t>sov°taZ</t>
  </si>
  <si>
    <t>nOR</t>
  </si>
  <si>
    <t>buS§</t>
  </si>
  <si>
    <t>dezER</t>
  </si>
  <si>
    <t>filme</t>
  </si>
  <si>
    <t>maRS@diz</t>
  </si>
  <si>
    <t>baRaZ</t>
  </si>
  <si>
    <t>taj</t>
  </si>
  <si>
    <t>siRk</t>
  </si>
  <si>
    <t>R@paR</t>
  </si>
  <si>
    <t>galOp</t>
  </si>
  <si>
    <t>blesyR</t>
  </si>
  <si>
    <t>papje</t>
  </si>
  <si>
    <t>Z@b§</t>
  </si>
  <si>
    <t>tRezOR</t>
  </si>
  <si>
    <t>tyty</t>
  </si>
  <si>
    <t>sosjabl</t>
  </si>
  <si>
    <t>pReistwaR</t>
  </si>
  <si>
    <t>kloSe</t>
  </si>
  <si>
    <t>tR§p</t>
  </si>
  <si>
    <t>sjEl</t>
  </si>
  <si>
    <t>otOn</t>
  </si>
  <si>
    <t>petal</t>
  </si>
  <si>
    <t>anivERsER</t>
  </si>
  <si>
    <t>@fibj5</t>
  </si>
  <si>
    <t>pik@</t>
  </si>
  <si>
    <t>sORti</t>
  </si>
  <si>
    <t>kRaSe</t>
  </si>
  <si>
    <t>j2</t>
  </si>
  <si>
    <t>pRE</t>
  </si>
  <si>
    <t>n8i</t>
  </si>
  <si>
    <t>klER</t>
  </si>
  <si>
    <t>abitasj§</t>
  </si>
  <si>
    <t>vizaZ</t>
  </si>
  <si>
    <t>R°flE</t>
  </si>
  <si>
    <t>lEn</t>
  </si>
  <si>
    <t>pl2Re</t>
  </si>
  <si>
    <t>odisj§</t>
  </si>
  <si>
    <t>paRle</t>
  </si>
  <si>
    <t>b@kiz</t>
  </si>
  <si>
    <t>vj@d</t>
  </si>
  <si>
    <t>aREt</t>
  </si>
  <si>
    <t>imaZ</t>
  </si>
  <si>
    <t>gRap</t>
  </si>
  <si>
    <t>El°R§</t>
  </si>
  <si>
    <t>pikyR</t>
  </si>
  <si>
    <t>R@p</t>
  </si>
  <si>
    <t>aRbitR</t>
  </si>
  <si>
    <t>fRomaZ</t>
  </si>
  <si>
    <t>dist@s</t>
  </si>
  <si>
    <t>emisj§</t>
  </si>
  <si>
    <t>b2zw5</t>
  </si>
  <si>
    <t>Zyt2</t>
  </si>
  <si>
    <t>kaRapas</t>
  </si>
  <si>
    <t>tuRne</t>
  </si>
  <si>
    <t>bukE</t>
  </si>
  <si>
    <t>v@</t>
  </si>
  <si>
    <t>Rotasj§</t>
  </si>
  <si>
    <t>lav</t>
  </si>
  <si>
    <t>RejyR</t>
  </si>
  <si>
    <t>Reptile au corps allongé qui rampe</t>
  </si>
  <si>
    <t>Animal de légende qui produit</t>
  </si>
  <si>
    <t>Animal marin connu pour son</t>
  </si>
  <si>
    <t>Animal marin connu pour son aileron</t>
  </si>
  <si>
    <t>vert connu pour faire</t>
  </si>
  <si>
    <t>des bonds</t>
  </si>
  <si>
    <t>bonds</t>
  </si>
  <si>
    <t>b§</t>
  </si>
  <si>
    <t>Insectevertconnupourfaire</t>
  </si>
  <si>
    <t>Insectevertconnupourfairedesbonds</t>
  </si>
  <si>
    <t>Insecte vert connu pour faire des bonds</t>
  </si>
  <si>
    <t>Def2_Audio_Onset</t>
  </si>
  <si>
    <t>air</t>
  </si>
  <si>
    <t>Animacy</t>
  </si>
  <si>
    <t>NV</t>
  </si>
  <si>
    <t>Cat</t>
  </si>
  <si>
    <t>Moyen transport</t>
  </si>
  <si>
    <t>Legende</t>
  </si>
  <si>
    <t>Fourniture Maison</t>
  </si>
  <si>
    <t>Arme</t>
  </si>
  <si>
    <t>Fuit/Legume</t>
  </si>
  <si>
    <t>Vetement</t>
  </si>
  <si>
    <t>FreqLex</t>
  </si>
  <si>
    <t>RT</t>
  </si>
  <si>
    <t>Rtcorr</t>
  </si>
  <si>
    <t>Accuracy</t>
  </si>
  <si>
    <t>LW_seq</t>
  </si>
  <si>
    <t>LW</t>
  </si>
  <si>
    <t>LW_seqAudio_Onset</t>
  </si>
  <si>
    <t>LW_Onset</t>
  </si>
  <si>
    <t>PU_second</t>
  </si>
  <si>
    <t>DureeTot_second</t>
  </si>
  <si>
    <t>PU_Fin</t>
  </si>
  <si>
    <t>PU_Fin_ms</t>
  </si>
  <si>
    <t>Freq_Manulex</t>
  </si>
  <si>
    <t>freqlemfilms2_Target</t>
  </si>
  <si>
    <t>Freqlemfilms2_LW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</si>
</sst>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\.m"/>
    <numFmt numFmtId="165" formatCode="dd\.mm"/>
    <numFmt numFmtId="166" formatCode="_-* #,##0.00\ _F_-;\-* #,##0.00\ _F_-;_-* &quot;-&quot;??\ _F_-;_-@_-"/>
    <numFmt numFmtId="167" formatCode="_-* #,##0\ _F_-;\-* #,##0\ _F_-;_-* &quot;-&quot;??\ _F_-;_-@_-"/>
    <numFmt numFmtId="168" formatCode="0.000"/>
    <numFmt numFmtId="169" formatCode="0.0"/>
  </numFmts>
  <fonts count="25">
    <font>
      <sz val="10"/>
      <color rgb="FF000000"/>
      <name val="Arial"/>
    </font>
    <font>
      <sz val="1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1"/>
      <color rgb="FF000000"/>
      <name val="Calibri"/>
      <family val="2"/>
    </font>
    <font>
      <b/>
      <sz val="10"/>
      <color indexed="8"/>
      <name val="Arial"/>
      <family val="2"/>
    </font>
    <font>
      <sz val="10"/>
      <color indexed="17"/>
      <name val="Arial"/>
      <family val="2"/>
    </font>
    <font>
      <sz val="10"/>
      <color indexed="10"/>
      <name val="Arial"/>
      <family val="2"/>
    </font>
    <font>
      <sz val="9"/>
      <name val="Geneva"/>
      <family val="2"/>
    </font>
    <font>
      <sz val="9"/>
      <color indexed="10"/>
      <name val="Geneva"/>
      <family val="2"/>
    </font>
    <font>
      <b/>
      <sz val="10"/>
      <color rgb="FF000000"/>
      <name val="Arial"/>
      <family val="2"/>
    </font>
    <font>
      <sz val="10"/>
      <color rgb="FFFF0000"/>
      <name val="Arial"/>
      <family val="2"/>
    </font>
    <font>
      <sz val="10"/>
      <color theme="4" tint="-0.249977111117893"/>
      <name val="Arial"/>
      <family val="2"/>
    </font>
    <font>
      <sz val="11"/>
      <color theme="4" tint="-0.249977111117893"/>
      <name val="Calibri"/>
      <family val="2"/>
    </font>
    <font>
      <sz val="10"/>
      <color theme="4"/>
      <name val="Arial"/>
      <family val="2"/>
    </font>
    <font>
      <b/>
      <sz val="10"/>
      <color theme="1"/>
      <name val="Arial"/>
      <family val="2"/>
    </font>
    <font>
      <sz val="11"/>
      <name val="Calibri"/>
      <family val="2"/>
    </font>
    <font>
      <sz val="11"/>
      <color rgb="FFFF0000"/>
      <name val="Calibri"/>
      <family val="2"/>
    </font>
    <font>
      <sz val="10"/>
      <color theme="7"/>
      <name val="Arial"/>
      <family val="2"/>
    </font>
    <font>
      <sz val="11"/>
      <color theme="7"/>
      <name val="Calibri"/>
      <family val="2"/>
    </font>
    <font>
      <sz val="10"/>
      <color theme="8"/>
      <name val="Arial"/>
      <family val="2"/>
    </font>
    <font>
      <b/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color rgb="FF2F75B5"/>
      <name val="Arial"/>
      <family val="2"/>
    </font>
  </fonts>
  <fills count="52">
    <fill>
      <patternFill patternType="none"/>
    </fill>
    <fill>
      <patternFill patternType="gray125"/>
    </fill>
    <fill>
      <patternFill patternType="solid">
        <fgColor rgb="FFDA9694"/>
        <bgColor rgb="FFDA9694"/>
      </patternFill>
    </fill>
    <fill>
      <patternFill patternType="solid">
        <fgColor rgb="FFE6B8B7"/>
        <bgColor rgb="FFE6B8B7"/>
      </patternFill>
    </fill>
    <fill>
      <patternFill patternType="solid">
        <fgColor rgb="FFF2DCDB"/>
        <bgColor rgb="FFF2DCDB"/>
      </patternFill>
    </fill>
    <fill>
      <patternFill patternType="solid">
        <fgColor rgb="FFB7DEE8"/>
        <bgColor rgb="FFB7DEE8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92D050"/>
        <bgColor rgb="FF92D050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rgb="FFFDE9D9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rgb="FFFF0000"/>
      </patternFill>
    </fill>
    <fill>
      <patternFill patternType="solid">
        <fgColor indexed="2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rgb="FFFDE9D9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rgb="FFF2DCDB"/>
      </patternFill>
    </fill>
    <fill>
      <patternFill patternType="solid">
        <fgColor rgb="FFFFC000"/>
        <bgColor rgb="FFFDE9D9"/>
      </patternFill>
    </fill>
    <fill>
      <patternFill patternType="solid">
        <fgColor rgb="FFCCCCCC"/>
        <bgColor indexed="64"/>
      </patternFill>
    </fill>
    <fill>
      <patternFill patternType="solid">
        <fgColor rgb="FFE2DEDC"/>
        <bgColor indexed="64"/>
      </patternFill>
    </fill>
    <fill>
      <patternFill patternType="solid">
        <fgColor rgb="FFFFFF00"/>
        <bgColor rgb="FFFDE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FDE9D9"/>
      </patternFill>
    </fill>
    <fill>
      <patternFill patternType="solid">
        <fgColor theme="5" tint="0.39997558519241921"/>
        <bgColor rgb="FFFDE9D9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rgb="FFFDE9D9"/>
      </patternFill>
    </fill>
    <fill>
      <patternFill patternType="solid">
        <fgColor theme="9"/>
        <bgColor indexed="64"/>
      </patternFill>
    </fill>
    <fill>
      <patternFill patternType="solid">
        <fgColor theme="9"/>
        <bgColor rgb="FFFDE9D9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rgb="FFFDE9D9"/>
      </patternFill>
    </fill>
    <fill>
      <patternFill patternType="solid">
        <fgColor rgb="FF92D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/>
        <bgColor rgb="FFFDE9D9"/>
      </patternFill>
    </fill>
    <fill>
      <patternFill patternType="solid">
        <fgColor rgb="FF92D050"/>
        <bgColor rgb="FFFDE9D9"/>
      </patternFill>
    </fill>
    <fill>
      <patternFill patternType="solid">
        <fgColor theme="5" tint="0.59999389629810485"/>
        <bgColor rgb="FFE6B8B7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485"/>
        <bgColor rgb="FFE6B8B7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rgb="FFFDE9D9"/>
      </patternFill>
    </fill>
    <fill>
      <patternFill patternType="solid">
        <fgColor theme="4" tint="0.79998168889431442"/>
        <bgColor rgb="FFFDE9D9"/>
      </patternFill>
    </fill>
    <fill>
      <patternFill patternType="solid">
        <fgColor theme="4" tint="0.39997558519241921"/>
        <bgColor rgb="FFFDE9D9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rgb="FFE6B8B7"/>
      </patternFill>
    </fill>
    <fill>
      <patternFill patternType="solid">
        <fgColor theme="7" tint="0.79998168889431442"/>
        <bgColor rgb="FFFDE9D9"/>
      </patternFill>
    </fill>
  </fills>
  <borders count="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9">
    <xf numFmtId="0" fontId="0" fillId="0" borderId="0"/>
    <xf numFmtId="0" fontId="1" fillId="0" borderId="0"/>
    <xf numFmtId="166" fontId="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</cellStyleXfs>
  <cellXfs count="310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4" borderId="0" xfId="0" applyFont="1" applyFill="1" applyAlignment="1">
      <alignment horizontal="right"/>
    </xf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5" borderId="0" xfId="0" applyFont="1" applyFill="1"/>
    <xf numFmtId="165" fontId="1" fillId="0" borderId="0" xfId="0" applyNumberFormat="1" applyFont="1" applyAlignment="1">
      <alignment horizontal="right"/>
    </xf>
    <xf numFmtId="0" fontId="1" fillId="6" borderId="0" xfId="0" applyFont="1" applyFill="1"/>
    <xf numFmtId="0" fontId="1" fillId="6" borderId="0" xfId="0" applyFont="1" applyFill="1" applyAlignment="1">
      <alignment horizontal="right"/>
    </xf>
    <xf numFmtId="0" fontId="1" fillId="7" borderId="0" xfId="0" applyFont="1" applyFill="1"/>
    <xf numFmtId="0" fontId="1" fillId="7" borderId="0" xfId="0" applyFont="1" applyFill="1" applyAlignment="1">
      <alignment horizontal="right"/>
    </xf>
    <xf numFmtId="0" fontId="1" fillId="8" borderId="0" xfId="0" applyFont="1" applyFill="1" applyAlignment="1">
      <alignment horizontal="right"/>
    </xf>
    <xf numFmtId="165" fontId="1" fillId="4" borderId="0" xfId="0" applyNumberFormat="1" applyFont="1" applyFill="1" applyAlignment="1">
      <alignment horizontal="right"/>
    </xf>
    <xf numFmtId="164" fontId="1" fillId="4" borderId="0" xfId="0" applyNumberFormat="1" applyFont="1" applyFill="1" applyAlignment="1">
      <alignment horizontal="right"/>
    </xf>
    <xf numFmtId="0" fontId="4" fillId="0" borderId="0" xfId="0" applyFont="1"/>
    <xf numFmtId="0" fontId="3" fillId="0" borderId="0" xfId="0" applyFont="1"/>
    <xf numFmtId="0" fontId="0" fillId="9" borderId="0" xfId="0" applyFill="1"/>
    <xf numFmtId="0" fontId="1" fillId="11" borderId="0" xfId="0" applyFont="1" applyFill="1"/>
    <xf numFmtId="0" fontId="1" fillId="12" borderId="0" xfId="0" applyFont="1" applyFill="1"/>
    <xf numFmtId="0" fontId="1" fillId="12" borderId="0" xfId="0" applyFont="1" applyFill="1" applyAlignment="1">
      <alignment horizontal="right"/>
    </xf>
    <xf numFmtId="0" fontId="5" fillId="13" borderId="0" xfId="1" applyFont="1" applyFill="1"/>
    <xf numFmtId="0" fontId="5" fillId="13" borderId="1" xfId="1" applyFont="1" applyFill="1" applyBorder="1"/>
    <xf numFmtId="0" fontId="5" fillId="13" borderId="2" xfId="1" applyFont="1" applyFill="1" applyBorder="1"/>
    <xf numFmtId="0" fontId="1" fillId="0" borderId="0" xfId="1"/>
    <xf numFmtId="167" fontId="6" fillId="0" borderId="0" xfId="2" applyNumberFormat="1" applyFont="1"/>
    <xf numFmtId="1" fontId="1" fillId="0" borderId="0" xfId="1" applyNumberFormat="1"/>
    <xf numFmtId="0" fontId="1" fillId="0" borderId="2" xfId="1" applyBorder="1"/>
    <xf numFmtId="1" fontId="1" fillId="0" borderId="3" xfId="1" applyNumberFormat="1" applyBorder="1"/>
    <xf numFmtId="0" fontId="1" fillId="0" borderId="3" xfId="1" applyBorder="1"/>
    <xf numFmtId="0" fontId="1" fillId="0" borderId="4" xfId="1" applyBorder="1"/>
    <xf numFmtId="1" fontId="1" fillId="0" borderId="5" xfId="1" applyNumberFormat="1" applyBorder="1"/>
    <xf numFmtId="0" fontId="1" fillId="0" borderId="5" xfId="1" applyBorder="1"/>
    <xf numFmtId="167" fontId="1" fillId="0" borderId="0" xfId="2" applyNumberFormat="1" applyFont="1"/>
    <xf numFmtId="0" fontId="7" fillId="0" borderId="0" xfId="1" applyFont="1"/>
    <xf numFmtId="167" fontId="7" fillId="0" borderId="0" xfId="2" applyNumberFormat="1" applyFont="1"/>
    <xf numFmtId="1" fontId="7" fillId="0" borderId="0" xfId="1" applyNumberFormat="1" applyFont="1"/>
    <xf numFmtId="0" fontId="7" fillId="0" borderId="4" xfId="1" applyFont="1" applyBorder="1"/>
    <xf numFmtId="1" fontId="7" fillId="0" borderId="5" xfId="1" applyNumberFormat="1" applyFont="1" applyBorder="1"/>
    <xf numFmtId="0" fontId="7" fillId="0" borderId="5" xfId="1" applyFont="1" applyBorder="1"/>
    <xf numFmtId="0" fontId="8" fillId="0" borderId="0" xfId="1" applyFont="1"/>
    <xf numFmtId="1" fontId="6" fillId="0" borderId="0" xfId="1" applyNumberFormat="1" applyFont="1"/>
    <xf numFmtId="0" fontId="9" fillId="0" borderId="0" xfId="1" applyFont="1"/>
    <xf numFmtId="0" fontId="10" fillId="14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10" fillId="15" borderId="0" xfId="0" applyFont="1" applyFill="1"/>
    <xf numFmtId="0" fontId="0" fillId="16" borderId="0" xfId="0" applyFill="1"/>
    <xf numFmtId="17" fontId="0" fillId="0" borderId="0" xfId="0" applyNumberFormat="1"/>
    <xf numFmtId="0" fontId="1" fillId="17" borderId="0" xfId="0" applyFont="1" applyFill="1" applyAlignment="1">
      <alignment horizontal="right"/>
    </xf>
    <xf numFmtId="165" fontId="1" fillId="17" borderId="0" xfId="0" applyNumberFormat="1" applyFont="1" applyFill="1" applyAlignment="1">
      <alignment horizontal="right"/>
    </xf>
    <xf numFmtId="164" fontId="1" fillId="17" borderId="0" xfId="0" applyNumberFormat="1" applyFont="1" applyFill="1" applyAlignment="1">
      <alignment horizontal="right"/>
    </xf>
    <xf numFmtId="0" fontId="1" fillId="18" borderId="0" xfId="0" applyFont="1" applyFill="1" applyAlignment="1">
      <alignment horizontal="right"/>
    </xf>
    <xf numFmtId="0" fontId="3" fillId="17" borderId="0" xfId="0" applyFont="1" applyFill="1" applyAlignment="1">
      <alignment horizontal="right"/>
    </xf>
    <xf numFmtId="0" fontId="0" fillId="18" borderId="0" xfId="0" applyFill="1" applyAlignment="1">
      <alignment horizontal="right"/>
    </xf>
    <xf numFmtId="0" fontId="1" fillId="9" borderId="0" xfId="0" applyFont="1" applyFill="1"/>
    <xf numFmtId="0" fontId="1" fillId="10" borderId="0" xfId="0" applyFont="1" applyFill="1" applyAlignment="1">
      <alignment horizontal="left"/>
    </xf>
    <xf numFmtId="0" fontId="1" fillId="9" borderId="0" xfId="0" applyFont="1" applyFill="1" applyAlignment="1">
      <alignment horizontal="left"/>
    </xf>
    <xf numFmtId="0" fontId="1" fillId="12" borderId="0" xfId="0" applyFont="1" applyFill="1" applyAlignment="1">
      <alignment horizontal="left"/>
    </xf>
    <xf numFmtId="164" fontId="1" fillId="10" borderId="0" xfId="0" applyNumberFormat="1" applyFont="1" applyFill="1" applyAlignment="1">
      <alignment horizontal="left"/>
    </xf>
    <xf numFmtId="0" fontId="2" fillId="9" borderId="0" xfId="0" applyFont="1" applyFill="1" applyAlignment="1">
      <alignment horizontal="left"/>
    </xf>
    <xf numFmtId="0" fontId="3" fillId="10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20" borderId="0" xfId="0" applyFill="1"/>
    <xf numFmtId="0" fontId="0" fillId="18" borderId="0" xfId="0" applyFill="1"/>
    <xf numFmtId="0" fontId="1" fillId="21" borderId="0" xfId="0" applyFont="1" applyFill="1" applyAlignment="1">
      <alignment horizontal="right"/>
    </xf>
    <xf numFmtId="0" fontId="1" fillId="22" borderId="0" xfId="0" applyFont="1" applyFill="1" applyAlignment="1">
      <alignment horizontal="left"/>
    </xf>
    <xf numFmtId="0" fontId="1" fillId="19" borderId="0" xfId="0" applyFont="1" applyFill="1" applyAlignment="1">
      <alignment horizontal="left"/>
    </xf>
    <xf numFmtId="164" fontId="1" fillId="22" borderId="0" xfId="0" applyNumberFormat="1" applyFont="1" applyFill="1" applyAlignment="1">
      <alignment horizontal="left"/>
    </xf>
    <xf numFmtId="0" fontId="3" fillId="22" borderId="0" xfId="0" applyFont="1" applyFill="1" applyAlignment="1">
      <alignment horizontal="left"/>
    </xf>
    <xf numFmtId="0" fontId="0" fillId="19" borderId="0" xfId="0" applyFill="1" applyAlignment="1">
      <alignment horizontal="left"/>
    </xf>
    <xf numFmtId="0" fontId="1" fillId="20" borderId="0" xfId="1" applyFill="1"/>
    <xf numFmtId="2" fontId="1" fillId="0" borderId="0" xfId="1" applyNumberFormat="1"/>
    <xf numFmtId="0" fontId="2" fillId="0" borderId="0" xfId="0" applyFont="1"/>
    <xf numFmtId="0" fontId="12" fillId="0" borderId="0" xfId="0" applyFont="1"/>
    <xf numFmtId="0" fontId="12" fillId="0" borderId="0" xfId="0" applyFont="1" applyAlignment="1">
      <alignment horizontal="right"/>
    </xf>
    <xf numFmtId="0" fontId="12" fillId="0" borderId="0" xfId="1" applyFont="1"/>
    <xf numFmtId="164" fontId="12" fillId="10" borderId="0" xfId="0" applyNumberFormat="1" applyFont="1" applyFill="1" applyAlignment="1">
      <alignment horizontal="left"/>
    </xf>
    <xf numFmtId="164" fontId="12" fillId="22" borderId="0" xfId="0" applyNumberFormat="1" applyFont="1" applyFill="1" applyAlignment="1">
      <alignment horizontal="left"/>
    </xf>
    <xf numFmtId="0" fontId="12" fillId="11" borderId="0" xfId="0" applyFont="1" applyFill="1"/>
    <xf numFmtId="0" fontId="12" fillId="9" borderId="0" xfId="0" applyFont="1" applyFill="1" applyAlignment="1">
      <alignment horizontal="left"/>
    </xf>
    <xf numFmtId="0" fontId="12" fillId="19" borderId="0" xfId="0" applyFont="1" applyFill="1" applyAlignment="1">
      <alignment horizontal="left"/>
    </xf>
    <xf numFmtId="0" fontId="13" fillId="0" borderId="0" xfId="0" applyFont="1"/>
    <xf numFmtId="2" fontId="12" fillId="0" borderId="0" xfId="1" applyNumberFormat="1" applyFont="1"/>
    <xf numFmtId="0" fontId="10" fillId="23" borderId="0" xfId="0" applyFont="1" applyFill="1" applyAlignment="1">
      <alignment horizontal="center" vertical="center"/>
    </xf>
    <xf numFmtId="0" fontId="2" fillId="24" borderId="0" xfId="0" applyFont="1" applyFill="1" applyAlignment="1">
      <alignment vertical="center"/>
    </xf>
    <xf numFmtId="0" fontId="2" fillId="20" borderId="0" xfId="0" applyFont="1" applyFill="1" applyAlignment="1">
      <alignment vertical="center"/>
    </xf>
    <xf numFmtId="0" fontId="2" fillId="18" borderId="0" xfId="0" applyFont="1" applyFill="1" applyAlignment="1">
      <alignment vertical="center"/>
    </xf>
    <xf numFmtId="0" fontId="1" fillId="20" borderId="0" xfId="0" applyFont="1" applyFill="1"/>
    <xf numFmtId="0" fontId="12" fillId="20" borderId="0" xfId="0" applyFont="1" applyFill="1"/>
    <xf numFmtId="0" fontId="1" fillId="20" borderId="0" xfId="0" applyFont="1" applyFill="1" applyAlignment="1">
      <alignment horizontal="left"/>
    </xf>
    <xf numFmtId="0" fontId="1" fillId="25" borderId="0" xfId="0" applyFont="1" applyFill="1" applyAlignment="1">
      <alignment horizontal="left"/>
    </xf>
    <xf numFmtId="0" fontId="12" fillId="20" borderId="0" xfId="0" applyFont="1" applyFill="1" applyAlignment="1">
      <alignment horizontal="right"/>
    </xf>
    <xf numFmtId="0" fontId="12" fillId="20" borderId="0" xfId="1" applyFont="1" applyFill="1"/>
    <xf numFmtId="164" fontId="12" fillId="25" borderId="0" xfId="0" applyNumberFormat="1" applyFont="1" applyFill="1" applyAlignment="1">
      <alignment horizontal="left"/>
    </xf>
    <xf numFmtId="0" fontId="12" fillId="0" borderId="0" xfId="0" applyFont="1" applyAlignment="1">
      <alignment vertical="center"/>
    </xf>
    <xf numFmtId="0" fontId="12" fillId="20" borderId="0" xfId="0" applyFont="1" applyFill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12" fillId="26" borderId="0" xfId="0" applyFont="1" applyFill="1"/>
    <xf numFmtId="0" fontId="12" fillId="26" borderId="0" xfId="1" applyFont="1" applyFill="1"/>
    <xf numFmtId="0" fontId="12" fillId="26" borderId="0" xfId="0" applyFont="1" applyFill="1" applyAlignment="1">
      <alignment horizontal="left"/>
    </xf>
    <xf numFmtId="0" fontId="12" fillId="26" borderId="0" xfId="0" applyFont="1" applyFill="1" applyAlignment="1">
      <alignment vertical="center"/>
    </xf>
    <xf numFmtId="0" fontId="2" fillId="26" borderId="0" xfId="0" applyFont="1" applyFill="1" applyAlignment="1">
      <alignment vertical="center"/>
    </xf>
    <xf numFmtId="0" fontId="1" fillId="26" borderId="0" xfId="0" applyFont="1" applyFill="1"/>
    <xf numFmtId="0" fontId="1" fillId="26" borderId="0" xfId="1" applyFill="1"/>
    <xf numFmtId="0" fontId="1" fillId="26" borderId="0" xfId="0" applyFont="1" applyFill="1" applyAlignment="1">
      <alignment horizontal="left"/>
    </xf>
    <xf numFmtId="0" fontId="1" fillId="27" borderId="0" xfId="0" applyFont="1" applyFill="1" applyAlignment="1">
      <alignment horizontal="left"/>
    </xf>
    <xf numFmtId="0" fontId="4" fillId="26" borderId="0" xfId="0" applyFont="1" applyFill="1"/>
    <xf numFmtId="0" fontId="0" fillId="26" borderId="0" xfId="0" applyFill="1"/>
    <xf numFmtId="0" fontId="14" fillId="0" borderId="0" xfId="0" applyFont="1"/>
    <xf numFmtId="0" fontId="14" fillId="0" borderId="0" xfId="1" applyFont="1"/>
    <xf numFmtId="0" fontId="14" fillId="9" borderId="0" xfId="0" applyFont="1" applyFill="1" applyAlignment="1">
      <alignment horizontal="left"/>
    </xf>
    <xf numFmtId="0" fontId="14" fillId="19" borderId="0" xfId="0" applyFont="1" applyFill="1" applyAlignment="1">
      <alignment horizontal="left"/>
    </xf>
    <xf numFmtId="0" fontId="14" fillId="0" borderId="0" xfId="0" applyFont="1" applyAlignment="1">
      <alignment vertical="center"/>
    </xf>
    <xf numFmtId="0" fontId="14" fillId="20" borderId="0" xfId="0" applyFont="1" applyFill="1"/>
    <xf numFmtId="0" fontId="14" fillId="20" borderId="0" xfId="0" applyFont="1" applyFill="1" applyAlignment="1">
      <alignment horizontal="left"/>
    </xf>
    <xf numFmtId="0" fontId="14" fillId="20" borderId="0" xfId="0" applyFont="1" applyFill="1" applyAlignment="1">
      <alignment vertical="center"/>
    </xf>
    <xf numFmtId="2" fontId="14" fillId="0" borderId="0" xfId="1" applyNumberFormat="1" applyFont="1"/>
    <xf numFmtId="0" fontId="1" fillId="28" borderId="0" xfId="0" applyFont="1" applyFill="1" applyAlignment="1">
      <alignment horizontal="right"/>
    </xf>
    <xf numFmtId="0" fontId="14" fillId="29" borderId="0" xfId="0" applyFont="1" applyFill="1" applyAlignment="1">
      <alignment vertical="center"/>
    </xf>
    <xf numFmtId="0" fontId="14" fillId="29" borderId="0" xfId="0" applyFont="1" applyFill="1"/>
    <xf numFmtId="0" fontId="2" fillId="29" borderId="0" xfId="0" applyFont="1" applyFill="1" applyAlignment="1">
      <alignment vertical="center"/>
    </xf>
    <xf numFmtId="0" fontId="1" fillId="29" borderId="0" xfId="0" applyFont="1" applyFill="1" applyAlignment="1">
      <alignment horizontal="right"/>
    </xf>
    <xf numFmtId="0" fontId="3" fillId="28" borderId="0" xfId="0" applyFont="1" applyFill="1" applyAlignment="1">
      <alignment horizontal="right"/>
    </xf>
    <xf numFmtId="0" fontId="0" fillId="29" borderId="0" xfId="0" applyFill="1"/>
    <xf numFmtId="0" fontId="0" fillId="29" borderId="0" xfId="0" applyFill="1" applyAlignment="1">
      <alignment horizontal="right"/>
    </xf>
    <xf numFmtId="0" fontId="12" fillId="11" borderId="0" xfId="1" applyFont="1" applyFill="1"/>
    <xf numFmtId="0" fontId="12" fillId="11" borderId="0" xfId="0" applyFont="1" applyFill="1" applyAlignment="1">
      <alignment horizontal="left"/>
    </xf>
    <xf numFmtId="0" fontId="12" fillId="11" borderId="0" xfId="0" applyFont="1" applyFill="1" applyAlignment="1">
      <alignment vertical="center"/>
    </xf>
    <xf numFmtId="0" fontId="14" fillId="11" borderId="0" xfId="0" applyFont="1" applyFill="1"/>
    <xf numFmtId="0" fontId="14" fillId="11" borderId="0" xfId="0" applyFont="1" applyFill="1" applyAlignment="1">
      <alignment vertical="center"/>
    </xf>
    <xf numFmtId="0" fontId="14" fillId="11" borderId="0" xfId="1" applyFont="1" applyFill="1"/>
    <xf numFmtId="0" fontId="14" fillId="11" borderId="0" xfId="0" applyFont="1" applyFill="1" applyAlignment="1">
      <alignment horizontal="left"/>
    </xf>
    <xf numFmtId="0" fontId="13" fillId="11" borderId="0" xfId="0" applyFont="1" applyFill="1"/>
    <xf numFmtId="0" fontId="14" fillId="20" borderId="0" xfId="1" applyFont="1" applyFill="1"/>
    <xf numFmtId="0" fontId="13" fillId="20" borderId="0" xfId="0" applyFont="1" applyFill="1"/>
    <xf numFmtId="0" fontId="1" fillId="11" borderId="0" xfId="0" applyFont="1" applyFill="1" applyAlignment="1">
      <alignment horizontal="right"/>
    </xf>
    <xf numFmtId="0" fontId="1" fillId="11" borderId="0" xfId="1" applyFill="1"/>
    <xf numFmtId="0" fontId="1" fillId="30" borderId="0" xfId="0" applyFont="1" applyFill="1" applyAlignment="1">
      <alignment horizontal="left"/>
    </xf>
    <xf numFmtId="0" fontId="2" fillId="11" borderId="0" xfId="0" applyFont="1" applyFill="1" applyAlignment="1">
      <alignment vertical="center"/>
    </xf>
    <xf numFmtId="164" fontId="1" fillId="11" borderId="0" xfId="0" applyNumberFormat="1" applyFont="1" applyFill="1" applyAlignment="1">
      <alignment horizontal="right"/>
    </xf>
    <xf numFmtId="0" fontId="0" fillId="11" borderId="0" xfId="0" applyFill="1"/>
    <xf numFmtId="0" fontId="1" fillId="11" borderId="0" xfId="0" applyFont="1" applyFill="1" applyAlignment="1">
      <alignment horizontal="left"/>
    </xf>
    <xf numFmtId="0" fontId="4" fillId="20" borderId="0" xfId="0" applyFont="1" applyFill="1"/>
    <xf numFmtId="0" fontId="3" fillId="11" borderId="0" xfId="0" applyFont="1" applyFill="1"/>
    <xf numFmtId="0" fontId="1" fillId="31" borderId="0" xfId="0" applyFont="1" applyFill="1"/>
    <xf numFmtId="0" fontId="1" fillId="31" borderId="0" xfId="1" applyFill="1"/>
    <xf numFmtId="0" fontId="1" fillId="31" borderId="0" xfId="0" applyFont="1" applyFill="1" applyAlignment="1">
      <alignment horizontal="left"/>
    </xf>
    <xf numFmtId="0" fontId="1" fillId="32" borderId="0" xfId="0" applyFont="1" applyFill="1" applyAlignment="1">
      <alignment horizontal="left"/>
    </xf>
    <xf numFmtId="0" fontId="2" fillId="31" borderId="0" xfId="0" applyFont="1" applyFill="1" applyAlignment="1">
      <alignment vertical="center"/>
    </xf>
    <xf numFmtId="0" fontId="0" fillId="31" borderId="0" xfId="0" applyFill="1"/>
    <xf numFmtId="0" fontId="14" fillId="33" borderId="0" xfId="0" applyFont="1" applyFill="1"/>
    <xf numFmtId="2" fontId="14" fillId="33" borderId="0" xfId="1" applyNumberFormat="1" applyFont="1" applyFill="1"/>
    <xf numFmtId="0" fontId="14" fillId="33" borderId="0" xfId="0" applyFont="1" applyFill="1" applyAlignment="1">
      <alignment horizontal="left"/>
    </xf>
    <xf numFmtId="0" fontId="14" fillId="33" borderId="0" xfId="0" applyFont="1" applyFill="1" applyAlignment="1">
      <alignment vertical="center"/>
    </xf>
    <xf numFmtId="0" fontId="12" fillId="33" borderId="0" xfId="0" applyFont="1" applyFill="1"/>
    <xf numFmtId="0" fontId="12" fillId="33" borderId="0" xfId="0" applyFont="1" applyFill="1" applyAlignment="1">
      <alignment horizontal="right"/>
    </xf>
    <xf numFmtId="0" fontId="12" fillId="33" borderId="0" xfId="1" applyFont="1" applyFill="1"/>
    <xf numFmtId="164" fontId="12" fillId="34" borderId="0" xfId="0" applyNumberFormat="1" applyFont="1" applyFill="1" applyAlignment="1">
      <alignment horizontal="left"/>
    </xf>
    <xf numFmtId="0" fontId="12" fillId="33" borderId="0" xfId="0" applyFont="1" applyFill="1" applyAlignment="1">
      <alignment vertical="center"/>
    </xf>
    <xf numFmtId="0" fontId="4" fillId="11" borderId="0" xfId="0" applyFont="1" applyFill="1"/>
    <xf numFmtId="0" fontId="1" fillId="33" borderId="0" xfId="0" applyFont="1" applyFill="1"/>
    <xf numFmtId="0" fontId="1" fillId="33" borderId="0" xfId="1" applyFill="1"/>
    <xf numFmtId="0" fontId="1" fillId="33" borderId="0" xfId="0" applyFont="1" applyFill="1" applyAlignment="1">
      <alignment horizontal="left"/>
    </xf>
    <xf numFmtId="0" fontId="1" fillId="34" borderId="0" xfId="0" applyFont="1" applyFill="1" applyAlignment="1">
      <alignment horizontal="left"/>
    </xf>
    <xf numFmtId="0" fontId="2" fillId="33" borderId="0" xfId="0" applyFont="1" applyFill="1" applyAlignment="1">
      <alignment vertical="center"/>
    </xf>
    <xf numFmtId="0" fontId="0" fillId="33" borderId="0" xfId="0" applyFill="1"/>
    <xf numFmtId="0" fontId="1" fillId="20" borderId="0" xfId="0" applyFont="1" applyFill="1" applyAlignment="1">
      <alignment horizontal="right"/>
    </xf>
    <xf numFmtId="0" fontId="14" fillId="35" borderId="0" xfId="0" applyFont="1" applyFill="1"/>
    <xf numFmtId="2" fontId="14" fillId="35" borderId="0" xfId="1" applyNumberFormat="1" applyFont="1" applyFill="1"/>
    <xf numFmtId="0" fontId="14" fillId="35" borderId="0" xfId="0" applyFont="1" applyFill="1" applyAlignment="1">
      <alignment horizontal="left"/>
    </xf>
    <xf numFmtId="0" fontId="14" fillId="35" borderId="0" xfId="0" applyFont="1" applyFill="1" applyAlignment="1">
      <alignment vertical="center"/>
    </xf>
    <xf numFmtId="0" fontId="12" fillId="35" borderId="0" xfId="0" applyFont="1" applyFill="1"/>
    <xf numFmtId="0" fontId="1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0" fontId="12" fillId="36" borderId="0" xfId="0" applyFont="1" applyFill="1"/>
    <xf numFmtId="0" fontId="12" fillId="36" borderId="0" xfId="1" applyFont="1" applyFill="1"/>
    <xf numFmtId="0" fontId="12" fillId="36" borderId="0" xfId="0" applyFont="1" applyFill="1" applyAlignment="1">
      <alignment horizontal="left"/>
    </xf>
    <xf numFmtId="0" fontId="12" fillId="36" borderId="0" xfId="0" applyFont="1" applyFill="1" applyAlignment="1">
      <alignment vertical="center"/>
    </xf>
    <xf numFmtId="0" fontId="14" fillId="36" borderId="0" xfId="0" applyFont="1" applyFill="1"/>
    <xf numFmtId="0" fontId="14" fillId="36" borderId="0" xfId="0" applyFont="1" applyFill="1" applyAlignment="1">
      <alignment vertical="center"/>
    </xf>
    <xf numFmtId="0" fontId="3" fillId="36" borderId="0" xfId="0" applyFont="1" applyFill="1"/>
    <xf numFmtId="0" fontId="1" fillId="36" borderId="0" xfId="0" applyFont="1" applyFill="1"/>
    <xf numFmtId="0" fontId="0" fillId="36" borderId="0" xfId="0" applyFill="1"/>
    <xf numFmtId="0" fontId="1" fillId="36" borderId="0" xfId="1" applyFill="1"/>
    <xf numFmtId="0" fontId="1" fillId="36" borderId="0" xfId="0" applyFont="1" applyFill="1" applyAlignment="1">
      <alignment horizontal="left"/>
    </xf>
    <xf numFmtId="0" fontId="1" fillId="37" borderId="0" xfId="0" applyFont="1" applyFill="1" applyAlignment="1">
      <alignment horizontal="left"/>
    </xf>
    <xf numFmtId="0" fontId="2" fillId="36" borderId="0" xfId="0" applyFont="1" applyFill="1" applyAlignment="1">
      <alignment vertical="center"/>
    </xf>
    <xf numFmtId="0" fontId="4" fillId="36" borderId="0" xfId="0" applyFont="1" applyFill="1"/>
    <xf numFmtId="0" fontId="1" fillId="0" borderId="0" xfId="0" applyFont="1" applyAlignment="1">
      <alignment vertical="center"/>
    </xf>
    <xf numFmtId="0" fontId="1" fillId="29" borderId="0" xfId="0" applyFont="1" applyFill="1" applyAlignment="1">
      <alignment vertical="center"/>
    </xf>
    <xf numFmtId="0" fontId="16" fillId="0" borderId="0" xfId="0" applyFont="1"/>
    <xf numFmtId="0" fontId="1" fillId="36" borderId="0" xfId="0" applyFont="1" applyFill="1" applyAlignment="1">
      <alignment vertical="center"/>
    </xf>
    <xf numFmtId="0" fontId="16" fillId="36" borderId="0" xfId="0" applyFont="1" applyFill="1"/>
    <xf numFmtId="0" fontId="1" fillId="35" borderId="0" xfId="0" applyFont="1" applyFill="1"/>
    <xf numFmtId="0" fontId="1" fillId="35" borderId="0" xfId="1" applyFill="1"/>
    <xf numFmtId="0" fontId="1" fillId="35" borderId="0" xfId="0" applyFont="1" applyFill="1" applyAlignment="1">
      <alignment horizontal="left"/>
    </xf>
    <xf numFmtId="0" fontId="1" fillId="38" borderId="0" xfId="0" applyFont="1" applyFill="1" applyAlignment="1">
      <alignment horizontal="left"/>
    </xf>
    <xf numFmtId="0" fontId="1" fillId="35" borderId="0" xfId="0" applyFont="1" applyFill="1" applyAlignment="1">
      <alignment vertical="center"/>
    </xf>
    <xf numFmtId="0" fontId="12" fillId="35" borderId="0" xfId="0" applyFont="1" applyFill="1" applyAlignment="1">
      <alignment horizontal="right"/>
    </xf>
    <xf numFmtId="0" fontId="12" fillId="35" borderId="0" xfId="1" applyFont="1" applyFill="1"/>
    <xf numFmtId="164" fontId="12" fillId="38" borderId="0" xfId="0" applyNumberFormat="1" applyFont="1" applyFill="1" applyAlignment="1">
      <alignment horizontal="left"/>
    </xf>
    <xf numFmtId="0" fontId="12" fillId="35" borderId="0" xfId="0" applyFont="1" applyFill="1" applyAlignment="1">
      <alignment vertical="center"/>
    </xf>
    <xf numFmtId="0" fontId="1" fillId="39" borderId="0" xfId="0" applyFont="1" applyFill="1"/>
    <xf numFmtId="0" fontId="14" fillId="17" borderId="0" xfId="0" applyFont="1" applyFill="1" applyAlignment="1">
      <alignment horizontal="right"/>
    </xf>
    <xf numFmtId="0" fontId="12" fillId="29" borderId="0" xfId="0" applyFont="1" applyFill="1" applyAlignment="1">
      <alignment vertical="center"/>
    </xf>
    <xf numFmtId="0" fontId="12" fillId="29" borderId="0" xfId="0" applyFont="1" applyFill="1"/>
    <xf numFmtId="0" fontId="11" fillId="0" borderId="0" xfId="0" applyFont="1"/>
    <xf numFmtId="0" fontId="11" fillId="0" borderId="0" xfId="1" applyFont="1"/>
    <xf numFmtId="0" fontId="11" fillId="9" borderId="0" xfId="0" applyFont="1" applyFill="1" applyAlignment="1">
      <alignment horizontal="left"/>
    </xf>
    <xf numFmtId="0" fontId="11" fillId="19" borderId="0" xfId="0" applyFont="1" applyFill="1" applyAlignment="1">
      <alignment horizontal="left"/>
    </xf>
    <xf numFmtId="0" fontId="11" fillId="29" borderId="0" xfId="0" applyFont="1" applyFill="1" applyAlignment="1">
      <alignment vertical="center"/>
    </xf>
    <xf numFmtId="0" fontId="17" fillId="0" borderId="0" xfId="0" applyFont="1"/>
    <xf numFmtId="0" fontId="11" fillId="0" borderId="0" xfId="0" applyFont="1" applyAlignment="1">
      <alignment horizontal="right"/>
    </xf>
    <xf numFmtId="164" fontId="11" fillId="10" borderId="0" xfId="0" applyNumberFormat="1" applyFont="1" applyFill="1" applyAlignment="1">
      <alignment horizontal="left"/>
    </xf>
    <xf numFmtId="164" fontId="11" fillId="22" borderId="0" xfId="0" applyNumberFormat="1" applyFont="1" applyFill="1" applyAlignment="1">
      <alignment horizontal="left"/>
    </xf>
    <xf numFmtId="0" fontId="11" fillId="10" borderId="0" xfId="0" applyFont="1" applyFill="1" applyAlignment="1">
      <alignment horizontal="left"/>
    </xf>
    <xf numFmtId="0" fontId="11" fillId="22" borderId="0" xfId="0" applyFont="1" applyFill="1" applyAlignment="1">
      <alignment horizontal="left"/>
    </xf>
    <xf numFmtId="164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left"/>
    </xf>
    <xf numFmtId="0" fontId="11" fillId="35" borderId="0" xfId="0" applyFont="1" applyFill="1"/>
    <xf numFmtId="0" fontId="11" fillId="35" borderId="0" xfId="1" applyFont="1" applyFill="1"/>
    <xf numFmtId="0" fontId="11" fillId="35" borderId="0" xfId="0" applyFont="1" applyFill="1" applyAlignment="1">
      <alignment horizontal="left"/>
    </xf>
    <xf numFmtId="0" fontId="11" fillId="38" borderId="0" xfId="0" applyFont="1" applyFill="1" applyAlignment="1">
      <alignment horizontal="left"/>
    </xf>
    <xf numFmtId="0" fontId="11" fillId="35" borderId="0" xfId="0" applyFont="1" applyFill="1" applyAlignment="1">
      <alignment vertical="center"/>
    </xf>
    <xf numFmtId="0" fontId="15" fillId="40" borderId="7" xfId="0" applyFont="1" applyFill="1" applyBorder="1" applyAlignment="1">
      <alignment horizontal="left"/>
    </xf>
    <xf numFmtId="0" fontId="0" fillId="0" borderId="0" xfId="0" applyAlignment="1">
      <alignment horizontal="left" indent="1"/>
    </xf>
    <xf numFmtId="0" fontId="15" fillId="0" borderId="6" xfId="0" applyFont="1" applyBorder="1" applyAlignment="1">
      <alignment horizontal="left"/>
    </xf>
    <xf numFmtId="0" fontId="15" fillId="40" borderId="6" xfId="0" applyFont="1" applyFill="1" applyBorder="1"/>
    <xf numFmtId="0" fontId="18" fillId="35" borderId="0" xfId="0" applyFont="1" applyFill="1"/>
    <xf numFmtId="2" fontId="18" fillId="35" borderId="0" xfId="1" applyNumberFormat="1" applyFont="1" applyFill="1"/>
    <xf numFmtId="0" fontId="18" fillId="35" borderId="0" xfId="0" applyFont="1" applyFill="1" applyAlignment="1">
      <alignment horizontal="left"/>
    </xf>
    <xf numFmtId="0" fontId="18" fillId="35" borderId="0" xfId="0" applyFont="1" applyFill="1" applyAlignment="1">
      <alignment vertical="center"/>
    </xf>
    <xf numFmtId="0" fontId="18" fillId="0" borderId="0" xfId="0" applyFont="1"/>
    <xf numFmtId="0" fontId="18" fillId="0" borderId="0" xfId="1" applyFont="1"/>
    <xf numFmtId="0" fontId="18" fillId="9" borderId="0" xfId="0" applyFont="1" applyFill="1" applyAlignment="1">
      <alignment horizontal="left"/>
    </xf>
    <xf numFmtId="0" fontId="18" fillId="19" borderId="0" xfId="0" applyFont="1" applyFill="1" applyAlignment="1">
      <alignment horizontal="left"/>
    </xf>
    <xf numFmtId="0" fontId="18" fillId="0" borderId="0" xfId="0" applyFont="1" applyAlignment="1">
      <alignment vertical="center"/>
    </xf>
    <xf numFmtId="0" fontId="18" fillId="29" borderId="0" xfId="0" applyFont="1" applyFill="1" applyAlignment="1">
      <alignment vertical="center"/>
    </xf>
    <xf numFmtId="0" fontId="19" fillId="0" borderId="0" xfId="0" applyFont="1"/>
    <xf numFmtId="0" fontId="18" fillId="0" borderId="0" xfId="0" applyFont="1" applyAlignment="1">
      <alignment horizontal="right"/>
    </xf>
    <xf numFmtId="164" fontId="18" fillId="10" borderId="0" xfId="0" applyNumberFormat="1" applyFont="1" applyFill="1" applyAlignment="1">
      <alignment horizontal="left"/>
    </xf>
    <xf numFmtId="164" fontId="18" fillId="22" borderId="0" xfId="0" applyNumberFormat="1" applyFont="1" applyFill="1" applyAlignment="1">
      <alignment horizontal="left"/>
    </xf>
    <xf numFmtId="0" fontId="18" fillId="10" borderId="0" xfId="0" applyFont="1" applyFill="1" applyAlignment="1">
      <alignment horizontal="left"/>
    </xf>
    <xf numFmtId="0" fontId="18" fillId="22" borderId="0" xfId="0" applyFont="1" applyFill="1" applyAlignment="1">
      <alignment horizontal="left"/>
    </xf>
    <xf numFmtId="0" fontId="18" fillId="35" borderId="0" xfId="1" applyFont="1" applyFill="1"/>
    <xf numFmtId="0" fontId="18" fillId="38" borderId="0" xfId="0" applyFont="1" applyFill="1" applyAlignment="1">
      <alignment horizontal="left"/>
    </xf>
    <xf numFmtId="2" fontId="18" fillId="0" borderId="0" xfId="1" applyNumberFormat="1" applyFont="1"/>
    <xf numFmtId="0" fontId="18" fillId="29" borderId="0" xfId="0" applyFont="1" applyFill="1"/>
    <xf numFmtId="2" fontId="2" fillId="0" borderId="0" xfId="0" applyNumberFormat="1" applyFont="1" applyAlignment="1">
      <alignment vertical="center"/>
    </xf>
    <xf numFmtId="0" fontId="20" fillId="0" borderId="0" xfId="0" applyFont="1" applyAlignment="1">
      <alignment vertical="center"/>
    </xf>
    <xf numFmtId="2" fontId="20" fillId="0" borderId="0" xfId="0" applyNumberFormat="1" applyFont="1" applyAlignment="1">
      <alignment vertical="center"/>
    </xf>
    <xf numFmtId="0" fontId="20" fillId="0" borderId="0" xfId="0" applyFont="1"/>
    <xf numFmtId="0" fontId="10" fillId="41" borderId="0" xfId="0" applyFont="1" applyFill="1" applyAlignment="1">
      <alignment horizontal="center" vertical="center"/>
    </xf>
    <xf numFmtId="0" fontId="2" fillId="41" borderId="0" xfId="0" applyFont="1" applyFill="1" applyAlignment="1">
      <alignment vertical="center"/>
    </xf>
    <xf numFmtId="0" fontId="0" fillId="41" borderId="0" xfId="0" applyFill="1"/>
    <xf numFmtId="2" fontId="2" fillId="41" borderId="0" xfId="0" applyNumberFormat="1" applyFont="1" applyFill="1" applyAlignment="1">
      <alignment vertical="center"/>
    </xf>
    <xf numFmtId="0" fontId="10" fillId="41" borderId="0" xfId="0" applyFont="1" applyFill="1"/>
    <xf numFmtId="164" fontId="12" fillId="0" borderId="0" xfId="0" applyNumberFormat="1" applyFont="1" applyAlignment="1">
      <alignment horizontal="left"/>
    </xf>
    <xf numFmtId="0" fontId="12" fillId="0" borderId="0" xfId="0" applyFont="1" applyAlignment="1">
      <alignment horizontal="left"/>
    </xf>
    <xf numFmtId="0" fontId="2" fillId="16" borderId="0" xfId="0" applyFont="1" applyFill="1" applyAlignment="1">
      <alignment vertical="center"/>
    </xf>
    <xf numFmtId="0" fontId="20" fillId="16" borderId="0" xfId="0" applyFont="1" applyFill="1" applyAlignment="1">
      <alignment vertical="center"/>
    </xf>
    <xf numFmtId="0" fontId="20" fillId="16" borderId="0" xfId="0" applyFont="1" applyFill="1"/>
    <xf numFmtId="0" fontId="10" fillId="42" borderId="0" xfId="0" applyFont="1" applyFill="1" applyAlignment="1">
      <alignment horizontal="center" vertical="center"/>
    </xf>
    <xf numFmtId="0" fontId="3" fillId="0" borderId="0" xfId="0" applyFont="1" applyAlignment="1">
      <alignment horizontal="left"/>
    </xf>
    <xf numFmtId="0" fontId="21" fillId="40" borderId="6" xfId="0" applyFont="1" applyFill="1" applyBorder="1"/>
    <xf numFmtId="2" fontId="0" fillId="0" borderId="0" xfId="0" applyNumberFormat="1"/>
    <xf numFmtId="2" fontId="12" fillId="0" borderId="0" xfId="0" applyNumberFormat="1" applyFont="1"/>
    <xf numFmtId="168" fontId="12" fillId="0" borderId="0" xfId="0" applyNumberFormat="1" applyFont="1"/>
    <xf numFmtId="168" fontId="0" fillId="0" borderId="0" xfId="0" applyNumberFormat="1"/>
    <xf numFmtId="168" fontId="1" fillId="0" borderId="0" xfId="0" applyNumberFormat="1" applyFont="1"/>
    <xf numFmtId="0" fontId="1" fillId="43" borderId="0" xfId="0" applyFont="1" applyFill="1"/>
    <xf numFmtId="0" fontId="1" fillId="44" borderId="0" xfId="0" applyFont="1" applyFill="1" applyAlignment="1">
      <alignment vertical="center"/>
    </xf>
    <xf numFmtId="0" fontId="2" fillId="44" borderId="0" xfId="0" applyFont="1" applyFill="1" applyAlignment="1">
      <alignment vertical="center"/>
    </xf>
    <xf numFmtId="0" fontId="12" fillId="44" borderId="0" xfId="0" applyFont="1" applyFill="1" applyAlignment="1">
      <alignment vertical="center"/>
    </xf>
    <xf numFmtId="0" fontId="1" fillId="44" borderId="0" xfId="0" applyFont="1" applyFill="1"/>
    <xf numFmtId="0" fontId="0" fillId="0" borderId="0" xfId="0" applyAlignment="1">
      <alignment vertical="center"/>
    </xf>
    <xf numFmtId="168" fontId="1" fillId="45" borderId="0" xfId="0" applyNumberFormat="1" applyFont="1" applyFill="1" applyAlignment="1">
      <alignment horizontal="left"/>
    </xf>
    <xf numFmtId="168" fontId="12" fillId="46" borderId="0" xfId="0" applyNumberFormat="1" applyFont="1" applyFill="1" applyAlignment="1">
      <alignment horizontal="left"/>
    </xf>
    <xf numFmtId="168" fontId="1" fillId="46" borderId="0" xfId="0" applyNumberFormat="1" applyFont="1" applyFill="1" applyAlignment="1">
      <alignment horizontal="left"/>
    </xf>
    <xf numFmtId="168" fontId="12" fillId="47" borderId="0" xfId="0" applyNumberFormat="1" applyFont="1" applyFill="1" applyAlignment="1">
      <alignment horizontal="left"/>
    </xf>
    <xf numFmtId="168" fontId="12" fillId="45" borderId="0" xfId="0" applyNumberFormat="1" applyFont="1" applyFill="1" applyAlignment="1">
      <alignment horizontal="left"/>
    </xf>
    <xf numFmtId="168" fontId="12" fillId="16" borderId="0" xfId="0" applyNumberFormat="1" applyFont="1" applyFill="1" applyAlignment="1">
      <alignment horizontal="left"/>
    </xf>
    <xf numFmtId="168" fontId="1" fillId="47" borderId="0" xfId="0" applyNumberFormat="1" applyFont="1" applyFill="1" applyAlignment="1">
      <alignment horizontal="left"/>
    </xf>
    <xf numFmtId="49" fontId="0" fillId="0" borderId="0" xfId="0" applyNumberFormat="1" applyAlignment="1">
      <alignment vertical="center"/>
    </xf>
    <xf numFmtId="168" fontId="1" fillId="16" borderId="0" xfId="0" applyNumberFormat="1" applyFont="1" applyFill="1" applyAlignment="1">
      <alignment horizontal="left"/>
    </xf>
    <xf numFmtId="0" fontId="3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" fillId="48" borderId="0" xfId="0" applyFont="1" applyFill="1" applyAlignment="1">
      <alignment horizontal="left"/>
    </xf>
    <xf numFmtId="0" fontId="12" fillId="49" borderId="0" xfId="0" applyFont="1" applyFill="1" applyAlignment="1">
      <alignment horizontal="left"/>
    </xf>
    <xf numFmtId="164" fontId="12" fillId="48" borderId="0" xfId="0" applyNumberFormat="1" applyFont="1" applyFill="1" applyAlignment="1">
      <alignment horizontal="left"/>
    </xf>
    <xf numFmtId="164" fontId="12" fillId="49" borderId="0" xfId="0" applyNumberFormat="1" applyFont="1" applyFill="1" applyAlignment="1">
      <alignment horizontal="left"/>
    </xf>
    <xf numFmtId="0" fontId="1" fillId="49" borderId="0" xfId="0" applyFont="1" applyFill="1" applyAlignment="1">
      <alignment horizontal="left"/>
    </xf>
    <xf numFmtId="169" fontId="0" fillId="45" borderId="0" xfId="0" applyNumberFormat="1" applyFill="1"/>
    <xf numFmtId="169" fontId="12" fillId="45" borderId="0" xfId="0" applyNumberFormat="1" applyFont="1" applyFill="1"/>
    <xf numFmtId="2" fontId="1" fillId="0" borderId="0" xfId="0" applyNumberFormat="1" applyFont="1"/>
    <xf numFmtId="169" fontId="1" fillId="45" borderId="0" xfId="0" applyNumberFormat="1" applyFont="1" applyFill="1"/>
    <xf numFmtId="0" fontId="1" fillId="50" borderId="0" xfId="0" applyFont="1" applyFill="1"/>
    <xf numFmtId="0" fontId="12" fillId="44" borderId="0" xfId="0" applyFont="1" applyFill="1"/>
    <xf numFmtId="0" fontId="3" fillId="51" borderId="0" xfId="0" applyFont="1" applyFill="1" applyAlignment="1">
      <alignment horizontal="right"/>
    </xf>
    <xf numFmtId="0" fontId="1" fillId="51" borderId="0" xfId="0" applyFont="1" applyFill="1" applyAlignment="1">
      <alignment horizontal="right"/>
    </xf>
    <xf numFmtId="0" fontId="14" fillId="51" borderId="0" xfId="0" applyFont="1" applyFill="1" applyAlignment="1">
      <alignment horizontal="right"/>
    </xf>
    <xf numFmtId="0" fontId="0" fillId="44" borderId="0" xfId="0" applyFill="1"/>
    <xf numFmtId="0" fontId="24" fillId="0" borderId="0" xfId="0" applyFont="1" applyAlignment="1">
      <alignment horizontal="right"/>
    </xf>
    <xf numFmtId="0" fontId="1" fillId="0" borderId="0" xfId="0" applyFont="1"/>
    <xf numFmtId="0" fontId="0" fillId="0" borderId="0" xfId="0"/>
  </cellXfs>
  <cellStyles count="19"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Milliers 2" xfId="2" xr:uid="{00000000-0005-0000-0000-000010000000}"/>
    <cellStyle name="Normal" xfId="0" builtinId="0"/>
    <cellStyle name="Normal 2" xfId="1" xr:uid="{00000000-0005-0000-0000-000012000000}"/>
  </cellStyles>
  <dxfs count="9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E8A7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H"/>
              <a:t>FreqManulex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LOW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TCD_Freq_Manulex!$B$2:$B$75</c:f>
              <c:strCache>
                <c:ptCount val="74"/>
                <c:pt idx="0">
                  <c:v>LOW</c:v>
                </c:pt>
                <c:pt idx="1">
                  <c:v>LOW</c:v>
                </c:pt>
                <c:pt idx="2">
                  <c:v>LOW</c:v>
                </c:pt>
                <c:pt idx="3">
                  <c:v>LOW</c:v>
                </c:pt>
                <c:pt idx="4">
                  <c:v>LOW</c:v>
                </c:pt>
                <c:pt idx="5">
                  <c:v>LOW</c:v>
                </c:pt>
                <c:pt idx="6">
                  <c:v>LOW</c:v>
                </c:pt>
                <c:pt idx="7">
                  <c:v>LOW</c:v>
                </c:pt>
                <c:pt idx="8">
                  <c:v>LOW</c:v>
                </c:pt>
                <c:pt idx="9">
                  <c:v>LOW</c:v>
                </c:pt>
                <c:pt idx="10">
                  <c:v>LOW</c:v>
                </c:pt>
                <c:pt idx="11">
                  <c:v>LOW</c:v>
                </c:pt>
                <c:pt idx="12">
                  <c:v>LOW</c:v>
                </c:pt>
                <c:pt idx="13">
                  <c:v>LOW</c:v>
                </c:pt>
                <c:pt idx="14">
                  <c:v>LOW</c:v>
                </c:pt>
                <c:pt idx="15">
                  <c:v>LOW</c:v>
                </c:pt>
                <c:pt idx="16">
                  <c:v>LOW</c:v>
                </c:pt>
                <c:pt idx="17">
                  <c:v>LOW</c:v>
                </c:pt>
                <c:pt idx="18">
                  <c:v>LOW</c:v>
                </c:pt>
                <c:pt idx="19">
                  <c:v>LOW</c:v>
                </c:pt>
                <c:pt idx="20">
                  <c:v>LOW</c:v>
                </c:pt>
                <c:pt idx="21">
                  <c:v>LOW</c:v>
                </c:pt>
                <c:pt idx="22">
                  <c:v>LOW</c:v>
                </c:pt>
                <c:pt idx="23">
                  <c:v>LOW</c:v>
                </c:pt>
                <c:pt idx="24">
                  <c:v>LOW</c:v>
                </c:pt>
                <c:pt idx="25">
                  <c:v>LOW</c:v>
                </c:pt>
                <c:pt idx="26">
                  <c:v>LOW</c:v>
                </c:pt>
                <c:pt idx="27">
                  <c:v>LOW</c:v>
                </c:pt>
                <c:pt idx="28">
                  <c:v>LOW</c:v>
                </c:pt>
                <c:pt idx="29">
                  <c:v>LOW</c:v>
                </c:pt>
                <c:pt idx="30">
                  <c:v>LOW</c:v>
                </c:pt>
                <c:pt idx="31">
                  <c:v>LOW</c:v>
                </c:pt>
                <c:pt idx="32">
                  <c:v>LOW</c:v>
                </c:pt>
                <c:pt idx="33">
                  <c:v>LOW</c:v>
                </c:pt>
                <c:pt idx="34">
                  <c:v>LOW</c:v>
                </c:pt>
                <c:pt idx="35">
                  <c:v>LOW</c:v>
                </c:pt>
                <c:pt idx="36">
                  <c:v>LOW</c:v>
                </c:pt>
                <c:pt idx="37">
                  <c:v>LOW</c:v>
                </c:pt>
                <c:pt idx="38">
                  <c:v>LOW</c:v>
                </c:pt>
                <c:pt idx="39">
                  <c:v>LOW</c:v>
                </c:pt>
                <c:pt idx="40">
                  <c:v>LOW</c:v>
                </c:pt>
                <c:pt idx="41">
                  <c:v>LOW</c:v>
                </c:pt>
                <c:pt idx="42">
                  <c:v>LOW</c:v>
                </c:pt>
                <c:pt idx="43">
                  <c:v>LOW</c:v>
                </c:pt>
                <c:pt idx="44">
                  <c:v>LOW</c:v>
                </c:pt>
                <c:pt idx="45">
                  <c:v>LOW</c:v>
                </c:pt>
                <c:pt idx="46">
                  <c:v>LOW</c:v>
                </c:pt>
                <c:pt idx="47">
                  <c:v>LOW</c:v>
                </c:pt>
                <c:pt idx="48">
                  <c:v>LOW</c:v>
                </c:pt>
                <c:pt idx="49">
                  <c:v>LOW</c:v>
                </c:pt>
                <c:pt idx="50">
                  <c:v>LOW</c:v>
                </c:pt>
                <c:pt idx="51">
                  <c:v>LOW</c:v>
                </c:pt>
                <c:pt idx="52">
                  <c:v>LOW</c:v>
                </c:pt>
                <c:pt idx="53">
                  <c:v>LOW</c:v>
                </c:pt>
                <c:pt idx="54">
                  <c:v>LOW</c:v>
                </c:pt>
                <c:pt idx="55">
                  <c:v>LOW</c:v>
                </c:pt>
                <c:pt idx="56">
                  <c:v>LOW</c:v>
                </c:pt>
                <c:pt idx="57">
                  <c:v>LOW</c:v>
                </c:pt>
                <c:pt idx="58">
                  <c:v>LOW</c:v>
                </c:pt>
                <c:pt idx="59">
                  <c:v>LOW</c:v>
                </c:pt>
                <c:pt idx="60">
                  <c:v>LOW</c:v>
                </c:pt>
                <c:pt idx="61">
                  <c:v>LOW</c:v>
                </c:pt>
                <c:pt idx="62">
                  <c:v>LOW</c:v>
                </c:pt>
                <c:pt idx="63">
                  <c:v>LOW</c:v>
                </c:pt>
                <c:pt idx="64">
                  <c:v>LOW</c:v>
                </c:pt>
                <c:pt idx="65">
                  <c:v>LOW</c:v>
                </c:pt>
                <c:pt idx="66">
                  <c:v>LOW</c:v>
                </c:pt>
                <c:pt idx="67">
                  <c:v>LOW</c:v>
                </c:pt>
                <c:pt idx="68">
                  <c:v>LOW</c:v>
                </c:pt>
                <c:pt idx="69">
                  <c:v>LOW</c:v>
                </c:pt>
                <c:pt idx="70">
                  <c:v>LOW</c:v>
                </c:pt>
                <c:pt idx="71">
                  <c:v>LOW</c:v>
                </c:pt>
                <c:pt idx="72">
                  <c:v>LOW</c:v>
                </c:pt>
                <c:pt idx="73">
                  <c:v>LOW</c:v>
                </c:pt>
              </c:strCache>
            </c:strRef>
          </c:xVal>
          <c:yVal>
            <c:numRef>
              <c:f>TCD_Freq_Manulex!$C$2:$C$75</c:f>
              <c:numCache>
                <c:formatCode>General</c:formatCode>
                <c:ptCount val="74"/>
                <c:pt idx="0">
                  <c:v>0.03</c:v>
                </c:pt>
                <c:pt idx="1">
                  <c:v>0.75</c:v>
                </c:pt>
                <c:pt idx="2">
                  <c:v>0.77</c:v>
                </c:pt>
                <c:pt idx="3">
                  <c:v>0.79</c:v>
                </c:pt>
                <c:pt idx="4">
                  <c:v>1.26</c:v>
                </c:pt>
                <c:pt idx="5">
                  <c:v>1.27</c:v>
                </c:pt>
                <c:pt idx="6">
                  <c:v>1.83</c:v>
                </c:pt>
                <c:pt idx="7">
                  <c:v>1.92</c:v>
                </c:pt>
                <c:pt idx="8">
                  <c:v>3.04</c:v>
                </c:pt>
                <c:pt idx="9">
                  <c:v>3.11</c:v>
                </c:pt>
                <c:pt idx="10">
                  <c:v>3.23</c:v>
                </c:pt>
                <c:pt idx="11">
                  <c:v>3.4</c:v>
                </c:pt>
                <c:pt idx="12">
                  <c:v>3.46</c:v>
                </c:pt>
                <c:pt idx="13">
                  <c:v>3.68</c:v>
                </c:pt>
                <c:pt idx="14">
                  <c:v>3.85</c:v>
                </c:pt>
                <c:pt idx="15">
                  <c:v>4.09</c:v>
                </c:pt>
                <c:pt idx="16">
                  <c:v>4.53</c:v>
                </c:pt>
                <c:pt idx="17">
                  <c:v>5.08</c:v>
                </c:pt>
                <c:pt idx="18">
                  <c:v>5.28</c:v>
                </c:pt>
                <c:pt idx="19">
                  <c:v>5.68</c:v>
                </c:pt>
                <c:pt idx="20">
                  <c:v>5.93</c:v>
                </c:pt>
                <c:pt idx="21">
                  <c:v>6.33</c:v>
                </c:pt>
                <c:pt idx="22">
                  <c:v>6.54</c:v>
                </c:pt>
                <c:pt idx="23">
                  <c:v>7.48</c:v>
                </c:pt>
                <c:pt idx="24">
                  <c:v>7.59</c:v>
                </c:pt>
                <c:pt idx="25">
                  <c:v>7.94</c:v>
                </c:pt>
                <c:pt idx="26">
                  <c:v>8.66</c:v>
                </c:pt>
                <c:pt idx="27">
                  <c:v>9.14</c:v>
                </c:pt>
                <c:pt idx="28">
                  <c:v>9.24</c:v>
                </c:pt>
                <c:pt idx="29">
                  <c:v>10.89</c:v>
                </c:pt>
                <c:pt idx="30">
                  <c:v>11.43</c:v>
                </c:pt>
                <c:pt idx="31">
                  <c:v>12.72</c:v>
                </c:pt>
                <c:pt idx="32">
                  <c:v>12.74</c:v>
                </c:pt>
                <c:pt idx="33">
                  <c:v>13.22</c:v>
                </c:pt>
                <c:pt idx="34">
                  <c:v>13.8</c:v>
                </c:pt>
                <c:pt idx="35">
                  <c:v>14.03</c:v>
                </c:pt>
                <c:pt idx="36">
                  <c:v>14.16</c:v>
                </c:pt>
                <c:pt idx="37">
                  <c:v>15.43</c:v>
                </c:pt>
                <c:pt idx="38">
                  <c:v>15.44</c:v>
                </c:pt>
                <c:pt idx="39">
                  <c:v>15.65</c:v>
                </c:pt>
                <c:pt idx="40">
                  <c:v>15.98</c:v>
                </c:pt>
                <c:pt idx="41">
                  <c:v>16.87</c:v>
                </c:pt>
                <c:pt idx="42">
                  <c:v>17.739999999999998</c:v>
                </c:pt>
                <c:pt idx="43">
                  <c:v>18.38</c:v>
                </c:pt>
                <c:pt idx="44">
                  <c:v>18.75</c:v>
                </c:pt>
                <c:pt idx="45">
                  <c:v>18.79</c:v>
                </c:pt>
                <c:pt idx="46">
                  <c:v>19.260000000000002</c:v>
                </c:pt>
                <c:pt idx="47">
                  <c:v>20.010000000000002</c:v>
                </c:pt>
                <c:pt idx="48">
                  <c:v>23.35</c:v>
                </c:pt>
                <c:pt idx="49">
                  <c:v>24.78</c:v>
                </c:pt>
                <c:pt idx="50">
                  <c:v>25.02</c:v>
                </c:pt>
                <c:pt idx="51">
                  <c:v>26.88</c:v>
                </c:pt>
                <c:pt idx="52">
                  <c:v>27.87</c:v>
                </c:pt>
                <c:pt idx="53">
                  <c:v>30.11</c:v>
                </c:pt>
                <c:pt idx="54">
                  <c:v>30.97</c:v>
                </c:pt>
                <c:pt idx="55">
                  <c:v>31</c:v>
                </c:pt>
                <c:pt idx="56">
                  <c:v>32.619999999999997</c:v>
                </c:pt>
                <c:pt idx="57">
                  <c:v>34.29</c:v>
                </c:pt>
                <c:pt idx="58">
                  <c:v>35.49</c:v>
                </c:pt>
                <c:pt idx="59">
                  <c:v>36.17</c:v>
                </c:pt>
                <c:pt idx="60">
                  <c:v>36.97</c:v>
                </c:pt>
                <c:pt idx="61">
                  <c:v>40.67</c:v>
                </c:pt>
                <c:pt idx="62">
                  <c:v>41.74</c:v>
                </c:pt>
                <c:pt idx="63">
                  <c:v>43.88</c:v>
                </c:pt>
                <c:pt idx="64">
                  <c:v>45.64</c:v>
                </c:pt>
                <c:pt idx="65">
                  <c:v>47.58</c:v>
                </c:pt>
                <c:pt idx="66">
                  <c:v>49.32</c:v>
                </c:pt>
                <c:pt idx="67">
                  <c:v>53.66</c:v>
                </c:pt>
                <c:pt idx="68">
                  <c:v>54.78</c:v>
                </c:pt>
                <c:pt idx="69">
                  <c:v>55.72</c:v>
                </c:pt>
                <c:pt idx="70">
                  <c:v>56.65</c:v>
                </c:pt>
                <c:pt idx="71">
                  <c:v>67.75</c:v>
                </c:pt>
                <c:pt idx="72">
                  <c:v>91.59</c:v>
                </c:pt>
                <c:pt idx="73">
                  <c:v>128.91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C8-6E46-BCC7-5CE462DC3A42}"/>
            </c:ext>
          </c:extLst>
        </c:ser>
        <c:ser>
          <c:idx val="1"/>
          <c:order val="1"/>
          <c:tx>
            <c:v>HIGH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TCD_Freq_Manulex!$C$76:$C$146</c:f>
              <c:numCache>
                <c:formatCode>General</c:formatCode>
                <c:ptCount val="71"/>
                <c:pt idx="0">
                  <c:v>5.72</c:v>
                </c:pt>
                <c:pt idx="1">
                  <c:v>13.87</c:v>
                </c:pt>
                <c:pt idx="2">
                  <c:v>15.38</c:v>
                </c:pt>
                <c:pt idx="3">
                  <c:v>16.760000000000002</c:v>
                </c:pt>
                <c:pt idx="4">
                  <c:v>19.07</c:v>
                </c:pt>
                <c:pt idx="5">
                  <c:v>21.26</c:v>
                </c:pt>
                <c:pt idx="6">
                  <c:v>21.47</c:v>
                </c:pt>
                <c:pt idx="7">
                  <c:v>22.22</c:v>
                </c:pt>
                <c:pt idx="8">
                  <c:v>22.29</c:v>
                </c:pt>
                <c:pt idx="9">
                  <c:v>23.24</c:v>
                </c:pt>
                <c:pt idx="10">
                  <c:v>23.83</c:v>
                </c:pt>
                <c:pt idx="11">
                  <c:v>24.05</c:v>
                </c:pt>
                <c:pt idx="12">
                  <c:v>24.86</c:v>
                </c:pt>
                <c:pt idx="13">
                  <c:v>26.38</c:v>
                </c:pt>
                <c:pt idx="14">
                  <c:v>28.27</c:v>
                </c:pt>
                <c:pt idx="15">
                  <c:v>28.49</c:v>
                </c:pt>
                <c:pt idx="16">
                  <c:v>29.46</c:v>
                </c:pt>
                <c:pt idx="17">
                  <c:v>31.17</c:v>
                </c:pt>
                <c:pt idx="18">
                  <c:v>32.01</c:v>
                </c:pt>
                <c:pt idx="19">
                  <c:v>38.06</c:v>
                </c:pt>
                <c:pt idx="20">
                  <c:v>43.18</c:v>
                </c:pt>
                <c:pt idx="21">
                  <c:v>43.28</c:v>
                </c:pt>
                <c:pt idx="22">
                  <c:v>45.25</c:v>
                </c:pt>
                <c:pt idx="23">
                  <c:v>52.34</c:v>
                </c:pt>
                <c:pt idx="24">
                  <c:v>54.83</c:v>
                </c:pt>
                <c:pt idx="25">
                  <c:v>55.8</c:v>
                </c:pt>
                <c:pt idx="26">
                  <c:v>55.83</c:v>
                </c:pt>
                <c:pt idx="27">
                  <c:v>59.59</c:v>
                </c:pt>
                <c:pt idx="28">
                  <c:v>63.75</c:v>
                </c:pt>
                <c:pt idx="29">
                  <c:v>64.95</c:v>
                </c:pt>
                <c:pt idx="30">
                  <c:v>67.38</c:v>
                </c:pt>
                <c:pt idx="31">
                  <c:v>68.319999999999993</c:v>
                </c:pt>
                <c:pt idx="32">
                  <c:v>69.39</c:v>
                </c:pt>
                <c:pt idx="33">
                  <c:v>70.16</c:v>
                </c:pt>
                <c:pt idx="34">
                  <c:v>70.77</c:v>
                </c:pt>
                <c:pt idx="35">
                  <c:v>78.150000000000006</c:v>
                </c:pt>
                <c:pt idx="36">
                  <c:v>80.760000000000005</c:v>
                </c:pt>
                <c:pt idx="37">
                  <c:v>81.47</c:v>
                </c:pt>
                <c:pt idx="38">
                  <c:v>82.39</c:v>
                </c:pt>
                <c:pt idx="39">
                  <c:v>83.45</c:v>
                </c:pt>
                <c:pt idx="40">
                  <c:v>83.49</c:v>
                </c:pt>
                <c:pt idx="41">
                  <c:v>90.58</c:v>
                </c:pt>
                <c:pt idx="42">
                  <c:v>92.94</c:v>
                </c:pt>
                <c:pt idx="43">
                  <c:v>94.06</c:v>
                </c:pt>
                <c:pt idx="44">
                  <c:v>98.91</c:v>
                </c:pt>
                <c:pt idx="45">
                  <c:v>110.43</c:v>
                </c:pt>
                <c:pt idx="46">
                  <c:v>117.94</c:v>
                </c:pt>
                <c:pt idx="47">
                  <c:v>121.82</c:v>
                </c:pt>
                <c:pt idx="48">
                  <c:v>142.28</c:v>
                </c:pt>
                <c:pt idx="49">
                  <c:v>149.49</c:v>
                </c:pt>
                <c:pt idx="50">
                  <c:v>150.30000000000001</c:v>
                </c:pt>
                <c:pt idx="51">
                  <c:v>152.65</c:v>
                </c:pt>
                <c:pt idx="52">
                  <c:v>153.11000000000001</c:v>
                </c:pt>
                <c:pt idx="53">
                  <c:v>164.29</c:v>
                </c:pt>
                <c:pt idx="54" formatCode="0.00">
                  <c:v>172.98400678645643</c:v>
                </c:pt>
                <c:pt idx="55">
                  <c:v>191.27</c:v>
                </c:pt>
                <c:pt idx="56">
                  <c:v>200.08</c:v>
                </c:pt>
                <c:pt idx="57">
                  <c:v>201.56</c:v>
                </c:pt>
                <c:pt idx="58">
                  <c:v>202.48</c:v>
                </c:pt>
                <c:pt idx="59">
                  <c:v>209.72</c:v>
                </c:pt>
                <c:pt idx="60">
                  <c:v>257.14</c:v>
                </c:pt>
                <c:pt idx="61">
                  <c:v>263.85000000000002</c:v>
                </c:pt>
                <c:pt idx="62">
                  <c:v>265.64</c:v>
                </c:pt>
                <c:pt idx="63">
                  <c:v>289.67</c:v>
                </c:pt>
                <c:pt idx="64">
                  <c:v>299.62</c:v>
                </c:pt>
                <c:pt idx="65">
                  <c:v>301.49</c:v>
                </c:pt>
                <c:pt idx="66">
                  <c:v>340.57</c:v>
                </c:pt>
                <c:pt idx="67">
                  <c:v>345.4</c:v>
                </c:pt>
                <c:pt idx="68">
                  <c:v>368.6</c:v>
                </c:pt>
                <c:pt idx="69">
                  <c:v>493.27</c:v>
                </c:pt>
                <c:pt idx="70">
                  <c:v>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C8-6E46-BCC7-5CE462DC3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842816"/>
        <c:axId val="259843376"/>
      </c:scatterChart>
      <c:valAx>
        <c:axId val="25984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Nb</a:t>
                </a:r>
                <a:r>
                  <a:rPr lang="fr-CH" baseline="0"/>
                  <a:t> Items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59843376"/>
        <c:crosses val="autoZero"/>
        <c:crossBetween val="midCat"/>
      </c:valAx>
      <c:valAx>
        <c:axId val="259843376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Fréquence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59842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H"/>
              <a:t>FreqManulex Sans</a:t>
            </a:r>
            <a:r>
              <a:rPr lang="fr-CH" baseline="0"/>
              <a:t> superpositions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LOW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TCD_Freq_Manulex!$B$2:$B$55</c:f>
              <c:strCache>
                <c:ptCount val="54"/>
                <c:pt idx="0">
                  <c:v>LOW</c:v>
                </c:pt>
                <c:pt idx="1">
                  <c:v>LOW</c:v>
                </c:pt>
                <c:pt idx="2">
                  <c:v>LOW</c:v>
                </c:pt>
                <c:pt idx="3">
                  <c:v>LOW</c:v>
                </c:pt>
                <c:pt idx="4">
                  <c:v>LOW</c:v>
                </c:pt>
                <c:pt idx="5">
                  <c:v>LOW</c:v>
                </c:pt>
                <c:pt idx="6">
                  <c:v>LOW</c:v>
                </c:pt>
                <c:pt idx="7">
                  <c:v>LOW</c:v>
                </c:pt>
                <c:pt idx="8">
                  <c:v>LOW</c:v>
                </c:pt>
                <c:pt idx="9">
                  <c:v>LOW</c:v>
                </c:pt>
                <c:pt idx="10">
                  <c:v>LOW</c:v>
                </c:pt>
                <c:pt idx="11">
                  <c:v>LOW</c:v>
                </c:pt>
                <c:pt idx="12">
                  <c:v>LOW</c:v>
                </c:pt>
                <c:pt idx="13">
                  <c:v>LOW</c:v>
                </c:pt>
                <c:pt idx="14">
                  <c:v>LOW</c:v>
                </c:pt>
                <c:pt idx="15">
                  <c:v>LOW</c:v>
                </c:pt>
                <c:pt idx="16">
                  <c:v>LOW</c:v>
                </c:pt>
                <c:pt idx="17">
                  <c:v>LOW</c:v>
                </c:pt>
                <c:pt idx="18">
                  <c:v>LOW</c:v>
                </c:pt>
                <c:pt idx="19">
                  <c:v>LOW</c:v>
                </c:pt>
                <c:pt idx="20">
                  <c:v>LOW</c:v>
                </c:pt>
                <c:pt idx="21">
                  <c:v>LOW</c:v>
                </c:pt>
                <c:pt idx="22">
                  <c:v>LOW</c:v>
                </c:pt>
                <c:pt idx="23">
                  <c:v>LOW</c:v>
                </c:pt>
                <c:pt idx="24">
                  <c:v>LOW</c:v>
                </c:pt>
                <c:pt idx="25">
                  <c:v>LOW</c:v>
                </c:pt>
                <c:pt idx="26">
                  <c:v>LOW</c:v>
                </c:pt>
                <c:pt idx="27">
                  <c:v>LOW</c:v>
                </c:pt>
                <c:pt idx="28">
                  <c:v>LOW</c:v>
                </c:pt>
                <c:pt idx="29">
                  <c:v>LOW</c:v>
                </c:pt>
                <c:pt idx="30">
                  <c:v>LOW</c:v>
                </c:pt>
                <c:pt idx="31">
                  <c:v>LOW</c:v>
                </c:pt>
                <c:pt idx="32">
                  <c:v>LOW</c:v>
                </c:pt>
                <c:pt idx="33">
                  <c:v>LOW</c:v>
                </c:pt>
                <c:pt idx="34">
                  <c:v>LOW</c:v>
                </c:pt>
                <c:pt idx="35">
                  <c:v>LOW</c:v>
                </c:pt>
                <c:pt idx="36">
                  <c:v>LOW</c:v>
                </c:pt>
                <c:pt idx="37">
                  <c:v>LOW</c:v>
                </c:pt>
                <c:pt idx="38">
                  <c:v>LOW</c:v>
                </c:pt>
                <c:pt idx="39">
                  <c:v>LOW</c:v>
                </c:pt>
                <c:pt idx="40">
                  <c:v>LOW</c:v>
                </c:pt>
                <c:pt idx="41">
                  <c:v>LOW</c:v>
                </c:pt>
                <c:pt idx="42">
                  <c:v>LOW</c:v>
                </c:pt>
                <c:pt idx="43">
                  <c:v>LOW</c:v>
                </c:pt>
                <c:pt idx="44">
                  <c:v>LOW</c:v>
                </c:pt>
                <c:pt idx="45">
                  <c:v>LOW</c:v>
                </c:pt>
                <c:pt idx="46">
                  <c:v>LOW</c:v>
                </c:pt>
                <c:pt idx="47">
                  <c:v>LOW</c:v>
                </c:pt>
                <c:pt idx="48">
                  <c:v>LOW</c:v>
                </c:pt>
                <c:pt idx="49">
                  <c:v>LOW</c:v>
                </c:pt>
                <c:pt idx="50">
                  <c:v>LOW</c:v>
                </c:pt>
                <c:pt idx="51">
                  <c:v>LOW</c:v>
                </c:pt>
                <c:pt idx="52">
                  <c:v>LOW</c:v>
                </c:pt>
                <c:pt idx="53">
                  <c:v>LOW</c:v>
                </c:pt>
              </c:strCache>
            </c:strRef>
          </c:xVal>
          <c:yVal>
            <c:numRef>
              <c:f>TCD_Freq_Manulex!$C$2:$C$55</c:f>
              <c:numCache>
                <c:formatCode>General</c:formatCode>
                <c:ptCount val="54"/>
                <c:pt idx="0">
                  <c:v>0.03</c:v>
                </c:pt>
                <c:pt idx="1">
                  <c:v>0.75</c:v>
                </c:pt>
                <c:pt idx="2">
                  <c:v>0.77</c:v>
                </c:pt>
                <c:pt idx="3">
                  <c:v>0.79</c:v>
                </c:pt>
                <c:pt idx="4">
                  <c:v>1.26</c:v>
                </c:pt>
                <c:pt idx="5">
                  <c:v>1.27</c:v>
                </c:pt>
                <c:pt idx="6">
                  <c:v>1.83</c:v>
                </c:pt>
                <c:pt idx="7">
                  <c:v>1.92</c:v>
                </c:pt>
                <c:pt idx="8">
                  <c:v>3.04</c:v>
                </c:pt>
                <c:pt idx="9">
                  <c:v>3.11</c:v>
                </c:pt>
                <c:pt idx="10">
                  <c:v>3.23</c:v>
                </c:pt>
                <c:pt idx="11">
                  <c:v>3.4</c:v>
                </c:pt>
                <c:pt idx="12">
                  <c:v>3.46</c:v>
                </c:pt>
                <c:pt idx="13">
                  <c:v>3.68</c:v>
                </c:pt>
                <c:pt idx="14">
                  <c:v>3.85</c:v>
                </c:pt>
                <c:pt idx="15">
                  <c:v>4.09</c:v>
                </c:pt>
                <c:pt idx="16">
                  <c:v>4.53</c:v>
                </c:pt>
                <c:pt idx="17">
                  <c:v>5.08</c:v>
                </c:pt>
                <c:pt idx="18">
                  <c:v>5.28</c:v>
                </c:pt>
                <c:pt idx="19">
                  <c:v>5.68</c:v>
                </c:pt>
                <c:pt idx="20">
                  <c:v>5.93</c:v>
                </c:pt>
                <c:pt idx="21">
                  <c:v>6.33</c:v>
                </c:pt>
                <c:pt idx="22">
                  <c:v>6.54</c:v>
                </c:pt>
                <c:pt idx="23">
                  <c:v>7.48</c:v>
                </c:pt>
                <c:pt idx="24">
                  <c:v>7.59</c:v>
                </c:pt>
                <c:pt idx="25">
                  <c:v>7.94</c:v>
                </c:pt>
                <c:pt idx="26">
                  <c:v>8.66</c:v>
                </c:pt>
                <c:pt idx="27">
                  <c:v>9.14</c:v>
                </c:pt>
                <c:pt idx="28">
                  <c:v>9.24</c:v>
                </c:pt>
                <c:pt idx="29">
                  <c:v>10.89</c:v>
                </c:pt>
                <c:pt idx="30">
                  <c:v>11.43</c:v>
                </c:pt>
                <c:pt idx="31">
                  <c:v>12.72</c:v>
                </c:pt>
                <c:pt idx="32">
                  <c:v>12.74</c:v>
                </c:pt>
                <c:pt idx="33">
                  <c:v>13.22</c:v>
                </c:pt>
                <c:pt idx="34">
                  <c:v>13.8</c:v>
                </c:pt>
                <c:pt idx="35">
                  <c:v>14.03</c:v>
                </c:pt>
                <c:pt idx="36">
                  <c:v>14.16</c:v>
                </c:pt>
                <c:pt idx="37">
                  <c:v>15.43</c:v>
                </c:pt>
                <c:pt idx="38">
                  <c:v>15.44</c:v>
                </c:pt>
                <c:pt idx="39">
                  <c:v>15.65</c:v>
                </c:pt>
                <c:pt idx="40">
                  <c:v>15.98</c:v>
                </c:pt>
                <c:pt idx="41">
                  <c:v>16.87</c:v>
                </c:pt>
                <c:pt idx="42">
                  <c:v>17.739999999999998</c:v>
                </c:pt>
                <c:pt idx="43">
                  <c:v>18.38</c:v>
                </c:pt>
                <c:pt idx="44">
                  <c:v>18.75</c:v>
                </c:pt>
                <c:pt idx="45">
                  <c:v>18.79</c:v>
                </c:pt>
                <c:pt idx="46">
                  <c:v>19.260000000000002</c:v>
                </c:pt>
                <c:pt idx="47">
                  <c:v>20.010000000000002</c:v>
                </c:pt>
                <c:pt idx="48">
                  <c:v>23.35</c:v>
                </c:pt>
                <c:pt idx="49">
                  <c:v>24.78</c:v>
                </c:pt>
                <c:pt idx="50">
                  <c:v>25.02</c:v>
                </c:pt>
                <c:pt idx="51">
                  <c:v>26.88</c:v>
                </c:pt>
                <c:pt idx="52">
                  <c:v>27.87</c:v>
                </c:pt>
                <c:pt idx="53">
                  <c:v>30.11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E3-6640-B975-6740DA2CEEDC}"/>
            </c:ext>
          </c:extLst>
        </c:ser>
        <c:ser>
          <c:idx val="1"/>
          <c:order val="1"/>
          <c:tx>
            <c:v>HIGH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TCD_Freq_Manulex!$B$93:$B$146</c:f>
              <c:strCache>
                <c:ptCount val="54"/>
                <c:pt idx="0">
                  <c:v>HIGH</c:v>
                </c:pt>
                <c:pt idx="1">
                  <c:v>HIGH</c:v>
                </c:pt>
                <c:pt idx="2">
                  <c:v>HIGH</c:v>
                </c:pt>
                <c:pt idx="3">
                  <c:v>HIGH</c:v>
                </c:pt>
                <c:pt idx="4">
                  <c:v>HIGH</c:v>
                </c:pt>
                <c:pt idx="5">
                  <c:v>HIGH</c:v>
                </c:pt>
                <c:pt idx="6">
                  <c:v>HIGH</c:v>
                </c:pt>
                <c:pt idx="7">
                  <c:v>HIGH</c:v>
                </c:pt>
                <c:pt idx="8">
                  <c:v>HIGH</c:v>
                </c:pt>
                <c:pt idx="9">
                  <c:v>HIGH</c:v>
                </c:pt>
                <c:pt idx="10">
                  <c:v>HIGH</c:v>
                </c:pt>
                <c:pt idx="11">
                  <c:v>HIGH</c:v>
                </c:pt>
                <c:pt idx="12">
                  <c:v>HIGH</c:v>
                </c:pt>
                <c:pt idx="13">
                  <c:v>HIGH</c:v>
                </c:pt>
                <c:pt idx="14">
                  <c:v>HIGH</c:v>
                </c:pt>
                <c:pt idx="15">
                  <c:v>HIGH</c:v>
                </c:pt>
                <c:pt idx="16">
                  <c:v>HIGH</c:v>
                </c:pt>
                <c:pt idx="17">
                  <c:v>HIGH</c:v>
                </c:pt>
                <c:pt idx="18">
                  <c:v>HIGH</c:v>
                </c:pt>
                <c:pt idx="19">
                  <c:v>HIGH</c:v>
                </c:pt>
                <c:pt idx="20">
                  <c:v>HIGH</c:v>
                </c:pt>
                <c:pt idx="21">
                  <c:v>HIGH</c:v>
                </c:pt>
                <c:pt idx="22">
                  <c:v>HIGH</c:v>
                </c:pt>
                <c:pt idx="23">
                  <c:v>HIGH</c:v>
                </c:pt>
                <c:pt idx="24">
                  <c:v>HIGH</c:v>
                </c:pt>
                <c:pt idx="25">
                  <c:v>HIGH</c:v>
                </c:pt>
                <c:pt idx="26">
                  <c:v>HIGH</c:v>
                </c:pt>
                <c:pt idx="27">
                  <c:v>HIGH</c:v>
                </c:pt>
                <c:pt idx="28">
                  <c:v>HIGH</c:v>
                </c:pt>
                <c:pt idx="29">
                  <c:v>HIGH</c:v>
                </c:pt>
                <c:pt idx="30">
                  <c:v>HIGH</c:v>
                </c:pt>
                <c:pt idx="31">
                  <c:v>HIGH</c:v>
                </c:pt>
                <c:pt idx="32">
                  <c:v>HIGH</c:v>
                </c:pt>
                <c:pt idx="33">
                  <c:v>HIGH</c:v>
                </c:pt>
                <c:pt idx="34">
                  <c:v>HIGH</c:v>
                </c:pt>
                <c:pt idx="35">
                  <c:v>HIGH</c:v>
                </c:pt>
                <c:pt idx="36">
                  <c:v>HIGH</c:v>
                </c:pt>
                <c:pt idx="37">
                  <c:v>HIGH</c:v>
                </c:pt>
                <c:pt idx="38">
                  <c:v>HIGH</c:v>
                </c:pt>
                <c:pt idx="39">
                  <c:v>HIGH</c:v>
                </c:pt>
                <c:pt idx="40">
                  <c:v>HIGH</c:v>
                </c:pt>
                <c:pt idx="41">
                  <c:v>HIGH</c:v>
                </c:pt>
                <c:pt idx="42">
                  <c:v>HIGH</c:v>
                </c:pt>
                <c:pt idx="43">
                  <c:v>HIGH</c:v>
                </c:pt>
                <c:pt idx="44">
                  <c:v>HIGH</c:v>
                </c:pt>
                <c:pt idx="45">
                  <c:v>HIGH</c:v>
                </c:pt>
                <c:pt idx="46">
                  <c:v>HIGH</c:v>
                </c:pt>
                <c:pt idx="47">
                  <c:v>HIGH</c:v>
                </c:pt>
                <c:pt idx="48">
                  <c:v>HIGH</c:v>
                </c:pt>
                <c:pt idx="49">
                  <c:v>HIGH</c:v>
                </c:pt>
                <c:pt idx="50">
                  <c:v>HIGH</c:v>
                </c:pt>
                <c:pt idx="51">
                  <c:v>HIGH</c:v>
                </c:pt>
                <c:pt idx="52">
                  <c:v>HIGH</c:v>
                </c:pt>
                <c:pt idx="53">
                  <c:v>HIGH</c:v>
                </c:pt>
              </c:strCache>
            </c:strRef>
          </c:xVal>
          <c:yVal>
            <c:numRef>
              <c:f>TCD_Freq_Manulex!$C$93:$C$146</c:f>
              <c:numCache>
                <c:formatCode>General</c:formatCode>
                <c:ptCount val="54"/>
                <c:pt idx="0">
                  <c:v>31.17</c:v>
                </c:pt>
                <c:pt idx="1">
                  <c:v>32.01</c:v>
                </c:pt>
                <c:pt idx="2">
                  <c:v>38.06</c:v>
                </c:pt>
                <c:pt idx="3">
                  <c:v>43.18</c:v>
                </c:pt>
                <c:pt idx="4">
                  <c:v>43.28</c:v>
                </c:pt>
                <c:pt idx="5">
                  <c:v>45.25</c:v>
                </c:pt>
                <c:pt idx="6">
                  <c:v>52.34</c:v>
                </c:pt>
                <c:pt idx="7">
                  <c:v>54.83</c:v>
                </c:pt>
                <c:pt idx="8">
                  <c:v>55.8</c:v>
                </c:pt>
                <c:pt idx="9">
                  <c:v>55.83</c:v>
                </c:pt>
                <c:pt idx="10">
                  <c:v>59.59</c:v>
                </c:pt>
                <c:pt idx="11">
                  <c:v>63.75</c:v>
                </c:pt>
                <c:pt idx="12">
                  <c:v>64.95</c:v>
                </c:pt>
                <c:pt idx="13">
                  <c:v>67.38</c:v>
                </c:pt>
                <c:pt idx="14">
                  <c:v>68.319999999999993</c:v>
                </c:pt>
                <c:pt idx="15">
                  <c:v>69.39</c:v>
                </c:pt>
                <c:pt idx="16">
                  <c:v>70.16</c:v>
                </c:pt>
                <c:pt idx="17">
                  <c:v>70.77</c:v>
                </c:pt>
                <c:pt idx="18">
                  <c:v>78.150000000000006</c:v>
                </c:pt>
                <c:pt idx="19">
                  <c:v>80.760000000000005</c:v>
                </c:pt>
                <c:pt idx="20">
                  <c:v>81.47</c:v>
                </c:pt>
                <c:pt idx="21">
                  <c:v>82.39</c:v>
                </c:pt>
                <c:pt idx="22">
                  <c:v>83.45</c:v>
                </c:pt>
                <c:pt idx="23">
                  <c:v>83.49</c:v>
                </c:pt>
                <c:pt idx="24">
                  <c:v>90.58</c:v>
                </c:pt>
                <c:pt idx="25">
                  <c:v>92.94</c:v>
                </c:pt>
                <c:pt idx="26">
                  <c:v>94.06</c:v>
                </c:pt>
                <c:pt idx="27">
                  <c:v>98.91</c:v>
                </c:pt>
                <c:pt idx="28">
                  <c:v>110.43</c:v>
                </c:pt>
                <c:pt idx="29">
                  <c:v>117.94</c:v>
                </c:pt>
                <c:pt idx="30">
                  <c:v>121.82</c:v>
                </c:pt>
                <c:pt idx="31">
                  <c:v>142.28</c:v>
                </c:pt>
                <c:pt idx="32">
                  <c:v>149.49</c:v>
                </c:pt>
                <c:pt idx="33">
                  <c:v>150.30000000000001</c:v>
                </c:pt>
                <c:pt idx="34">
                  <c:v>152.65</c:v>
                </c:pt>
                <c:pt idx="35">
                  <c:v>153.11000000000001</c:v>
                </c:pt>
                <c:pt idx="36">
                  <c:v>164.29</c:v>
                </c:pt>
                <c:pt idx="37" formatCode="0.00">
                  <c:v>172.98400678645643</c:v>
                </c:pt>
                <c:pt idx="38">
                  <c:v>191.27</c:v>
                </c:pt>
                <c:pt idx="39">
                  <c:v>200.08</c:v>
                </c:pt>
                <c:pt idx="40">
                  <c:v>201.56</c:v>
                </c:pt>
                <c:pt idx="41">
                  <c:v>202.48</c:v>
                </c:pt>
                <c:pt idx="42">
                  <c:v>209.72</c:v>
                </c:pt>
                <c:pt idx="43">
                  <c:v>257.14</c:v>
                </c:pt>
                <c:pt idx="44">
                  <c:v>263.85000000000002</c:v>
                </c:pt>
                <c:pt idx="45">
                  <c:v>265.64</c:v>
                </c:pt>
                <c:pt idx="46">
                  <c:v>289.67</c:v>
                </c:pt>
                <c:pt idx="47">
                  <c:v>299.62</c:v>
                </c:pt>
                <c:pt idx="48">
                  <c:v>301.49</c:v>
                </c:pt>
                <c:pt idx="49">
                  <c:v>340.57</c:v>
                </c:pt>
                <c:pt idx="50">
                  <c:v>345.4</c:v>
                </c:pt>
                <c:pt idx="51">
                  <c:v>368.6</c:v>
                </c:pt>
                <c:pt idx="52">
                  <c:v>493.27</c:v>
                </c:pt>
                <c:pt idx="53">
                  <c:v>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E3-6640-B975-6740DA2CE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846176"/>
        <c:axId val="259846736"/>
      </c:scatterChart>
      <c:valAx>
        <c:axId val="25984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Nb Items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59846736"/>
        <c:crosses val="autoZero"/>
        <c:crossBetween val="midCat"/>
      </c:valAx>
      <c:valAx>
        <c:axId val="2598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Fréquence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59846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Feuil7!$B$2:$B$75</c:f>
              <c:strCache>
                <c:ptCount val="74"/>
                <c:pt idx="0">
                  <c:v>LOW</c:v>
                </c:pt>
                <c:pt idx="1">
                  <c:v>LOW</c:v>
                </c:pt>
                <c:pt idx="2">
                  <c:v>LOW</c:v>
                </c:pt>
                <c:pt idx="3">
                  <c:v>LOW</c:v>
                </c:pt>
                <c:pt idx="4">
                  <c:v>LOW</c:v>
                </c:pt>
                <c:pt idx="5">
                  <c:v>LOW</c:v>
                </c:pt>
                <c:pt idx="6">
                  <c:v>LOW</c:v>
                </c:pt>
                <c:pt idx="7">
                  <c:v>LOW</c:v>
                </c:pt>
                <c:pt idx="8">
                  <c:v>LOW</c:v>
                </c:pt>
                <c:pt idx="9">
                  <c:v>LOW</c:v>
                </c:pt>
                <c:pt idx="10">
                  <c:v>LOW</c:v>
                </c:pt>
                <c:pt idx="11">
                  <c:v>LOW</c:v>
                </c:pt>
                <c:pt idx="12">
                  <c:v>LOW</c:v>
                </c:pt>
                <c:pt idx="13">
                  <c:v>LOW</c:v>
                </c:pt>
                <c:pt idx="14">
                  <c:v>LOW</c:v>
                </c:pt>
                <c:pt idx="15">
                  <c:v>LOW</c:v>
                </c:pt>
                <c:pt idx="16">
                  <c:v>LOW</c:v>
                </c:pt>
                <c:pt idx="17">
                  <c:v>LOW</c:v>
                </c:pt>
                <c:pt idx="18">
                  <c:v>LOW</c:v>
                </c:pt>
                <c:pt idx="19">
                  <c:v>LOW</c:v>
                </c:pt>
                <c:pt idx="20">
                  <c:v>LOW</c:v>
                </c:pt>
                <c:pt idx="21">
                  <c:v>LOW</c:v>
                </c:pt>
                <c:pt idx="22">
                  <c:v>LOW</c:v>
                </c:pt>
                <c:pt idx="23">
                  <c:v>LOW</c:v>
                </c:pt>
                <c:pt idx="24">
                  <c:v>LOW</c:v>
                </c:pt>
                <c:pt idx="25">
                  <c:v>LOW</c:v>
                </c:pt>
                <c:pt idx="26">
                  <c:v>LOW</c:v>
                </c:pt>
                <c:pt idx="27">
                  <c:v>LOW</c:v>
                </c:pt>
                <c:pt idx="28">
                  <c:v>LOW</c:v>
                </c:pt>
                <c:pt idx="29">
                  <c:v>LOW</c:v>
                </c:pt>
                <c:pt idx="30">
                  <c:v>LOW</c:v>
                </c:pt>
                <c:pt idx="31">
                  <c:v>LOW</c:v>
                </c:pt>
                <c:pt idx="32">
                  <c:v>LOW</c:v>
                </c:pt>
                <c:pt idx="33">
                  <c:v>LOW</c:v>
                </c:pt>
                <c:pt idx="34">
                  <c:v>LOW</c:v>
                </c:pt>
                <c:pt idx="35">
                  <c:v>LOW</c:v>
                </c:pt>
                <c:pt idx="36">
                  <c:v>LOW</c:v>
                </c:pt>
                <c:pt idx="37">
                  <c:v>LOW</c:v>
                </c:pt>
                <c:pt idx="38">
                  <c:v>LOW</c:v>
                </c:pt>
                <c:pt idx="39">
                  <c:v>LOW</c:v>
                </c:pt>
                <c:pt idx="40">
                  <c:v>LOW</c:v>
                </c:pt>
                <c:pt idx="41">
                  <c:v>LOW</c:v>
                </c:pt>
                <c:pt idx="42">
                  <c:v>LOW</c:v>
                </c:pt>
                <c:pt idx="43">
                  <c:v>LOW</c:v>
                </c:pt>
                <c:pt idx="44">
                  <c:v>LOW</c:v>
                </c:pt>
                <c:pt idx="45">
                  <c:v>LOW</c:v>
                </c:pt>
                <c:pt idx="46">
                  <c:v>LOW</c:v>
                </c:pt>
                <c:pt idx="47">
                  <c:v>LOW</c:v>
                </c:pt>
                <c:pt idx="48">
                  <c:v>LOW</c:v>
                </c:pt>
                <c:pt idx="49">
                  <c:v>LOW</c:v>
                </c:pt>
                <c:pt idx="50">
                  <c:v>LOW</c:v>
                </c:pt>
                <c:pt idx="51">
                  <c:v>LOW</c:v>
                </c:pt>
                <c:pt idx="52">
                  <c:v>LOW</c:v>
                </c:pt>
                <c:pt idx="53">
                  <c:v>LOW</c:v>
                </c:pt>
                <c:pt idx="54">
                  <c:v>LOW</c:v>
                </c:pt>
                <c:pt idx="55">
                  <c:v>LOW</c:v>
                </c:pt>
                <c:pt idx="56">
                  <c:v>LOW</c:v>
                </c:pt>
                <c:pt idx="57">
                  <c:v>LOW</c:v>
                </c:pt>
                <c:pt idx="58">
                  <c:v>LOW</c:v>
                </c:pt>
                <c:pt idx="59">
                  <c:v>LOW</c:v>
                </c:pt>
                <c:pt idx="60">
                  <c:v>LOW</c:v>
                </c:pt>
                <c:pt idx="61">
                  <c:v>LOW</c:v>
                </c:pt>
                <c:pt idx="62">
                  <c:v>LOW</c:v>
                </c:pt>
                <c:pt idx="63">
                  <c:v>LOW</c:v>
                </c:pt>
                <c:pt idx="64">
                  <c:v>LOW</c:v>
                </c:pt>
                <c:pt idx="65">
                  <c:v>LOW</c:v>
                </c:pt>
                <c:pt idx="66">
                  <c:v>LOW</c:v>
                </c:pt>
                <c:pt idx="67">
                  <c:v>LOW</c:v>
                </c:pt>
                <c:pt idx="68">
                  <c:v>LOW</c:v>
                </c:pt>
                <c:pt idx="69">
                  <c:v>LOW</c:v>
                </c:pt>
                <c:pt idx="70">
                  <c:v>LOW</c:v>
                </c:pt>
                <c:pt idx="71">
                  <c:v>LOW</c:v>
                </c:pt>
                <c:pt idx="72">
                  <c:v>LOW</c:v>
                </c:pt>
                <c:pt idx="73">
                  <c:v>LOW</c:v>
                </c:pt>
              </c:strCache>
            </c:strRef>
          </c:xVal>
          <c:yVal>
            <c:numRef>
              <c:f>Feuil7!$C$2:$C$75</c:f>
              <c:numCache>
                <c:formatCode>General</c:formatCode>
                <c:ptCount val="74"/>
                <c:pt idx="0">
                  <c:v>25.08</c:v>
                </c:pt>
                <c:pt idx="1">
                  <c:v>38.76</c:v>
                </c:pt>
                <c:pt idx="2">
                  <c:v>38.85</c:v>
                </c:pt>
                <c:pt idx="3">
                  <c:v>38.979999999999997</c:v>
                </c:pt>
                <c:pt idx="4">
                  <c:v>41</c:v>
                </c:pt>
                <c:pt idx="5">
                  <c:v>41.05</c:v>
                </c:pt>
                <c:pt idx="6">
                  <c:v>42.63</c:v>
                </c:pt>
                <c:pt idx="7">
                  <c:v>42.83</c:v>
                </c:pt>
                <c:pt idx="8">
                  <c:v>44.82</c:v>
                </c:pt>
                <c:pt idx="9">
                  <c:v>44.93</c:v>
                </c:pt>
                <c:pt idx="10">
                  <c:v>45.09</c:v>
                </c:pt>
                <c:pt idx="11">
                  <c:v>45.31</c:v>
                </c:pt>
                <c:pt idx="12">
                  <c:v>45.39</c:v>
                </c:pt>
                <c:pt idx="13">
                  <c:v>45.66</c:v>
                </c:pt>
                <c:pt idx="14">
                  <c:v>45.86</c:v>
                </c:pt>
                <c:pt idx="15">
                  <c:v>46.12</c:v>
                </c:pt>
                <c:pt idx="16">
                  <c:v>46.56</c:v>
                </c:pt>
                <c:pt idx="17">
                  <c:v>47.06</c:v>
                </c:pt>
                <c:pt idx="18">
                  <c:v>47.23</c:v>
                </c:pt>
                <c:pt idx="19">
                  <c:v>47.54</c:v>
                </c:pt>
                <c:pt idx="20">
                  <c:v>47.73</c:v>
                </c:pt>
                <c:pt idx="21">
                  <c:v>48.02</c:v>
                </c:pt>
                <c:pt idx="22">
                  <c:v>48.16</c:v>
                </c:pt>
                <c:pt idx="23">
                  <c:v>48.74</c:v>
                </c:pt>
                <c:pt idx="24">
                  <c:v>48.8</c:v>
                </c:pt>
                <c:pt idx="25">
                  <c:v>49</c:v>
                </c:pt>
                <c:pt idx="26">
                  <c:v>49.37</c:v>
                </c:pt>
                <c:pt idx="27">
                  <c:v>49.61</c:v>
                </c:pt>
                <c:pt idx="28">
                  <c:v>49.66</c:v>
                </c:pt>
                <c:pt idx="29">
                  <c:v>50.37</c:v>
                </c:pt>
                <c:pt idx="30">
                  <c:v>50.58</c:v>
                </c:pt>
                <c:pt idx="31">
                  <c:v>51.04</c:v>
                </c:pt>
                <c:pt idx="32">
                  <c:v>51.05</c:v>
                </c:pt>
                <c:pt idx="33">
                  <c:v>51.21</c:v>
                </c:pt>
                <c:pt idx="34">
                  <c:v>51.4</c:v>
                </c:pt>
                <c:pt idx="35">
                  <c:v>51.47</c:v>
                </c:pt>
                <c:pt idx="36">
                  <c:v>51.51</c:v>
                </c:pt>
                <c:pt idx="37">
                  <c:v>51.88</c:v>
                </c:pt>
                <c:pt idx="38">
                  <c:v>51.89</c:v>
                </c:pt>
                <c:pt idx="39">
                  <c:v>51.95</c:v>
                </c:pt>
                <c:pt idx="40">
                  <c:v>52.03</c:v>
                </c:pt>
                <c:pt idx="41">
                  <c:v>52.27</c:v>
                </c:pt>
                <c:pt idx="42">
                  <c:v>52.49</c:v>
                </c:pt>
                <c:pt idx="43">
                  <c:v>52.64</c:v>
                </c:pt>
                <c:pt idx="44">
                  <c:v>52.73</c:v>
                </c:pt>
                <c:pt idx="45">
                  <c:v>52.74</c:v>
                </c:pt>
                <c:pt idx="46">
                  <c:v>52.85</c:v>
                </c:pt>
                <c:pt idx="47">
                  <c:v>53.01</c:v>
                </c:pt>
                <c:pt idx="48">
                  <c:v>53.68</c:v>
                </c:pt>
                <c:pt idx="49">
                  <c:v>53.94</c:v>
                </c:pt>
                <c:pt idx="50">
                  <c:v>53.98</c:v>
                </c:pt>
                <c:pt idx="51">
                  <c:v>54.29</c:v>
                </c:pt>
                <c:pt idx="52">
                  <c:v>54.45</c:v>
                </c:pt>
                <c:pt idx="53">
                  <c:v>54.79</c:v>
                </c:pt>
                <c:pt idx="54">
                  <c:v>54.91</c:v>
                </c:pt>
                <c:pt idx="55">
                  <c:v>54.91</c:v>
                </c:pt>
                <c:pt idx="56">
                  <c:v>55.13</c:v>
                </c:pt>
                <c:pt idx="57">
                  <c:v>55.35</c:v>
                </c:pt>
                <c:pt idx="58">
                  <c:v>55.5</c:v>
                </c:pt>
                <c:pt idx="59">
                  <c:v>55.58</c:v>
                </c:pt>
                <c:pt idx="60">
                  <c:v>55.68</c:v>
                </c:pt>
                <c:pt idx="61">
                  <c:v>56.09</c:v>
                </c:pt>
                <c:pt idx="62">
                  <c:v>56.21</c:v>
                </c:pt>
                <c:pt idx="63">
                  <c:v>56.42</c:v>
                </c:pt>
                <c:pt idx="64">
                  <c:v>56.59</c:v>
                </c:pt>
                <c:pt idx="65">
                  <c:v>56.77</c:v>
                </c:pt>
                <c:pt idx="66">
                  <c:v>56.93</c:v>
                </c:pt>
                <c:pt idx="67">
                  <c:v>57.3</c:v>
                </c:pt>
                <c:pt idx="68">
                  <c:v>57.39</c:v>
                </c:pt>
                <c:pt idx="69">
                  <c:v>57.46</c:v>
                </c:pt>
                <c:pt idx="70">
                  <c:v>57.53</c:v>
                </c:pt>
                <c:pt idx="71">
                  <c:v>58.31</c:v>
                </c:pt>
                <c:pt idx="72">
                  <c:v>59.62</c:v>
                </c:pt>
                <c:pt idx="73">
                  <c:v>61.1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27-B147-B18E-94D04718C01C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Feuil7!$E$2:$E$72</c:f>
              <c:numCache>
                <c:formatCode>General</c:formatCode>
                <c:ptCount val="71"/>
                <c:pt idx="0">
                  <c:v>47.57</c:v>
                </c:pt>
                <c:pt idx="1">
                  <c:v>51.42</c:v>
                </c:pt>
                <c:pt idx="2">
                  <c:v>51.87</c:v>
                </c:pt>
                <c:pt idx="3">
                  <c:v>52.24</c:v>
                </c:pt>
                <c:pt idx="4">
                  <c:v>52.8</c:v>
                </c:pt>
                <c:pt idx="5">
                  <c:v>53.28</c:v>
                </c:pt>
                <c:pt idx="6">
                  <c:v>53.32</c:v>
                </c:pt>
                <c:pt idx="7">
                  <c:v>53.47</c:v>
                </c:pt>
                <c:pt idx="8">
                  <c:v>53.48</c:v>
                </c:pt>
                <c:pt idx="9">
                  <c:v>53.66</c:v>
                </c:pt>
                <c:pt idx="10">
                  <c:v>53.77</c:v>
                </c:pt>
                <c:pt idx="11">
                  <c:v>53.81</c:v>
                </c:pt>
                <c:pt idx="12">
                  <c:v>53.96</c:v>
                </c:pt>
                <c:pt idx="13">
                  <c:v>54.21</c:v>
                </c:pt>
                <c:pt idx="14">
                  <c:v>54.51</c:v>
                </c:pt>
                <c:pt idx="15">
                  <c:v>54.55</c:v>
                </c:pt>
                <c:pt idx="16">
                  <c:v>54.69</c:v>
                </c:pt>
                <c:pt idx="17">
                  <c:v>54.94</c:v>
                </c:pt>
                <c:pt idx="18">
                  <c:v>55.05</c:v>
                </c:pt>
                <c:pt idx="19">
                  <c:v>55.8</c:v>
                </c:pt>
                <c:pt idx="20">
                  <c:v>56.35</c:v>
                </c:pt>
                <c:pt idx="21">
                  <c:v>56.36</c:v>
                </c:pt>
                <c:pt idx="22">
                  <c:v>56.56</c:v>
                </c:pt>
                <c:pt idx="23">
                  <c:v>57.19</c:v>
                </c:pt>
                <c:pt idx="24">
                  <c:v>57.39</c:v>
                </c:pt>
                <c:pt idx="25">
                  <c:v>57.47</c:v>
                </c:pt>
                <c:pt idx="26">
                  <c:v>57.47</c:v>
                </c:pt>
                <c:pt idx="27">
                  <c:v>57.75</c:v>
                </c:pt>
                <c:pt idx="28">
                  <c:v>58.05</c:v>
                </c:pt>
                <c:pt idx="29">
                  <c:v>58.13</c:v>
                </c:pt>
                <c:pt idx="30">
                  <c:v>58.29</c:v>
                </c:pt>
                <c:pt idx="31">
                  <c:v>58.35</c:v>
                </c:pt>
                <c:pt idx="32">
                  <c:v>58.41</c:v>
                </c:pt>
                <c:pt idx="33">
                  <c:v>58.46</c:v>
                </c:pt>
                <c:pt idx="34">
                  <c:v>58.5</c:v>
                </c:pt>
                <c:pt idx="35">
                  <c:v>58.93</c:v>
                </c:pt>
                <c:pt idx="36">
                  <c:v>59.07</c:v>
                </c:pt>
                <c:pt idx="37">
                  <c:v>59.11</c:v>
                </c:pt>
                <c:pt idx="38">
                  <c:v>59.16</c:v>
                </c:pt>
                <c:pt idx="39">
                  <c:v>59.21</c:v>
                </c:pt>
                <c:pt idx="40">
                  <c:v>59.22</c:v>
                </c:pt>
                <c:pt idx="41">
                  <c:v>59.57</c:v>
                </c:pt>
                <c:pt idx="42">
                  <c:v>59.68</c:v>
                </c:pt>
                <c:pt idx="43">
                  <c:v>59.73</c:v>
                </c:pt>
                <c:pt idx="44">
                  <c:v>59.95</c:v>
                </c:pt>
                <c:pt idx="45">
                  <c:v>60.43</c:v>
                </c:pt>
                <c:pt idx="46">
                  <c:v>60.72</c:v>
                </c:pt>
                <c:pt idx="47">
                  <c:v>60.86</c:v>
                </c:pt>
                <c:pt idx="48">
                  <c:v>61.53</c:v>
                </c:pt>
                <c:pt idx="49">
                  <c:v>61.75</c:v>
                </c:pt>
                <c:pt idx="50">
                  <c:v>61.77</c:v>
                </c:pt>
                <c:pt idx="51">
                  <c:v>61.84</c:v>
                </c:pt>
                <c:pt idx="52">
                  <c:v>61.85</c:v>
                </c:pt>
                <c:pt idx="53">
                  <c:v>62.16</c:v>
                </c:pt>
                <c:pt idx="54">
                  <c:v>62.38</c:v>
                </c:pt>
                <c:pt idx="55">
                  <c:v>62.82</c:v>
                </c:pt>
                <c:pt idx="56">
                  <c:v>63.01</c:v>
                </c:pt>
                <c:pt idx="57">
                  <c:v>63.04</c:v>
                </c:pt>
                <c:pt idx="58">
                  <c:v>63.06</c:v>
                </c:pt>
                <c:pt idx="59">
                  <c:v>63.22</c:v>
                </c:pt>
                <c:pt idx="60">
                  <c:v>64.099999999999994</c:v>
                </c:pt>
                <c:pt idx="61">
                  <c:v>64.209999999999994</c:v>
                </c:pt>
                <c:pt idx="62">
                  <c:v>64.239999999999995</c:v>
                </c:pt>
                <c:pt idx="63">
                  <c:v>64.62</c:v>
                </c:pt>
                <c:pt idx="64">
                  <c:v>64.77</c:v>
                </c:pt>
                <c:pt idx="65">
                  <c:v>64.790000000000006</c:v>
                </c:pt>
                <c:pt idx="66">
                  <c:v>65.319999999999993</c:v>
                </c:pt>
                <c:pt idx="67">
                  <c:v>65.38</c:v>
                </c:pt>
                <c:pt idx="68">
                  <c:v>65.67</c:v>
                </c:pt>
                <c:pt idx="69">
                  <c:v>66.930000000000007</c:v>
                </c:pt>
                <c:pt idx="70">
                  <c:v>69.430000000000007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27-B147-B18E-94D04718C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849536"/>
        <c:axId val="259850096"/>
      </c:scatterChart>
      <c:valAx>
        <c:axId val="259849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59850096"/>
        <c:crosses val="autoZero"/>
        <c:crossBetween val="midCat"/>
      </c:valAx>
      <c:valAx>
        <c:axId val="25985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5984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'TCD Items'!$F$26:$F$94</c:f>
              <c:numCache>
                <c:formatCode>General</c:formatCode>
                <c:ptCount val="69"/>
                <c:pt idx="0">
                  <c:v>15.2</c:v>
                </c:pt>
                <c:pt idx="1">
                  <c:v>15.36</c:v>
                </c:pt>
                <c:pt idx="2">
                  <c:v>15.42</c:v>
                </c:pt>
                <c:pt idx="3">
                  <c:v>16.45</c:v>
                </c:pt>
                <c:pt idx="4">
                  <c:v>16.68</c:v>
                </c:pt>
                <c:pt idx="5">
                  <c:v>18.2</c:v>
                </c:pt>
                <c:pt idx="6">
                  <c:v>19.86</c:v>
                </c:pt>
                <c:pt idx="7">
                  <c:v>19.91</c:v>
                </c:pt>
                <c:pt idx="8">
                  <c:v>19.98</c:v>
                </c:pt>
                <c:pt idx="9">
                  <c:v>20.37</c:v>
                </c:pt>
                <c:pt idx="10">
                  <c:v>20.77</c:v>
                </c:pt>
                <c:pt idx="11">
                  <c:v>21.24</c:v>
                </c:pt>
                <c:pt idx="12">
                  <c:v>21.34</c:v>
                </c:pt>
                <c:pt idx="13">
                  <c:v>21.59</c:v>
                </c:pt>
                <c:pt idx="14">
                  <c:v>21.94</c:v>
                </c:pt>
                <c:pt idx="15">
                  <c:v>22.22</c:v>
                </c:pt>
                <c:pt idx="16">
                  <c:v>22.57</c:v>
                </c:pt>
                <c:pt idx="17">
                  <c:v>23.05</c:v>
                </c:pt>
                <c:pt idx="18">
                  <c:v>23.15</c:v>
                </c:pt>
                <c:pt idx="19">
                  <c:v>23.62</c:v>
                </c:pt>
                <c:pt idx="20">
                  <c:v>24.57</c:v>
                </c:pt>
                <c:pt idx="21">
                  <c:v>25.25</c:v>
                </c:pt>
                <c:pt idx="22">
                  <c:v>26.38</c:v>
                </c:pt>
                <c:pt idx="23">
                  <c:v>27.55</c:v>
                </c:pt>
                <c:pt idx="24">
                  <c:v>27.59</c:v>
                </c:pt>
                <c:pt idx="25">
                  <c:v>28.35</c:v>
                </c:pt>
                <c:pt idx="26">
                  <c:v>28.6</c:v>
                </c:pt>
                <c:pt idx="27">
                  <c:v>29.18</c:v>
                </c:pt>
                <c:pt idx="28">
                  <c:v>30.1</c:v>
                </c:pt>
                <c:pt idx="29">
                  <c:v>31.18</c:v>
                </c:pt>
                <c:pt idx="30">
                  <c:v>32.200000000000003</c:v>
                </c:pt>
                <c:pt idx="31">
                  <c:v>32.44</c:v>
                </c:pt>
                <c:pt idx="32">
                  <c:v>32.92</c:v>
                </c:pt>
                <c:pt idx="33">
                  <c:v>33.33</c:v>
                </c:pt>
                <c:pt idx="34">
                  <c:v>34.92</c:v>
                </c:pt>
                <c:pt idx="35">
                  <c:v>35.58</c:v>
                </c:pt>
                <c:pt idx="36">
                  <c:v>39.35</c:v>
                </c:pt>
                <c:pt idx="37">
                  <c:v>39.4</c:v>
                </c:pt>
                <c:pt idx="38">
                  <c:v>43.68</c:v>
                </c:pt>
                <c:pt idx="39">
                  <c:v>45.71</c:v>
                </c:pt>
                <c:pt idx="40">
                  <c:v>48.4</c:v>
                </c:pt>
                <c:pt idx="41">
                  <c:v>50.11</c:v>
                </c:pt>
                <c:pt idx="42">
                  <c:v>54.63</c:v>
                </c:pt>
                <c:pt idx="43">
                  <c:v>55.19</c:v>
                </c:pt>
                <c:pt idx="44">
                  <c:v>56.18</c:v>
                </c:pt>
                <c:pt idx="45">
                  <c:v>57.24</c:v>
                </c:pt>
                <c:pt idx="46">
                  <c:v>58.15</c:v>
                </c:pt>
                <c:pt idx="47">
                  <c:v>59.46</c:v>
                </c:pt>
                <c:pt idx="48">
                  <c:v>61.02</c:v>
                </c:pt>
                <c:pt idx="49">
                  <c:v>61.59</c:v>
                </c:pt>
                <c:pt idx="50">
                  <c:v>62.84</c:v>
                </c:pt>
                <c:pt idx="51">
                  <c:v>64.39</c:v>
                </c:pt>
                <c:pt idx="52">
                  <c:v>64.75</c:v>
                </c:pt>
                <c:pt idx="53">
                  <c:v>69.27</c:v>
                </c:pt>
                <c:pt idx="54">
                  <c:v>73.540000000000006</c:v>
                </c:pt>
                <c:pt idx="55">
                  <c:v>81.510000000000005</c:v>
                </c:pt>
                <c:pt idx="56">
                  <c:v>84.43</c:v>
                </c:pt>
                <c:pt idx="57">
                  <c:v>87.92</c:v>
                </c:pt>
                <c:pt idx="58">
                  <c:v>90.55</c:v>
                </c:pt>
                <c:pt idx="59">
                  <c:v>99.75</c:v>
                </c:pt>
                <c:pt idx="60">
                  <c:v>110.8</c:v>
                </c:pt>
                <c:pt idx="61">
                  <c:v>118.13</c:v>
                </c:pt>
                <c:pt idx="62">
                  <c:v>118.37</c:v>
                </c:pt>
                <c:pt idx="63">
                  <c:v>124.82</c:v>
                </c:pt>
                <c:pt idx="64">
                  <c:v>128.35</c:v>
                </c:pt>
                <c:pt idx="65">
                  <c:v>129.12</c:v>
                </c:pt>
                <c:pt idx="66">
                  <c:v>160.80000000000001</c:v>
                </c:pt>
                <c:pt idx="67">
                  <c:v>429.4</c:v>
                </c:pt>
                <c:pt idx="68">
                  <c:v>605.75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C7-2644-9EB2-AC679E00B79C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'TCD Items'!$F$96:$F$164</c:f>
              <c:numCache>
                <c:formatCode>General</c:formatCode>
                <c:ptCount val="69"/>
                <c:pt idx="0">
                  <c:v>0.06</c:v>
                </c:pt>
                <c:pt idx="1">
                  <c:v>0.28000000000000003</c:v>
                </c:pt>
                <c:pt idx="2">
                  <c:v>0.43</c:v>
                </c:pt>
                <c:pt idx="3">
                  <c:v>0.75</c:v>
                </c:pt>
                <c:pt idx="4">
                  <c:v>0.83</c:v>
                </c:pt>
                <c:pt idx="5">
                  <c:v>1.5</c:v>
                </c:pt>
                <c:pt idx="6">
                  <c:v>1.61</c:v>
                </c:pt>
                <c:pt idx="7">
                  <c:v>1.71</c:v>
                </c:pt>
                <c:pt idx="8">
                  <c:v>1.79</c:v>
                </c:pt>
                <c:pt idx="9">
                  <c:v>1.84</c:v>
                </c:pt>
                <c:pt idx="10">
                  <c:v>1.86</c:v>
                </c:pt>
                <c:pt idx="11">
                  <c:v>1.94</c:v>
                </c:pt>
                <c:pt idx="12">
                  <c:v>2.04</c:v>
                </c:pt>
                <c:pt idx="13">
                  <c:v>2.13</c:v>
                </c:pt>
                <c:pt idx="14">
                  <c:v>2.14</c:v>
                </c:pt>
                <c:pt idx="15">
                  <c:v>2.61</c:v>
                </c:pt>
                <c:pt idx="16">
                  <c:v>2.83</c:v>
                </c:pt>
                <c:pt idx="17">
                  <c:v>2.86</c:v>
                </c:pt>
                <c:pt idx="18">
                  <c:v>2.91</c:v>
                </c:pt>
                <c:pt idx="19">
                  <c:v>2.95</c:v>
                </c:pt>
                <c:pt idx="20">
                  <c:v>3.02</c:v>
                </c:pt>
                <c:pt idx="21">
                  <c:v>3.08</c:v>
                </c:pt>
                <c:pt idx="22">
                  <c:v>3.29</c:v>
                </c:pt>
                <c:pt idx="23">
                  <c:v>3.51</c:v>
                </c:pt>
                <c:pt idx="24">
                  <c:v>3.54</c:v>
                </c:pt>
                <c:pt idx="25">
                  <c:v>3.8</c:v>
                </c:pt>
                <c:pt idx="26">
                  <c:v>3.85</c:v>
                </c:pt>
                <c:pt idx="27">
                  <c:v>3.86</c:v>
                </c:pt>
                <c:pt idx="28">
                  <c:v>3.95</c:v>
                </c:pt>
                <c:pt idx="29">
                  <c:v>4.37</c:v>
                </c:pt>
                <c:pt idx="30">
                  <c:v>4.46</c:v>
                </c:pt>
                <c:pt idx="31">
                  <c:v>4.6100000000000003</c:v>
                </c:pt>
                <c:pt idx="32">
                  <c:v>4.71</c:v>
                </c:pt>
                <c:pt idx="33">
                  <c:v>4.8099999999999996</c:v>
                </c:pt>
                <c:pt idx="34">
                  <c:v>4.95</c:v>
                </c:pt>
                <c:pt idx="35">
                  <c:v>5.05</c:v>
                </c:pt>
                <c:pt idx="36">
                  <c:v>5.12</c:v>
                </c:pt>
                <c:pt idx="37">
                  <c:v>5.25</c:v>
                </c:pt>
                <c:pt idx="38">
                  <c:v>5.34</c:v>
                </c:pt>
                <c:pt idx="39">
                  <c:v>5.36</c:v>
                </c:pt>
                <c:pt idx="40">
                  <c:v>5.5</c:v>
                </c:pt>
                <c:pt idx="41">
                  <c:v>5.55</c:v>
                </c:pt>
                <c:pt idx="42">
                  <c:v>5.84</c:v>
                </c:pt>
                <c:pt idx="43">
                  <c:v>5.89</c:v>
                </c:pt>
                <c:pt idx="44">
                  <c:v>6.06</c:v>
                </c:pt>
                <c:pt idx="45">
                  <c:v>6.15</c:v>
                </c:pt>
                <c:pt idx="46">
                  <c:v>6.16</c:v>
                </c:pt>
                <c:pt idx="47">
                  <c:v>6.66</c:v>
                </c:pt>
                <c:pt idx="48">
                  <c:v>6.84</c:v>
                </c:pt>
                <c:pt idx="49">
                  <c:v>6.89</c:v>
                </c:pt>
                <c:pt idx="50">
                  <c:v>7.5</c:v>
                </c:pt>
                <c:pt idx="51">
                  <c:v>8.14</c:v>
                </c:pt>
                <c:pt idx="52">
                  <c:v>8.19</c:v>
                </c:pt>
                <c:pt idx="53">
                  <c:v>8.3699999999999992</c:v>
                </c:pt>
                <c:pt idx="54">
                  <c:v>8.7200000000000006</c:v>
                </c:pt>
                <c:pt idx="55">
                  <c:v>9.09</c:v>
                </c:pt>
                <c:pt idx="56">
                  <c:v>9.11</c:v>
                </c:pt>
                <c:pt idx="57">
                  <c:v>9.4</c:v>
                </c:pt>
                <c:pt idx="58">
                  <c:v>9.8699999999999992</c:v>
                </c:pt>
                <c:pt idx="59">
                  <c:v>10.74</c:v>
                </c:pt>
                <c:pt idx="60">
                  <c:v>10.76</c:v>
                </c:pt>
                <c:pt idx="61">
                  <c:v>10.99</c:v>
                </c:pt>
                <c:pt idx="62">
                  <c:v>11.65</c:v>
                </c:pt>
                <c:pt idx="63">
                  <c:v>12.24</c:v>
                </c:pt>
                <c:pt idx="64">
                  <c:v>12.63</c:v>
                </c:pt>
                <c:pt idx="65">
                  <c:v>12.79</c:v>
                </c:pt>
                <c:pt idx="66">
                  <c:v>12.99</c:v>
                </c:pt>
                <c:pt idx="67">
                  <c:v>13</c:v>
                </c:pt>
                <c:pt idx="68">
                  <c:v>13.98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C7-2644-9EB2-AC679E00B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779200"/>
        <c:axId val="320779760"/>
      </c:scatterChart>
      <c:valAx>
        <c:axId val="320779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20779760"/>
        <c:crosses val="autoZero"/>
        <c:crossBetween val="midCat"/>
      </c:valAx>
      <c:valAx>
        <c:axId val="32077976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20779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7</xdr:row>
      <xdr:rowOff>19050</xdr:rowOff>
    </xdr:from>
    <xdr:to>
      <xdr:col>19</xdr:col>
      <xdr:colOff>47625</xdr:colOff>
      <xdr:row>32</xdr:row>
      <xdr:rowOff>104775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647700</xdr:colOff>
      <xdr:row>40</xdr:row>
      <xdr:rowOff>128587</xdr:rowOff>
    </xdr:from>
    <xdr:to>
      <xdr:col>18</xdr:col>
      <xdr:colOff>723900</xdr:colOff>
      <xdr:row>70</xdr:row>
      <xdr:rowOff>76201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666749</xdr:colOff>
      <xdr:row>50</xdr:row>
      <xdr:rowOff>33337</xdr:rowOff>
    </xdr:from>
    <xdr:to>
      <xdr:col>16</xdr:col>
      <xdr:colOff>371474</xdr:colOff>
      <xdr:row>77</xdr:row>
      <xdr:rowOff>133350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247649</xdr:colOff>
      <xdr:row>54</xdr:row>
      <xdr:rowOff>95250</xdr:rowOff>
    </xdr:from>
    <xdr:to>
      <xdr:col>33</xdr:col>
      <xdr:colOff>28574</xdr:colOff>
      <xdr:row>94</xdr:row>
      <xdr:rowOff>52387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sai2" refreshedDate="42685.434652777774" createdVersion="5" refreshedVersion="5" minRefreshableVersion="3" recordCount="144" xr:uid="{00000000-000A-0000-FFFF-FFFF00000000}">
  <cacheSource type="worksheet">
    <worksheetSource ref="A1:BA145" sheet="Feuil1"/>
  </cacheSource>
  <cacheFields count="53">
    <cacheField name="ortho" numFmtId="0">
      <sharedItems count="144">
        <s v="blé"/>
        <s v="casque"/>
        <s v="lion"/>
        <s v="vache"/>
        <s v="poule"/>
        <s v="chat"/>
        <s v="gant"/>
        <s v="bague"/>
        <s v="pont"/>
        <s v="loup"/>
        <s v="tasse"/>
        <s v="poubelle"/>
        <s v="piano"/>
        <s v="église"/>
        <s v="chaussette"/>
        <s v="caméra"/>
        <s v="miroir"/>
        <s v="avion"/>
        <s v="baleine"/>
        <s v="vélo"/>
        <s v="collier"/>
        <s v="cerveau"/>
        <s v="poisson"/>
        <s v="gâteau"/>
        <s v="mouton"/>
        <s v="souris"/>
        <s v="cochon"/>
        <s v="cheval"/>
        <s v="ambulance"/>
        <s v="éléphant"/>
        <s v="camion"/>
        <s v="araignée"/>
        <s v="ongle"/>
        <s v="fleur"/>
        <s v="clé"/>
        <s v="bombe"/>
        <s v="montre"/>
        <s v="larme"/>
        <s v="table"/>
        <s v="bouton"/>
        <s v="masque"/>
        <s v="lampe"/>
        <s v="pré"/>
        <s v="goutte"/>
        <s v="étoile"/>
        <s v="cuisine"/>
        <s v="journal"/>
        <s v="oignon "/>
        <s v="tomate"/>
        <s v="piscine "/>
        <s v="toilettes"/>
        <s v="fenêtre"/>
        <s v="assiette"/>
        <s v="château"/>
        <s v="lunettes"/>
        <s v="couronne"/>
        <s v="voiture"/>
        <s v="chemise"/>
        <s v="danseuse"/>
        <s v="oreille"/>
        <s v="serpent"/>
        <s v="ceinture"/>
        <s v="tableau"/>
        <s v="garage"/>
        <s v="crâne"/>
        <s v="maison"/>
        <s v="couteau"/>
        <s v="canon"/>
        <s v="bateau"/>
        <s v="téléphone"/>
        <s v="pistolet"/>
        <s v="télévision"/>
        <s v="zèbre"/>
        <s v="arc"/>
        <s v="crabe"/>
        <s v="croissant"/>
        <s v="vase"/>
        <s v="banc"/>
        <s v="girafe"/>
        <s v="tracteur"/>
        <s v="raisin"/>
        <s v="seringue"/>
        <s v="grenouille"/>
        <s v="dauphin"/>
        <s v="tortue"/>
        <s v="balance"/>
        <s v="abeille"/>
        <s v="bouée"/>
        <s v="marteau"/>
        <s v="ciseau"/>
        <s v="requin"/>
        <s v="biberon"/>
        <s v="perroquet"/>
        <s v="balançoire"/>
        <s v="thermomètre"/>
        <s v="oreiller"/>
        <s v="hérisson"/>
        <s v="cintre"/>
        <s v="poêle "/>
        <s v="clown"/>
        <s v="gland"/>
        <s v="loupe"/>
        <s v="louche"/>
        <s v="mèche"/>
        <s v="vis"/>
        <s v="scie"/>
        <s v="boussole"/>
        <s v="moustache"/>
        <s v="cactus"/>
        <s v="citrouille"/>
        <s v="anguille"/>
        <s v="chenille"/>
        <s v="méduse"/>
        <s v="colombe"/>
        <s v="menottes"/>
        <s v="bouilloire"/>
        <s v="vautour"/>
        <s v="castor"/>
        <s v="voilier"/>
        <s v="lézard"/>
        <s v="maïs"/>
        <s v="renard"/>
        <s v="flocon"/>
        <s v="moustique"/>
        <s v="dragon"/>
        <s v="salière"/>
        <s v="toupie"/>
        <s v="chameau"/>
        <s v="sifflet"/>
        <s v="gilet"/>
        <s v="hamac"/>
        <s v="poussin"/>
        <s v="tonneau"/>
        <s v="sabot"/>
        <s v="hélice"/>
        <s v="lama"/>
        <s v="bonnet"/>
        <s v="râteau"/>
        <s v="écureuil"/>
        <s v="kangourou"/>
        <s v="esquimau"/>
        <s v="hippocampe"/>
        <s v="agenda"/>
        <s v="léopard"/>
      </sharedItems>
    </cacheField>
    <cacheField name="Ordre" numFmtId="0">
      <sharedItems containsSemiMixedTypes="0" containsString="0" containsNumber="1" containsInteger="1" minValue="1" maxValue="200"/>
    </cacheField>
    <cacheField name="Erreurs" numFmtId="0">
      <sharedItems containsString="0" containsBlank="1" containsNumber="1" containsInteger="1" minValue="0" maxValue="10"/>
    </cacheField>
    <cacheField name="Correct" numFmtId="0">
      <sharedItems containsString="0" containsBlank="1" containsNumber="1" containsInteger="1" minValue="38" maxValue="48"/>
    </cacheField>
    <cacheField name="AoA" numFmtId="0">
      <sharedItems containsSemiMixedTypes="0" containsString="0" containsNumber="1" minValue="1.27" maxValue="3.65"/>
    </cacheField>
    <cacheField name="HIGHLOW" numFmtId="0">
      <sharedItems count="2">
        <s v="HIGH"/>
        <s v="LOW"/>
      </sharedItems>
    </cacheField>
    <cacheField name="5EW/OLD" numFmtId="0">
      <sharedItems/>
    </cacheField>
    <cacheField name="Def" numFmtId="0">
      <sharedItems/>
    </cacheField>
    <cacheField name="Def1" numFmtId="0">
      <sharedItems/>
    </cacheField>
    <cacheField name="Def2" numFmtId="0">
      <sharedItems/>
    </cacheField>
    <cacheField name="Last W-seq" numFmtId="0">
      <sharedItems/>
    </cacheField>
    <cacheField name="LastW" numFmtId="0">
      <sharedItems/>
    </cacheField>
    <cacheField name="nbCaractLastW" numFmtId="0">
      <sharedItems containsSemiMixedTypes="0" containsString="0" containsNumber="1" containsInteger="1" minValue="3" maxValue="12"/>
    </cacheField>
    <cacheField name="nbPhonsLastW" numFmtId="0">
      <sharedItems containsSemiMixedTypes="0" containsString="0" containsNumber="1" containsInteger="1" minValue="1" maxValue="11"/>
    </cacheField>
    <cacheField name="Freqlemfilms2LastW" numFmtId="0">
      <sharedItems containsSemiMixedTypes="0" containsString="0" containsNumber="1" minValue="0.04" maxValue="1970.55"/>
    </cacheField>
    <cacheField name="VoisPhonoLastW" numFmtId="0">
      <sharedItems containsSemiMixedTypes="0" containsString="0" containsNumber="1" containsInteger="1" minValue="0" maxValue="29"/>
    </cacheField>
    <cacheField name="PUphonoLastW" numFmtId="0">
      <sharedItems containsSemiMixedTypes="0" containsString="0" containsNumber="1" containsInteger="1" minValue="0" maxValue="9"/>
    </cacheField>
    <cacheField name="phon" numFmtId="0">
      <sharedItems/>
    </cacheField>
    <cacheField name="1erPhon" numFmtId="0">
      <sharedItems/>
    </cacheField>
    <cacheField name="grpphon" numFmtId="0">
      <sharedItems containsSemiMixedTypes="0" containsString="0" containsNumber="1" containsInteger="1" minValue="1" maxValue="8"/>
    </cacheField>
    <cacheField name="lemme" numFmtId="0">
      <sharedItems/>
    </cacheField>
    <cacheField name="cgram" numFmtId="0">
      <sharedItems/>
    </cacheField>
    <cacheField name="genre" numFmtId="0">
      <sharedItems containsBlank="1"/>
    </cacheField>
    <cacheField name="nombre" numFmtId="0">
      <sharedItems containsBlank="1"/>
    </cacheField>
    <cacheField name="freqlemfilms2" numFmtId="0">
      <sharedItems containsSemiMixedTypes="0" containsString="0" containsNumber="1" minValue="0.06" maxValue="605.75"/>
    </cacheField>
    <cacheField name="freqlemlivres" numFmtId="0">
      <sharedItems containsSemiMixedTypes="0" containsString="0" containsNumber="1" minValue="0.41" maxValue="575.34"/>
    </cacheField>
    <cacheField name="freqfilms2" numFmtId="0">
      <sharedItems containsSemiMixedTypes="0" containsString="0" containsNumber="1" minValue="0.06" maxValue="570.29999999999995"/>
    </cacheField>
    <cacheField name="freqlivres" numFmtId="0">
      <sharedItems containsSemiMixedTypes="0" containsString="0" containsNumber="1" minValue="0.27" maxValue="461.55"/>
    </cacheField>
    <cacheField name="infover" numFmtId="0">
      <sharedItems containsNonDate="0" containsString="0" containsBlank="1"/>
    </cacheField>
    <cacheField name="nbhomogr" numFmtId="0">
      <sharedItems containsSemiMixedTypes="0" containsString="0" containsNumber="1" containsInteger="1" minValue="1" maxValue="3"/>
    </cacheField>
    <cacheField name="nbhomoph" numFmtId="0">
      <sharedItems containsSemiMixedTypes="0" containsString="0" containsNumber="1" containsInteger="1" minValue="1" maxValue="11"/>
    </cacheField>
    <cacheField name="islem" numFmtId="0">
      <sharedItems containsSemiMixedTypes="0" containsString="0" containsNumber="1" containsInteger="1" minValue="0" maxValue="1"/>
    </cacheField>
    <cacheField name="nblettres" numFmtId="0">
      <sharedItems containsSemiMixedTypes="0" containsString="0" containsNumber="1" containsInteger="1" minValue="3" maxValue="11"/>
    </cacheField>
    <cacheField name="nbphons" numFmtId="0">
      <sharedItems containsSemiMixedTypes="0" containsString="0" containsNumber="1" containsInteger="1" minValue="2" maxValue="9"/>
    </cacheField>
    <cacheField name="cvcv" numFmtId="0">
      <sharedItems/>
    </cacheField>
    <cacheField name="p_cvcv" numFmtId="0">
      <sharedItems/>
    </cacheField>
    <cacheField name="voisorth" numFmtId="0">
      <sharedItems containsSemiMixedTypes="0" containsString="0" containsNumber="1" containsInteger="1" minValue="0" maxValue="21"/>
    </cacheField>
    <cacheField name="voispho" numFmtId="0">
      <sharedItems containsSemiMixedTypes="0" containsString="0" containsNumber="1" containsInteger="1" minValue="0" maxValue="29"/>
    </cacheField>
    <cacheField name="puorth" numFmtId="0">
      <sharedItems containsSemiMixedTypes="0" containsString="0" containsNumber="1" containsInteger="1" minValue="0" maxValue="10"/>
    </cacheField>
    <cacheField name="pupho" numFmtId="0">
      <sharedItems containsSemiMixedTypes="0" containsString="0" containsNumber="1" containsInteger="1" minValue="0" maxValue="8"/>
    </cacheField>
    <cacheField name="syll" numFmtId="0">
      <sharedItems/>
    </cacheField>
    <cacheField name="nbsyll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cv_cv" numFmtId="0">
      <sharedItems/>
    </cacheField>
    <cacheField name="orthrenv" numFmtId="0">
      <sharedItems/>
    </cacheField>
    <cacheField name="phonrenv" numFmtId="0">
      <sharedItems/>
    </cacheField>
    <cacheField name="orthosyll" numFmtId="0">
      <sharedItems/>
    </cacheField>
    <cacheField name="cgramortho" numFmtId="0">
      <sharedItems/>
    </cacheField>
    <cacheField name="deflem" numFmtId="0">
      <sharedItems containsSemiMixedTypes="0" containsString="0" containsNumber="1" containsInteger="1" minValue="0" maxValue="100"/>
    </cacheField>
    <cacheField name="defobs" numFmtId="0">
      <sharedItems containsSemiMixedTypes="0" containsString="0" containsNumber="1" containsInteger="1" minValue="0" maxValue="37"/>
    </cacheField>
    <cacheField name="old20" numFmtId="0">
      <sharedItems containsSemiMixedTypes="0" containsString="0" containsNumber="1" minValue="1" maxValue="4.5999999999999996"/>
    </cacheField>
    <cacheField name="pld20" numFmtId="0">
      <sharedItems containsSemiMixedTypes="0" containsString="0" containsNumber="1" minValue="0" maxValue="3.25"/>
    </cacheField>
    <cacheField name="morphoder" numFmtId="0">
      <sharedItems/>
    </cacheField>
    <cacheField name="nbmorph" numFmtId="0">
      <sharedItems containsSemiMixedTypes="0" containsString="0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sai2" refreshedDate="42689.657991782406" createdVersion="5" refreshedVersion="5" minRefreshableVersion="3" recordCount="188" xr:uid="{00000000-000A-0000-FFFF-FFFF01000000}">
  <cacheSource type="worksheet">
    <worksheetSource ref="A1:BH189" sheet="ItemsEnlevés"/>
  </cacheSource>
  <cacheFields count="60">
    <cacheField name="ortho" numFmtId="0">
      <sharedItems/>
    </cacheField>
    <cacheField name="Ordre" numFmtId="0">
      <sharedItems containsSemiMixedTypes="0" containsString="0" containsNumber="1" containsInteger="1" minValue="1" maxValue="200"/>
    </cacheField>
    <cacheField name="Erreurs" numFmtId="0">
      <sharedItems containsString="0" containsBlank="1" containsNumber="1" containsInteger="1" minValue="0" maxValue="10"/>
    </cacheField>
    <cacheField name="Correct" numFmtId="0">
      <sharedItems containsString="0" containsBlank="1" containsNumber="1" containsInteger="1" minValue="38" maxValue="48"/>
    </cacheField>
    <cacheField name="AoA" numFmtId="0">
      <sharedItems containsSemiMixedTypes="0" containsString="0" containsNumber="1" minValue="1.1200000000000001" maxValue="4.12"/>
    </cacheField>
    <cacheField name="HIGHLOW" numFmtId="0">
      <sharedItems count="2">
        <s v="HIGH"/>
        <s v="LOW"/>
      </sharedItems>
    </cacheField>
    <cacheField name="5EW/OLD" numFmtId="0">
      <sharedItems/>
    </cacheField>
    <cacheField name="Def" numFmtId="0">
      <sharedItems/>
    </cacheField>
    <cacheField name="Def1" numFmtId="0">
      <sharedItems/>
    </cacheField>
    <cacheField name="Def2" numFmtId="0">
      <sharedItems/>
    </cacheField>
    <cacheField name="Last W-seq" numFmtId="0">
      <sharedItems/>
    </cacheField>
    <cacheField name="LastW" numFmtId="0">
      <sharedItems/>
    </cacheField>
    <cacheField name="nbCaractLastW" numFmtId="0">
      <sharedItems containsSemiMixedTypes="0" containsString="0" containsNumber="1" containsInteger="1" minValue="3" maxValue="12"/>
    </cacheField>
    <cacheField name="nbPhonsLastW" numFmtId="0">
      <sharedItems containsSemiMixedTypes="0" containsString="0" containsNumber="1" containsInteger="1" minValue="1" maxValue="9"/>
    </cacheField>
    <cacheField name="Freqlemfilms2LastW" numFmtId="0">
      <sharedItems containsSemiMixedTypes="0" containsString="0" containsNumber="1" minValue="0.04" maxValue="4119.43"/>
    </cacheField>
    <cacheField name="VoisPhonoLastW" numFmtId="0">
      <sharedItems containsSemiMixedTypes="0" containsString="0" containsNumber="1" containsInteger="1" minValue="0" maxValue="29"/>
    </cacheField>
    <cacheField name="PUphonoLastW" numFmtId="0">
      <sharedItems containsSemiMixedTypes="0" containsString="0" containsNumber="1" containsInteger="1" minValue="0" maxValue="8"/>
    </cacheField>
    <cacheField name="CarDef1et2" numFmtId="0">
      <sharedItems/>
    </cacheField>
    <cacheField name="nbCarDef1et2" numFmtId="0">
      <sharedItems containsSemiMixedTypes="0" containsString="0" containsNumber="1" containsInteger="1" minValue="7" maxValue="45"/>
    </cacheField>
    <cacheField name="CarDefTot" numFmtId="0">
      <sharedItems/>
    </cacheField>
    <cacheField name="nbCarDefTot" numFmtId="0">
      <sharedItems containsSemiMixedTypes="0" containsString="0" containsNumber="1" containsInteger="1" minValue="14" maxValue="51"/>
    </cacheField>
    <cacheField name="Def3" numFmtId="0">
      <sharedItems/>
    </cacheField>
    <cacheField name="nbPhoDefTot" numFmtId="0">
      <sharedItems containsMixedTypes="1" containsNumber="1" containsInteger="1" minValue="12" maxValue="28"/>
    </cacheField>
    <cacheField name="nbPhoDef1et2" numFmtId="0">
      <sharedItems containsString="0" containsBlank="1" containsNumber="1" containsInteger="1" minValue="8" maxValue="20"/>
    </cacheField>
    <cacheField name="phon" numFmtId="0">
      <sharedItems/>
    </cacheField>
    <cacheField name="1erPhon" numFmtId="0">
      <sharedItems/>
    </cacheField>
    <cacheField name="grpphon" numFmtId="0">
      <sharedItems containsSemiMixedTypes="0" containsString="0" containsNumber="1" containsInteger="1" minValue="1" maxValue="8"/>
    </cacheField>
    <cacheField name="lemme" numFmtId="0">
      <sharedItems/>
    </cacheField>
    <cacheField name="cgram" numFmtId="0">
      <sharedItems/>
    </cacheField>
    <cacheField name="genre" numFmtId="0">
      <sharedItems containsBlank="1"/>
    </cacheField>
    <cacheField name="nombre" numFmtId="0">
      <sharedItems containsBlank="1"/>
    </cacheField>
    <cacheField name="freqlemfilms2" numFmtId="0">
      <sharedItems containsSemiMixedTypes="0" containsString="0" containsNumber="1" minValue="0.06" maxValue="605.75"/>
    </cacheField>
    <cacheField name="freqlemlivres" numFmtId="0">
      <sharedItems containsSemiMixedTypes="0" containsString="0" containsNumber="1" minValue="0.41" maxValue="1234.5899999999999"/>
    </cacheField>
    <cacheField name="freqfilms2" numFmtId="0">
      <sharedItems containsSemiMixedTypes="0" containsString="0" containsNumber="1" minValue="0.06" maxValue="570.29999999999995"/>
    </cacheField>
    <cacheField name="freqlivres" numFmtId="0">
      <sharedItems containsSemiMixedTypes="0" containsString="0" containsNumber="1" minValue="7.0000000000000007E-2" maxValue="487.97"/>
    </cacheField>
    <cacheField name="infover" numFmtId="0">
      <sharedItems containsNonDate="0" containsString="0" containsBlank="1"/>
    </cacheField>
    <cacheField name="nbhomogr" numFmtId="0">
      <sharedItems containsSemiMixedTypes="0" containsString="0" containsNumber="1" containsInteger="1" minValue="1" maxValue="3"/>
    </cacheField>
    <cacheField name="nbhomoph" numFmtId="0">
      <sharedItems containsSemiMixedTypes="0" containsString="0" containsNumber="1" containsInteger="1" minValue="1" maxValue="11"/>
    </cacheField>
    <cacheField name="islem" numFmtId="0">
      <sharedItems containsSemiMixedTypes="0" containsString="0" containsNumber="1" containsInteger="1" minValue="0" maxValue="1"/>
    </cacheField>
    <cacheField name="nblettres" numFmtId="0">
      <sharedItems containsSemiMixedTypes="0" containsString="0" containsNumber="1" containsInteger="1" minValue="3" maxValue="12"/>
    </cacheField>
    <cacheField name="nbphons" numFmtId="0">
      <sharedItems containsSemiMixedTypes="0" containsString="0" containsNumber="1" containsInteger="1" minValue="2" maxValue="10"/>
    </cacheField>
    <cacheField name="cvcv" numFmtId="0">
      <sharedItems/>
    </cacheField>
    <cacheField name="p_cvcv" numFmtId="0">
      <sharedItems/>
    </cacheField>
    <cacheField name="voisorth" numFmtId="0">
      <sharedItems containsSemiMixedTypes="0" containsString="0" containsNumber="1" containsInteger="1" minValue="0" maxValue="21"/>
    </cacheField>
    <cacheField name="voispho" numFmtId="0">
      <sharedItems containsSemiMixedTypes="0" containsString="0" containsNumber="1" containsInteger="1" minValue="0" maxValue="29"/>
    </cacheField>
    <cacheField name="puorth" numFmtId="0">
      <sharedItems containsSemiMixedTypes="0" containsString="0" containsNumber="1" containsInteger="1" minValue="0" maxValue="10"/>
    </cacheField>
    <cacheField name="pupho" numFmtId="0">
      <sharedItems containsSemiMixedTypes="0" containsString="0" containsNumber="1" containsInteger="1" minValue="0" maxValue="9"/>
    </cacheField>
    <cacheField name="syll" numFmtId="0">
      <sharedItems/>
    </cacheField>
    <cacheField name="nbsyll" numFmtId="0">
      <sharedItems containsSemiMixedTypes="0" containsString="0" containsNumber="1" containsInteger="1" minValue="1" maxValue="4" count="4">
        <n v="2"/>
        <n v="1"/>
        <n v="3"/>
        <n v="4"/>
      </sharedItems>
    </cacheField>
    <cacheField name="cv_cv" numFmtId="0">
      <sharedItems/>
    </cacheField>
    <cacheField name="orthrenv" numFmtId="0">
      <sharedItems/>
    </cacheField>
    <cacheField name="phonrenv" numFmtId="0">
      <sharedItems/>
    </cacheField>
    <cacheField name="orthosyll" numFmtId="0">
      <sharedItems/>
    </cacheField>
    <cacheField name="cgramortho" numFmtId="0">
      <sharedItems/>
    </cacheField>
    <cacheField name="deflem" numFmtId="0">
      <sharedItems containsSemiMixedTypes="0" containsString="0" containsNumber="1" containsInteger="1" minValue="0" maxValue="100"/>
    </cacheField>
    <cacheField name="defobs" numFmtId="0">
      <sharedItems containsSemiMixedTypes="0" containsString="0" containsNumber="1" containsInteger="1" minValue="0" maxValue="37"/>
    </cacheField>
    <cacheField name="old20" numFmtId="0">
      <sharedItems containsSemiMixedTypes="0" containsString="0" containsNumber="1" minValue="1" maxValue="4.8499999999999996"/>
    </cacheField>
    <cacheField name="pld20" numFmtId="0">
      <sharedItems containsSemiMixedTypes="0" containsString="0" containsNumber="1" minValue="0" maxValue="4.6500000000000004"/>
    </cacheField>
    <cacheField name="morphoder" numFmtId="0">
      <sharedItems/>
    </cacheField>
    <cacheField name="nbmorph" numFmtId="0">
      <sharedItems containsSemiMixedTypes="0" containsString="0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sai2" refreshedDate="42689.6617744213" createdVersion="5" refreshedVersion="5" minRefreshableVersion="3" recordCount="142" xr:uid="{00000000-000A-0000-FFFF-FFFF02000000}">
  <cacheSource type="worksheet">
    <worksheetSource ref="A1:BX106" sheet="ItemsBalancés"/>
  </cacheSource>
  <cacheFields count="60">
    <cacheField name="ortho" numFmtId="0">
      <sharedItems/>
    </cacheField>
    <cacheField name="Ordre" numFmtId="0">
      <sharedItems containsSemiMixedTypes="0" containsString="0" containsNumber="1" containsInteger="1" minValue="1" maxValue="200"/>
    </cacheField>
    <cacheField name="Erreurs" numFmtId="0">
      <sharedItems containsString="0" containsBlank="1" containsNumber="1" containsInteger="1" minValue="0" maxValue="10"/>
    </cacheField>
    <cacheField name="Correct" numFmtId="0">
      <sharedItems containsString="0" containsBlank="1" containsNumber="1" containsInteger="1" minValue="38" maxValue="48"/>
    </cacheField>
    <cacheField name="AoA" numFmtId="0">
      <sharedItems containsSemiMixedTypes="0" containsString="0" containsNumber="1" minValue="1.23" maxValue="3.65"/>
    </cacheField>
    <cacheField name="HIGHLOW" numFmtId="0">
      <sharedItems count="2">
        <s v="HIGH"/>
        <s v="LOW"/>
      </sharedItems>
    </cacheField>
    <cacheField name="5EW/OLD" numFmtId="0">
      <sharedItems/>
    </cacheField>
    <cacheField name="Def" numFmtId="0">
      <sharedItems/>
    </cacheField>
    <cacheField name="Def1" numFmtId="0">
      <sharedItems/>
    </cacheField>
    <cacheField name="Def2" numFmtId="0">
      <sharedItems/>
    </cacheField>
    <cacheField name="Last W-seq" numFmtId="0">
      <sharedItems/>
    </cacheField>
    <cacheField name="LastW" numFmtId="0">
      <sharedItems/>
    </cacheField>
    <cacheField name="nbCaractLastW" numFmtId="0">
      <sharedItems containsSemiMixedTypes="0" containsString="0" containsNumber="1" containsInteger="1" minValue="3" maxValue="12"/>
    </cacheField>
    <cacheField name="nbPhonsLastW" numFmtId="0">
      <sharedItems containsSemiMixedTypes="0" containsString="0" containsNumber="1" containsInteger="1" minValue="1" maxValue="9" count="9">
        <n v="3"/>
        <n v="5"/>
        <n v="6"/>
        <n v="4"/>
        <n v="7"/>
        <n v="2"/>
        <n v="9"/>
        <n v="8"/>
        <n v="1"/>
      </sharedItems>
    </cacheField>
    <cacheField name="Freqlemfilms2LastW" numFmtId="0">
      <sharedItems containsSemiMixedTypes="0" containsString="0" containsNumber="1" minValue="0.2" maxValue="1970.55"/>
    </cacheField>
    <cacheField name="VoisPhonoLastW" numFmtId="0">
      <sharedItems containsSemiMixedTypes="0" containsString="0" containsNumber="1" containsInteger="1" minValue="0" maxValue="29"/>
    </cacheField>
    <cacheField name="PUphonoLastW" numFmtId="0">
      <sharedItems containsSemiMixedTypes="0" containsString="0" containsNumber="1" containsInteger="1" minValue="0" maxValue="8"/>
    </cacheField>
    <cacheField name="CarDef1et2" numFmtId="0">
      <sharedItems/>
    </cacheField>
    <cacheField name="nbCarDef1et2" numFmtId="0">
      <sharedItems containsSemiMixedTypes="0" containsString="0" containsNumber="1" containsInteger="1" minValue="7" maxValue="45"/>
    </cacheField>
    <cacheField name="CarDefTot" numFmtId="0">
      <sharedItems/>
    </cacheField>
    <cacheField name="nbCarDefTot" numFmtId="0">
      <sharedItems containsSemiMixedTypes="0" containsString="0" containsNumber="1" containsInteger="1" minValue="14" maxValue="51"/>
    </cacheField>
    <cacheField name="Def3" numFmtId="0">
      <sharedItems/>
    </cacheField>
    <cacheField name="nbPhoDefTot" numFmtId="0">
      <sharedItems containsMixedTypes="1" containsNumber="1" containsInteger="1" minValue="13" maxValue="28"/>
    </cacheField>
    <cacheField name="nbPhoDef1et2" numFmtId="0">
      <sharedItems containsString="0" containsBlank="1" containsNumber="1" containsInteger="1" minValue="8" maxValue="20"/>
    </cacheField>
    <cacheField name="phon" numFmtId="0">
      <sharedItems/>
    </cacheField>
    <cacheField name="1erPhon" numFmtId="0">
      <sharedItems count="21">
        <s v="p"/>
        <s v="R"/>
        <s v="k"/>
        <s v="b"/>
        <s v="m"/>
        <s v="l"/>
        <s v="f"/>
        <s v="t"/>
        <s v="9"/>
        <s v="@"/>
        <s v="§"/>
        <s v="u"/>
        <s v="S"/>
        <s v="g"/>
        <s v="v"/>
        <s v="a"/>
        <s v="o"/>
        <s v="d"/>
        <s v="e"/>
        <s v="Z"/>
        <s v="5"/>
      </sharedItems>
    </cacheField>
    <cacheField name="grpphon" numFmtId="0">
      <sharedItems containsSemiMixedTypes="0" containsString="0" containsNumber="1" containsInteger="1" minValue="1" maxValue="8" count="6">
        <n v="1"/>
        <n v="4"/>
        <n v="2"/>
        <n v="8"/>
        <n v="3"/>
        <n v="7"/>
      </sharedItems>
    </cacheField>
    <cacheField name="lemme" numFmtId="0">
      <sharedItems/>
    </cacheField>
    <cacheField name="cgram" numFmtId="0">
      <sharedItems/>
    </cacheField>
    <cacheField name="genre" numFmtId="0">
      <sharedItems containsBlank="1"/>
    </cacheField>
    <cacheField name="nombre" numFmtId="0">
      <sharedItems containsBlank="1"/>
    </cacheField>
    <cacheField name="freqlemfilms2" numFmtId="0">
      <sharedItems containsSemiMixedTypes="0" containsString="0" containsNumber="1" minValue="0.06" maxValue="605.75" count="138">
        <n v="21.59"/>
        <n v="84.43"/>
        <n v="28.6"/>
        <n v="19.98"/>
        <n v="15.42"/>
        <n v="29.18"/>
        <n v="61.02"/>
        <n v="118.13"/>
        <n v="30.1"/>
        <n v="118.37"/>
        <n v="39.4"/>
        <n v="64.39"/>
        <n v="48.4"/>
        <n v="45.71"/>
        <n v="69.27"/>
        <n v="20.37"/>
        <n v="99.75"/>
        <n v="24.57"/>
        <n v="39.35"/>
        <n v="32.92"/>
        <n v="32.44"/>
        <n v="124.82"/>
        <n v="43.68"/>
        <n v="21.94"/>
        <n v="31.18"/>
        <n v="15.2"/>
        <n v="27.59"/>
        <n v="55.19"/>
        <n v="22.22"/>
        <n v="58.15"/>
        <n v="81.510000000000005"/>
        <n v="605.75"/>
        <n v="19.91"/>
        <n v="61.59"/>
        <n v="35.58"/>
        <n v="128.35"/>
        <n v="16.68"/>
        <n v="25.25"/>
        <n v="50.11"/>
        <n v="73.540000000000006"/>
        <n v="32.200000000000003"/>
        <n v="22.57"/>
        <n v="28.35"/>
        <n v="59.46"/>
        <n v="23.05"/>
        <n v="16.45"/>
        <n v="21.24"/>
        <n v="33.33"/>
        <n v="23.15"/>
        <n v="429.4"/>
        <n v="129.12"/>
        <n v="20.77"/>
        <n v="23.62"/>
        <n v="62.84"/>
        <n v="90.55"/>
        <n v="21.34"/>
        <n v="64.75"/>
        <n v="54.63"/>
        <n v="57.24"/>
        <n v="87.92"/>
        <n v="110.8"/>
        <n v="18.2"/>
        <n v="15.36"/>
        <n v="56.18"/>
        <n v="27.55"/>
        <n v="34.92"/>
        <n v="160.80000000000001"/>
        <n v="26.38"/>
        <n v="19.86"/>
        <n v="10.76"/>
        <n v="5.36"/>
        <n v="6.89"/>
        <n v="9.8699999999999992"/>
        <n v="1.86"/>
        <n v="10.74"/>
        <n v="1.71"/>
        <n v="2.04"/>
        <n v="5.25"/>
        <n v="8.14"/>
        <n v="2.95"/>
        <n v="0.06"/>
        <n v="5.12"/>
        <n v="3.8"/>
        <n v="8.3699999999999992"/>
        <n v="0.83"/>
        <n v="2.13"/>
        <n v="4.95"/>
        <n v="2.83"/>
        <n v="12.24"/>
        <n v="4.37"/>
        <n v="7.5"/>
        <n v="6.06"/>
        <n v="1.84"/>
        <n v="8.7200000000000006"/>
        <n v="1.79"/>
        <n v="10.99"/>
        <n v="4.6100000000000003"/>
        <n v="3.85"/>
        <n v="12.63"/>
        <n v="13.98"/>
        <n v="0.28000000000000003"/>
        <n v="1.61"/>
        <n v="9.11"/>
        <n v="6.66"/>
        <n v="2.61"/>
        <n v="2.14"/>
        <n v="4.71"/>
        <n v="5.34"/>
        <n v="8.19"/>
        <n v="6.16"/>
        <n v="9.4"/>
        <n v="6.15"/>
        <n v="1.5"/>
        <n v="6.84"/>
        <n v="2.91"/>
        <n v="11.65"/>
        <n v="5.89"/>
        <n v="9.09"/>
        <n v="2.86"/>
        <n v="1.94"/>
        <n v="12.99"/>
        <n v="4.8099999999999996"/>
        <n v="3.51"/>
        <n v="5.5"/>
        <n v="12.79"/>
        <n v="3.86"/>
        <n v="3.54"/>
        <n v="0.75"/>
        <n v="3.08"/>
        <n v="5.84"/>
        <n v="0.43"/>
        <n v="13"/>
        <n v="5.55"/>
        <n v="3.29"/>
        <n v="3.95"/>
        <n v="3.02"/>
        <n v="4.46"/>
        <n v="5.05"/>
      </sharedItems>
    </cacheField>
    <cacheField name="freqlemlivres" numFmtId="0">
      <sharedItems containsSemiMixedTypes="0" containsString="0" containsNumber="1" minValue="0.68" maxValue="575.34"/>
    </cacheField>
    <cacheField name="freqfilms2" numFmtId="0">
      <sharedItems containsSemiMixedTypes="0" containsString="0" containsNumber="1" minValue="0.06" maxValue="570.29999999999995"/>
    </cacheField>
    <cacheField name="freqlivres" numFmtId="0">
      <sharedItems containsSemiMixedTypes="0" containsString="0" containsNumber="1" minValue="7.0000000000000007E-2" maxValue="461.55"/>
    </cacheField>
    <cacheField name="infover" numFmtId="0">
      <sharedItems containsNonDate="0" containsString="0" containsBlank="1"/>
    </cacheField>
    <cacheField name="nbhomogr" numFmtId="0">
      <sharedItems containsSemiMixedTypes="0" containsString="0" containsNumber="1" containsInteger="1" minValue="1" maxValue="3"/>
    </cacheField>
    <cacheField name="nbhomoph" numFmtId="0">
      <sharedItems containsSemiMixedTypes="0" containsString="0" containsNumber="1" containsInteger="1" minValue="1" maxValue="11"/>
    </cacheField>
    <cacheField name="islem" numFmtId="0">
      <sharedItems containsSemiMixedTypes="0" containsString="0" containsNumber="1" containsInteger="1" minValue="0" maxValue="1"/>
    </cacheField>
    <cacheField name="nblettres" numFmtId="0">
      <sharedItems containsSemiMixedTypes="0" containsString="0" containsNumber="1" containsInteger="1" minValue="3" maxValue="12"/>
    </cacheField>
    <cacheField name="nbphons" numFmtId="0">
      <sharedItems containsSemiMixedTypes="0" containsString="0" containsNumber="1" containsInteger="1" minValue="2" maxValue="10" count="9">
        <n v="3"/>
        <n v="4"/>
        <n v="2"/>
        <n v="5"/>
        <n v="6"/>
        <n v="7"/>
        <n v="9"/>
        <n v="10"/>
        <n v="8"/>
      </sharedItems>
    </cacheField>
    <cacheField name="cvcv" numFmtId="0">
      <sharedItems/>
    </cacheField>
    <cacheField name="p_cvcv" numFmtId="0">
      <sharedItems/>
    </cacheField>
    <cacheField name="voisorth" numFmtId="0">
      <sharedItems containsSemiMixedTypes="0" containsString="0" containsNumber="1" containsInteger="1" minValue="0" maxValue="21"/>
    </cacheField>
    <cacheField name="voispho" numFmtId="0">
      <sharedItems containsSemiMixedTypes="0" containsString="0" containsNumber="1" containsInteger="1" minValue="0" maxValue="28"/>
    </cacheField>
    <cacheField name="puorth" numFmtId="0">
      <sharedItems containsSemiMixedTypes="0" containsString="0" containsNumber="1" containsInteger="1" minValue="0" maxValue="10"/>
    </cacheField>
    <cacheField name="pupho" numFmtId="0">
      <sharedItems containsSemiMixedTypes="0" containsString="0" containsNumber="1" containsInteger="1" minValue="0" maxValue="9"/>
    </cacheField>
    <cacheField name="syll" numFmtId="0">
      <sharedItems/>
    </cacheField>
    <cacheField name="nbsyll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cv_cv" numFmtId="0">
      <sharedItems/>
    </cacheField>
    <cacheField name="orthrenv" numFmtId="0">
      <sharedItems/>
    </cacheField>
    <cacheField name="phonrenv" numFmtId="0">
      <sharedItems/>
    </cacheField>
    <cacheField name="orthosyll" numFmtId="0">
      <sharedItems/>
    </cacheField>
    <cacheField name="cgramortho" numFmtId="0">
      <sharedItems/>
    </cacheField>
    <cacheField name="deflem" numFmtId="0">
      <sharedItems containsSemiMixedTypes="0" containsString="0" containsNumber="1" containsInteger="1" minValue="0" maxValue="100"/>
    </cacheField>
    <cacheField name="defobs" numFmtId="0">
      <sharedItems containsSemiMixedTypes="0" containsString="0" containsNumber="1" containsInteger="1" minValue="0" maxValue="37"/>
    </cacheField>
    <cacheField name="old20" numFmtId="0">
      <sharedItems containsSemiMixedTypes="0" containsString="0" containsNumber="1" minValue="1" maxValue="4.3"/>
    </cacheField>
    <cacheField name="pld20" numFmtId="0">
      <sharedItems containsSemiMixedTypes="0" containsString="0" containsNumber="1" minValue="0" maxValue="4.45"/>
    </cacheField>
    <cacheField name="morphoder" numFmtId="0">
      <sharedItems/>
    </cacheField>
    <cacheField name="nbmorph" numFmtId="0">
      <sharedItems containsSemiMixedTypes="0" containsString="0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4">
  <r>
    <x v="0"/>
    <n v="9"/>
    <n v="10"/>
    <n v="38"/>
    <n v="2.7"/>
    <x v="0"/>
    <s v="OLD"/>
    <s v="Plante dont on obtient"/>
    <s v="Végétal"/>
    <s v="dont on obtient"/>
    <s v="la farine"/>
    <s v="farine"/>
    <n v="6"/>
    <n v="5"/>
    <n v="7.95"/>
    <n v="5"/>
    <n v="5"/>
    <s v="ble"/>
    <s v="b"/>
    <n v="2"/>
    <s v="blé"/>
    <s v="NOM"/>
    <s v="m"/>
    <s v="s"/>
    <n v="19.98"/>
    <n v="28.65"/>
    <n v="19.07"/>
    <n v="23.24"/>
    <m/>
    <n v="1"/>
    <n v="2"/>
    <n v="1"/>
    <n v="3"/>
    <n v="3"/>
    <s v="CCV"/>
    <s v="CCV"/>
    <n v="3"/>
    <n v="13"/>
    <n v="3"/>
    <n v="3"/>
    <s v="ble"/>
    <x v="0"/>
    <s v="CCV"/>
    <s v="élb"/>
    <s v="elb"/>
    <s v="blé"/>
    <s v="NOM"/>
    <n v="0"/>
    <n v="0"/>
    <n v="1.65"/>
    <n v="1"/>
    <s v="blé"/>
    <n v="1"/>
  </r>
  <r>
    <x v="1"/>
    <n v="3"/>
    <n v="3"/>
    <n v="45"/>
    <n v="2.69"/>
    <x v="0"/>
    <s v="OLD"/>
    <s v="Objet solide protégeant"/>
    <s v="Objet"/>
    <s v="solide protégeant"/>
    <s v="la tête"/>
    <s v="tête"/>
    <n v="4"/>
    <n v="3"/>
    <n v="475.87"/>
    <n v="25"/>
    <n v="3"/>
    <s v="kask"/>
    <s v="k"/>
    <n v="1"/>
    <s v="casque"/>
    <s v="NOM"/>
    <s v="m"/>
    <s v="s"/>
    <n v="15.42"/>
    <n v="29.19"/>
    <n v="12.11"/>
    <n v="21.62"/>
    <m/>
    <n v="2"/>
    <n v="5"/>
    <n v="1"/>
    <n v="6"/>
    <n v="4"/>
    <s v="CVCCVV"/>
    <s v="CVCC"/>
    <n v="7"/>
    <n v="13"/>
    <n v="6"/>
    <n v="4"/>
    <s v="kask"/>
    <x v="0"/>
    <s v="CVCC"/>
    <s v="euqsac"/>
    <s v="ksak"/>
    <s v="cas-que"/>
    <s v="NOM,VER"/>
    <n v="100"/>
    <n v="17"/>
    <n v="1.35"/>
    <n v="1"/>
    <s v="casque"/>
    <n v="1"/>
  </r>
  <r>
    <x v="2"/>
    <n v="10"/>
    <n v="8"/>
    <n v="40"/>
    <n v="1.69"/>
    <x v="0"/>
    <s v="OLD"/>
    <s v="Animal sauvage avec"/>
    <s v="Animal"/>
    <s v="sauvage avec"/>
    <s v="une crinière"/>
    <s v="crinière"/>
    <n v="8"/>
    <n v="7"/>
    <n v="2.2799999999999998"/>
    <n v="0"/>
    <n v="5"/>
    <s v="lj§"/>
    <s v="l"/>
    <n v="8"/>
    <s v="lion"/>
    <s v="NOM"/>
    <s v="m"/>
    <s v="s"/>
    <n v="20.86"/>
    <n v="33.04"/>
    <n v="14.58"/>
    <n v="20.14"/>
    <m/>
    <n v="1"/>
    <n v="3"/>
    <n v="1"/>
    <n v="4"/>
    <n v="3"/>
    <s v="CVVC"/>
    <s v="CYV"/>
    <n v="3"/>
    <n v="14"/>
    <n v="4"/>
    <n v="3"/>
    <s v="lj§"/>
    <x v="0"/>
    <s v="CYV"/>
    <s v="noil"/>
    <s v="§jl"/>
    <s v="lion"/>
    <s v="NOM"/>
    <n v="100"/>
    <n v="19"/>
    <n v="1.55"/>
    <n v="1.05"/>
    <s v="lire-ion"/>
    <n v="2"/>
  </r>
  <r>
    <x v="3"/>
    <n v="23"/>
    <n v="0"/>
    <n v="48"/>
    <n v="1.6"/>
    <x v="0"/>
    <s v="OLD"/>
    <s v="Animal dont on obtient"/>
    <s v="Animal"/>
    <s v="dont on obtient"/>
    <s v="le lait"/>
    <s v="lait"/>
    <n v="4"/>
    <n v="2"/>
    <n v="59.62"/>
    <n v="29"/>
    <n v="2"/>
    <s v="vaS"/>
    <s v="v"/>
    <n v="4"/>
    <s v="vache"/>
    <s v="NOM"/>
    <s v="f"/>
    <s v="s"/>
    <n v="47.71"/>
    <n v="53.45"/>
    <n v="36.24"/>
    <n v="26.08"/>
    <m/>
    <n v="2"/>
    <n v="4"/>
    <n v="1"/>
    <n v="5"/>
    <n v="3"/>
    <s v="CVCCV"/>
    <s v="CVC"/>
    <n v="5"/>
    <n v="18"/>
    <n v="5"/>
    <n v="3"/>
    <s v="vaS"/>
    <x v="0"/>
    <s v="CVC"/>
    <s v="ehcav"/>
    <s v="Sav"/>
    <s v="va-che"/>
    <s v="ADJ,NOM"/>
    <n v="100"/>
    <n v="20"/>
    <n v="1.6"/>
    <n v="1"/>
    <s v="vachement"/>
    <n v="1"/>
  </r>
  <r>
    <x v="4"/>
    <n v="22"/>
    <n v="1"/>
    <n v="47"/>
    <n v="1.5"/>
    <x v="0"/>
    <s v="OLD"/>
    <s v="Animal dont on obtient"/>
    <s v="Animal"/>
    <s v="dont on obtient"/>
    <s v="les oeufs"/>
    <s v="oeufs"/>
    <n v="5"/>
    <n v="1"/>
    <n v="39.4"/>
    <n v="18"/>
    <n v="1"/>
    <s v="pul"/>
    <s v="p"/>
    <n v="1"/>
    <s v="poule"/>
    <s v="NOM"/>
    <s v="f"/>
    <s v="s"/>
    <n v="36.700000000000003"/>
    <n v="31.82"/>
    <n v="23.5"/>
    <n v="16.690000000000001"/>
    <m/>
    <n v="1"/>
    <n v="3"/>
    <n v="1"/>
    <n v="5"/>
    <n v="3"/>
    <s v="CVVCV"/>
    <s v="CVC"/>
    <n v="13"/>
    <n v="21"/>
    <n v="5"/>
    <n v="3"/>
    <s v="pul"/>
    <x v="0"/>
    <s v="CVC"/>
    <s v="eluop"/>
    <s v="lup"/>
    <s v="pou-le"/>
    <s v="NOM"/>
    <n v="95"/>
    <n v="21"/>
    <n v="1.1000000000000001"/>
    <n v="1"/>
    <s v="poule"/>
    <n v="1"/>
  </r>
  <r>
    <x v="5"/>
    <n v="31"/>
    <n v="0"/>
    <n v="48"/>
    <n v="1.35"/>
    <x v="0"/>
    <s v="OLD"/>
    <s v="Animal qui"/>
    <s v="Animal"/>
    <s v="qui"/>
    <s v="miaule"/>
    <s v="miaule"/>
    <n v="6"/>
    <n v="4"/>
    <n v="1.1499999999999999"/>
    <n v="2"/>
    <n v="0"/>
    <s v="Sa"/>
    <s v="S"/>
    <n v="3"/>
    <s v="chat"/>
    <s v="NOM"/>
    <s v="m"/>
    <s v="s"/>
    <n v="93"/>
    <n v="130.74"/>
    <n v="57.71"/>
    <n v="59.26"/>
    <m/>
    <n v="1"/>
    <n v="7"/>
    <n v="1"/>
    <n v="4"/>
    <n v="2"/>
    <s v="CCVC"/>
    <s v="CV"/>
    <n v="7"/>
    <n v="26"/>
    <n v="4"/>
    <n v="2"/>
    <s v="Sa"/>
    <x v="0"/>
    <s v="CV"/>
    <s v="tahc"/>
    <s v="aS"/>
    <s v="chat"/>
    <s v="NOM"/>
    <n v="100"/>
    <n v="19"/>
    <n v="1.45"/>
    <n v="1"/>
    <s v="chat"/>
    <n v="1"/>
  </r>
  <r>
    <x v="6"/>
    <n v="15"/>
    <n v="1"/>
    <n v="47"/>
    <n v="2"/>
    <x v="0"/>
    <s v="OLD"/>
    <s v="Vêtement souple autour"/>
    <s v="Vêtement"/>
    <s v="souple autour"/>
    <s v="des mains"/>
    <s v="mains"/>
    <n v="5"/>
    <n v="2"/>
    <n v="499.6"/>
    <n v="25"/>
    <n v="2"/>
    <s v="g@"/>
    <s v="g"/>
    <n v="2"/>
    <s v="gant"/>
    <s v="NOM"/>
    <s v="m"/>
    <s v="s"/>
    <n v="25.02"/>
    <n v="36.01"/>
    <n v="9.86"/>
    <n v="7.97"/>
    <m/>
    <n v="1"/>
    <n v="2"/>
    <n v="1"/>
    <n v="4"/>
    <n v="2"/>
    <s v="CVCC"/>
    <s v="CV"/>
    <n v="4"/>
    <n v="26"/>
    <n v="4"/>
    <n v="2"/>
    <s v="g@"/>
    <x v="0"/>
    <s v="CV"/>
    <s v="tnag"/>
    <s v="@g"/>
    <s v="gant"/>
    <s v="NOM"/>
    <n v="96"/>
    <n v="27"/>
    <n v="1.55"/>
    <n v="1"/>
    <s v="gant"/>
    <n v="1"/>
  </r>
  <r>
    <x v="7"/>
    <n v="18"/>
    <n v="2"/>
    <n v="46"/>
    <n v="2.3199999999999998"/>
    <x v="0"/>
    <s v="OLD"/>
    <s v="Bijou qui se porte"/>
    <s v="Bijou"/>
    <s v="qui se porte"/>
    <s v="au doigt"/>
    <s v="doigt"/>
    <n v="5"/>
    <n v="3"/>
    <n v="85.69"/>
    <n v="17"/>
    <n v="3"/>
    <s v="bag"/>
    <s v="b"/>
    <n v="2"/>
    <s v="bague"/>
    <s v="NOM"/>
    <s v="f"/>
    <s v="s"/>
    <n v="30.32"/>
    <n v="22.36"/>
    <n v="26.14"/>
    <n v="16.079999999999998"/>
    <m/>
    <n v="2"/>
    <n v="3"/>
    <n v="1"/>
    <n v="5"/>
    <n v="3"/>
    <s v="CVCVV"/>
    <s v="CVC"/>
    <n v="9"/>
    <n v="26"/>
    <n v="5"/>
    <n v="3"/>
    <s v="bag"/>
    <x v="0"/>
    <s v="CVC"/>
    <s v="eugab"/>
    <s v="gab"/>
    <s v="ba-gue"/>
    <s v="NOM,VER"/>
    <n v="100"/>
    <n v="21"/>
    <n v="1.35"/>
    <n v="1"/>
    <s v="bague"/>
    <n v="1"/>
  </r>
  <r>
    <x v="8"/>
    <n v="26"/>
    <n v="4"/>
    <n v="44"/>
    <n v="2.15"/>
    <x v="0"/>
    <s v="OLD"/>
    <s v="Construction au dessus"/>
    <s v="Construction"/>
    <s v="au dessus"/>
    <s v="du fleuve"/>
    <s v="fleuve"/>
    <n v="6"/>
    <n v="4"/>
    <n v="21.58"/>
    <n v="4"/>
    <n v="4"/>
    <s v="p§"/>
    <s v="p"/>
    <n v="1"/>
    <s v="pont"/>
    <s v="NOM"/>
    <s v="m"/>
    <s v="s"/>
    <n v="56.43"/>
    <n v="90.81"/>
    <n v="50.45"/>
    <n v="74.59"/>
    <m/>
    <n v="1"/>
    <n v="4"/>
    <n v="1"/>
    <n v="4"/>
    <n v="2"/>
    <s v="CVCC"/>
    <s v="CV"/>
    <n v="9"/>
    <n v="27"/>
    <n v="4"/>
    <n v="2"/>
    <s v="p§"/>
    <x v="0"/>
    <s v="CV"/>
    <s v="tnop"/>
    <s v="§p"/>
    <s v="pont"/>
    <s v="NOM"/>
    <n v="100"/>
    <n v="17"/>
    <n v="1.25"/>
    <n v="1"/>
    <s v="pont"/>
    <n v="1"/>
  </r>
  <r>
    <x v="9"/>
    <n v="19"/>
    <n v="8"/>
    <n v="40"/>
    <n v="2.08"/>
    <x v="0"/>
    <s v="OLD"/>
    <s v="Animal sauvage ressemblant"/>
    <s v="Animal"/>
    <s v="sauvage ressemblant"/>
    <s v="au chien"/>
    <s v="chien"/>
    <n v="5"/>
    <n v="3"/>
    <n v="223.53"/>
    <n v="12"/>
    <n v="3"/>
    <s v="lu"/>
    <s v="l"/>
    <n v="8"/>
    <s v="loup"/>
    <s v="NOM"/>
    <s v="m"/>
    <s v="s"/>
    <n v="30.42"/>
    <n v="44.39"/>
    <n v="20.97"/>
    <n v="22.3"/>
    <m/>
    <n v="1"/>
    <n v="5"/>
    <n v="1"/>
    <n v="4"/>
    <n v="2"/>
    <s v="CVVC"/>
    <s v="CV"/>
    <n v="7"/>
    <n v="28"/>
    <n v="4"/>
    <n v="2"/>
    <s v="lu"/>
    <x v="0"/>
    <s v="CV"/>
    <s v="puol"/>
    <s v="ul"/>
    <s v="loup"/>
    <s v="NOM"/>
    <n v="100"/>
    <n v="26"/>
    <n v="1.45"/>
    <n v="1"/>
    <s v="loup"/>
    <n v="1"/>
  </r>
  <r>
    <x v="10"/>
    <n v="12"/>
    <n v="0"/>
    <n v="48"/>
    <n v="2.16"/>
    <x v="0"/>
    <s v="OLD"/>
    <s v="Contenant pour boire"/>
    <s v="Contenant"/>
    <s v="pour boire"/>
    <s v="du thé"/>
    <s v="thé"/>
    <n v="3"/>
    <n v="2"/>
    <n v="69.010000000000005"/>
    <n v="27"/>
    <n v="2"/>
    <s v="tas"/>
    <s v="t"/>
    <n v="1"/>
    <s v="tasse"/>
    <s v="NOM"/>
    <s v="f"/>
    <s v="s"/>
    <n v="21.89"/>
    <n v="34.119999999999997"/>
    <n v="18.52"/>
    <n v="25.07"/>
    <m/>
    <n v="2"/>
    <n v="5"/>
    <n v="1"/>
    <n v="5"/>
    <n v="3"/>
    <s v="CVCCV"/>
    <s v="CVC"/>
    <n v="14"/>
    <n v="29"/>
    <n v="5"/>
    <n v="3"/>
    <s v="tas"/>
    <x v="0"/>
    <s v="CVC"/>
    <s v="essat"/>
    <s v="sat"/>
    <s v="tas-se"/>
    <s v="NOM,VER"/>
    <n v="100"/>
    <n v="18"/>
    <n v="1.05"/>
    <n v="1"/>
    <s v="tasse"/>
    <n v="1"/>
  </r>
  <r>
    <x v="11"/>
    <n v="11"/>
    <n v="0"/>
    <n v="48"/>
    <n v="1.81"/>
    <x v="0"/>
    <s v="OLD"/>
    <s v="Objet contenant"/>
    <s v="Objet"/>
    <s v="qui contient"/>
    <s v="les déchets"/>
    <s v="déchets"/>
    <n v="7"/>
    <n v="4"/>
    <n v="7.04"/>
    <n v="12"/>
    <n v="4"/>
    <s v="pubEl"/>
    <s v="p"/>
    <n v="1"/>
    <s v="poubelle"/>
    <s v="NOM"/>
    <s v="f"/>
    <s v="s"/>
    <n v="21.34"/>
    <n v="22.91"/>
    <n v="14.85"/>
    <n v="10.27"/>
    <m/>
    <n v="1"/>
    <n v="2"/>
    <n v="1"/>
    <n v="8"/>
    <n v="5"/>
    <s v="CVVCVCCV"/>
    <s v="CVCVC"/>
    <n v="0"/>
    <n v="0"/>
    <n v="4"/>
    <n v="3"/>
    <s v="pu-bEl"/>
    <x v="1"/>
    <s v="CV-CVC"/>
    <s v="ellebuop"/>
    <s v="lEbup"/>
    <s v="pou-bel-le"/>
    <s v="NOM"/>
    <n v="100"/>
    <n v="27"/>
    <n v="2.35"/>
    <n v="2"/>
    <s v="poubelle"/>
    <n v="1"/>
  </r>
  <r>
    <x v="12"/>
    <n v="14"/>
    <n v="2"/>
    <n v="46"/>
    <n v="2"/>
    <x v="0"/>
    <s v="OLD"/>
    <s v="Instrument de musique avec"/>
    <s v="Instrument de musique"/>
    <s v="avec"/>
    <s v="un clavier"/>
    <s v="clavier"/>
    <n v="7"/>
    <n v="6"/>
    <n v="1.77"/>
    <n v="2"/>
    <n v="5"/>
    <s v="pjano"/>
    <s v="p"/>
    <n v="1"/>
    <s v="piano"/>
    <s v="NOM"/>
    <s v="m"/>
    <s v="s"/>
    <n v="22.22"/>
    <n v="31.28"/>
    <n v="21.5"/>
    <n v="28.51"/>
    <m/>
    <n v="2"/>
    <n v="3"/>
    <n v="1"/>
    <n v="5"/>
    <n v="5"/>
    <s v="CVVCV"/>
    <s v="CYVCV"/>
    <n v="0"/>
    <n v="0"/>
    <n v="5"/>
    <n v="5"/>
    <s v="pja-no"/>
    <x v="1"/>
    <s v="CYV-CV"/>
    <s v="onaip"/>
    <s v="onajp"/>
    <s v="pia-no"/>
    <s v="ADV,NOM"/>
    <n v="100"/>
    <n v="28"/>
    <n v="1.85"/>
    <n v="1.95"/>
    <s v="piano"/>
    <n v="1"/>
  </r>
  <r>
    <x v="13"/>
    <n v="29"/>
    <n v="3"/>
    <n v="45"/>
    <n v="2.27"/>
    <x v="0"/>
    <s v="OLD"/>
    <s v="Construction avec"/>
    <s v="Construction"/>
    <s v="avec"/>
    <s v="un clocher"/>
    <s v="clocher"/>
    <n v="7"/>
    <n v="5"/>
    <n v="2.38"/>
    <n v="8"/>
    <n v="5"/>
    <s v="egliz"/>
    <s v="e"/>
    <n v="7"/>
    <s v="église"/>
    <s v="NOM"/>
    <s v="f"/>
    <s v="s"/>
    <n v="64.75"/>
    <n v="145.07"/>
    <n v="60.2"/>
    <n v="123.58"/>
    <m/>
    <n v="1"/>
    <n v="2"/>
    <n v="1"/>
    <n v="6"/>
    <n v="5"/>
    <s v="VCCVCV"/>
    <s v="VCCVC"/>
    <n v="0"/>
    <n v="0"/>
    <n v="4"/>
    <n v="4"/>
    <s v="e-gliz"/>
    <x v="1"/>
    <s v="V-CCVC"/>
    <s v="esilgé"/>
    <s v="zilge"/>
    <s v="é-gli-se"/>
    <s v="NOM"/>
    <n v="100"/>
    <n v="23"/>
    <n v="1.85"/>
    <n v="1.85"/>
    <s v="église"/>
    <n v="1"/>
  </r>
  <r>
    <x v="14"/>
    <n v="4"/>
    <n v="9"/>
    <n v="39"/>
    <n v="1.58"/>
    <x v="0"/>
    <s v="OLD"/>
    <s v="Vêtement souple couvrant"/>
    <s v="Vêtement"/>
    <s v="souple couvrant"/>
    <s v="le pied"/>
    <s v="pied"/>
    <n v="4"/>
    <n v="3"/>
    <n v="214.08"/>
    <n v="17"/>
    <n v="3"/>
    <s v="SosEt"/>
    <s v="S"/>
    <n v="3"/>
    <s v="chaussette"/>
    <s v="NOM"/>
    <s v="f"/>
    <s v="s"/>
    <n v="43.66"/>
    <n v="91.42"/>
    <n v="36.479999999999997"/>
    <n v="74.59"/>
    <m/>
    <n v="1"/>
    <n v="2"/>
    <n v="1"/>
    <n v="7"/>
    <n v="5"/>
    <s v="CCVCVCV"/>
    <s v="CVCVC"/>
    <n v="1"/>
    <n v="2"/>
    <n v="7"/>
    <n v="5"/>
    <s v="S°-miz"/>
    <x v="1"/>
    <s v="CV-CVC"/>
    <s v="esimehc"/>
    <s v="zim°S"/>
    <s v="che-mi-se"/>
    <s v="NOM"/>
    <n v="100"/>
    <n v="29"/>
    <n v="1.85"/>
    <n v="1.85"/>
    <s v="chemise"/>
    <n v="1"/>
  </r>
  <r>
    <x v="15"/>
    <n v="25"/>
    <n v="0"/>
    <n v="48"/>
    <n v="3.1"/>
    <x v="0"/>
    <s v="OLD"/>
    <s v="Appareil pour"/>
    <s v="Appareil"/>
    <s v="pour"/>
    <s v="filmer"/>
    <s v="filmer"/>
    <n v="6"/>
    <n v="5"/>
    <n v="40.08"/>
    <n v="5"/>
    <n v="5"/>
    <s v="kameRa"/>
    <s v="k"/>
    <n v="1"/>
    <s v="caméra"/>
    <s v="NOM"/>
    <s v="f"/>
    <s v="s"/>
    <n v="59.46"/>
    <n v="50.74"/>
    <n v="50.06"/>
    <n v="30.27"/>
    <m/>
    <n v="1"/>
    <n v="2"/>
    <n v="1"/>
    <n v="6"/>
    <n v="5"/>
    <s v="CVCVVC"/>
    <s v="CVCYV"/>
    <n v="1"/>
    <n v="3"/>
    <n v="6"/>
    <n v="5"/>
    <s v="ka-mj§"/>
    <x v="1"/>
    <s v="CV-CYV"/>
    <s v="noimac"/>
    <s v="§jmak"/>
    <s v="ca-mion"/>
    <s v="NOM"/>
    <n v="100"/>
    <n v="23"/>
    <n v="1.9"/>
    <n v="1.75"/>
    <s v="camion"/>
    <n v="1"/>
  </r>
  <r>
    <x v="16"/>
    <n v="17"/>
    <n v="2"/>
    <n v="46"/>
    <n v="2.15"/>
    <x v="0"/>
    <s v="OLD"/>
    <s v="Objet utilisé pour voir"/>
    <s v="Objet"/>
    <s v="utilisé pour voir"/>
    <s v="le reflet"/>
    <s v="reflet"/>
    <n v="6"/>
    <n v="5"/>
    <n v="6.41"/>
    <n v="5"/>
    <n v="5"/>
    <s v="miRwaR"/>
    <s v="m"/>
    <n v="8"/>
    <s v="miroir"/>
    <s v="NOM"/>
    <s v="m"/>
    <s v="s"/>
    <n v="28.35"/>
    <n v="63.99"/>
    <n v="24.89"/>
    <n v="48.58"/>
    <m/>
    <n v="1"/>
    <n v="2"/>
    <n v="1"/>
    <n v="6"/>
    <n v="6"/>
    <s v="CVCVVC"/>
    <s v="CVCYVC"/>
    <n v="1"/>
    <n v="4"/>
    <n v="6"/>
    <n v="6"/>
    <s v="mi-RwaR"/>
    <x v="1"/>
    <s v="CV-CYVC"/>
    <s v="riorim"/>
    <s v="RawRim"/>
    <s v="mi-roir"/>
    <s v="NOM"/>
    <n v="100"/>
    <n v="24"/>
    <n v="1.9"/>
    <n v="1.8"/>
    <s v="miroir"/>
    <n v="1"/>
  </r>
  <r>
    <x v="17"/>
    <n v="32"/>
    <n v="1"/>
    <n v="47"/>
    <n v="1.92"/>
    <x v="0"/>
    <s v="OLD"/>
    <s v="Moyen de transport avec"/>
    <s v="Moyen de transport"/>
    <s v="avec"/>
    <s v="des ailes"/>
    <s v="ailes"/>
    <n v="5"/>
    <n v="2"/>
    <n v="33.450000000000003"/>
    <n v="16"/>
    <n v="2"/>
    <s v="avj§"/>
    <s v="a"/>
    <n v="8"/>
    <s v="avion"/>
    <s v="NOM"/>
    <s v="m"/>
    <s v="s"/>
    <n v="128.35"/>
    <n v="78.040000000000006"/>
    <n v="105.54"/>
    <n v="46.82"/>
    <m/>
    <n v="1"/>
    <n v="4"/>
    <n v="1"/>
    <n v="5"/>
    <n v="4"/>
    <s v="VCVVC"/>
    <s v="VCYV"/>
    <n v="1"/>
    <n v="6"/>
    <n v="5"/>
    <n v="4"/>
    <s v="a-vj§"/>
    <x v="1"/>
    <s v="V-CYV"/>
    <s v="noiva"/>
    <s v="§jva"/>
    <s v="a-vion"/>
    <s v="NOM"/>
    <n v="100"/>
    <n v="18"/>
    <n v="1.85"/>
    <n v="1.45"/>
    <s v="avion"/>
    <n v="1"/>
  </r>
  <r>
    <x v="18"/>
    <n v="5"/>
    <n v="4"/>
    <n v="44"/>
    <n v="2.38"/>
    <x v="0"/>
    <s v="OLD"/>
    <s v="Animal grand mammifère"/>
    <s v="Animal"/>
    <s v="grand mammifère"/>
    <s v="marin"/>
    <s v="marin"/>
    <n v="5"/>
    <n v="4"/>
    <n v="7"/>
    <n v="21"/>
    <n v="4"/>
    <s v="balEn"/>
    <s v="b"/>
    <n v="2"/>
    <s v="baleine"/>
    <s v="NOM"/>
    <s v="f"/>
    <s v="s"/>
    <n v="16.68"/>
    <n v="5"/>
    <n v="11.52"/>
    <n v="3.11"/>
    <m/>
    <n v="1"/>
    <n v="2"/>
    <n v="1"/>
    <n v="7"/>
    <n v="5"/>
    <s v="CVCVVCV"/>
    <s v="CVCVC"/>
    <n v="2"/>
    <n v="6"/>
    <n v="7"/>
    <n v="5"/>
    <s v="ba-lEn"/>
    <x v="1"/>
    <s v="CV-CVC"/>
    <s v="enielab"/>
    <s v="nElab"/>
    <s v="ba-lei-ne"/>
    <s v="NOM"/>
    <n v="100"/>
    <n v="20"/>
    <n v="1.8"/>
    <n v="1.5"/>
    <s v="baleine"/>
    <n v="1"/>
  </r>
  <r>
    <x v="19"/>
    <n v="21"/>
    <n v="5"/>
    <n v="43"/>
    <n v="1.8"/>
    <x v="0"/>
    <s v="OLD"/>
    <s v="Moyen de transport terrestre"/>
    <s v="Moyen de transport"/>
    <s v="terrestre"/>
    <s v="sans moteur"/>
    <s v="moteur"/>
    <n v="6"/>
    <n v="5"/>
    <n v="33.630000000000003"/>
    <n v="10"/>
    <n v="4"/>
    <s v="velo"/>
    <s v="v"/>
    <n v="4"/>
    <s v="vélo"/>
    <s v="NOM"/>
    <s v="m"/>
    <s v="s"/>
    <n v="35.58"/>
    <n v="28.45"/>
    <n v="32.950000000000003"/>
    <n v="24.32"/>
    <m/>
    <n v="1"/>
    <n v="2"/>
    <n v="1"/>
    <n v="4"/>
    <n v="4"/>
    <s v="CVCV"/>
    <s v="CVCV"/>
    <n v="1"/>
    <n v="7"/>
    <n v="4"/>
    <n v="4"/>
    <s v="ve-lo"/>
    <x v="1"/>
    <s v="CV-CV"/>
    <s v="olév"/>
    <s v="olev"/>
    <s v="vé-lo"/>
    <s v="NOM"/>
    <n v="95"/>
    <n v="21"/>
    <n v="1.9"/>
    <n v="1.65"/>
    <s v="vélo-cross"/>
    <n v="2"/>
  </r>
  <r>
    <x v="20"/>
    <n v="8"/>
    <n v="1"/>
    <n v="47"/>
    <n v="1.86"/>
    <x v="0"/>
    <s v="OLD"/>
    <s v="Bijou qui se porte"/>
    <s v="Bijou"/>
    <s v="qui se porte"/>
    <s v="au cou"/>
    <s v="cou"/>
    <n v="3"/>
    <n v="2"/>
    <n v="44.09"/>
    <n v="27"/>
    <n v="2"/>
    <s v="kolje"/>
    <s v="k"/>
    <n v="1"/>
    <s v="collier"/>
    <s v="NOM"/>
    <s v="m"/>
    <s v="s"/>
    <n v="19.91"/>
    <n v="20"/>
    <n v="17.79"/>
    <n v="14.8"/>
    <m/>
    <n v="1"/>
    <n v="3"/>
    <n v="1"/>
    <n v="7"/>
    <n v="5"/>
    <s v="CVCCVVC"/>
    <s v="CVCYV"/>
    <n v="2"/>
    <n v="8"/>
    <n v="6"/>
    <n v="4"/>
    <s v="ko-lje"/>
    <x v="1"/>
    <s v="CV-CYV"/>
    <s v="reilloc"/>
    <s v="ejlok"/>
    <s v="col-lier"/>
    <s v="NOM"/>
    <n v="100"/>
    <n v="24"/>
    <n v="1.8"/>
    <n v="1.5"/>
    <s v="collier"/>
    <n v="1"/>
  </r>
  <r>
    <x v="21"/>
    <n v="28"/>
    <n v="1"/>
    <n v="47"/>
    <n v="3.12"/>
    <x v="0"/>
    <s v="OLD"/>
    <s v="Partie du corps contenue dans"/>
    <s v="Partie du corps"/>
    <s v="avec"/>
    <s v="les neurones"/>
    <s v="neurones"/>
    <n v="8"/>
    <n v="5"/>
    <n v="1.77"/>
    <n v="0"/>
    <n v="5"/>
    <s v="sERvo"/>
    <s v="S"/>
    <n v="3"/>
    <s v="cerveau"/>
    <s v="NOM"/>
    <s v="m"/>
    <m/>
    <n v="61.59"/>
    <n v="30.88"/>
    <n v="57.67"/>
    <n v="28.92"/>
    <m/>
    <n v="1"/>
    <n v="2"/>
    <n v="1"/>
    <n v="7"/>
    <n v="5"/>
    <s v="CVCCVVV"/>
    <s v="CVCCV"/>
    <n v="2"/>
    <n v="8"/>
    <n v="6"/>
    <n v="5"/>
    <s v="sER-vo"/>
    <x v="1"/>
    <s v="CVC-CV"/>
    <s v="uaevrec"/>
    <s v="ovREs"/>
    <s v="cer-veau"/>
    <s v="NOM"/>
    <n v="100"/>
    <n v="26"/>
    <n v="2.1"/>
    <n v="1.55"/>
    <s v="cerveau"/>
    <n v="1"/>
  </r>
  <r>
    <x v="22"/>
    <n v="30"/>
    <n v="2"/>
    <n v="46"/>
    <n v="1.62"/>
    <x v="0"/>
    <s v="OLD"/>
    <s v="Animal avec"/>
    <s v="Animal"/>
    <s v="avec"/>
    <s v="des arêtes"/>
    <s v="arêtes"/>
    <n v="6"/>
    <n v="4"/>
    <n v="1.6"/>
    <n v="14"/>
    <n v="4"/>
    <s v="pwas§"/>
    <s v="p"/>
    <n v="1"/>
    <s v="poisson"/>
    <s v="NOM"/>
    <s v="m"/>
    <s v="s"/>
    <n v="81.510000000000005"/>
    <n v="54.46"/>
    <n v="53.61"/>
    <n v="30.14"/>
    <m/>
    <n v="1"/>
    <n v="3"/>
    <n v="1"/>
    <n v="7"/>
    <n v="5"/>
    <s v="CVVCCVC"/>
    <s v="CYVCV"/>
    <n v="2"/>
    <n v="10"/>
    <n v="7"/>
    <n v="5"/>
    <s v="pwa-s§"/>
    <x v="1"/>
    <s v="CYV-CV"/>
    <s v="nossiop"/>
    <s v="§sawp"/>
    <s v="pois-son"/>
    <s v="NOM"/>
    <n v="100"/>
    <n v="12"/>
    <n v="1.75"/>
    <n v="1.4"/>
    <s v="poisson"/>
    <n v="1"/>
  </r>
  <r>
    <x v="23"/>
    <n v="24"/>
    <n v="0"/>
    <n v="48"/>
    <n v="1.27"/>
    <x v="0"/>
    <s v="OLD"/>
    <s v="Aliment boulanger pour"/>
    <s v="Aliment"/>
    <s v="boulanger pour"/>
    <s v="anniversaire"/>
    <s v="anniversaire"/>
    <n v="12"/>
    <n v="9"/>
    <n v="82.79"/>
    <n v="0"/>
    <n v="5"/>
    <s v="gato"/>
    <s v="g"/>
    <n v="2"/>
    <s v="gâteau"/>
    <s v="NOM"/>
    <s v="m"/>
    <s v="s"/>
    <n v="55.19"/>
    <n v="32.159999999999997"/>
    <n v="42.33"/>
    <n v="13.92"/>
    <m/>
    <n v="1"/>
    <n v="2"/>
    <n v="1"/>
    <n v="6"/>
    <n v="4"/>
    <s v="CVCVVV"/>
    <s v="CVCV"/>
    <n v="1"/>
    <n v="13"/>
    <n v="5"/>
    <n v="4"/>
    <s v="ga-to"/>
    <x v="1"/>
    <s v="CV-CV"/>
    <s v="uaetâg"/>
    <s v="otag"/>
    <s v="gâ-teau"/>
    <s v="NOM"/>
    <n v="100"/>
    <n v="10"/>
    <n v="2.1"/>
    <n v="1.3"/>
    <s v="gâteau"/>
    <n v="1"/>
  </r>
  <r>
    <x v="24"/>
    <n v="1"/>
    <n v="3"/>
    <n v="45"/>
    <n v="1.65"/>
    <x v="0"/>
    <s v="OLD"/>
    <s v="Animal dont on obtient"/>
    <s v="Animal"/>
    <s v="Dont on obtient "/>
    <s v="la laine"/>
    <s v="laine"/>
    <n v="5"/>
    <n v="3"/>
    <n v="6.41"/>
    <n v="26"/>
    <n v="3"/>
    <s v="mut§"/>
    <s v="m"/>
    <n v="8"/>
    <s v="mouton"/>
    <s v="NOM"/>
    <s v="m"/>
    <s v="s"/>
    <n v="15.2"/>
    <n v="30.47"/>
    <n v="6.08"/>
    <n v="14.12"/>
    <m/>
    <n v="1"/>
    <n v="2"/>
    <n v="1"/>
    <n v="6"/>
    <n v="4"/>
    <s v="CVVCVC"/>
    <s v="CVCV"/>
    <n v="2"/>
    <n v="14"/>
    <n v="6"/>
    <n v="4"/>
    <s v="mu-t§"/>
    <x v="1"/>
    <s v="CV-CV"/>
    <s v="notuom"/>
    <s v="§tum"/>
    <s v="mou-ton"/>
    <s v="NOM"/>
    <n v="100"/>
    <n v="23"/>
    <n v="1.85"/>
    <n v="1.3"/>
    <s v="mouton"/>
    <n v="1"/>
  </r>
  <r>
    <x v="25"/>
    <n v="13"/>
    <n v="1"/>
    <n v="47"/>
    <n v="1.62"/>
    <x v="0"/>
    <s v="OLD"/>
    <s v="Petit mammiphère qui aime"/>
    <s v="Petit mammifère"/>
    <s v="qui aime"/>
    <s v="le fromage"/>
    <s v="fromage"/>
    <n v="7"/>
    <n v="6"/>
    <n v="27.22"/>
    <n v="2"/>
    <n v="6"/>
    <s v="suRi"/>
    <s v="S"/>
    <n v="3"/>
    <s v="souris"/>
    <s v="NOM"/>
    <m/>
    <m/>
    <n v="21.94"/>
    <n v="22.57"/>
    <n v="21.94"/>
    <n v="22.57"/>
    <m/>
    <n v="3"/>
    <n v="9"/>
    <n v="1"/>
    <n v="6"/>
    <n v="4"/>
    <s v="CVVCVC"/>
    <s v="CVCV"/>
    <n v="7"/>
    <n v="15"/>
    <n v="6"/>
    <n v="4"/>
    <s v="su-Ri"/>
    <x v="1"/>
    <s v="CV-CV"/>
    <s v="siruos"/>
    <s v="iRus"/>
    <s v="sou-ris"/>
    <s v="VER,ADJ,NOM"/>
    <n v="100"/>
    <n v="27"/>
    <n v="1.55"/>
    <n v="1"/>
    <s v="souris"/>
    <n v="1"/>
  </r>
  <r>
    <x v="26"/>
    <n v="20"/>
    <n v="1"/>
    <n v="47"/>
    <n v="1.76"/>
    <x v="0"/>
    <s v="OLD"/>
    <s v="Animal dont on obtient"/>
    <s v="Animal"/>
    <s v="dont on obtient"/>
    <s v="le jambon"/>
    <s v="jambon"/>
    <n v="6"/>
    <n v="4"/>
    <n v="9.43"/>
    <n v="2"/>
    <n v="4"/>
    <s v="koS§"/>
    <s v="k"/>
    <n v="1"/>
    <s v="cochon"/>
    <s v="NOM"/>
    <s v="m"/>
    <s v="s"/>
    <n v="31.18"/>
    <n v="21.49"/>
    <n v="21.67"/>
    <n v="12.7"/>
    <m/>
    <n v="2"/>
    <n v="4"/>
    <n v="1"/>
    <n v="6"/>
    <n v="4"/>
    <s v="CVCCVC"/>
    <s v="CVCV"/>
    <n v="2"/>
    <n v="15"/>
    <n v="6"/>
    <n v="4"/>
    <s v="ko-S§"/>
    <x v="1"/>
    <s v="CV-CV"/>
    <s v="nohcoc"/>
    <s v="§Sok"/>
    <s v="co-chon"/>
    <s v="ADJ,NOM"/>
    <n v="100"/>
    <n v="18"/>
    <n v="1.8"/>
    <n v="1.25"/>
    <s v="cochon"/>
    <n v="1"/>
  </r>
  <r>
    <x v="27"/>
    <n v="33"/>
    <n v="2"/>
    <n v="46"/>
    <n v="1.54"/>
    <x v="0"/>
    <s v="OLD"/>
    <s v="Animal qui"/>
    <s v="Animal"/>
    <s v="qui"/>
    <s v="galope"/>
    <s v="galope"/>
    <n v="6"/>
    <n v="5"/>
    <n v="3.14"/>
    <n v="3"/>
    <n v="5"/>
    <s v="S°val"/>
    <s v="S"/>
    <n v="3"/>
    <s v="cheval"/>
    <s v="NOM"/>
    <s v="m"/>
    <s v="s"/>
    <n v="43.68"/>
    <n v="74.12"/>
    <n v="40.51"/>
    <n v="63.38"/>
    <m/>
    <n v="1"/>
    <n v="2"/>
    <n v="1"/>
    <n v="7"/>
    <n v="4"/>
    <s v="CCVCVVV"/>
    <s v="CVCV"/>
    <n v="0"/>
    <n v="16"/>
    <n v="7"/>
    <n v="4"/>
    <s v="Sa-to"/>
    <x v="1"/>
    <s v="CV-CV"/>
    <s v="uaetâhc"/>
    <s v="otaS"/>
    <s v="châ-teau"/>
    <s v="NOM"/>
    <n v="100"/>
    <n v="17"/>
    <n v="2.4500000000000002"/>
    <n v="1.1499999999999999"/>
    <s v="château"/>
    <n v="1"/>
  </r>
  <r>
    <x v="28"/>
    <n v="16"/>
    <n v="1"/>
    <n v="47"/>
    <n v="2.7"/>
    <x v="0"/>
    <s v="OLD"/>
    <s v="Véhicule pour le transport de"/>
    <s v="Véhicule"/>
    <s v="pour le transport de"/>
    <s v="malades"/>
    <s v="malades"/>
    <n v="7"/>
    <n v="5"/>
    <n v="41.24"/>
    <n v="6"/>
    <n v="5"/>
    <s v="@byl@s"/>
    <s v="@"/>
    <n v="8"/>
    <s v="ambulance"/>
    <s v="NOM"/>
    <s v="f"/>
    <s v="s"/>
    <n v="27.55"/>
    <n v="11.69"/>
    <n v="25.94"/>
    <n v="9.26"/>
    <m/>
    <n v="1"/>
    <n v="2"/>
    <n v="1"/>
    <n v="9"/>
    <n v="6"/>
    <s v="VCCVCVCCV"/>
    <s v="VCVCVC"/>
    <n v="1"/>
    <n v="1"/>
    <n v="9"/>
    <n v="6"/>
    <s v="@-by-l@s"/>
    <x v="2"/>
    <s v="V-CV-CVC"/>
    <s v="ecnalubma"/>
    <s v="s@lyb@"/>
    <s v="am-bu-lan-ce"/>
    <s v="NOM"/>
    <n v="100"/>
    <n v="20"/>
    <n v="2.6"/>
    <n v="2.35"/>
    <s v="ambulance"/>
    <n v="1"/>
  </r>
  <r>
    <x v="29"/>
    <n v="2"/>
    <n v="1"/>
    <n v="47"/>
    <n v="2.04"/>
    <x v="0"/>
    <s v="OLD"/>
    <s v="Animal avec"/>
    <s v="Animal"/>
    <s v="avec"/>
    <s v="une trompe"/>
    <s v="trompe"/>
    <n v="6"/>
    <n v="4"/>
    <n v="3.67"/>
    <n v="8"/>
    <n v="4"/>
    <s v="elef@"/>
    <s v="e"/>
    <n v="7"/>
    <s v="éléphant"/>
    <s v="NOM"/>
    <s v="m"/>
    <s v="s"/>
    <n v="15.36"/>
    <n v="15.2"/>
    <n v="10.17"/>
    <n v="8.92"/>
    <m/>
    <n v="1"/>
    <n v="2"/>
    <n v="1"/>
    <n v="8"/>
    <n v="5"/>
    <s v="VCVCCVCC"/>
    <s v="VCVCV"/>
    <n v="0"/>
    <n v="2"/>
    <n v="8"/>
    <n v="5"/>
    <s v="e-le-f@"/>
    <x v="2"/>
    <s v="V-CV-CV"/>
    <s v="tnahpélé"/>
    <s v="@fele"/>
    <s v="é-lé-phant"/>
    <s v="NOM"/>
    <n v="100"/>
    <n v="22"/>
    <n v="2.65"/>
    <n v="1.85"/>
    <s v="éléphant"/>
    <n v="1"/>
  </r>
  <r>
    <x v="30"/>
    <n v="27"/>
    <n v="2"/>
    <n v="46"/>
    <n v="1.62"/>
    <x v="0"/>
    <s v="OLD"/>
    <s v="Véhicule pour le transport de"/>
    <s v="Véhicule"/>
    <s v="pour le transport de"/>
    <s v="marchandises"/>
    <s v="marchandises"/>
    <n v="12"/>
    <n v="8"/>
    <n v="15.21"/>
    <n v="1"/>
    <n v="8"/>
    <s v="kamj§"/>
    <s v="k"/>
    <n v="1"/>
    <s v="camion"/>
    <s v="NOM"/>
    <s v="m"/>
    <s v="s"/>
    <n v="56.18"/>
    <n v="6.35"/>
    <n v="41.64"/>
    <n v="4.3899999999999997"/>
    <m/>
    <n v="1"/>
    <n v="2"/>
    <n v="1"/>
    <n v="6"/>
    <n v="6"/>
    <s v="CVCVCV"/>
    <s v="CVCVCV"/>
    <n v="2"/>
    <n v="2"/>
    <n v="6"/>
    <n v="6"/>
    <s v="ka-me-Ra"/>
    <x v="2"/>
    <s v="CV-CV-CV"/>
    <s v="arémac"/>
    <s v="aRemak"/>
    <s v="ca-mé-ra"/>
    <s v="NOM"/>
    <n v="100"/>
    <n v="37"/>
    <n v="1.85"/>
    <n v="1.9"/>
    <s v="caméra"/>
    <n v="1"/>
  </r>
  <r>
    <x v="31"/>
    <n v="6"/>
    <n v="0"/>
    <n v="48"/>
    <n v="2.15"/>
    <x v="0"/>
    <s v="OLD"/>
    <s v="Animal faisant"/>
    <s v="Animal"/>
    <s v="faisant"/>
    <s v="une toile"/>
    <s v="toile"/>
    <n v="5"/>
    <n v="4"/>
    <n v="17.989999999999998"/>
    <n v="5"/>
    <n v="4"/>
    <s v="aRENe"/>
    <s v="a"/>
    <n v="8"/>
    <s v="araignée"/>
    <s v="NOM"/>
    <s v="f"/>
    <s v="s"/>
    <n v="18.2"/>
    <n v="17.84"/>
    <n v="12.21"/>
    <n v="12.36"/>
    <m/>
    <n v="1"/>
    <n v="2"/>
    <n v="1"/>
    <n v="8"/>
    <n v="5"/>
    <s v="VCVVCCVV"/>
    <s v="VCVCV"/>
    <n v="0"/>
    <n v="3"/>
    <n v="8"/>
    <n v="5"/>
    <s v="a-RE-Ne"/>
    <x v="2"/>
    <s v="V-CV-CV"/>
    <s v="eéngiara"/>
    <s v="eNERa"/>
    <s v="a-rai-gnée"/>
    <s v="NOM"/>
    <n v="100"/>
    <n v="23"/>
    <n v="2.5499999999999998"/>
    <n v="1.8"/>
    <s v="araignée"/>
    <n v="1"/>
  </r>
  <r>
    <x v="32"/>
    <n v="36"/>
    <m/>
    <m/>
    <n v="2.25"/>
    <x v="0"/>
    <s v="NEW"/>
    <s v="Partie des mains que l'on "/>
    <s v="Partie des mains"/>
    <s v="que l'on"/>
    <s v="coupe"/>
    <s v="coupe"/>
    <n v="5"/>
    <n v="3"/>
    <n v="155.82"/>
    <n v="18"/>
    <n v="3"/>
    <s v="§gl"/>
    <s v="§"/>
    <n v="8"/>
    <s v="ongle"/>
    <s v="NOM"/>
    <s v="m"/>
    <s v="s"/>
    <n v="20.37"/>
    <n v="45.47"/>
    <n v="2.35"/>
    <n v="10.14"/>
    <m/>
    <n v="1"/>
    <n v="2"/>
    <n v="1"/>
    <n v="5"/>
    <n v="3"/>
    <s v="VCCCV"/>
    <s v="VCC"/>
    <n v="2"/>
    <n v="6"/>
    <n v="5"/>
    <n v="3"/>
    <s v="§gl"/>
    <x v="0"/>
    <s v="VCC"/>
    <s v="elgno"/>
    <s v="lg§"/>
    <s v="on-gle"/>
    <s v="NOM"/>
    <n v="95"/>
    <n v="20"/>
    <n v="1.7"/>
    <n v="1.5"/>
    <s v="ongle"/>
    <n v="1"/>
  </r>
  <r>
    <x v="33"/>
    <n v="88"/>
    <m/>
    <m/>
    <n v="1.4"/>
    <x v="0"/>
    <s v="NEW"/>
    <s v="Végétal avec des "/>
    <s v="Végétal"/>
    <s v="avec des"/>
    <s v="pétales"/>
    <s v="pétales"/>
    <n v="7"/>
    <n v="5"/>
    <n v="3.47"/>
    <n v="9"/>
    <n v="5"/>
    <s v="fl9R"/>
    <s v="f"/>
    <n v="3"/>
    <s v="fleur"/>
    <s v="NOM"/>
    <s v="f"/>
    <s v="s"/>
    <n v="99.75"/>
    <n v="164.39"/>
    <n v="25.2"/>
    <n v="42.97"/>
    <m/>
    <n v="1"/>
    <n v="4"/>
    <n v="1"/>
    <n v="5"/>
    <n v="4"/>
    <s v="CCVVC"/>
    <s v="CCVC"/>
    <n v="1"/>
    <n v="6"/>
    <n v="5"/>
    <n v="4"/>
    <s v="fl9R"/>
    <x v="0"/>
    <s v="CCVC"/>
    <s v="ruelf"/>
    <s v="R9lf"/>
    <s v="fleur"/>
    <s v="NOM"/>
    <n v="100"/>
    <n v="28"/>
    <n v="1.7"/>
    <n v="1.1000000000000001"/>
    <s v="fleur"/>
    <n v="1"/>
  </r>
  <r>
    <x v="34"/>
    <n v="90"/>
    <m/>
    <m/>
    <n v="2.19"/>
    <x v="0"/>
    <s v="NEW"/>
    <s v="Petit objet servant à ouvrir "/>
    <s v="Petit objet"/>
    <s v="servant à ouvrir"/>
    <s v="un cadenas"/>
    <s v="cadenas"/>
    <n v="7"/>
    <n v="6"/>
    <n v="2.1"/>
    <n v="0"/>
    <n v="6"/>
    <s v="kle"/>
    <s v="k"/>
    <n v="1"/>
    <s v="clé"/>
    <s v="NOM"/>
    <s v="f"/>
    <s v="s"/>
    <n v="0.06"/>
    <n v="9.19"/>
    <n v="0.06"/>
    <n v="6.49"/>
    <m/>
    <n v="1"/>
    <n v="2"/>
    <n v="1"/>
    <n v="5"/>
    <n v="4"/>
    <s v="CCVCC"/>
    <s v="CCVC"/>
    <n v="1"/>
    <n v="7"/>
    <n v="5"/>
    <n v="4"/>
    <s v="klun"/>
    <x v="0"/>
    <s v="CCVC"/>
    <s v="nwolc"/>
    <s v="nulk"/>
    <s v="clown"/>
    <s v="NOM"/>
    <n v="96"/>
    <n v="27"/>
    <n v="1.9"/>
    <n v="1.6"/>
    <s v="clown"/>
    <n v="1"/>
  </r>
  <r>
    <x v="35"/>
    <n v="76"/>
    <m/>
    <m/>
    <n v="2.9"/>
    <x v="0"/>
    <s v="NEW"/>
    <s v="Objet qui"/>
    <s v="Objet"/>
    <s v="qui"/>
    <s v="explose"/>
    <s v="explose"/>
    <n v="7"/>
    <n v="7"/>
    <n v="53.79"/>
    <n v="0"/>
    <n v="0"/>
    <s v="b§b"/>
    <s v="b"/>
    <n v="2"/>
    <s v="bombe"/>
    <s v="NOM"/>
    <s v="f"/>
    <s v="s"/>
    <n v="64.39"/>
    <n v="30.81"/>
    <n v="48.7"/>
    <n v="15"/>
    <m/>
    <n v="2"/>
    <n v="5"/>
    <n v="1"/>
    <n v="5"/>
    <n v="3"/>
    <s v="CVCCV"/>
    <s v="CVC"/>
    <n v="4"/>
    <n v="8"/>
    <n v="5"/>
    <n v="3"/>
    <s v="b§b"/>
    <x v="0"/>
    <s v="CVC"/>
    <s v="ebmob"/>
    <s v="b§b"/>
    <s v="bom-be"/>
    <s v="NOM,VER"/>
    <n v="93"/>
    <n v="16"/>
    <n v="1.6"/>
    <n v="1.3"/>
    <s v="bombe"/>
    <n v="1"/>
  </r>
  <r>
    <x v="36"/>
    <n v="67"/>
    <m/>
    <m/>
    <n v="2.19"/>
    <x v="0"/>
    <s v="NEW"/>
    <s v="Objet que l'on porte sur soi pour savoir "/>
    <s v="Objet"/>
    <s v="que l'on porte sur soi pour savoir"/>
    <s v="l'heure"/>
    <s v="heure"/>
    <n v="5"/>
    <n v="2"/>
    <n v="709.79"/>
    <n v="10"/>
    <n v="2"/>
    <s v="m§tR"/>
    <s v="m"/>
    <n v="8"/>
    <s v="montre"/>
    <s v="NOM"/>
    <s v="f"/>
    <s v="s"/>
    <n v="48.4"/>
    <n v="47.84"/>
    <n v="43.91"/>
    <n v="41.62"/>
    <m/>
    <n v="2"/>
    <n v="5"/>
    <n v="1"/>
    <n v="6"/>
    <n v="4"/>
    <s v="CVCCCV"/>
    <s v="CVCC"/>
    <n v="4"/>
    <n v="8"/>
    <n v="6"/>
    <n v="4"/>
    <s v="m§tR"/>
    <x v="0"/>
    <s v="CVCC"/>
    <s v="ertnom"/>
    <s v="Rt§m"/>
    <s v="mon-tre"/>
    <s v="NOM,VER"/>
    <n v="100"/>
    <n v="25"/>
    <n v="1.45"/>
    <n v="1.1000000000000001"/>
    <s v="montre"/>
    <n v="1"/>
  </r>
  <r>
    <x v="37"/>
    <n v="66"/>
    <m/>
    <m/>
    <n v="2.2999999999999998"/>
    <x v="0"/>
    <s v="NEW"/>
    <s v="Liquide qui coule"/>
    <s v="Liquide "/>
    <s v="qui coule"/>
    <s v="des yeux"/>
    <s v="yeux"/>
    <n v="4"/>
    <n v="2"/>
    <n v="413.04"/>
    <n v="18"/>
    <n v="0"/>
    <s v="laRm"/>
    <s v="l"/>
    <n v="8"/>
    <s v="larme"/>
    <s v="NOM"/>
    <s v="f"/>
    <s v="s"/>
    <n v="45.71"/>
    <n v="133.51"/>
    <n v="5.15"/>
    <n v="10.81"/>
    <m/>
    <n v="1"/>
    <n v="2"/>
    <n v="1"/>
    <n v="5"/>
    <n v="4"/>
    <s v="CVCCV"/>
    <s v="CVCC"/>
    <n v="5"/>
    <n v="8"/>
    <n v="5"/>
    <n v="4"/>
    <s v="laRm"/>
    <x v="0"/>
    <s v="CVCC"/>
    <s v="emral"/>
    <s v="mRal"/>
    <s v="lar-me"/>
    <s v="NOM"/>
    <n v="100"/>
    <n v="29"/>
    <n v="1.5"/>
    <n v="1.4"/>
    <s v="larme"/>
    <n v="1"/>
  </r>
  <r>
    <x v="38"/>
    <n v="91"/>
    <m/>
    <m/>
    <n v="1.35"/>
    <x v="0"/>
    <s v="NEW"/>
    <s v="Meuble sur lequel on "/>
    <s v="Meuble"/>
    <s v="sur lequel on"/>
    <s v="mange"/>
    <s v="mange"/>
    <n v="5"/>
    <n v="3"/>
    <n v="467.82"/>
    <n v="12"/>
    <n v="0"/>
    <s v="tabl"/>
    <s v="t"/>
    <n v="1"/>
    <s v="table"/>
    <s v="NOM"/>
    <s v="f"/>
    <s v="s"/>
    <n v="118.37"/>
    <n v="379.8"/>
    <n v="111.44"/>
    <n v="341.08"/>
    <m/>
    <n v="2"/>
    <n v="4"/>
    <n v="1"/>
    <n v="5"/>
    <n v="4"/>
    <s v="CVCCV"/>
    <s v="CVCC"/>
    <n v="9"/>
    <n v="9"/>
    <n v="5"/>
    <n v="4"/>
    <s v="tabl"/>
    <x v="0"/>
    <s v="CVCC"/>
    <s v="elbat"/>
    <s v="lbat"/>
    <s v="ta-ble"/>
    <s v="NOM,VER"/>
    <n v="100"/>
    <n v="25"/>
    <n v="1.2"/>
    <n v="1"/>
    <s v="table"/>
    <n v="1"/>
  </r>
  <r>
    <x v="39"/>
    <n v="57"/>
    <m/>
    <m/>
    <n v="1.85"/>
    <x v="0"/>
    <s v="NEW"/>
    <s v="Objet permettant d'appeler "/>
    <s v="Objet"/>
    <s v="permettant d'appeler"/>
    <s v="l'ascenseur"/>
    <s v="ascenseur"/>
    <n v="9"/>
    <n v="6"/>
    <n v="25.34"/>
    <n v="1"/>
    <n v="5"/>
    <s v="but§"/>
    <s v="b"/>
    <n v="2"/>
    <s v="bouton"/>
    <s v="NOM"/>
    <s v="m"/>
    <s v="s"/>
    <n v="2.04"/>
    <n v="5.47"/>
    <n v="1.3"/>
    <n v="4.59"/>
    <m/>
    <n v="1"/>
    <n v="2"/>
    <n v="1"/>
    <n v="5"/>
    <n v="3"/>
    <s v="CVVVV"/>
    <s v="CYV"/>
    <n v="14"/>
    <n v="12"/>
    <n v="4"/>
    <n v="3"/>
    <s v="bwe"/>
    <x v="0"/>
    <s v="CYV"/>
    <s v="eéuob"/>
    <s v="ewb"/>
    <s v="bouée"/>
    <s v="NOM"/>
    <n v="96"/>
    <n v="26"/>
    <n v="1"/>
    <n v="1.3"/>
    <s v="bouée"/>
    <n v="1"/>
  </r>
  <r>
    <x v="40"/>
    <n v="53"/>
    <m/>
    <m/>
    <n v="2.2999999999999998"/>
    <x v="0"/>
    <s v="NEW"/>
    <s v="Déguisement que l'on place sur le "/>
    <s v="Déguisement "/>
    <s v="que l'on place sur le "/>
    <s v="visage "/>
    <s v="visage"/>
    <n v="6"/>
    <n v="5"/>
    <n v="141.22999999999999"/>
    <n v="3"/>
    <n v="5"/>
    <s v="mask"/>
    <s v="m"/>
    <n v="8"/>
    <s v="masque"/>
    <s v="NOM"/>
    <s v="m"/>
    <s v="s"/>
    <n v="29.18"/>
    <n v="38.65"/>
    <n v="23.16"/>
    <n v="28.45"/>
    <m/>
    <n v="2"/>
    <n v="5"/>
    <n v="1"/>
    <n v="6"/>
    <n v="4"/>
    <s v="CVCCVV"/>
    <s v="CVCC"/>
    <n v="9"/>
    <n v="13"/>
    <n v="6"/>
    <n v="4"/>
    <s v="mask"/>
    <x v="0"/>
    <s v="CVCC"/>
    <s v="euqsam"/>
    <s v="ksam"/>
    <s v="mas-que"/>
    <s v="NOM,VER"/>
    <n v="96"/>
    <n v="29"/>
    <n v="1.35"/>
    <n v="1"/>
    <s v="masque"/>
    <n v="1"/>
  </r>
  <r>
    <x v="41"/>
    <n v="48"/>
    <m/>
    <m/>
    <n v="2.04"/>
    <x v="0"/>
    <s v="NEW"/>
    <s v="Appareil posé sur une table et produisant de la "/>
    <s v="Appareil"/>
    <s v="posé sur une table et produisant de la "/>
    <s v="lumière"/>
    <s v="lumière"/>
    <n v="7"/>
    <n v="6"/>
    <n v="134.83000000000001"/>
    <n v="1"/>
    <n v="4"/>
    <s v="l@p"/>
    <s v="l"/>
    <n v="8"/>
    <s v="lampe"/>
    <s v="NOM"/>
    <s v="f"/>
    <s v="s"/>
    <n v="25.86"/>
    <n v="93.11"/>
    <n v="22.22"/>
    <n v="70.88"/>
    <m/>
    <n v="2"/>
    <n v="4"/>
    <n v="1"/>
    <n v="5"/>
    <n v="3"/>
    <s v="CVCCV"/>
    <s v="CVC"/>
    <n v="9"/>
    <n v="16"/>
    <n v="5"/>
    <n v="3"/>
    <s v="l@p"/>
    <x v="0"/>
    <s v="CVC"/>
    <s v="epmal"/>
    <s v="p@l"/>
    <s v="lam-pe"/>
    <s v="NOM,VER"/>
    <n v="96"/>
    <n v="30"/>
    <n v="1.2"/>
    <n v="1"/>
    <s v="lampe"/>
    <n v="1"/>
  </r>
  <r>
    <x v="42"/>
    <n v="39"/>
    <m/>
    <m/>
    <n v="2.15"/>
    <x v="0"/>
    <s v="NEW"/>
    <s v="Champ où pousse de "/>
    <s v="Champ"/>
    <s v="où pousse de"/>
    <s v="l'herbe"/>
    <s v="herbe"/>
    <n v="5"/>
    <n v="3"/>
    <n v="34.81"/>
    <n v="9"/>
    <n v="3"/>
    <s v="pRe"/>
    <s v="p"/>
    <n v="1"/>
    <s v="pré"/>
    <s v="NOM"/>
    <s v="m"/>
    <s v="s"/>
    <n v="21.59"/>
    <n v="32.5"/>
    <n v="5.03"/>
    <n v="19.8"/>
    <m/>
    <n v="1"/>
    <n v="2"/>
    <n v="1"/>
    <n v="3"/>
    <n v="3"/>
    <s v="CCV"/>
    <s v="CCV"/>
    <n v="3"/>
    <n v="17"/>
    <n v="3"/>
    <n v="3"/>
    <s v="pRe"/>
    <x v="0"/>
    <s v="CCV"/>
    <s v="érp"/>
    <s v="eRp"/>
    <s v="pré"/>
    <s v="NOM"/>
    <n v="0"/>
    <n v="0"/>
    <n v="1.65"/>
    <n v="1"/>
    <s v="pré"/>
    <n v="1"/>
  </r>
  <r>
    <x v="43"/>
    <n v="51"/>
    <m/>
    <m/>
    <n v="2.35"/>
    <x v="0"/>
    <s v="NEW"/>
    <s v="Forme de la "/>
    <s v="Forme"/>
    <s v="de la "/>
    <s v="pluie"/>
    <s v="pluie"/>
    <n v="5"/>
    <n v="4"/>
    <n v="46.1"/>
    <n v="0"/>
    <n v="3"/>
    <s v="gut"/>
    <s v="g"/>
    <n v="2"/>
    <s v="goutte"/>
    <s v="NOM"/>
    <s v="f"/>
    <s v="s"/>
    <n v="28.03"/>
    <n v="64.319999999999993"/>
    <n v="19.09"/>
    <n v="30.34"/>
    <m/>
    <n v="3"/>
    <n v="8"/>
    <n v="1"/>
    <n v="6"/>
    <n v="3"/>
    <s v="CVVCCV"/>
    <s v="CVC"/>
    <n v="0"/>
    <n v="20"/>
    <n v="6"/>
    <n v="3"/>
    <s v="gut"/>
    <x v="0"/>
    <s v="CVC"/>
    <s v="ettuog"/>
    <s v="tug"/>
    <s v="gout-te"/>
    <s v="ADV,NOM,VER"/>
    <n v="96"/>
    <n v="27"/>
    <n v="1.85"/>
    <n v="1"/>
    <s v="goutte"/>
    <n v="1"/>
  </r>
  <r>
    <x v="44"/>
    <n v="71"/>
    <m/>
    <m/>
    <n v="1.69"/>
    <x v="0"/>
    <s v="NEW"/>
    <s v="point brillant dans le ciel "/>
    <s v="Point"/>
    <s v="brillant dans"/>
    <s v="le ciel"/>
    <s v="ciel"/>
    <n v="4"/>
    <n v="4"/>
    <n v="142.32"/>
    <n v="10"/>
    <n v="4"/>
    <s v="etwal"/>
    <s v="e"/>
    <n v="7"/>
    <s v="étoile"/>
    <s v="NOM"/>
    <s v="f"/>
    <s v="s"/>
    <n v="54.63"/>
    <n v="81.819999999999993"/>
    <n v="21.65"/>
    <n v="29.8"/>
    <m/>
    <n v="2"/>
    <n v="5"/>
    <n v="1"/>
    <n v="6"/>
    <n v="5"/>
    <s v="VCVVCV"/>
    <s v="VCYVC"/>
    <n v="2"/>
    <n v="0"/>
    <n v="6"/>
    <n v="5"/>
    <s v="e-twal"/>
    <x v="1"/>
    <s v="V-CYVC"/>
    <s v="elioté"/>
    <s v="lawte"/>
    <s v="é-toi-le"/>
    <s v="NOM,VER"/>
    <n v="96"/>
    <n v="30"/>
    <n v="1.7"/>
    <n v="1.75"/>
    <s v="étoiler"/>
    <n v="1"/>
  </r>
  <r>
    <x v="45"/>
    <n v="84"/>
    <m/>
    <m/>
    <n v="1.55"/>
    <x v="0"/>
    <s v="NEW"/>
    <s v="Pièce de la maison dans laquelle on fait"/>
    <s v="Pièce de la maison"/>
    <s v="dans laquelle on fait"/>
    <s v="à manger"/>
    <s v="manger"/>
    <n v="6"/>
    <n v="4"/>
    <n v="467.82"/>
    <n v="12"/>
    <n v="4"/>
    <s v="k8izin"/>
    <s v="k"/>
    <n v="1"/>
    <s v="cuisine"/>
    <s v="NOM"/>
    <s v="f"/>
    <s v="s"/>
    <n v="87.92"/>
    <n v="135.41"/>
    <n v="85.08"/>
    <n v="123.31"/>
    <m/>
    <n v="2"/>
    <n v="5"/>
    <n v="1"/>
    <n v="7"/>
    <n v="6"/>
    <s v="CVVCVCV"/>
    <s v="CYVCVC"/>
    <n v="2"/>
    <n v="0"/>
    <n v="7"/>
    <n v="6"/>
    <s v="k8i-zin"/>
    <x v="1"/>
    <s v="CYV-CVC"/>
    <s v="enisiuc"/>
    <s v="nizi8k"/>
    <s v="cui-si-ne"/>
    <s v="NOM,VER"/>
    <n v="100"/>
    <n v="22"/>
    <n v="1.7"/>
    <n v="1.7"/>
    <s v="cuisine"/>
    <n v="1"/>
  </r>
  <r>
    <x v="46"/>
    <n v="89"/>
    <m/>
    <m/>
    <n v="2.5499999999999998"/>
    <x v="0"/>
    <s v="NEW"/>
    <s v="Forme papier "/>
    <s v="Forme"/>
    <s v="papier"/>
    <s v="des nouvelles"/>
    <s v="nouvelles"/>
    <n v="9"/>
    <n v="5"/>
    <n v="229.97"/>
    <n v="2"/>
    <n v="5"/>
    <s v="ZuRnal"/>
    <s v="Z"/>
    <n v="4"/>
    <s v="journal"/>
    <s v="NOM"/>
    <s v="m"/>
    <s v="s"/>
    <n v="110.8"/>
    <n v="197.7"/>
    <n v="72.5"/>
    <n v="124.32"/>
    <m/>
    <n v="1"/>
    <n v="1"/>
    <n v="1"/>
    <n v="7"/>
    <n v="6"/>
    <s v="CVVCCVC"/>
    <s v="CVCCVC"/>
    <n v="0"/>
    <n v="0"/>
    <n v="7"/>
    <n v="6"/>
    <s v="ZuR-nal"/>
    <x v="1"/>
    <s v="CVC-CVC"/>
    <s v="lanruoj"/>
    <s v="lanRuZ"/>
    <s v="jour-nal"/>
    <s v="NOM"/>
    <n v="96"/>
    <n v="26"/>
    <n v="2.6"/>
    <n v="2.35"/>
    <s v="journal"/>
    <n v="1"/>
  </r>
  <r>
    <x v="47"/>
    <n v="35"/>
    <m/>
    <m/>
    <n v="2.58"/>
    <x v="0"/>
    <s v="NEW"/>
    <s v="Végétal en bulbe faisant "/>
    <s v="Végétal "/>
    <s v="en bulbe faisant "/>
    <s v="pleurer"/>
    <s v="pleurer"/>
    <n v="7"/>
    <n v="5"/>
    <n v="191.64"/>
    <n v="6"/>
    <n v="5"/>
    <s v="aj"/>
    <s v="a"/>
    <n v="8"/>
    <s v="ail"/>
    <s v="NOM"/>
    <s v="m"/>
    <s v="s"/>
    <n v="19.98"/>
    <n v="15.54"/>
    <n v="4.3499999999999996"/>
    <n v="5.34"/>
    <m/>
    <n v="1"/>
    <n v="3"/>
    <n v="1"/>
    <n v="6"/>
    <n v="3"/>
    <s v="VVCCVC"/>
    <s v="VCV"/>
    <n v="3"/>
    <n v="1"/>
    <n v="3"/>
    <n v="2"/>
    <s v="O-N§"/>
    <x v="1"/>
    <s v="V-CV"/>
    <s v="nongio"/>
    <s v="§NO"/>
    <s v="oi-gnon"/>
    <s v="NOM"/>
    <n v="100"/>
    <n v="22"/>
    <n v="1.75"/>
    <n v="1.9"/>
    <s v="oignon"/>
    <n v="1"/>
  </r>
  <r>
    <x v="48"/>
    <n v="37"/>
    <m/>
    <m/>
    <n v="1.65"/>
    <x v="0"/>
    <s v="NEW"/>
    <s v="Légume d'été rouge et "/>
    <s v="Légume "/>
    <s v="d'été rouge et "/>
    <s v="juteux"/>
    <s v="juteux"/>
    <n v="6"/>
    <n v="4"/>
    <n v="2.86"/>
    <n v="3"/>
    <n v="4"/>
    <s v="tomat"/>
    <s v="t"/>
    <n v="1"/>
    <s v="tomate"/>
    <s v="NOM"/>
    <s v="f"/>
    <s v="s"/>
    <n v="20.77"/>
    <n v="13.31"/>
    <n v="7.88"/>
    <n v="5.74"/>
    <m/>
    <n v="1"/>
    <n v="2"/>
    <n v="1"/>
    <n v="6"/>
    <n v="5"/>
    <s v="CVCVCV"/>
    <s v="CVCVC"/>
    <n v="0"/>
    <n v="1"/>
    <n v="5"/>
    <n v="5"/>
    <s v="to-mat"/>
    <x v="1"/>
    <s v="CV-CVC"/>
    <s v="etamot"/>
    <s v="tamot"/>
    <s v="to-ma-te"/>
    <s v="NOM"/>
    <n v="100"/>
    <n v="21"/>
    <n v="1.95"/>
    <n v="1.8"/>
    <s v="tomate"/>
    <n v="1"/>
  </r>
  <r>
    <x v="49"/>
    <n v="45"/>
    <m/>
    <m/>
    <n v="2.0499999999999998"/>
    <x v="0"/>
    <s v="NEW"/>
    <s v="Endroit fermé où l'on peut "/>
    <s v="Endroit "/>
    <s v="fermé où l'on peut "/>
    <s v="nager "/>
    <s v="nager"/>
    <n v="5"/>
    <n v="4"/>
    <n v="30.36"/>
    <n v="11"/>
    <n v="4"/>
    <s v="pisin"/>
    <s v="p"/>
    <n v="1"/>
    <s v="piscine"/>
    <s v="NOM"/>
    <s v="f"/>
    <s v="s"/>
    <n v="23.62"/>
    <n v="17.09"/>
    <n v="22.19"/>
    <n v="15.74"/>
    <m/>
    <n v="1"/>
    <n v="2"/>
    <n v="1"/>
    <n v="7"/>
    <n v="5"/>
    <s v="CVCCVCV"/>
    <s v="CVCVC"/>
    <n v="0"/>
    <n v="1"/>
    <n v="6"/>
    <n v="5"/>
    <s v="pi-sin"/>
    <x v="1"/>
    <s v="CV-CVC"/>
    <s v="enicsip"/>
    <s v="nisip"/>
    <s v="pis-ci-ne"/>
    <s v="NOM"/>
    <n v="88"/>
    <n v="25"/>
    <n v="2.6"/>
    <n v="1.95"/>
    <s v="piscine"/>
    <n v="1"/>
  </r>
  <r>
    <x v="50"/>
    <n v="75"/>
    <m/>
    <m/>
    <n v="1.85"/>
    <x v="0"/>
    <s v="NEW"/>
    <s v="Pièce de la maison dans laquelle on fait"/>
    <s v="Pièce de la maison"/>
    <s v="dans lquelle on fait"/>
    <s v="ses besoins"/>
    <s v="besoins"/>
    <n v="7"/>
    <n v="5"/>
    <n v="771.24"/>
    <n v="0"/>
    <n v="4"/>
    <s v="twalEt"/>
    <s v="t"/>
    <n v="1"/>
    <s v="toilette"/>
    <s v="NOM"/>
    <s v="f"/>
    <s v="p"/>
    <n v="62.84"/>
    <n v="45.68"/>
    <n v="53.08"/>
    <n v="13.38"/>
    <m/>
    <n v="1"/>
    <n v="2"/>
    <n v="0"/>
    <n v="9"/>
    <n v="6"/>
    <s v="CVVCVCCVC"/>
    <s v="CYVCVC"/>
    <n v="3"/>
    <n v="1"/>
    <n v="0"/>
    <n v="6"/>
    <s v="twa-lEt"/>
    <x v="1"/>
    <s v="CYV-CVC"/>
    <s v="setteliot"/>
    <s v="tElawt"/>
    <s v="toi-let-tes"/>
    <s v="NOM"/>
    <n v="100"/>
    <n v="27"/>
    <n v="1.75"/>
    <n v="1.75"/>
    <s v="toilette"/>
    <n v="1"/>
  </r>
  <r>
    <x v="51"/>
    <n v="87"/>
    <m/>
    <m/>
    <n v="3.12"/>
    <x v="0"/>
    <s v="NEW"/>
    <s v="Ouverture dans un mur permettant de faire entrer "/>
    <s v="Ouverture dans un mur"/>
    <s v="permettant de faire entrer"/>
    <s v="la lumière"/>
    <s v="lumière"/>
    <n v="7"/>
    <n v="6"/>
    <n v="134.83000000000001"/>
    <n v="1"/>
    <n v="4"/>
    <s v="f°nEtR"/>
    <s v="f"/>
    <n v="3"/>
    <s v="fenêtre"/>
    <s v="NOM"/>
    <s v="f"/>
    <s v="s"/>
    <n v="90.55"/>
    <n v="280.2"/>
    <n v="70.2"/>
    <n v="199.39"/>
    <m/>
    <n v="1"/>
    <n v="2"/>
    <n v="1"/>
    <n v="7"/>
    <n v="6"/>
    <s v="CVCVCCV"/>
    <s v="CVCVCC"/>
    <n v="0"/>
    <n v="1"/>
    <n v="4"/>
    <n v="5"/>
    <s v="f°-nEtR"/>
    <x v="1"/>
    <s v="CV-CVCC"/>
    <s v="ertênef"/>
    <s v="RtEn°f"/>
    <s v="fe-nê-tre"/>
    <s v="NOM"/>
    <n v="95"/>
    <n v="20"/>
    <n v="2.5499999999999998"/>
    <n v="2.0499999999999998"/>
    <s v="fenêtre"/>
    <n v="1"/>
  </r>
  <r>
    <x v="52"/>
    <n v="38"/>
    <m/>
    <m/>
    <n v="1.6"/>
    <x v="0"/>
    <s v="NEW"/>
    <s v="Objet dans lequel on "/>
    <s v="Objet"/>
    <s v="dans lequel on "/>
    <s v="mange "/>
    <s v="mange"/>
    <n v="5"/>
    <n v="3"/>
    <n v="467.82"/>
    <n v="12"/>
    <n v="0"/>
    <s v="asjEt"/>
    <s v="a"/>
    <n v="8"/>
    <s v="assiette"/>
    <s v="NOM"/>
    <s v="f"/>
    <s v="s"/>
    <n v="21.24"/>
    <n v="56.62"/>
    <n v="14.88"/>
    <n v="36.28"/>
    <m/>
    <n v="1"/>
    <n v="2"/>
    <n v="1"/>
    <n v="8"/>
    <n v="5"/>
    <s v="VCCVVCCV"/>
    <s v="VCYVC"/>
    <n v="0"/>
    <n v="2"/>
    <n v="8"/>
    <n v="5"/>
    <s v="a-sjEt"/>
    <x v="1"/>
    <s v="V-CYVC"/>
    <s v="etteissa"/>
    <s v="tEjsa"/>
    <s v="as-siet-te"/>
    <s v="NOM"/>
    <n v="92"/>
    <n v="14"/>
    <n v="2.5499999999999998"/>
    <n v="1.85"/>
    <s v="assiette"/>
    <n v="1"/>
  </r>
  <r>
    <x v="53"/>
    <n v="64"/>
    <m/>
    <m/>
    <n v="1.8"/>
    <x v="0"/>
    <s v="NEW"/>
    <s v="Construction avec"/>
    <s v="Construction"/>
    <s v="avec"/>
    <s v="des remparts"/>
    <s v="remparts"/>
    <n v="8"/>
    <n v="5"/>
    <n v="2.95"/>
    <n v="5"/>
    <n v="5"/>
    <s v="Sato"/>
    <s v="S"/>
    <n v="3"/>
    <s v="château"/>
    <s v="NOM"/>
    <s v="m"/>
    <s v="s"/>
    <n v="16.45"/>
    <n v="22.84"/>
    <n v="3.29"/>
    <n v="4.3899999999999997"/>
    <m/>
    <n v="1"/>
    <n v="2"/>
    <n v="1"/>
    <n v="10"/>
    <n v="5"/>
    <s v="CCVVCCVCCV"/>
    <s v="CVCVC"/>
    <n v="0"/>
    <n v="2"/>
    <n v="8"/>
    <n v="4"/>
    <s v="So-sEt"/>
    <x v="1"/>
    <s v="CV-CVC"/>
    <s v="ettessuahc"/>
    <s v="tEsoS"/>
    <s v="chaus-set-te"/>
    <s v="NOM"/>
    <n v="100"/>
    <n v="18"/>
    <n v="2.7"/>
    <n v="1.85"/>
    <s v="chausse-ette"/>
    <n v="2"/>
  </r>
  <r>
    <x v="54"/>
    <n v="59"/>
    <m/>
    <m/>
    <n v="2"/>
    <x v="0"/>
    <s v="NEW"/>
    <s v="Objet permettant de voir "/>
    <s v="Objet"/>
    <s v="permettant de voir"/>
    <s v="net"/>
    <s v="net"/>
    <n v="3"/>
    <n v="3"/>
    <n v="19.95"/>
    <n v="24"/>
    <n v="3"/>
    <s v="lynEt"/>
    <s v="l"/>
    <n v="8"/>
    <s v="lunette"/>
    <s v="NOM"/>
    <s v="f"/>
    <s v="p"/>
    <n v="33.33"/>
    <n v="75.27"/>
    <n v="31.61"/>
    <n v="67.84"/>
    <m/>
    <n v="1"/>
    <n v="2"/>
    <n v="0"/>
    <n v="8"/>
    <n v="5"/>
    <s v="CVCVCCVC"/>
    <s v="CVCVC"/>
    <n v="1"/>
    <n v="2"/>
    <n v="0"/>
    <n v="5"/>
    <s v="ly-nEt"/>
    <x v="1"/>
    <s v="CV-CVC"/>
    <s v="settenul"/>
    <s v="tEnyl"/>
    <s v="lu-net-tes"/>
    <s v="NOM"/>
    <n v="100"/>
    <n v="12"/>
    <n v="1.85"/>
    <n v="1.8"/>
    <s v="lunette"/>
    <n v="1"/>
  </r>
  <r>
    <x v="55"/>
    <n v="44"/>
    <m/>
    <m/>
    <n v="2.2000000000000002"/>
    <x v="0"/>
    <s v="NEW"/>
    <s v="Objet porté sur la tête par le "/>
    <s v="Objet "/>
    <s v="porté sur la tête par le "/>
    <s v="roi "/>
    <s v="roi"/>
    <n v="3"/>
    <n v="3"/>
    <n v="177.53"/>
    <n v="20"/>
    <n v="3"/>
    <s v="kuROn"/>
    <s v="k"/>
    <n v="1"/>
    <s v="couronne"/>
    <s v="NOM"/>
    <s v="f"/>
    <s v="s"/>
    <n v="23.15"/>
    <n v="20.61"/>
    <n v="15.16"/>
    <n v="12.5"/>
    <m/>
    <n v="2"/>
    <n v="5"/>
    <n v="1"/>
    <n v="8"/>
    <n v="5"/>
    <s v="CVVCVCCV"/>
    <s v="CVCVC"/>
    <n v="3"/>
    <n v="2"/>
    <n v="8"/>
    <n v="5"/>
    <s v="ku-ROn"/>
    <x v="1"/>
    <s v="CV-CVC"/>
    <s v="ennoruoc"/>
    <s v="nORuk"/>
    <s v="cou-ron-ne"/>
    <s v="NOM,VER"/>
    <n v="95"/>
    <n v="20"/>
    <n v="1.7"/>
    <n v="1.9"/>
    <s v="couronne"/>
    <n v="1"/>
  </r>
  <r>
    <x v="56"/>
    <n v="99"/>
    <m/>
    <m/>
    <n v="1.4"/>
    <x v="0"/>
    <s v="NEW"/>
    <s v="Moyen de transport motorisé avec "/>
    <s v="Moyen de transport"/>
    <s v="motorisé avec"/>
    <s v="quatre roues"/>
    <s v="roues"/>
    <n v="5"/>
    <n v="2"/>
    <n v="21.87"/>
    <n v="27"/>
    <n v="2"/>
    <s v="vwatyR"/>
    <s v="v"/>
    <n v="4"/>
    <s v="voiture"/>
    <s v="NOM"/>
    <s v="f"/>
    <s v="s"/>
    <n v="429.4"/>
    <n v="283.11"/>
    <n v="388.87"/>
    <n v="221.15"/>
    <m/>
    <n v="2"/>
    <n v="4"/>
    <n v="1"/>
    <n v="7"/>
    <n v="6"/>
    <s v="CVVCVCV"/>
    <s v="CYVCVC"/>
    <n v="3"/>
    <n v="2"/>
    <n v="7"/>
    <n v="6"/>
    <s v="vwa-tyR"/>
    <x v="1"/>
    <s v="CYV-CVC"/>
    <s v="erutiov"/>
    <s v="Rytawv"/>
    <s v="voi-tu-re"/>
    <s v="NOM,VER"/>
    <n v="95"/>
    <n v="24"/>
    <n v="1.75"/>
    <n v="1.75"/>
    <s v="voiturer"/>
    <n v="1"/>
  </r>
  <r>
    <x v="57"/>
    <n v="63"/>
    <m/>
    <m/>
    <n v="2.04"/>
    <x v="0"/>
    <s v="NEW"/>
    <s v="Vêtement couvrant le buste avec des boutons "/>
    <s v="Vêtement"/>
    <s v="couvrant le buste avec"/>
    <s v="des boutons"/>
    <s v="boutons"/>
    <n v="7"/>
    <n v="4"/>
    <n v="32.44"/>
    <n v="21"/>
    <n v="4"/>
    <s v="S°miz"/>
    <s v="S"/>
    <n v="3"/>
    <s v="chemise"/>
    <s v="NOM"/>
    <s v="f"/>
    <s v="s"/>
    <n v="2.14"/>
    <n v="5.68"/>
    <n v="1.38"/>
    <n v="2.5"/>
    <m/>
    <n v="1"/>
    <n v="2"/>
    <n v="1"/>
    <n v="8"/>
    <n v="5"/>
    <s v="CCVCVCCV"/>
    <s v="CVCVY"/>
    <n v="2"/>
    <n v="3"/>
    <n v="8"/>
    <n v="5"/>
    <s v="S°-nij"/>
    <x v="1"/>
    <s v="CV-CVY"/>
    <s v="ellinehc"/>
    <s v="jin°S"/>
    <s v="che-nil-le"/>
    <s v="NOM"/>
    <n v="95"/>
    <n v="23"/>
    <n v="2.25"/>
    <n v="1.8"/>
    <s v="chenille"/>
    <n v="1"/>
  </r>
  <r>
    <x v="58"/>
    <n v="43"/>
    <m/>
    <m/>
    <n v="2.15"/>
    <x v="0"/>
    <s v="NEW"/>
    <s v="Femme qui porte"/>
    <s v="Femme"/>
    <s v="qui porte"/>
    <s v="un tutu"/>
    <s v="tutu"/>
    <n v="4"/>
    <n v="4"/>
    <n v="0.92"/>
    <n v="2"/>
    <n v="4"/>
    <s v="d@s2z"/>
    <s v="d"/>
    <n v="2"/>
    <s v="danseur"/>
    <s v="NOM"/>
    <s v="f"/>
    <s v="s"/>
    <n v="23.05"/>
    <n v="25.68"/>
    <n v="10.050000000000001"/>
    <n v="8.58"/>
    <m/>
    <n v="1"/>
    <n v="2"/>
    <n v="0"/>
    <n v="8"/>
    <n v="5"/>
    <s v="CVCCVVCV"/>
    <s v="CVCVC"/>
    <n v="0"/>
    <n v="3"/>
    <n v="0"/>
    <n v="0"/>
    <s v="d@-s2z"/>
    <x v="1"/>
    <s v="CV-CVC"/>
    <s v="esuesnad"/>
    <s v="z2s@d"/>
    <s v="dan-seu-se"/>
    <s v="NOM"/>
    <n v="100"/>
    <n v="27"/>
    <n v="1.95"/>
    <n v="1.85"/>
    <s v="danser-eur"/>
    <n v="2"/>
  </r>
  <r>
    <x v="59"/>
    <n v="79"/>
    <m/>
    <m/>
    <n v="1.35"/>
    <x v="0"/>
    <s v="NEW"/>
    <s v="Partiee du corps qui permet "/>
    <s v="Partie du corps"/>
    <s v="qui permet"/>
    <s v="l'audition"/>
    <s v="audition"/>
    <n v="8"/>
    <n v="6"/>
    <n v="11.64"/>
    <n v="5"/>
    <n v="6"/>
    <s v="oREj"/>
    <s v="o"/>
    <n v="8"/>
    <s v="oreille"/>
    <s v="NOM"/>
    <s v="f"/>
    <s v="s"/>
    <n v="73.540000000000006"/>
    <n v="194.12"/>
    <n v="34.46"/>
    <n v="103.45"/>
    <m/>
    <n v="1"/>
    <n v="2"/>
    <n v="1"/>
    <n v="7"/>
    <n v="4"/>
    <s v="VCVVCCV"/>
    <s v="VCVY"/>
    <n v="2"/>
    <n v="4"/>
    <n v="7"/>
    <n v="4"/>
    <s v="o-REj"/>
    <x v="1"/>
    <s v="V-CVY"/>
    <s v="elliero"/>
    <s v="jERo"/>
    <s v="o-reil-le"/>
    <s v="NOM"/>
    <n v="100"/>
    <n v="23"/>
    <n v="1.75"/>
    <n v="1.65"/>
    <s v="oreille"/>
    <n v="1"/>
  </r>
  <r>
    <x v="60"/>
    <n v="56"/>
    <m/>
    <m/>
    <n v="2.23"/>
    <x v="0"/>
    <s v="NEW"/>
    <s v="Animal au corps allongé qui "/>
    <s v="Animal"/>
    <s v="au corps allongé qui"/>
    <s v="rampe"/>
    <s v="rampe"/>
    <n v="5"/>
    <n v="3"/>
    <n v="11.55"/>
    <n v="15"/>
    <n v="3"/>
    <s v="sERp@"/>
    <s v="S"/>
    <n v="3"/>
    <s v="serpent"/>
    <s v="NOM"/>
    <s v="m"/>
    <s v="s"/>
    <n v="32.200000000000003"/>
    <n v="21.08"/>
    <n v="20.91"/>
    <n v="13.24"/>
    <m/>
    <n v="1"/>
    <n v="2"/>
    <n v="1"/>
    <n v="7"/>
    <n v="5"/>
    <s v="CVCCVCC"/>
    <s v="CVCCV"/>
    <n v="4"/>
    <n v="4"/>
    <n v="7"/>
    <n v="5"/>
    <s v="sER-p@"/>
    <x v="1"/>
    <s v="CVC-CV"/>
    <s v="tnepres"/>
    <s v="@pREs"/>
    <s v="ser-pent"/>
    <s v="NOM"/>
    <n v="100"/>
    <n v="26"/>
    <n v="1.65"/>
    <n v="1.65"/>
    <s v="serpent"/>
    <n v="1"/>
  </r>
  <r>
    <x v="61"/>
    <n v="42"/>
    <m/>
    <m/>
    <n v="2.42"/>
    <x v="0"/>
    <s v="NEW"/>
    <s v="Accessoire que l'on porte autour de"/>
    <s v="Accessoire"/>
    <s v="que l'on porte autour de"/>
    <s v="taille"/>
    <s v="taille"/>
    <n v="6"/>
    <n v="3"/>
    <n v="43.17"/>
    <n v="24"/>
    <n v="3"/>
    <s v="s5tyR"/>
    <s v="S"/>
    <n v="3"/>
    <s v="ceinture"/>
    <s v="NOM"/>
    <s v="f"/>
    <s v="s"/>
    <n v="22.57"/>
    <n v="35.200000000000003"/>
    <n v="19.41"/>
    <n v="32.229999999999997"/>
    <m/>
    <n v="2"/>
    <n v="5"/>
    <n v="1"/>
    <n v="8"/>
    <n v="5"/>
    <s v="CVVCCVCV"/>
    <s v="CVCVC"/>
    <n v="4"/>
    <n v="4"/>
    <n v="8"/>
    <n v="5"/>
    <s v="s5-tyR"/>
    <x v="1"/>
    <s v="CV-CVC"/>
    <s v="erutniec"/>
    <s v="Ryt5s"/>
    <s v="cein-tu-re"/>
    <s v="NOM,VER"/>
    <n v="100"/>
    <n v="22"/>
    <n v="1.6"/>
    <n v="1.5"/>
    <s v="ceinture"/>
    <n v="1"/>
  </r>
  <r>
    <x v="62"/>
    <n v="69"/>
    <m/>
    <m/>
    <n v="2.19"/>
    <x v="0"/>
    <s v="NEW"/>
    <s v="Oeuvre d'art du "/>
    <s v="Œuvre"/>
    <s v="d'art du"/>
    <s v="peintre"/>
    <s v="peintre"/>
    <n v="7"/>
    <n v="4"/>
    <n v="17.02"/>
    <n v="10"/>
    <n v="4"/>
    <s v="tablo"/>
    <s v="t"/>
    <n v="1"/>
    <s v="tableau"/>
    <s v="NOM"/>
    <s v="m"/>
    <s v="s"/>
    <n v="50.11"/>
    <n v="90"/>
    <n v="37.799999999999997"/>
    <n v="57.84"/>
    <m/>
    <n v="1"/>
    <n v="2"/>
    <n v="1"/>
    <n v="7"/>
    <n v="5"/>
    <s v="CVCCVVV"/>
    <s v="CVCCV"/>
    <n v="0"/>
    <n v="5"/>
    <n v="7"/>
    <n v="5"/>
    <s v="ta-blo"/>
    <x v="1"/>
    <s v="CV-CCV"/>
    <s v="uaelbat"/>
    <s v="olbat"/>
    <s v="ta-bleau"/>
    <s v="NOM"/>
    <n v="100"/>
    <n v="28"/>
    <n v="2.5"/>
    <n v="1.7"/>
    <s v="tableau"/>
    <n v="1"/>
  </r>
  <r>
    <x v="63"/>
    <n v="47"/>
    <m/>
    <m/>
    <n v="2.4500000000000002"/>
    <x v="0"/>
    <s v="NEW"/>
    <s v="Endroit où l'on répare les "/>
    <s v="Endroit "/>
    <s v="Où l'on répare les "/>
    <s v="voitures"/>
    <s v="voitures"/>
    <n v="8"/>
    <n v="6"/>
    <n v="429.4"/>
    <n v="2"/>
    <n v="6"/>
    <s v="gaRaZ"/>
    <s v="g"/>
    <n v="2"/>
    <s v="garage"/>
    <s v="NOM"/>
    <s v="m"/>
    <s v="s"/>
    <n v="25.25"/>
    <n v="24.12"/>
    <n v="24.41"/>
    <n v="22.23"/>
    <m/>
    <n v="1"/>
    <n v="2"/>
    <n v="1"/>
    <n v="6"/>
    <n v="5"/>
    <s v="CVCVCV"/>
    <s v="CVCVC"/>
    <n v="3"/>
    <n v="6"/>
    <n v="6"/>
    <n v="5"/>
    <s v="ga-RaZ"/>
    <x v="1"/>
    <s v="CV-CVC"/>
    <s v="egarag"/>
    <s v="ZaRag"/>
    <s v="ga-ra-ge"/>
    <s v="NOM"/>
    <n v="100"/>
    <n v="26"/>
    <n v="1.8"/>
    <n v="1.65"/>
    <s v="garer-age"/>
    <n v="2"/>
  </r>
  <r>
    <x v="64"/>
    <n v="52"/>
    <m/>
    <m/>
    <n v="3.12"/>
    <x v="0"/>
    <s v="NEW"/>
    <s v="Partie du corps protégeant "/>
    <s v="Partie du corps"/>
    <s v="protégeant"/>
    <s v="le cerveau"/>
    <s v="cerveau"/>
    <n v="7"/>
    <n v="5"/>
    <n v="61.59"/>
    <n v="8"/>
    <n v="5"/>
    <s v="kRan"/>
    <s v="k"/>
    <n v="1"/>
    <s v="crâne"/>
    <s v="NOM"/>
    <s v="m"/>
    <s v="s"/>
    <n v="3.85"/>
    <n v="18.72"/>
    <n v="1.54"/>
    <n v="6.96"/>
    <m/>
    <n v="3"/>
    <n v="5"/>
    <n v="1"/>
    <n v="9"/>
    <n v="6"/>
    <s v="CCVVCCVCC"/>
    <s v="CCYVCV"/>
    <n v="4"/>
    <n v="6"/>
    <n v="9"/>
    <n v="6"/>
    <s v="kRwa-s@"/>
    <x v="1"/>
    <s v="CCYV-CV"/>
    <s v="tnassiorc"/>
    <s v="@sawRk"/>
    <s v="crois-sant"/>
    <s v="ADJ,NOM,VER"/>
    <n v="100"/>
    <n v="29"/>
    <n v="1.6"/>
    <n v="1.5"/>
    <s v="croissant"/>
    <n v="1"/>
  </r>
  <r>
    <x v="65"/>
    <n v="100"/>
    <m/>
    <m/>
    <n v="1.38"/>
    <x v="0"/>
    <s v="NEW"/>
    <s v="Bâtiment servant d'habitation "/>
    <s v="Bâtiment"/>
    <s v="servant"/>
    <s v="d'habitation"/>
    <s v="habitation"/>
    <n v="10"/>
    <n v="8"/>
    <n v="1.77"/>
    <n v="1"/>
    <n v="6"/>
    <s v="mEz§"/>
    <s v="m"/>
    <n v="8"/>
    <s v="maison"/>
    <s v="NOM"/>
    <m/>
    <s v="s"/>
    <n v="605.75"/>
    <n v="575.34"/>
    <n v="570.29999999999995"/>
    <n v="461.55"/>
    <m/>
    <n v="1"/>
    <n v="2"/>
    <n v="1"/>
    <n v="6"/>
    <n v="4"/>
    <s v="CVVCVC"/>
    <s v="CVCV"/>
    <n v="2"/>
    <n v="8"/>
    <n v="6"/>
    <n v="4"/>
    <s v="mE-z§"/>
    <x v="1"/>
    <s v="CV-CV"/>
    <s v="nosiam"/>
    <s v="§zEm"/>
    <s v="mai-son"/>
    <s v="NOM"/>
    <n v="93"/>
    <n v="30"/>
    <n v="1.85"/>
    <n v="1.6"/>
    <s v="maison"/>
    <n v="1"/>
  </r>
  <r>
    <x v="66"/>
    <n v="73"/>
    <m/>
    <m/>
    <n v="1.65"/>
    <x v="0"/>
    <s v="NEW"/>
    <s v="Objet utilisé pour couper "/>
    <s v="Objet"/>
    <s v="utilisé pour couper"/>
    <s v="la viande"/>
    <s v="viande"/>
    <n v="6"/>
    <n v="4"/>
    <n v="44.43"/>
    <n v="0"/>
    <n v="4"/>
    <s v="kuto"/>
    <s v="k"/>
    <n v="1"/>
    <s v="couteau"/>
    <s v="NOM"/>
    <s v="m"/>
    <s v="s"/>
    <n v="58.15"/>
    <n v="52.64"/>
    <n v="51.08"/>
    <n v="44.26"/>
    <m/>
    <n v="1"/>
    <n v="2"/>
    <n v="1"/>
    <n v="7"/>
    <n v="4"/>
    <s v="CVVCVVV"/>
    <s v="CVCV"/>
    <n v="0"/>
    <n v="10"/>
    <n v="7"/>
    <n v="4"/>
    <s v="ku-to"/>
    <x v="1"/>
    <s v="CV-CV"/>
    <s v="uaetuoc"/>
    <s v="otuk"/>
    <s v="cou-teau"/>
    <s v="NOM"/>
    <n v="100"/>
    <n v="31"/>
    <n v="2"/>
    <n v="1.4"/>
    <s v="couteau"/>
    <n v="1"/>
  </r>
  <r>
    <x v="67"/>
    <n v="41"/>
    <m/>
    <m/>
    <n v="3.08"/>
    <x v="0"/>
    <s v="NEW"/>
    <s v="Arme à feu utilisée pour tirer des "/>
    <s v="Arme à feu"/>
    <s v="utilisée pour tirer des "/>
    <s v="boulets"/>
    <s v="boulets"/>
    <n v="7"/>
    <n v="4"/>
    <n v="2.95"/>
    <n v="28"/>
    <n v="4"/>
    <s v="kan§"/>
    <s v="k"/>
    <n v="1"/>
    <s v="canon"/>
    <s v="NOM"/>
    <s v="m"/>
    <s v="s"/>
    <n v="22.22"/>
    <n v="48.99"/>
    <n v="14.89"/>
    <n v="28.65"/>
    <m/>
    <n v="2"/>
    <n v="5"/>
    <n v="1"/>
    <n v="5"/>
    <n v="4"/>
    <s v="CVCVC"/>
    <s v="CVCV"/>
    <n v="6"/>
    <n v="12"/>
    <n v="5"/>
    <n v="4"/>
    <s v="ka-n§"/>
    <x v="1"/>
    <s v="CV-CV"/>
    <s v="nonac"/>
    <s v="§nak"/>
    <s v="ca-non"/>
    <s v="ADJ,NOM"/>
    <n v="100"/>
    <n v="28"/>
    <n v="1.55"/>
    <n v="1.1499999999999999"/>
    <s v="canon"/>
    <n v="1"/>
  </r>
  <r>
    <x v="68"/>
    <n v="92"/>
    <m/>
    <m/>
    <n v="1.5"/>
    <x v="0"/>
    <s v="NEW"/>
    <s v="Moyen de transport qui"/>
    <s v="Moyen de transport"/>
    <s v="qui"/>
    <s v="flotte"/>
    <s v="flotte"/>
    <n v="6"/>
    <n v="4"/>
    <n v="12.79"/>
    <n v="10"/>
    <n v="4"/>
    <s v="bato"/>
    <s v="b"/>
    <n v="2"/>
    <s v="bateau"/>
    <s v="NOM"/>
    <s v="m"/>
    <s v="s"/>
    <n v="124.82"/>
    <n v="82.36"/>
    <n v="106.55"/>
    <n v="61.22"/>
    <m/>
    <n v="1"/>
    <n v="2"/>
    <n v="1"/>
    <n v="6"/>
    <n v="4"/>
    <s v="CVCVVV"/>
    <s v="CVCV"/>
    <n v="0"/>
    <n v="17"/>
    <n v="6"/>
    <n v="4"/>
    <s v="ba-to"/>
    <x v="1"/>
    <s v="CV-CV"/>
    <s v="uaetab"/>
    <s v="otab"/>
    <s v="ba-teau"/>
    <s v="NOM"/>
    <n v="95"/>
    <n v="23"/>
    <n v="1.95"/>
    <n v="1.05"/>
    <s v="bateau"/>
    <n v="1"/>
  </r>
  <r>
    <x v="69"/>
    <n v="94"/>
    <m/>
    <m/>
    <n v="1.77"/>
    <x v="0"/>
    <s v="NEW"/>
    <s v="Appareil permettant de communiquer "/>
    <s v="Appareil"/>
    <s v="permettant de communiquer"/>
    <s v="à distance"/>
    <s v="distance"/>
    <n v="8"/>
    <n v="6"/>
    <n v="31.56"/>
    <n v="3"/>
    <n v="6"/>
    <s v="telefOn"/>
    <s v="t"/>
    <n v="1"/>
    <s v="téléphone"/>
    <s v="NOM"/>
    <s v="m"/>
    <s v="s"/>
    <n v="160.80000000000001"/>
    <n v="96.82"/>
    <n v="155.68"/>
    <n v="93.99"/>
    <m/>
    <n v="2"/>
    <n v="5"/>
    <n v="1"/>
    <n v="9"/>
    <n v="7"/>
    <s v="CVCVCCVCV"/>
    <s v="CVCVCVC"/>
    <n v="2"/>
    <n v="0"/>
    <n v="9"/>
    <n v="6"/>
    <s v="te-le-fOn"/>
    <x v="2"/>
    <s v="CV-CV-CVC"/>
    <s v="enohpélét"/>
    <s v="nOfelet"/>
    <s v="té-lé-pho-ne"/>
    <s v="NOM,VER"/>
    <n v="94"/>
    <n v="18"/>
    <n v="1.85"/>
    <n v="2.25"/>
    <s v="téléphoner"/>
    <n v="1"/>
  </r>
  <r>
    <x v="70"/>
    <n v="60"/>
    <m/>
    <m/>
    <n v="2.81"/>
    <x v="0"/>
    <s v="NEW"/>
    <s v="Arme à feu porté à "/>
    <s v="Arme à feu"/>
    <s v="porté à"/>
    <s v="la main"/>
    <s v="main"/>
    <n v="4"/>
    <n v="2"/>
    <n v="499.6"/>
    <n v="25"/>
    <n v="2"/>
    <s v="pistolE"/>
    <s v="p"/>
    <n v="1"/>
    <s v="pistolet"/>
    <s v="NOM"/>
    <s v="m"/>
    <s v="s"/>
    <n v="34.92"/>
    <n v="18.78"/>
    <n v="31.63"/>
    <n v="14.8"/>
    <m/>
    <n v="1"/>
    <n v="2"/>
    <n v="1"/>
    <n v="8"/>
    <n v="7"/>
    <s v="CVCCVCVC"/>
    <s v="CVCCVCV"/>
    <n v="1"/>
    <n v="1"/>
    <n v="8"/>
    <n v="7"/>
    <s v="pis-to-lE"/>
    <x v="2"/>
    <s v="CVC-CV-CV"/>
    <s v="telotsip"/>
    <s v="Elotsip"/>
    <s v="pis-to-let"/>
    <s v="NOM"/>
    <n v="100"/>
    <n v="24"/>
    <n v="2.6"/>
    <n v="2.35"/>
    <s v="pistolet"/>
    <n v="1"/>
  </r>
  <r>
    <x v="71"/>
    <n v="49"/>
    <m/>
    <m/>
    <n v="2.04"/>
    <x v="0"/>
    <s v="NEW"/>
    <s v="Appareil sur lequel passent "/>
    <s v="Appareil"/>
    <s v="sur lequel passent"/>
    <s v="les émissions"/>
    <s v="émissions"/>
    <n v="9"/>
    <n v="6"/>
    <n v="32.31"/>
    <n v="3"/>
    <n v="5"/>
    <s v="televizj§"/>
    <s v="t"/>
    <n v="1"/>
    <s v="télévision"/>
    <s v="NOM"/>
    <s v="f"/>
    <s v="s"/>
    <n v="26.38"/>
    <n v="24.32"/>
    <n v="25.45"/>
    <n v="23.51"/>
    <m/>
    <n v="1"/>
    <n v="2"/>
    <n v="1"/>
    <n v="10"/>
    <n v="9"/>
    <s v="CVCVCVCVVC"/>
    <s v="CVCVCVCYV"/>
    <n v="0"/>
    <n v="0"/>
    <n v="8"/>
    <n v="8"/>
    <s v="te-le-vi-zj§"/>
    <x v="3"/>
    <s v="CV-CV-CV-CYV"/>
    <s v="noisivélét"/>
    <s v="§jzivelet"/>
    <s v="té-lé-vi-sion"/>
    <s v="NOM"/>
    <n v="100"/>
    <n v="29"/>
    <n v="3.25"/>
    <n v="3.25"/>
    <s v="télévision"/>
    <n v="1"/>
  </r>
  <r>
    <x v="72"/>
    <n v="106"/>
    <n v="1"/>
    <n v="47"/>
    <n v="2.46"/>
    <x v="1"/>
    <s v="OLD"/>
    <s v="Animal avec"/>
    <s v="Animal"/>
    <s v="avec"/>
    <s v="des rayures"/>
    <s v="rayures"/>
    <n v="7"/>
    <n v="5"/>
    <n v="2.82"/>
    <n v="3"/>
    <n v="4"/>
    <s v="zEbR"/>
    <s v="Z"/>
    <n v="4"/>
    <s v="zèbre"/>
    <s v="NOM"/>
    <s v="m"/>
    <s v="s"/>
    <n v="3.8"/>
    <n v="5.14"/>
    <n v="2.65"/>
    <n v="3.04"/>
    <m/>
    <n v="2"/>
    <n v="5"/>
    <n v="1"/>
    <n v="5"/>
    <n v="4"/>
    <s v="CVCCV"/>
    <s v="CVCC"/>
    <n v="0"/>
    <n v="0"/>
    <n v="3"/>
    <n v="4"/>
    <s v="zEbR"/>
    <x v="0"/>
    <s v="CVCC"/>
    <s v="erbèz"/>
    <s v="RbEz"/>
    <s v="zè-bre"/>
    <s v="NOM,VER"/>
    <n v="100"/>
    <n v="20"/>
    <n v="1.95"/>
    <n v="1.95"/>
    <s v="zébrer"/>
    <n v="1"/>
  </r>
  <r>
    <x v="73"/>
    <n v="110"/>
    <n v="9"/>
    <n v="39"/>
    <n v="2.4"/>
    <x v="1"/>
    <s v="OLD"/>
    <s v="Objet utilisé pour tirer"/>
    <s v="Objet"/>
    <s v="utilisé pour tirer"/>
    <s v="des flèches"/>
    <s v="flèches"/>
    <n v="7"/>
    <n v="4"/>
    <n v="12.76"/>
    <n v="9"/>
    <n v="4"/>
    <s v="aRk"/>
    <s v="a"/>
    <n v="8"/>
    <s v="arc"/>
    <s v="NOM"/>
    <s v="m"/>
    <s v="s"/>
    <n v="5.25"/>
    <n v="17.3"/>
    <n v="4.5199999999999996"/>
    <n v="14.05"/>
    <m/>
    <n v="1"/>
    <n v="4"/>
    <n v="1"/>
    <n v="3"/>
    <n v="3"/>
    <s v="VCC"/>
    <s v="VCC"/>
    <n v="5"/>
    <n v="12"/>
    <n v="3"/>
    <n v="3"/>
    <s v="aRk"/>
    <x v="0"/>
    <s v="VCC"/>
    <s v="cra"/>
    <s v="kRa"/>
    <s v="arc"/>
    <s v="NOM"/>
    <n v="0"/>
    <n v="0"/>
    <n v="1.5"/>
    <n v="1"/>
    <s v="arc"/>
    <n v="1"/>
  </r>
  <r>
    <x v="74"/>
    <n v="115"/>
    <n v="5"/>
    <n v="43"/>
    <n v="2.38"/>
    <x v="1"/>
    <s v="OLD"/>
    <s v="Animal marin avec"/>
    <s v="Animal"/>
    <s v="marin avec"/>
    <s v="des pinces"/>
    <s v="pinces"/>
    <n v="6"/>
    <n v="3"/>
    <n v="9"/>
    <n v="12"/>
    <n v="3"/>
    <s v="kRab"/>
    <s v="k"/>
    <n v="1"/>
    <s v="crabe"/>
    <s v="NOM"/>
    <s v="m"/>
    <s v="s"/>
    <n v="8.14"/>
    <n v="12.36"/>
    <n v="4.9000000000000004"/>
    <n v="7.3"/>
    <m/>
    <n v="1"/>
    <n v="2"/>
    <n v="1"/>
    <n v="5"/>
    <n v="4"/>
    <s v="CCVCV"/>
    <s v="CCVC"/>
    <n v="7"/>
    <n v="12"/>
    <n v="5"/>
    <n v="4"/>
    <s v="kRab"/>
    <x v="0"/>
    <s v="CCVC"/>
    <s v="ebarc"/>
    <s v="baRk"/>
    <s v="cra-be"/>
    <s v="NOM"/>
    <n v="100"/>
    <n v="25"/>
    <n v="1.5"/>
    <n v="1.2"/>
    <s v="crabe"/>
    <n v="1"/>
  </r>
  <r>
    <x v="75"/>
    <n v="107"/>
    <n v="3"/>
    <n v="45"/>
    <n v="2.04"/>
    <x v="1"/>
    <s v="OLD"/>
    <s v="Aliment boulanger en forme"/>
    <s v="Aliment"/>
    <s v="boulanger en forme"/>
    <s v="de lune"/>
    <s v="lune"/>
    <n v="4"/>
    <n v="3"/>
    <n v="61.02"/>
    <n v="11"/>
    <n v="3"/>
    <s v="kRwas@"/>
    <s v="k"/>
    <n v="1"/>
    <s v="croissant"/>
    <s v="NOM"/>
    <s v="m"/>
    <s v="s"/>
    <n v="28.6"/>
    <n v="56.82"/>
    <n v="26.88"/>
    <n v="52.23"/>
    <m/>
    <n v="3"/>
    <n v="8"/>
    <n v="1"/>
    <n v="5"/>
    <n v="4"/>
    <s v="CCVCV"/>
    <s v="CCVC"/>
    <n v="3"/>
    <n v="14"/>
    <n v="5"/>
    <n v="4"/>
    <s v="kRan"/>
    <x v="0"/>
    <s v="CCVC"/>
    <s v="enârc"/>
    <s v="naRk"/>
    <s v="crâ-ne"/>
    <s v="ADJ,NOM,VER"/>
    <n v="100"/>
    <n v="18"/>
    <n v="1.7"/>
    <n v="1.05"/>
    <s v="crâne"/>
    <n v="1"/>
  </r>
  <r>
    <x v="76"/>
    <n v="122"/>
    <n v="2"/>
    <n v="46"/>
    <n v="2.31"/>
    <x v="1"/>
    <s v="OLD"/>
    <s v="Contenant pour"/>
    <s v="Contenant"/>
    <s v="pour"/>
    <s v="un bouquet"/>
    <s v="bouquet"/>
    <n v="7"/>
    <n v="4"/>
    <n v="9.35"/>
    <n v="21"/>
    <n v="4"/>
    <s v="vaz"/>
    <s v="v"/>
    <n v="4"/>
    <s v="vase"/>
    <s v="NOM"/>
    <m/>
    <s v="s"/>
    <n v="10.74"/>
    <n v="32.97"/>
    <n v="9.83"/>
    <n v="26.76"/>
    <m/>
    <n v="1"/>
    <n v="2"/>
    <n v="1"/>
    <n v="4"/>
    <n v="3"/>
    <s v="CVCV"/>
    <s v="CVC"/>
    <n v="9"/>
    <n v="17"/>
    <n v="4"/>
    <n v="3"/>
    <s v="vaz"/>
    <x v="0"/>
    <s v="CVC"/>
    <s v="esav"/>
    <s v="zav"/>
    <s v="va-se"/>
    <s v="NOM"/>
    <n v="100"/>
    <n v="18"/>
    <n v="1.2"/>
    <n v="1"/>
    <s v="vas-ectomie"/>
    <n v="2"/>
  </r>
  <r>
    <x v="77"/>
    <n v="123"/>
    <n v="4"/>
    <n v="44"/>
    <n v="2.15"/>
    <x v="1"/>
    <s v="OLD"/>
    <s v="Objet pour s'assoir dans"/>
    <s v="Objet"/>
    <s v="pour s'assoir dans"/>
    <s v="un parc"/>
    <s v="parc"/>
    <n v="4"/>
    <n v="4"/>
    <n v="32.85"/>
    <n v="15"/>
    <n v="4"/>
    <s v="b@"/>
    <s v="b"/>
    <n v="2"/>
    <s v="banc"/>
    <s v="NOM"/>
    <s v="m"/>
    <s v="s"/>
    <n v="10.76"/>
    <n v="66.42"/>
    <n v="8.9600000000000009"/>
    <n v="48.31"/>
    <m/>
    <n v="1"/>
    <n v="4"/>
    <n v="1"/>
    <n v="4"/>
    <n v="2"/>
    <s v="CVCC"/>
    <s v="CV"/>
    <n v="2"/>
    <n v="28"/>
    <n v="4"/>
    <n v="2"/>
    <s v="b@"/>
    <x v="0"/>
    <s v="CV"/>
    <s v="cnab"/>
    <s v="@b"/>
    <s v="banc"/>
    <s v="NOM"/>
    <n v="100"/>
    <n v="19"/>
    <n v="1.65"/>
    <n v="1"/>
    <s v="banc"/>
    <n v="1"/>
  </r>
  <r>
    <x v="78"/>
    <n v="105"/>
    <n v="4"/>
    <n v="44"/>
    <n v="2.12"/>
    <x v="1"/>
    <s v="OLD"/>
    <s v="Mammifère avec un"/>
    <s v="Animal"/>
    <s v="avec un"/>
    <s v="long cou"/>
    <s v="cou"/>
    <n v="3"/>
    <n v="2"/>
    <n v="44.09"/>
    <n v="27"/>
    <n v="2"/>
    <s v="ZiRaf"/>
    <s v="Z"/>
    <n v="4"/>
    <s v="girafe"/>
    <s v="NOM"/>
    <s v="f"/>
    <s v="s"/>
    <n v="3.5"/>
    <n v="3.18"/>
    <n v="2.71"/>
    <n v="1.89"/>
    <m/>
    <n v="1"/>
    <n v="2"/>
    <n v="1"/>
    <n v="6"/>
    <n v="5"/>
    <s v="CVCVCV"/>
    <s v="CVCVC"/>
    <n v="0"/>
    <n v="0"/>
    <n v="6"/>
    <n v="5"/>
    <s v="Zi-Raf"/>
    <x v="1"/>
    <s v="CV-CVC"/>
    <s v="efarig"/>
    <s v="faRiZ"/>
    <s v="gi-ra-fe"/>
    <s v="NOM"/>
    <n v="95"/>
    <n v="24"/>
    <n v="1.95"/>
    <n v="1.9"/>
    <s v="girafe"/>
    <n v="1"/>
  </r>
  <r>
    <x v="79"/>
    <n v="108"/>
    <n v="0"/>
    <n v="48"/>
    <n v="2.38"/>
    <x v="1"/>
    <s v="OLD"/>
    <s v="Moyen de transport utilisé dans"/>
    <s v="Moyen de transport"/>
    <s v="utilisé dans"/>
    <s v="les champs"/>
    <s v="champs"/>
    <n v="6"/>
    <n v="2"/>
    <n v="57.22"/>
    <n v="24"/>
    <n v="2"/>
    <s v="tRakt9R"/>
    <s v="t"/>
    <n v="1"/>
    <s v="tracteur"/>
    <s v="NOM"/>
    <s v="m"/>
    <s v="s"/>
    <n v="3.86"/>
    <n v="6.82"/>
    <n v="2.87"/>
    <n v="5.27"/>
    <m/>
    <n v="2"/>
    <n v="4"/>
    <n v="1"/>
    <n v="8"/>
    <n v="7"/>
    <s v="CCVCCVVC"/>
    <s v="CCVCCVC"/>
    <n v="1"/>
    <n v="0"/>
    <n v="7"/>
    <n v="6"/>
    <s v="tRak-t9R"/>
    <x v="1"/>
    <s v="CCVC-CVC"/>
    <s v="ruetcart"/>
    <s v="R9tkaRt"/>
    <s v="trac-teur"/>
    <s v="ADJ,NOM"/>
    <n v="100"/>
    <n v="26"/>
    <n v="1.8"/>
    <n v="1.9"/>
    <s v="tracter-eur"/>
    <n v="2"/>
  </r>
  <r>
    <x v="80"/>
    <n v="118"/>
    <n v="1"/>
    <n v="47"/>
    <n v="2.04"/>
    <x v="1"/>
    <s v="OLD"/>
    <s v="Fruit dont on obtient"/>
    <s v="Fruit"/>
    <s v="dont on obtient"/>
    <s v="le vin"/>
    <s v="vin"/>
    <n v="3"/>
    <n v="2"/>
    <n v="86.86"/>
    <n v="25"/>
    <n v="2"/>
    <s v="REz5"/>
    <s v="R"/>
    <n v="4"/>
    <s v="raisin"/>
    <s v="NOM"/>
    <s v="m"/>
    <s v="s"/>
    <n v="9.4"/>
    <n v="9.5299999999999994"/>
    <n v="5.88"/>
    <n v="4.8600000000000003"/>
    <m/>
    <n v="1"/>
    <n v="2"/>
    <n v="1"/>
    <n v="6"/>
    <n v="4"/>
    <s v="CVVCVC"/>
    <s v="CVCV"/>
    <n v="1"/>
    <n v="1"/>
    <n v="6"/>
    <n v="4"/>
    <s v="RE-z5"/>
    <x v="1"/>
    <s v="CV-CV"/>
    <s v="nisiar"/>
    <s v="5zER"/>
    <s v="rai-sin"/>
    <s v="NOM"/>
    <n v="100"/>
    <n v="27"/>
    <n v="1.85"/>
    <n v="1.95"/>
    <s v="raisin"/>
    <n v="1"/>
  </r>
  <r>
    <x v="81"/>
    <n v="113"/>
    <n v="10"/>
    <n v="38"/>
    <n v="3.5"/>
    <x v="1"/>
    <s v="OLD"/>
    <s v="Objet servant à faire"/>
    <s v="Objet"/>
    <s v="servant à faire"/>
    <s v="une piqûre"/>
    <s v="piqûre"/>
    <n v="6"/>
    <n v="5"/>
    <n v="11.41"/>
    <n v="4"/>
    <n v="4"/>
    <s v="s°R5g"/>
    <s v="S"/>
    <n v="3"/>
    <s v="seringue"/>
    <s v="NOM"/>
    <s v="f"/>
    <s v="s"/>
    <n v="6.15"/>
    <n v="5"/>
    <n v="4.3899999999999997"/>
    <n v="4.3899999999999997"/>
    <m/>
    <n v="1"/>
    <n v="2"/>
    <n v="1"/>
    <n v="8"/>
    <n v="5"/>
    <s v="CVCVCCVV"/>
    <s v="CVCVC"/>
    <n v="1"/>
    <n v="1"/>
    <n v="8"/>
    <n v="5"/>
    <s v="s°-R5g"/>
    <x v="1"/>
    <s v="CV-CVC"/>
    <s v="eugnires"/>
    <s v="g5R°s"/>
    <s v="se-rin-gue"/>
    <s v="NOM"/>
    <n v="100"/>
    <n v="22"/>
    <n v="1.95"/>
    <n v="0"/>
    <s v="seringue"/>
    <n v="1"/>
  </r>
  <r>
    <x v="82"/>
    <n v="119"/>
    <n v="7"/>
    <n v="41"/>
    <n v="1.92"/>
    <x v="1"/>
    <s v="OLD"/>
    <s v="Petit animal dans les étangs qui est"/>
    <s v="Petit animal"/>
    <s v="dans les étangs qui est"/>
    <s v="amphibien"/>
    <s v="amphibien"/>
    <n v="9"/>
    <n v="6"/>
    <n v="0.2"/>
    <n v="0"/>
    <n v="5"/>
    <s v="gR°nuj"/>
    <s v="g"/>
    <n v="2"/>
    <s v="grenouille"/>
    <s v="NOM"/>
    <s v="f"/>
    <s v="s"/>
    <n v="9.09"/>
    <n v="10.47"/>
    <n v="5.74"/>
    <n v="4.59"/>
    <m/>
    <n v="1"/>
    <n v="2"/>
    <n v="1"/>
    <n v="10"/>
    <n v="6"/>
    <s v="CCVCVVVCCV"/>
    <s v="CCVCVY"/>
    <n v="0"/>
    <n v="1"/>
    <n v="10"/>
    <n v="6"/>
    <s v="gR°-nuj"/>
    <x v="1"/>
    <s v="CCV-CVY"/>
    <s v="elliuonerg"/>
    <s v="jun°Rg"/>
    <s v="gre-nouil-le"/>
    <s v="NOM"/>
    <n v="100"/>
    <n v="18"/>
    <n v="2.4"/>
    <n v="1.9"/>
    <s v="grenouille"/>
    <n v="1"/>
  </r>
  <r>
    <x v="83"/>
    <n v="109"/>
    <n v="3"/>
    <n v="45"/>
    <n v="2.44"/>
    <x v="1"/>
    <s v="OLD"/>
    <s v="Animal marin très"/>
    <s v="Animal"/>
    <s v="marin très"/>
    <s v="sociable"/>
    <s v="sociable"/>
    <n v="8"/>
    <n v="7"/>
    <n v="2.08"/>
    <n v="0"/>
    <n v="7"/>
    <s v="dof5"/>
    <s v="d"/>
    <n v="2"/>
    <s v="dauphin"/>
    <s v="NOM"/>
    <s v="m"/>
    <s v="s"/>
    <n v="4.71"/>
    <n v="11.82"/>
    <n v="1.76"/>
    <n v="1.22"/>
    <m/>
    <n v="1"/>
    <n v="2"/>
    <n v="1"/>
    <n v="7"/>
    <n v="4"/>
    <s v="CVVCCVC"/>
    <s v="CVCV"/>
    <n v="0"/>
    <n v="2"/>
    <n v="7"/>
    <n v="4"/>
    <s v="do-f5"/>
    <x v="1"/>
    <s v="CV-CV"/>
    <s v="nihpuad"/>
    <s v="5fod"/>
    <s v="dau-phin"/>
    <s v="NOM"/>
    <n v="100"/>
    <n v="21"/>
    <n v="2.65"/>
    <n v="1.9"/>
    <s v="dauphin"/>
    <n v="1"/>
  </r>
  <r>
    <x v="84"/>
    <n v="111"/>
    <n v="6"/>
    <n v="42"/>
    <n v="1.92"/>
    <x v="1"/>
    <s v="OLD"/>
    <s v="Animal avec"/>
    <s v="Animal"/>
    <s v="avec"/>
    <s v="une carapace"/>
    <s v="carapace"/>
    <n v="8"/>
    <n v="7"/>
    <n v="1.25"/>
    <n v="1"/>
    <n v="7"/>
    <s v="tORty"/>
    <s v="t"/>
    <n v="1"/>
    <s v="tortue"/>
    <s v="NOM"/>
    <s v="f"/>
    <s v="s"/>
    <n v="5.34"/>
    <n v="6.22"/>
    <n v="4"/>
    <n v="4.66"/>
    <m/>
    <n v="2"/>
    <n v="6"/>
    <n v="1"/>
    <n v="6"/>
    <n v="5"/>
    <s v="CVCCVV"/>
    <s v="CVCCV"/>
    <n v="3"/>
    <n v="2"/>
    <n v="6"/>
    <n v="5"/>
    <s v="tOR-ty"/>
    <x v="1"/>
    <s v="CVC-CV"/>
    <s v="eutrot"/>
    <s v="ytROt"/>
    <s v="tor-tue"/>
    <s v="ADJ,NOM"/>
    <n v="100"/>
    <n v="17"/>
    <n v="1.7"/>
    <n v="1.85"/>
    <s v="tortu"/>
    <n v="1"/>
  </r>
  <r>
    <x v="85"/>
    <n v="116"/>
    <n v="4"/>
    <n v="44"/>
    <n v="2.73"/>
    <x v="1"/>
    <s v="OLD"/>
    <s v="Outil pour mesurer"/>
    <s v="Outil"/>
    <s v="pour mesurer"/>
    <s v="le poids"/>
    <s v="poids"/>
    <n v="5"/>
    <n v="3"/>
    <n v="34.42"/>
    <n v="16"/>
    <n v="3"/>
    <s v="bal@s"/>
    <s v="b"/>
    <n v="2"/>
    <s v="balance"/>
    <s v="NOM"/>
    <s v="f"/>
    <s v="s"/>
    <n v="8.19"/>
    <n v="10.34"/>
    <n v="7.74"/>
    <n v="8.18"/>
    <m/>
    <n v="2"/>
    <n v="5"/>
    <n v="1"/>
    <n v="7"/>
    <n v="5"/>
    <s v="CVCVCCV"/>
    <s v="CVCVC"/>
    <n v="1"/>
    <n v="2"/>
    <n v="7"/>
    <n v="5"/>
    <s v="ba-l@s"/>
    <x v="1"/>
    <s v="CV-CVC"/>
    <s v="ecnalab"/>
    <s v="s@lab"/>
    <s v="ba-lan-ce"/>
    <s v="NOM,VER"/>
    <n v="100"/>
    <n v="18"/>
    <n v="1.75"/>
    <n v="1.6"/>
    <s v="balance"/>
    <n v="1"/>
  </r>
  <r>
    <x v="86"/>
    <n v="120"/>
    <n v="0"/>
    <n v="48"/>
    <n v="1.88"/>
    <x v="1"/>
    <s v="OLD"/>
    <s v="Animal qui nous donne"/>
    <s v="Animal"/>
    <s v="dont on obtient"/>
    <s v="du miel"/>
    <s v="miel"/>
    <n v="4"/>
    <n v="4"/>
    <n v="17.36"/>
    <n v="9"/>
    <n v="4"/>
    <s v="abEj"/>
    <s v="a"/>
    <n v="8"/>
    <s v="abeille"/>
    <s v="NOM"/>
    <s v="f"/>
    <s v="s"/>
    <n v="9.11"/>
    <n v="9.86"/>
    <n v="3.53"/>
    <n v="3.18"/>
    <m/>
    <n v="1"/>
    <n v="2"/>
    <n v="1"/>
    <n v="7"/>
    <n v="4"/>
    <s v="VCVVCCV"/>
    <s v="VCVY"/>
    <n v="0"/>
    <n v="3"/>
    <n v="4"/>
    <n v="4"/>
    <s v="a-bEj"/>
    <x v="1"/>
    <s v="V-CVY"/>
    <s v="ellieba"/>
    <s v="jEba"/>
    <s v="a-beil-le"/>
    <s v="NOM"/>
    <n v="100"/>
    <n v="26"/>
    <n v="1.95"/>
    <n v="1.85"/>
    <s v="abeille"/>
    <n v="1"/>
  </r>
  <r>
    <x v="87"/>
    <n v="103"/>
    <n v="2"/>
    <n v="46"/>
    <n v="1.7"/>
    <x v="1"/>
    <s v="OLD"/>
    <s v="Objet circulaire utilisé pour"/>
    <s v="Objet"/>
    <s v="circulaire utilisé pour"/>
    <s v="le sauvetage"/>
    <s v="sauvetage"/>
    <n v="9"/>
    <n v="7"/>
    <n v="8.32"/>
    <n v="0"/>
    <n v="6"/>
    <s v="bwe"/>
    <s v="b"/>
    <n v="2"/>
    <s v="bouée"/>
    <s v="NOM"/>
    <s v="f"/>
    <s v="s"/>
    <n v="1.61"/>
    <n v="3.85"/>
    <n v="1.52"/>
    <n v="3.45"/>
    <m/>
    <n v="1"/>
    <n v="2"/>
    <n v="1"/>
    <n v="10"/>
    <n v="6"/>
    <s v="CVVVCCVVCV"/>
    <s v="CVYYVC"/>
    <n v="0"/>
    <n v="4"/>
    <n v="8"/>
    <n v="4"/>
    <s v="buj-waR"/>
    <x v="1"/>
    <s v="CVY-YVC"/>
    <s v="eriolliuob"/>
    <s v="Rawjub"/>
    <s v="bouil-loi-re"/>
    <s v="NOM"/>
    <n v="100"/>
    <n v="21"/>
    <n v="2.65"/>
    <n v="1.8"/>
    <s v="bouilloire"/>
    <n v="1"/>
  </r>
  <r>
    <x v="88"/>
    <n v="125"/>
    <n v="0"/>
    <n v="48"/>
    <n v="2.19"/>
    <x v="1"/>
    <s v="OLD"/>
    <s v="Objet utilisé pour planter"/>
    <s v="Objet"/>
    <s v="utilisé pour planter"/>
    <s v="un clou"/>
    <s v="clou"/>
    <n v="4"/>
    <n v="3"/>
    <n v="13.83"/>
    <n v="7"/>
    <n v="3"/>
    <s v="maRto"/>
    <s v="m"/>
    <n v="8"/>
    <s v="marteau"/>
    <s v="NOM"/>
    <s v="m"/>
    <s v="s"/>
    <n v="12.63"/>
    <n v="15.61"/>
    <n v="11.84"/>
    <n v="13.31"/>
    <m/>
    <n v="1"/>
    <n v="2"/>
    <n v="1"/>
    <n v="7"/>
    <n v="5"/>
    <s v="CVCCVVV"/>
    <s v="CVCCV"/>
    <n v="1"/>
    <n v="5"/>
    <n v="7"/>
    <n v="5"/>
    <s v="maR-to"/>
    <x v="1"/>
    <s v="CVC-CV"/>
    <s v="uaetram"/>
    <s v="otRam"/>
    <s v="mar-teau"/>
    <s v="NOM"/>
    <n v="100"/>
    <n v="23"/>
    <n v="1.9"/>
    <n v="1.65"/>
    <s v="marteau"/>
    <n v="1"/>
  </r>
  <r>
    <x v="89"/>
    <n v="117"/>
    <n v="2"/>
    <n v="46"/>
    <n v="2"/>
    <x v="1"/>
    <s v="OLD"/>
    <s v="Objet utilisé pour couper"/>
    <s v="Objet"/>
    <s v="utilisé pour couper"/>
    <s v="le papier"/>
    <s v="papier"/>
    <n v="6"/>
    <n v="5"/>
    <n v="120.51"/>
    <n v="8"/>
    <n v="5"/>
    <s v="sizo"/>
    <s v="S"/>
    <n v="3"/>
    <s v="ciseau"/>
    <s v="NOM"/>
    <s v="m"/>
    <s v="s"/>
    <n v="8.7200000000000006"/>
    <n v="13.85"/>
    <n v="0.86"/>
    <n v="2.84"/>
    <m/>
    <n v="1"/>
    <n v="2"/>
    <n v="1"/>
    <n v="6"/>
    <n v="4"/>
    <s v="CVCVVV"/>
    <s v="CVCV"/>
    <n v="2"/>
    <n v="8"/>
    <n v="5"/>
    <n v="4"/>
    <s v="si-zo"/>
    <x v="1"/>
    <s v="CV-CV"/>
    <s v="uaesic"/>
    <s v="ozis"/>
    <s v="ci-seau"/>
    <s v="NOM"/>
    <n v="100"/>
    <n v="24"/>
    <n v="1.85"/>
    <n v="1.55"/>
    <s v="ciseau"/>
    <n v="1"/>
  </r>
  <r>
    <x v="90"/>
    <n v="124"/>
    <n v="4"/>
    <n v="44"/>
    <n v="2.85"/>
    <x v="1"/>
    <s v="OLD"/>
    <s v="Animal aquatique connu pour son"/>
    <s v="Animal"/>
    <s v="marin connu pour son"/>
    <s v="aileron"/>
    <s v="aileron"/>
    <n v="7"/>
    <n v="5"/>
    <n v="0.79"/>
    <n v="4"/>
    <n v="4"/>
    <s v="R°k5"/>
    <s v="R"/>
    <n v="4"/>
    <s v="requin"/>
    <s v="NOM"/>
    <s v="m"/>
    <s v="s"/>
    <n v="12.24"/>
    <n v="4.8"/>
    <n v="8.15"/>
    <n v="1.62"/>
    <m/>
    <n v="1"/>
    <n v="2"/>
    <n v="1"/>
    <n v="6"/>
    <n v="4"/>
    <s v="CVCVVC"/>
    <s v="CVCV"/>
    <n v="2"/>
    <n v="12"/>
    <n v="6"/>
    <n v="4"/>
    <s v="R°-k5"/>
    <x v="1"/>
    <s v="CV-CV"/>
    <s v="niuqer"/>
    <s v="5k°R"/>
    <s v="re-quin"/>
    <s v="NOM"/>
    <n v="100"/>
    <n v="20"/>
    <n v="1.85"/>
    <n v="1.3"/>
    <s v="requin"/>
    <n v="1"/>
  </r>
  <r>
    <x v="91"/>
    <n v="114"/>
    <n v="0"/>
    <n v="48"/>
    <n v="1.4"/>
    <x v="1"/>
    <s v="OLD"/>
    <s v="Contenant de boisson pour"/>
    <s v="Contenant"/>
    <s v="de boisson pour"/>
    <s v="le bébé"/>
    <s v="bébé"/>
    <n v="4"/>
    <n v="4"/>
    <n v="191.63"/>
    <n v="8"/>
    <n v="4"/>
    <s v="bib°R§"/>
    <s v="b"/>
    <n v="2"/>
    <s v="biberon"/>
    <s v="NOM"/>
    <s v="m"/>
    <s v="s"/>
    <n v="6.65"/>
    <n v="5.68"/>
    <n v="5.25"/>
    <n v="3.85"/>
    <m/>
    <n v="1"/>
    <n v="2"/>
    <n v="1"/>
    <n v="7"/>
    <n v="6"/>
    <s v="CVCVCVC"/>
    <s v="CVCVCV"/>
    <n v="0"/>
    <n v="0"/>
    <n v="7"/>
    <n v="6"/>
    <s v="bi-b°-R§"/>
    <x v="2"/>
    <s v="CV-CV-CV"/>
    <s v="norebib"/>
    <s v="§R°bib"/>
    <s v="bi-be-ron"/>
    <s v="NOM"/>
    <n v="96"/>
    <n v="30"/>
    <n v="2.6"/>
    <n v="0"/>
    <s v="biberon"/>
    <n v="1"/>
  </r>
  <r>
    <x v="92"/>
    <n v="112"/>
    <n v="1"/>
    <n v="47"/>
    <n v="2.4500000000000002"/>
    <x v="1"/>
    <s v="OLD"/>
    <s v="Oiseau qui peut"/>
    <s v="Oiseau"/>
    <s v="qui peut"/>
    <s v="parler"/>
    <s v="parler"/>
    <n v="6"/>
    <n v="5"/>
    <n v="1970.55"/>
    <n v="8"/>
    <n v="5"/>
    <s v="pERokE"/>
    <s v="p"/>
    <n v="1"/>
    <s v="perroquet"/>
    <s v="NOM"/>
    <s v="m"/>
    <s v="s"/>
    <n v="5.55"/>
    <n v="8.7799999999999994"/>
    <n v="4.3899999999999997"/>
    <n v="7.36"/>
    <m/>
    <n v="1"/>
    <n v="2"/>
    <n v="1"/>
    <n v="9"/>
    <n v="6"/>
    <s v="CVCCVCVVC"/>
    <s v="CVCVCV"/>
    <n v="0"/>
    <n v="0"/>
    <n v="6"/>
    <n v="4"/>
    <s v="pE-Ro-kE"/>
    <x v="2"/>
    <s v="CV-CV-CV"/>
    <s v="teuqorrep"/>
    <s v="EkoREp"/>
    <s v="per-ro-quet"/>
    <s v="NOM"/>
    <n v="100"/>
    <n v="24"/>
    <n v="3.05"/>
    <n v="2"/>
    <s v="perroquet"/>
    <n v="1"/>
  </r>
  <r>
    <x v="93"/>
    <n v="104"/>
    <n v="1"/>
    <n v="47"/>
    <n v="1.84"/>
    <x v="1"/>
    <s v="OLD"/>
    <s v="Jeu dans un parc permettant de"/>
    <s v="Jeu"/>
    <s v="dans un parc permettant de"/>
    <s v="basculer"/>
    <s v="basculer"/>
    <n v="8"/>
    <n v="7"/>
    <n v="5.29"/>
    <n v="4"/>
    <n v="7"/>
    <s v="bal@swaR"/>
    <s v="b"/>
    <n v="2"/>
    <s v="balançoire"/>
    <s v="NOM"/>
    <s v="f"/>
    <s v="s"/>
    <n v="2.14"/>
    <n v="3.11"/>
    <n v="1.93"/>
    <n v="1.89"/>
    <m/>
    <n v="1"/>
    <n v="2"/>
    <n v="1"/>
    <n v="10"/>
    <n v="8"/>
    <s v="CVCVCCVVCV"/>
    <s v="CVCVCYVC"/>
    <n v="0"/>
    <n v="0"/>
    <n v="7"/>
    <n v="6"/>
    <s v="ba-l@-swaR"/>
    <x v="2"/>
    <s v="CV-CV-CYVC"/>
    <s v="erioçnalab"/>
    <s v="Raws@lab"/>
    <s v="ba-lan-çoi-re"/>
    <s v="NOM"/>
    <n v="100"/>
    <n v="15"/>
    <n v="3.5"/>
    <n v="2.8"/>
    <s v="balançoire"/>
    <n v="1"/>
  </r>
  <r>
    <x v="94"/>
    <n v="102"/>
    <n v="6"/>
    <n v="42"/>
    <n v="2.65"/>
    <x v="1"/>
    <s v="OLD"/>
    <s v="Outil pour mesurer"/>
    <s v="Outil"/>
    <s v="pour mesurer"/>
    <s v="la chaleur"/>
    <s v="chaleur"/>
    <n v="7"/>
    <n v="5"/>
    <n v="39.130000000000003"/>
    <n v="6"/>
    <n v="4"/>
    <s v="tERmomEtR"/>
    <s v="t"/>
    <n v="1"/>
    <s v="thermomètre"/>
    <s v="NOM"/>
    <s v="m"/>
    <s v="s"/>
    <n v="1.43"/>
    <n v="5.27"/>
    <n v="1.37"/>
    <n v="5.07"/>
    <m/>
    <n v="1"/>
    <n v="2"/>
    <n v="1"/>
    <n v="11"/>
    <n v="9"/>
    <s v="CCVCCVCVCCV"/>
    <s v="CVCCVCVCC"/>
    <n v="0"/>
    <n v="0"/>
    <n v="7"/>
    <n v="6"/>
    <s v="tER-mo-mEtR"/>
    <x v="2"/>
    <s v="CVC-CV-CVCC"/>
    <s v="ertèmomreht"/>
    <s v="RtEmomREt"/>
    <s v="ther-mo-mè-tre"/>
    <s v="NOM"/>
    <n v="100"/>
    <n v="32"/>
    <n v="3.9"/>
    <n v="3.1"/>
    <s v="therm-mètre"/>
    <n v="2"/>
  </r>
  <r>
    <x v="95"/>
    <n v="121"/>
    <n v="6"/>
    <n v="42"/>
    <n v="1.95"/>
    <x v="1"/>
    <s v="OLD"/>
    <s v="Objet souple pour poser"/>
    <s v="Objet"/>
    <s v="souple pour poser"/>
    <s v="la tête"/>
    <s v="tête"/>
    <n v="4"/>
    <n v="3"/>
    <n v="475.87"/>
    <n v="25"/>
    <n v="3"/>
    <s v="oReje"/>
    <s v="o"/>
    <n v="8"/>
    <s v="oreiller"/>
    <s v="NOM"/>
    <s v="m"/>
    <s v="s"/>
    <n v="9.34"/>
    <n v="33.72"/>
    <n v="7.93"/>
    <n v="26.35"/>
    <m/>
    <n v="1"/>
    <n v="2"/>
    <n v="1"/>
    <n v="8"/>
    <n v="5"/>
    <s v="VCVVCCVC"/>
    <s v="VCVYV"/>
    <n v="1"/>
    <n v="3"/>
    <n v="8"/>
    <n v="4"/>
    <s v="o-Re-je"/>
    <x v="2"/>
    <s v="V-CV-YV"/>
    <s v="relliero"/>
    <s v="ejeRo"/>
    <s v="o-reil-ler"/>
    <s v="NOM"/>
    <n v="95"/>
    <n v="22"/>
    <n v="1.85"/>
    <n v="1.75"/>
    <s v="oreiller"/>
    <n v="1"/>
  </r>
  <r>
    <x v="96"/>
    <n v="101"/>
    <n v="4"/>
    <n v="44"/>
    <n v="2.4"/>
    <x v="1"/>
    <s v="OLD"/>
    <s v="Petit mammifère avec des"/>
    <s v="Petit mammifère"/>
    <s v="avec des"/>
    <s v="piquants"/>
    <s v="piquants"/>
    <n v="8"/>
    <n v="4"/>
    <n v="1.17"/>
    <n v="15"/>
    <n v="4"/>
    <s v="eRis§"/>
    <s v="e"/>
    <n v="7"/>
    <s v="hérisson"/>
    <s v="NOM"/>
    <s v="m"/>
    <s v="s"/>
    <n v="0.75"/>
    <n v="2.57"/>
    <n v="0.69"/>
    <n v="1.76"/>
    <m/>
    <n v="1"/>
    <n v="3"/>
    <n v="1"/>
    <n v="8"/>
    <n v="5"/>
    <s v="CVCVCCVC"/>
    <s v="VCVCV"/>
    <n v="0"/>
    <n v="6"/>
    <n v="7"/>
    <n v="5"/>
    <s v="e-Ri-s§"/>
    <x v="2"/>
    <s v="V-CV-CV"/>
    <s v="nossiréh"/>
    <s v="§siRe"/>
    <s v="hé-ris-son"/>
    <s v="NOM"/>
    <n v="100"/>
    <n v="22"/>
    <n v="2.2000000000000002"/>
    <n v="1.5"/>
    <s v="hérisson"/>
    <n v="1"/>
  </r>
  <r>
    <x v="97"/>
    <n v="134"/>
    <m/>
    <m/>
    <n v="2.88"/>
    <x v="1"/>
    <s v="NEW"/>
    <s v="Objet permettant d'accrocher "/>
    <s v="Objet"/>
    <s v="permettant d'accrocher"/>
    <s v="les vêtements"/>
    <s v="vêtements"/>
    <n v="9"/>
    <n v="6"/>
    <n v="61.48"/>
    <n v="4"/>
    <n v="4"/>
    <s v="s5tR"/>
    <s v="S"/>
    <n v="3"/>
    <s v="cintre"/>
    <s v="NOM"/>
    <s v="m"/>
    <s v="s"/>
    <n v="0.85"/>
    <n v="4.8600000000000003"/>
    <n v="0.56999999999999995"/>
    <n v="2.91"/>
    <m/>
    <n v="1"/>
    <n v="2"/>
    <n v="1"/>
    <n v="6"/>
    <n v="4"/>
    <s v="CVCCCV"/>
    <s v="CVCC"/>
    <n v="5"/>
    <n v="4"/>
    <n v="6"/>
    <n v="4"/>
    <s v="s5tR"/>
    <x v="0"/>
    <s v="CVCC"/>
    <s v="ertnic"/>
    <s v="Rt5s"/>
    <s v="cin-tre"/>
    <s v="NOM"/>
    <n v="86"/>
    <n v="22"/>
    <n v="1.6"/>
    <n v="1.45"/>
    <s v="cintre"/>
    <n v="1"/>
  </r>
  <r>
    <x v="98"/>
    <n v="176"/>
    <m/>
    <m/>
    <n v="2.73"/>
    <x v="1"/>
    <s v="NEW"/>
    <s v="Ustensile de cuisine dans lequel on fait cuire la "/>
    <s v="Ustensile de cuisine"/>
    <s v="dans lequel on fait cuire la "/>
    <s v="viande"/>
    <s v="viande"/>
    <n v="6"/>
    <n v="4"/>
    <n v="44.43"/>
    <n v="0"/>
    <n v="4"/>
    <s v="pwal"/>
    <s v="p"/>
    <n v="1"/>
    <s v="poêle"/>
    <s v="NOM"/>
    <m/>
    <s v="s"/>
    <n v="5.12"/>
    <n v="19.93"/>
    <n v="4.58"/>
    <n v="17.84"/>
    <m/>
    <n v="2"/>
    <n v="6"/>
    <n v="1"/>
    <n v="5"/>
    <n v="4"/>
    <s v="CVVCV"/>
    <s v="CYVC"/>
    <n v="2"/>
    <n v="6"/>
    <n v="5"/>
    <n v="4"/>
    <s v="pwal"/>
    <x v="0"/>
    <s v="CYVC"/>
    <s v="elêop"/>
    <s v="lawp"/>
    <s v="poê-le"/>
    <s v="NOM,VER"/>
    <n v="100"/>
    <n v="13"/>
    <n v="1.8"/>
    <n v="1.3"/>
    <s v="poêle"/>
    <n v="1"/>
  </r>
  <r>
    <x v="99"/>
    <n v="126"/>
    <m/>
    <m/>
    <n v="1.52"/>
    <x v="1"/>
    <s v="NEW"/>
    <s v="Personne faisant rire les gens "/>
    <s v="Personne"/>
    <s v="faisant rire les gens"/>
    <s v="au cirque"/>
    <s v="cirque"/>
    <n v="6"/>
    <n v="4"/>
    <n v="23.25"/>
    <n v="12"/>
    <n v="4"/>
    <s v="klun"/>
    <s v="k"/>
    <n v="1"/>
    <s v="clown"/>
    <s v="NOM"/>
    <s v="m"/>
    <s v="s"/>
    <n v="118.13"/>
    <n v="48.58"/>
    <n v="68.73"/>
    <n v="35"/>
    <m/>
    <n v="1"/>
    <n v="4"/>
    <n v="1"/>
    <n v="3"/>
    <n v="3"/>
    <s v="CCV"/>
    <s v="CCV"/>
    <n v="3"/>
    <n v="11"/>
    <n v="3"/>
    <n v="3"/>
    <s v="kle"/>
    <x v="0"/>
    <s v="CCV"/>
    <s v="élc"/>
    <s v="elk"/>
    <s v="clé"/>
    <s v="NOM"/>
    <n v="0"/>
    <n v="0"/>
    <n v="1.65"/>
    <n v="1.05"/>
    <s v="clé"/>
    <n v="1"/>
  </r>
  <r>
    <x v="100"/>
    <n v="157"/>
    <m/>
    <m/>
    <n v="3.12"/>
    <x v="1"/>
    <s v="NEW"/>
    <s v="Fruit produit par le chêne "/>
    <s v="Fruit"/>
    <s v="produit par"/>
    <s v="le chêne"/>
    <s v="chêne"/>
    <n v="5"/>
    <n v="3"/>
    <n v="5.17"/>
    <n v="22"/>
    <n v="3"/>
    <s v="gl@"/>
    <s v="g"/>
    <n v="2"/>
    <s v="gland"/>
    <s v="NOM"/>
    <s v="m"/>
    <s v="s"/>
    <n v="2.95"/>
    <n v="5.27"/>
    <n v="2.14"/>
    <n v="3.04"/>
    <m/>
    <n v="1"/>
    <n v="2"/>
    <n v="1"/>
    <n v="5"/>
    <n v="3"/>
    <s v="CCVCC"/>
    <s v="CCV"/>
    <n v="4"/>
    <n v="11"/>
    <n v="5"/>
    <n v="3"/>
    <s v="gl@"/>
    <x v="0"/>
    <s v="CCV"/>
    <s v="dnalg"/>
    <s v="@lg"/>
    <s v="gland"/>
    <s v="NOM"/>
    <n v="100"/>
    <n v="26"/>
    <n v="1.55"/>
    <n v="1.1000000000000001"/>
    <s v="gland"/>
    <n v="1"/>
  </r>
  <r>
    <x v="101"/>
    <n v="138"/>
    <m/>
    <m/>
    <n v="2.95"/>
    <x v="1"/>
    <s v="NEW"/>
    <s v="Objet que l'on tient à la main pour voir "/>
    <s v="Objet"/>
    <s v="que l'on tient à la main pour voir"/>
    <s v="de près"/>
    <s v="près"/>
    <n v="4"/>
    <n v="3"/>
    <n v="79.53"/>
    <n v="21"/>
    <n v="3"/>
    <s v="lup"/>
    <s v="l"/>
    <n v="8"/>
    <s v="loupe"/>
    <s v="NOM"/>
    <s v="f"/>
    <s v="s"/>
    <n v="1.71"/>
    <n v="5.47"/>
    <n v="1.66"/>
    <n v="4.8600000000000003"/>
    <m/>
    <n v="2"/>
    <n v="5"/>
    <n v="1"/>
    <n v="5"/>
    <n v="3"/>
    <s v="CVVCV"/>
    <s v="CVC"/>
    <n v="10"/>
    <n v="17"/>
    <n v="5"/>
    <n v="3"/>
    <s v="lup"/>
    <x v="0"/>
    <s v="CVC"/>
    <s v="epuol"/>
    <s v="pul"/>
    <s v="lou-pe"/>
    <s v="NOM,VER"/>
    <n v="100"/>
    <n v="12"/>
    <n v="1.1499999999999999"/>
    <n v="1"/>
    <s v="loupe"/>
    <n v="1"/>
  </r>
  <r>
    <x v="102"/>
    <n v="143"/>
    <m/>
    <m/>
    <n v="2.96"/>
    <x v="1"/>
    <s v="NEW"/>
    <s v="Ustensile de cuisine servant à servir de "/>
    <s v="Ustensile de cuisine"/>
    <s v="servant à servir de"/>
    <s v="la soupe"/>
    <s v="soupe"/>
    <n v="5"/>
    <n v="3"/>
    <n v="32.26"/>
    <n v="14"/>
    <n v="3"/>
    <s v="luS"/>
    <s v="l"/>
    <n v="8"/>
    <s v="louche"/>
    <s v="NOM"/>
    <s v="f"/>
    <s v="s"/>
    <n v="1.86"/>
    <n v="4.12"/>
    <n v="1.55"/>
    <n v="3.38"/>
    <m/>
    <n v="3"/>
    <n v="7"/>
    <n v="1"/>
    <n v="6"/>
    <n v="3"/>
    <s v="CVVCCV"/>
    <s v="CVC"/>
    <n v="8"/>
    <n v="18"/>
    <n v="6"/>
    <n v="3"/>
    <s v="luS"/>
    <x v="0"/>
    <s v="CVC"/>
    <s v="ehcuol"/>
    <s v="Sul"/>
    <s v="lou-che"/>
    <s v="ADJ,NOM,VER"/>
    <n v="96"/>
    <n v="28"/>
    <n v="1.25"/>
    <n v="1"/>
    <s v="louche"/>
    <n v="1"/>
  </r>
  <r>
    <x v="103"/>
    <n v="193"/>
    <m/>
    <m/>
    <n v="2.95"/>
    <x v="1"/>
    <s v="NEW"/>
    <s v="Objet se trouvant à l'intérieur de"/>
    <s v="Objet"/>
    <s v="se trouvant à l'intérieur de"/>
    <s v="la bougie"/>
    <s v="bougie"/>
    <n v="6"/>
    <n v="4"/>
    <n v="18.32"/>
    <n v="12"/>
    <n v="4"/>
    <s v="mES"/>
    <s v="m"/>
    <n v="8"/>
    <s v="mèche"/>
    <s v="NOM"/>
    <s v="f"/>
    <s v="s"/>
    <n v="9.8699999999999992"/>
    <n v="31.01"/>
    <n v="8.2100000000000009"/>
    <n v="19.12"/>
    <m/>
    <n v="1"/>
    <n v="2"/>
    <n v="1"/>
    <n v="5"/>
    <n v="3"/>
    <s v="CVCCV"/>
    <s v="CVC"/>
    <n v="8"/>
    <n v="21"/>
    <n v="3"/>
    <n v="3"/>
    <s v="mES"/>
    <x v="0"/>
    <s v="CVC"/>
    <s v="ehcèm"/>
    <s v="SEm"/>
    <s v="mè-che"/>
    <s v="NOM"/>
    <n v="89"/>
    <n v="19"/>
    <n v="1.55"/>
    <n v="1"/>
    <s v="mèche"/>
    <n v="1"/>
  </r>
  <r>
    <x v="104"/>
    <n v="189"/>
    <m/>
    <m/>
    <n v="2.77"/>
    <x v="1"/>
    <s v="NEW"/>
    <s v="Objet métalique tournant que l'on enfonce dans un mur"/>
    <s v="Objet métalique"/>
    <s v="tournant que l'on enfonce dans "/>
    <s v="un mur"/>
    <s v="mur"/>
    <n v="3"/>
    <n v="3"/>
    <n v="88.93"/>
    <n v="22"/>
    <n v="3"/>
    <s v="vis"/>
    <s v="v"/>
    <n v="4"/>
    <s v="vis"/>
    <s v="NOM"/>
    <s v="f"/>
    <m/>
    <n v="6.89"/>
    <n v="6.15"/>
    <n v="6.89"/>
    <n v="6.15"/>
    <m/>
    <n v="3"/>
    <n v="6"/>
    <n v="1"/>
    <n v="3"/>
    <n v="3"/>
    <s v="CVC"/>
    <s v="CVC"/>
    <n v="21"/>
    <n v="22"/>
    <n v="3"/>
    <n v="3"/>
    <s v="vis"/>
    <x v="0"/>
    <s v="CVC"/>
    <s v="siv"/>
    <s v="siv"/>
    <s v="vis"/>
    <s v="VER,NOM"/>
    <n v="0"/>
    <n v="0"/>
    <n v="1"/>
    <n v="1"/>
    <s v="vis-à-vis"/>
    <n v="3"/>
  </r>
  <r>
    <x v="105"/>
    <n v="177"/>
    <m/>
    <m/>
    <n v="2.68"/>
    <x v="1"/>
    <s v="NEW"/>
    <s v="Outil utilisé pour couper "/>
    <s v="Outils avec des dents"/>
    <s v="utilisé pour couper"/>
    <s v="le bois"/>
    <s v="bois"/>
    <n v="4"/>
    <n v="3"/>
    <n v="115.56"/>
    <n v="19"/>
    <n v="3"/>
    <s v="si"/>
    <s v="S"/>
    <n v="3"/>
    <s v="scie"/>
    <s v="NOM"/>
    <s v="f"/>
    <s v="s"/>
    <n v="5.36"/>
    <n v="10.07"/>
    <n v="5.21"/>
    <n v="8.11"/>
    <m/>
    <n v="2"/>
    <n v="11"/>
    <n v="1"/>
    <n v="4"/>
    <n v="2"/>
    <s v="CCVV"/>
    <s v="CV"/>
    <n v="6"/>
    <n v="27"/>
    <n v="4"/>
    <n v="2"/>
    <s v="si"/>
    <x v="0"/>
    <s v="CV"/>
    <s v="eics"/>
    <s v="is"/>
    <s v="s-cie"/>
    <s v="NOM,VER"/>
    <n v="100"/>
    <n v="21"/>
    <n v="1.5"/>
    <n v="1"/>
    <s v="scie"/>
    <n v="1"/>
  </r>
  <r>
    <x v="106"/>
    <n v="155"/>
    <m/>
    <m/>
    <n v="3.19"/>
    <x v="1"/>
    <s v="NEW"/>
    <s v="Instrument permettant de trouver "/>
    <s v="Instrument"/>
    <s v="permettant de trouver"/>
    <s v="le nord"/>
    <s v="nord"/>
    <n v="4"/>
    <n v="3"/>
    <n v="50.38"/>
    <n v="19"/>
    <n v="3"/>
    <s v="busOl"/>
    <s v="b"/>
    <n v="2"/>
    <s v="boussole"/>
    <s v="NOM"/>
    <s v="f"/>
    <s v="s"/>
    <n v="57.24"/>
    <n v="104.05"/>
    <n v="42.31"/>
    <n v="70.41"/>
    <m/>
    <n v="1"/>
    <n v="2"/>
    <n v="1"/>
    <n v="9"/>
    <n v="5"/>
    <s v="CVVCVVCCV"/>
    <s v="CVCVY"/>
    <n v="0"/>
    <n v="0"/>
    <n v="9"/>
    <n v="5"/>
    <s v="bu-tEj"/>
    <x v="1"/>
    <s v="CV-CVY"/>
    <s v="ellietuob"/>
    <s v="jEtub"/>
    <s v="bou-teil-le"/>
    <s v="NOM"/>
    <n v="100"/>
    <n v="21"/>
    <n v="2.6"/>
    <n v="1.9"/>
    <s v="bouteille"/>
    <n v="1"/>
  </r>
  <r>
    <x v="107"/>
    <n v="196"/>
    <m/>
    <m/>
    <n v="1.8"/>
    <x v="1"/>
    <s v="NEW"/>
    <s v="Poiles se trouvant sous"/>
    <s v="Poiles"/>
    <s v="se trouvant sous"/>
    <s v="le nez"/>
    <s v="nez"/>
    <n v="3"/>
    <n v="2"/>
    <n v="75.180000000000007"/>
    <n v="27"/>
    <n v="2"/>
    <s v="mustaS"/>
    <s v="m"/>
    <n v="8"/>
    <s v="moustache"/>
    <s v="NOM"/>
    <s v="f"/>
    <s v="s"/>
    <n v="12.79"/>
    <n v="45.07"/>
    <n v="10.65"/>
    <n v="28.92"/>
    <m/>
    <n v="1"/>
    <n v="2"/>
    <n v="1"/>
    <n v="9"/>
    <n v="6"/>
    <s v="CVVCCVCCV"/>
    <s v="CVCCVC"/>
    <n v="1"/>
    <n v="0"/>
    <n v="9"/>
    <n v="6"/>
    <s v="mus-taS"/>
    <x v="1"/>
    <s v="CVC-CVC"/>
    <s v="ehcatsuom"/>
    <s v="Satsum"/>
    <s v="mous-ta-che"/>
    <s v="NOM"/>
    <n v="100"/>
    <n v="25"/>
    <n v="2.4"/>
    <n v="2.4"/>
    <s v="moustache"/>
    <n v="1"/>
  </r>
  <r>
    <x v="108"/>
    <n v="153"/>
    <m/>
    <m/>
    <n v="2.35"/>
    <x v="1"/>
    <s v="NEW"/>
    <s v="Végétal piquant du "/>
    <s v="Végétal"/>
    <s v="piquant du"/>
    <s v="désert"/>
    <s v="désert"/>
    <n v="6"/>
    <n v="5"/>
    <n v="27.66"/>
    <n v="5"/>
    <n v="5"/>
    <s v="kaktys"/>
    <s v="k"/>
    <n v="1"/>
    <s v="cactus"/>
    <s v="NOM"/>
    <s v="m"/>
    <m/>
    <n v="2.86"/>
    <n v="2.2999999999999998"/>
    <n v="2.86"/>
    <n v="2.2999999999999998"/>
    <m/>
    <n v="1"/>
    <n v="1"/>
    <n v="1"/>
    <n v="6"/>
    <n v="6"/>
    <s v="CVCCVC"/>
    <s v="CVCCVC"/>
    <n v="0"/>
    <n v="0"/>
    <n v="5"/>
    <n v="4"/>
    <s v="kak-tys"/>
    <x v="1"/>
    <s v="CVC-CVC"/>
    <s v="sutcac"/>
    <s v="sytkak"/>
    <s v="cac-tus"/>
    <s v="NOM"/>
    <n v="100"/>
    <n v="15"/>
    <n v="2"/>
    <n v="2.1"/>
    <s v="cactus"/>
    <n v="1"/>
  </r>
  <r>
    <x v="109"/>
    <n v="144"/>
    <m/>
    <m/>
    <n v="2.77"/>
    <x v="1"/>
    <s v="NEW"/>
    <s v="Légume typique de "/>
    <s v="Légume"/>
    <s v="typique de"/>
    <s v="halloween"/>
    <s v="halloween"/>
    <n v="9"/>
    <n v="6"/>
    <n v="0.04"/>
    <n v="0"/>
    <n v="4"/>
    <s v="sitRuj"/>
    <s v="S"/>
    <n v="3"/>
    <s v="citrouille"/>
    <s v="NOM"/>
    <s v="f"/>
    <s v="s"/>
    <n v="1.88"/>
    <n v="2.91"/>
    <n v="1.56"/>
    <n v="2.4300000000000002"/>
    <m/>
    <n v="1"/>
    <n v="2"/>
    <n v="1"/>
    <n v="10"/>
    <n v="6"/>
    <s v="CVCCVVVCCV"/>
    <s v="CVCCVY"/>
    <n v="0"/>
    <n v="0"/>
    <n v="6"/>
    <n v="5"/>
    <s v="si-tRuj"/>
    <x v="1"/>
    <s v="CV-CCVY"/>
    <s v="elliuortic"/>
    <s v="juRtis"/>
    <s v="ci-trouil-le"/>
    <s v="NOM"/>
    <n v="96"/>
    <n v="28"/>
    <n v="2.65"/>
    <n v="2.35"/>
    <s v="citrouille"/>
    <n v="1"/>
  </r>
  <r>
    <x v="110"/>
    <n v="167"/>
    <m/>
    <m/>
    <n v="3.38"/>
    <x v="1"/>
    <s v="NEW"/>
    <s v="Animal marin au corps allongé produisant de "/>
    <s v="Animal marin"/>
    <s v="au corps allongé produisant de"/>
    <s v="l'électricité"/>
    <s v="électricité"/>
    <n v="11"/>
    <n v="11"/>
    <n v="15.76"/>
    <n v="0"/>
    <n v="9"/>
    <s v="@gij"/>
    <s v="@"/>
    <n v="8"/>
    <s v="anguille"/>
    <s v="NOM"/>
    <s v="f"/>
    <s v="s"/>
    <n v="4.32"/>
    <n v="3.31"/>
    <n v="1.74"/>
    <n v="2.0299999999999998"/>
    <m/>
    <n v="1"/>
    <n v="2"/>
    <n v="1"/>
    <n v="8"/>
    <n v="4"/>
    <s v="VCCVVCCV"/>
    <s v="VCVY"/>
    <n v="1"/>
    <n v="1"/>
    <n v="8"/>
    <n v="4"/>
    <s v="@-gij"/>
    <x v="1"/>
    <s v="V-CVY"/>
    <s v="elliugna"/>
    <s v="jig@"/>
    <s v="an-guil-le"/>
    <s v="NOM"/>
    <n v="100"/>
    <n v="18"/>
    <n v="2.2999999999999998"/>
    <n v="1.9"/>
    <s v="anguille"/>
    <n v="1"/>
  </r>
  <r>
    <x v="111"/>
    <n v="149"/>
    <m/>
    <m/>
    <n v="2.65"/>
    <x v="1"/>
    <s v="NEW"/>
    <s v="Insecte se transformmant en "/>
    <s v="Insecte"/>
    <s v="se transformant en"/>
    <s v="papillon"/>
    <s v="papillon"/>
    <n v="8"/>
    <n v="6"/>
    <n v="12.28"/>
    <n v="1"/>
    <n v="6"/>
    <s v="S°nij"/>
    <s v="S"/>
    <n v="3"/>
    <s v="chenille"/>
    <s v="NOM"/>
    <s v="f"/>
    <s v="s"/>
    <n v="129.12"/>
    <n v="179.26"/>
    <n v="85.42"/>
    <n v="110.27"/>
    <m/>
    <n v="1"/>
    <n v="1"/>
    <n v="1"/>
    <n v="6"/>
    <n v="5"/>
    <s v="CCVCVC"/>
    <s v="CVCVC"/>
    <n v="2"/>
    <n v="1"/>
    <n v="6"/>
    <n v="5"/>
    <s v="S°-val"/>
    <x v="1"/>
    <s v="CV-CVC"/>
    <s v="lavehc"/>
    <s v="lav°S"/>
    <s v="che-val"/>
    <s v="NOM"/>
    <n v="100"/>
    <n v="23"/>
    <n v="1.9"/>
    <n v="1.8"/>
    <s v="cheval"/>
    <n v="1"/>
  </r>
  <r>
    <x v="112"/>
    <n v="136"/>
    <m/>
    <m/>
    <n v="2.96"/>
    <x v="1"/>
    <s v="NEW"/>
    <s v="Animal marin ave des tentacules "/>
    <s v="Animal marin"/>
    <s v="avec des tentacules"/>
    <s v="qui piquent"/>
    <s v="piquent"/>
    <n v="7"/>
    <n v="3"/>
    <n v="50.06"/>
    <n v="24"/>
    <n v="3"/>
    <s v="medyz"/>
    <s v="m"/>
    <n v="8"/>
    <s v="méduse"/>
    <s v="NOM"/>
    <s v="f"/>
    <s v="s"/>
    <n v="1.5"/>
    <n v="3.92"/>
    <n v="0.66"/>
    <n v="1.42"/>
    <m/>
    <n v="2"/>
    <n v="5"/>
    <n v="1"/>
    <n v="6"/>
    <n v="5"/>
    <s v="CVCVCV"/>
    <s v="CVCVC"/>
    <n v="3"/>
    <n v="1"/>
    <n v="6"/>
    <n v="5"/>
    <s v="me-dyz"/>
    <x v="1"/>
    <s v="CV-CVC"/>
    <s v="esudém"/>
    <s v="zydem"/>
    <s v="mé-du-se"/>
    <s v="NOM,VER"/>
    <n v="100"/>
    <n v="27"/>
    <n v="1.7"/>
    <n v="1.75"/>
    <s v="méduse"/>
    <n v="1"/>
  </r>
  <r>
    <x v="113"/>
    <n v="188"/>
    <m/>
    <m/>
    <n v="3.1"/>
    <x v="1"/>
    <s v="NEW"/>
    <s v="Oiseau symbole de "/>
    <s v="Oiseau"/>
    <s v="symbole de "/>
    <s v="la paix"/>
    <s v="paix"/>
    <n v="4"/>
    <n v="2"/>
    <n v="144.86000000000001"/>
    <n v="29"/>
    <n v="2"/>
    <s v="kol§b"/>
    <s v="k"/>
    <n v="1"/>
    <s v="colombe"/>
    <s v="NOM"/>
    <s v="f"/>
    <s v="s"/>
    <n v="6.84"/>
    <n v="5.34"/>
    <n v="5.08"/>
    <n v="3.51"/>
    <m/>
    <n v="1"/>
    <n v="2"/>
    <n v="1"/>
    <n v="7"/>
    <n v="5"/>
    <s v="CVCVCCV"/>
    <s v="CVCVC"/>
    <n v="1"/>
    <n v="1"/>
    <n v="7"/>
    <n v="5"/>
    <s v="ko-l§b"/>
    <x v="1"/>
    <s v="CV-CVC"/>
    <s v="ebmoloc"/>
    <s v="b§lok"/>
    <s v="co-lom-be"/>
    <s v="NOM"/>
    <n v="100"/>
    <n v="21"/>
    <n v="2.0499999999999998"/>
    <n v="1.8"/>
    <s v="colombe"/>
    <n v="1"/>
  </r>
  <r>
    <x v="114"/>
    <n v="195"/>
    <m/>
    <m/>
    <n v="3.2"/>
    <x v="1"/>
    <s v="NEW"/>
    <s v="Objet avec lequel on attache les "/>
    <s v="Objet "/>
    <s v="avec lequel on attatche les"/>
    <s v="prisonniers"/>
    <s v="prisonniers"/>
    <n v="11"/>
    <n v="8"/>
    <n v="38.06"/>
    <n v="0"/>
    <n v="5"/>
    <s v="m°nOt"/>
    <s v="m"/>
    <n v="8"/>
    <s v="menotte"/>
    <s v="NOM"/>
    <s v="f"/>
    <s v="p"/>
    <n v="11.65"/>
    <n v="7.84"/>
    <n v="10.88"/>
    <n v="7.23"/>
    <m/>
    <n v="1"/>
    <n v="2"/>
    <n v="0"/>
    <n v="8"/>
    <n v="5"/>
    <s v="CVCVCCVC"/>
    <s v="CVCVC"/>
    <n v="3"/>
    <n v="1"/>
    <n v="0"/>
    <n v="4"/>
    <s v="m°-nOt"/>
    <x v="1"/>
    <s v="CV-CVC"/>
    <s v="settonem"/>
    <s v="tOn°m"/>
    <s v="me-not-tes"/>
    <s v="NOM"/>
    <n v="96"/>
    <n v="25"/>
    <n v="2.0499999999999998"/>
    <n v="1.95"/>
    <s v="menotte"/>
    <n v="1"/>
  </r>
  <r>
    <x v="115"/>
    <n v="137"/>
    <m/>
    <m/>
    <n v="3.31"/>
    <x v="1"/>
    <s v="NEW"/>
    <s v="Objet permettant de chauffer l'eau "/>
    <s v="Objet"/>
    <s v="permettant de chauffer"/>
    <s v="l'eau"/>
    <s v="eau"/>
    <n v="3"/>
    <n v="1"/>
    <n v="305.74"/>
    <n v="18"/>
    <n v="1"/>
    <s v="bujwaR"/>
    <s v="b"/>
    <n v="2"/>
    <s v="bouilloire"/>
    <s v="NOM"/>
    <s v="f"/>
    <s v="s"/>
    <n v="2.91"/>
    <n v="4.66"/>
    <n v="2.71"/>
    <n v="4.05"/>
    <m/>
    <n v="1"/>
    <n v="2"/>
    <n v="1"/>
    <n v="8"/>
    <n v="5"/>
    <s v="CVVCCVCV"/>
    <s v="CVCVC"/>
    <n v="0"/>
    <n v="1"/>
    <n v="5"/>
    <n v="4"/>
    <s v="bu-sOl"/>
    <x v="1"/>
    <s v="CV-CVC"/>
    <s v="elossuob"/>
    <s v="lOsub"/>
    <s v="bous-so-le"/>
    <s v="NOM"/>
    <n v="100"/>
    <n v="15"/>
    <n v="2.7"/>
    <n v="1.95"/>
    <s v="boussole"/>
    <n v="1"/>
  </r>
  <r>
    <x v="116"/>
    <n v="180"/>
    <m/>
    <m/>
    <n v="3.42"/>
    <x v="1"/>
    <s v="NEW"/>
    <s v="Grand oiseau se nourrissant de "/>
    <s v="Grand oiseau"/>
    <s v="se nourrissant d'animaux "/>
    <s v="morts"/>
    <s v="morts"/>
    <n v="5"/>
    <n v="3"/>
    <n v="89.29"/>
    <n v="25"/>
    <n v="3"/>
    <s v="votuR"/>
    <s v="v"/>
    <n v="4"/>
    <s v="vautour"/>
    <s v="NOM"/>
    <s v="m"/>
    <s v="s"/>
    <n v="5.89"/>
    <n v="4.3899999999999997"/>
    <n v="2.41"/>
    <n v="2.57"/>
    <m/>
    <n v="1"/>
    <n v="2"/>
    <n v="1"/>
    <n v="7"/>
    <n v="5"/>
    <s v="CVVCVVC"/>
    <s v="CVCVC"/>
    <n v="0"/>
    <n v="1"/>
    <n v="5"/>
    <n v="4"/>
    <s v="vo-tuR"/>
    <x v="1"/>
    <s v="CV-CVC"/>
    <s v="ruotuav"/>
    <s v="Rutov"/>
    <s v="vau-tour"/>
    <s v="NOM"/>
    <n v="100"/>
    <n v="19"/>
    <n v="2.1"/>
    <n v="1.85"/>
    <s v="vautour"/>
    <n v="1"/>
  </r>
  <r>
    <x v="117"/>
    <n v="154"/>
    <m/>
    <m/>
    <n v="3.05"/>
    <x v="1"/>
    <s v="NEW"/>
    <s v="Grand rongeur connu pour faire des "/>
    <s v="Grand rongeur "/>
    <s v="connu pour faire des "/>
    <s v="barrages "/>
    <s v="barrages"/>
    <n v="8"/>
    <n v="5"/>
    <n v="13.4"/>
    <n v="9"/>
    <n v="5"/>
    <s v="kastOR"/>
    <s v="k"/>
    <n v="1"/>
    <s v="castor"/>
    <s v="NOM"/>
    <s v="m"/>
    <s v="s"/>
    <n v="2.86"/>
    <n v="1.76"/>
    <n v="2.4"/>
    <n v="1.08"/>
    <m/>
    <n v="1"/>
    <n v="2"/>
    <n v="1"/>
    <n v="6"/>
    <n v="6"/>
    <s v="CVCCVC"/>
    <s v="CVCCVC"/>
    <n v="0"/>
    <n v="1"/>
    <n v="5"/>
    <n v="5"/>
    <s v="kas-tOR"/>
    <x v="1"/>
    <s v="CVC-CVC"/>
    <s v="rotsac"/>
    <s v="ROtsak"/>
    <s v="cas-tor"/>
    <s v="NOM"/>
    <n v="100"/>
    <n v="23"/>
    <n v="1.95"/>
    <n v="1.95"/>
    <s v="castor"/>
    <n v="1"/>
  </r>
  <r>
    <x v="118"/>
    <n v="147"/>
    <m/>
    <m/>
    <n v="3.12"/>
    <x v="1"/>
    <s v="NEW"/>
    <s v="Bateau fonctionnant grâce au "/>
    <s v="Bateau"/>
    <s v="fonctionnant grâce"/>
    <s v="au vent"/>
    <s v="vent"/>
    <n v="4"/>
    <n v="2"/>
    <n v="77.34"/>
    <n v="27"/>
    <n v="2"/>
    <s v="vwalje"/>
    <s v="v"/>
    <n v="4"/>
    <s v="voilier"/>
    <s v="NOM"/>
    <s v="m"/>
    <s v="s"/>
    <n v="1.94"/>
    <n v="4.8600000000000003"/>
    <n v="1.67"/>
    <n v="2.77"/>
    <m/>
    <n v="1"/>
    <n v="2"/>
    <n v="1"/>
    <n v="7"/>
    <n v="6"/>
    <s v="CVVCVVC"/>
    <s v="CYVCYV"/>
    <n v="0"/>
    <n v="1"/>
    <n v="5"/>
    <n v="5"/>
    <s v="vwa-lje"/>
    <x v="1"/>
    <s v="CYV-CYV"/>
    <s v="reiliov"/>
    <s v="ejlawv"/>
    <s v="voi-lier"/>
    <s v="NOM"/>
    <n v="100"/>
    <n v="23"/>
    <n v="1.9"/>
    <n v="1.8"/>
    <s v="voilier"/>
    <n v="1"/>
  </r>
  <r>
    <x v="119"/>
    <n v="183"/>
    <m/>
    <m/>
    <n v="2.8"/>
    <x v="1"/>
    <s v="NEW"/>
    <s v="Reptile aimant dormir au "/>
    <s v="Reptile"/>
    <s v="aimant dormir au "/>
    <s v="soleil "/>
    <s v="soleil"/>
    <n v="6"/>
    <n v="5"/>
    <n v="123.34"/>
    <n v="3"/>
    <n v="5"/>
    <s v="lezaR"/>
    <s v="l"/>
    <n v="8"/>
    <s v="lézard"/>
    <s v="NOM"/>
    <s v="m"/>
    <s v="s"/>
    <n v="6.16"/>
    <n v="11.42"/>
    <n v="4.9000000000000004"/>
    <n v="7.5"/>
    <m/>
    <n v="1"/>
    <n v="2"/>
    <n v="1"/>
    <n v="6"/>
    <n v="5"/>
    <s v="CVCVCC"/>
    <s v="CVCVC"/>
    <n v="0"/>
    <n v="2"/>
    <n v="6"/>
    <n v="5"/>
    <s v="le-zaR"/>
    <x v="1"/>
    <s v="CV-CVC"/>
    <s v="drazél"/>
    <s v="Razel"/>
    <s v="lé-zard"/>
    <s v="NOM"/>
    <n v="88"/>
    <n v="18"/>
    <n v="1.85"/>
    <n v="1.85"/>
    <s v="lézard"/>
    <n v="1"/>
  </r>
  <r>
    <x v="120"/>
    <n v="185"/>
    <m/>
    <m/>
    <n v="2.6"/>
    <x v="1"/>
    <s v="NEW"/>
    <s v="Végétal poussant en "/>
    <s v="Végétal "/>
    <s v="poussant en "/>
    <s v="épi"/>
    <s v="épi"/>
    <n v="3"/>
    <n v="3"/>
    <n v="1.61"/>
    <n v="13"/>
    <n v="3"/>
    <s v="mais"/>
    <s v="m"/>
    <n v="8"/>
    <s v="maïs"/>
    <s v="NOM"/>
    <s v="m"/>
    <m/>
    <n v="6.33"/>
    <n v="6.42"/>
    <n v="6.33"/>
    <n v="6.42"/>
    <m/>
    <n v="1"/>
    <n v="1"/>
    <n v="1"/>
    <n v="4"/>
    <n v="4"/>
    <s v="CVVC"/>
    <s v="CVVC"/>
    <n v="8"/>
    <n v="3"/>
    <n v="4"/>
    <n v="4"/>
    <s v="ma-is"/>
    <x v="1"/>
    <s v="CV-VC"/>
    <s v="sïam"/>
    <s v="siam"/>
    <s v="maïs"/>
    <s v="NOM"/>
    <n v="100"/>
    <n v="29"/>
    <n v="1.55"/>
    <n v="1.6"/>
    <s v="maïs"/>
    <n v="1"/>
  </r>
  <r>
    <x v="121"/>
    <n v="187"/>
    <m/>
    <m/>
    <n v="2.15"/>
    <x v="1"/>
    <s v="NEW"/>
    <s v="Petit Mammifère attiré par les "/>
    <s v="petit mammifère"/>
    <s v="attiré par les "/>
    <s v="poules"/>
    <s v="poules"/>
    <n v="6"/>
    <n v="3"/>
    <n v="36.700000000000003"/>
    <n v="21"/>
    <n v="3"/>
    <s v="R°naR"/>
    <s v="R"/>
    <n v="4"/>
    <s v="renard"/>
    <s v="NOM"/>
    <s v="m"/>
    <s v="s"/>
    <n v="6.66"/>
    <n v="11.96"/>
    <n v="4.6900000000000004"/>
    <n v="8.58"/>
    <m/>
    <n v="1"/>
    <n v="2"/>
    <n v="1"/>
    <n v="6"/>
    <n v="5"/>
    <s v="CVCVCC"/>
    <s v="CVCVC"/>
    <n v="3"/>
    <n v="3"/>
    <n v="6"/>
    <n v="5"/>
    <s v="R°-naR"/>
    <x v="1"/>
    <s v="CV-CVC"/>
    <s v="draner"/>
    <s v="Ran°R"/>
    <s v="re-nard"/>
    <s v="NOM"/>
    <n v="100"/>
    <n v="31"/>
    <n v="1.7"/>
    <n v="1.8"/>
    <s v="renard"/>
    <n v="1"/>
  </r>
  <r>
    <x v="122"/>
    <n v="151"/>
    <m/>
    <m/>
    <n v="2.4"/>
    <x v="1"/>
    <s v="NEW"/>
    <s v="Forme de"/>
    <s v="Forme"/>
    <s v="de"/>
    <s v="la neige"/>
    <s v="neige"/>
    <n v="5"/>
    <n v="3"/>
    <n v="39.340000000000003"/>
    <n v="10"/>
    <n v="3"/>
    <s v="flok§"/>
    <s v="f"/>
    <n v="3"/>
    <s v="flocon"/>
    <s v="NOM"/>
    <s v="m"/>
    <s v="s"/>
    <n v="2.61"/>
    <n v="8.92"/>
    <n v="0.19"/>
    <n v="1.35"/>
    <m/>
    <n v="1"/>
    <n v="2"/>
    <n v="1"/>
    <n v="6"/>
    <n v="5"/>
    <s v="CCVCVC"/>
    <s v="CCVCV"/>
    <n v="1"/>
    <n v="3"/>
    <n v="6"/>
    <n v="5"/>
    <s v="flo-k§"/>
    <x v="1"/>
    <s v="CCV-CV"/>
    <s v="nocolf"/>
    <s v="§kolf"/>
    <s v="flo-con"/>
    <s v="NOM"/>
    <n v="100"/>
    <n v="19"/>
    <n v="2.2999999999999998"/>
    <n v="1.8"/>
    <s v="flocon"/>
    <n v="1"/>
  </r>
  <r>
    <x v="123"/>
    <n v="181"/>
    <m/>
    <m/>
    <n v="1.85"/>
    <x v="1"/>
    <s v="NEW"/>
    <s v="Insecte qui "/>
    <s v="Insecte"/>
    <s v="qui"/>
    <s v="pique"/>
    <s v="pique"/>
    <n v="5"/>
    <n v="3"/>
    <n v="50.06"/>
    <n v="24"/>
    <n v="3"/>
    <s v="mustik"/>
    <s v="m"/>
    <n v="8"/>
    <s v="moustique"/>
    <s v="NOM"/>
    <s v="m"/>
    <s v="s"/>
    <n v="5.97"/>
    <n v="7.57"/>
    <n v="2.5299999999999998"/>
    <n v="1.49"/>
    <m/>
    <n v="1"/>
    <n v="2"/>
    <n v="1"/>
    <n v="9"/>
    <n v="6"/>
    <s v="CVVCCVCVV"/>
    <s v="CVCCVC"/>
    <n v="0"/>
    <n v="3"/>
    <n v="9"/>
    <n v="6"/>
    <s v="mus-tik"/>
    <x v="1"/>
    <s v="CVC-CVC"/>
    <s v="euqitsuom"/>
    <s v="kitsum"/>
    <s v="mous-ti-que"/>
    <s v="NOM"/>
    <n v="100"/>
    <n v="18"/>
    <n v="2.4500000000000002"/>
    <n v="1.85"/>
    <s v="moustique"/>
    <n v="1"/>
  </r>
  <r>
    <x v="124"/>
    <n v="200"/>
    <m/>
    <m/>
    <n v="2.0499999999999998"/>
    <x v="1"/>
    <s v="NEW"/>
    <s v="Animal de légendes qui produit"/>
    <s v="Animal "/>
    <s v="de légende qui produit"/>
    <s v="du feu"/>
    <s v="feu"/>
    <n v="3"/>
    <n v="2"/>
    <n v="233.96"/>
    <n v="24"/>
    <n v="2"/>
    <s v="dRag§"/>
    <s v="d"/>
    <n v="2"/>
    <s v="dragon"/>
    <s v="NOM"/>
    <s v="m"/>
    <s v="s"/>
    <n v="13.98"/>
    <n v="12.23"/>
    <n v="10.53"/>
    <n v="7.97"/>
    <m/>
    <n v="1"/>
    <n v="3"/>
    <n v="1"/>
    <n v="6"/>
    <n v="5"/>
    <s v="CCVCVC"/>
    <s v="CCVCV"/>
    <n v="0"/>
    <n v="4"/>
    <n v="6"/>
    <n v="5"/>
    <s v="dRa-g§"/>
    <x v="1"/>
    <s v="CCV-CV"/>
    <s v="nogard"/>
    <s v="§gaRd"/>
    <s v="dra-gon"/>
    <s v="NOM"/>
    <n v="100"/>
    <n v="35"/>
    <n v="1.95"/>
    <n v="1.75"/>
    <s v="dragon"/>
    <n v="1"/>
  </r>
  <r>
    <x v="125"/>
    <n v="128"/>
    <m/>
    <m/>
    <n v="3"/>
    <x v="1"/>
    <s v="NEW"/>
    <s v="Petit objet contenant du "/>
    <s v="Petit objet"/>
    <s v="contenant du"/>
    <s v="sel"/>
    <s v="sel"/>
    <n v="3"/>
    <n v="3"/>
    <n v="21.83"/>
    <n v="28"/>
    <n v="3"/>
    <s v="saljER"/>
    <s v="S"/>
    <n v="3"/>
    <s v="salière"/>
    <s v="NOM"/>
    <s v="f"/>
    <s v="s"/>
    <n v="0.28000000000000003"/>
    <n v="2.0299999999999998"/>
    <n v="0.2"/>
    <n v="1.28"/>
    <m/>
    <n v="1"/>
    <n v="2"/>
    <n v="1"/>
    <n v="7"/>
    <n v="6"/>
    <s v="CVCVVCV"/>
    <s v="CVCYVC"/>
    <n v="1"/>
    <n v="4"/>
    <n v="5"/>
    <n v="4"/>
    <s v="sa-ljER"/>
    <x v="1"/>
    <s v="CV-CYVC"/>
    <s v="erèilas"/>
    <s v="REjlas"/>
    <s v="sa-liè-re"/>
    <s v="NOM"/>
    <n v="100"/>
    <n v="27"/>
    <n v="1.85"/>
    <n v="1.75"/>
    <s v="salière"/>
    <n v="1"/>
  </r>
  <r>
    <x v="126"/>
    <n v="139"/>
    <m/>
    <m/>
    <n v="2.31"/>
    <x v="1"/>
    <s v="NEW"/>
    <s v="Jouet avec une pointe que l'on fait "/>
    <s v="Jouet"/>
    <s v="avec une pointe que l'on fait"/>
    <s v="tourner"/>
    <s v="tourner"/>
    <n v="7"/>
    <n v="5"/>
    <n v="204.15"/>
    <n v="8"/>
    <n v="5"/>
    <s v="tupi"/>
    <s v="t"/>
    <n v="1"/>
    <s v="toupie"/>
    <s v="NOM"/>
    <s v="f"/>
    <s v="s"/>
    <n v="1.79"/>
    <n v="3.92"/>
    <n v="1.5"/>
    <n v="3.04"/>
    <m/>
    <n v="1"/>
    <n v="2"/>
    <n v="1"/>
    <n v="6"/>
    <n v="4"/>
    <s v="CVVCVV"/>
    <s v="CVCV"/>
    <n v="1"/>
    <n v="6"/>
    <n v="6"/>
    <n v="4"/>
    <s v="tu-pi"/>
    <x v="1"/>
    <s v="CV-CV"/>
    <s v="eipuot"/>
    <s v="iput"/>
    <s v="tou-pie"/>
    <s v="NOM"/>
    <n v="100"/>
    <n v="16"/>
    <n v="1.9"/>
    <n v="1.7"/>
    <s v="toupie"/>
    <n v="1"/>
  </r>
  <r>
    <x v="127"/>
    <n v="194"/>
    <m/>
    <m/>
    <n v="2.62"/>
    <x v="1"/>
    <s v="NEW"/>
    <s v="Animal avec deux"/>
    <s v="animal"/>
    <s v="avec deux"/>
    <s v="bosses"/>
    <s v="bosses"/>
    <n v="6"/>
    <n v="3"/>
    <n v="7.24"/>
    <n v="22"/>
    <n v="3"/>
    <s v="Samo"/>
    <s v="S"/>
    <n v="3"/>
    <s v="chameau"/>
    <s v="NOM"/>
    <s v="m"/>
    <s v="s"/>
    <n v="10.99"/>
    <n v="10.54"/>
    <n v="7.21"/>
    <n v="5.41"/>
    <m/>
    <n v="1"/>
    <n v="2"/>
    <n v="1"/>
    <n v="7"/>
    <n v="4"/>
    <s v="CCVCVVV"/>
    <s v="CVCV"/>
    <n v="1"/>
    <n v="6"/>
    <n v="6"/>
    <n v="4"/>
    <s v="Sa-mo"/>
    <x v="1"/>
    <s v="CV-CV"/>
    <s v="uaemahc"/>
    <s v="omaS"/>
    <s v="cha-meau"/>
    <s v="NOM"/>
    <n v="100"/>
    <n v="21"/>
    <n v="2.15"/>
    <n v="1.65"/>
    <s v="chameau"/>
    <n v="1"/>
  </r>
  <r>
    <x v="128"/>
    <n v="170"/>
    <m/>
    <m/>
    <n v="2.38"/>
    <x v="1"/>
    <s v="NEW"/>
    <s v="Petit objet dans lequel souffle "/>
    <s v="Petit objet"/>
    <s v="dans lequel souffle"/>
    <s v="l'arbitre"/>
    <s v="arbitre"/>
    <n v="7"/>
    <n v="6"/>
    <n v="7.59"/>
    <n v="0"/>
    <n v="6"/>
    <s v="siflE"/>
    <s v="S"/>
    <n v="3"/>
    <s v="sifflet"/>
    <s v="NOM"/>
    <s v="m"/>
    <s v="s"/>
    <n v="4.6100000000000003"/>
    <n v="17.91"/>
    <n v="3.76"/>
    <n v="13.31"/>
    <m/>
    <n v="1"/>
    <n v="6"/>
    <n v="1"/>
    <n v="7"/>
    <n v="5"/>
    <s v="CVCCCVC"/>
    <s v="CVCCV"/>
    <n v="3"/>
    <n v="6"/>
    <n v="7"/>
    <n v="5"/>
    <s v="si-flE"/>
    <x v="1"/>
    <s v="CV-CCV"/>
    <s v="telffis"/>
    <s v="Elfis"/>
    <s v="sif-flet"/>
    <s v="NOM"/>
    <n v="100"/>
    <n v="20"/>
    <n v="1.7"/>
    <n v="1.55"/>
    <s v="siffler-et"/>
    <n v="2"/>
  </r>
  <r>
    <x v="129"/>
    <n v="182"/>
    <m/>
    <m/>
    <n v="2.5"/>
    <x v="1"/>
    <s v="NEW"/>
    <s v="Veste sans"/>
    <s v="Veste"/>
    <s v="sans"/>
    <s v="manches"/>
    <s v="manches"/>
    <n v="7"/>
    <n v="3"/>
    <n v="14.25"/>
    <n v="16"/>
    <n v="3"/>
    <s v="ZilE"/>
    <s v="Z"/>
    <n v="4"/>
    <s v="gilet"/>
    <s v="NOM"/>
    <s v="m"/>
    <s v="s"/>
    <n v="6.06"/>
    <n v="15.14"/>
    <n v="5.13"/>
    <n v="13.72"/>
    <m/>
    <n v="1"/>
    <n v="2"/>
    <n v="1"/>
    <n v="5"/>
    <n v="4"/>
    <s v="CVCVC"/>
    <s v="CVCV"/>
    <n v="3"/>
    <n v="9"/>
    <n v="5"/>
    <n v="4"/>
    <s v="Zi-lE"/>
    <x v="1"/>
    <s v="CV-CV"/>
    <s v="telig"/>
    <s v="EliZ"/>
    <s v="gi-let"/>
    <s v="NOM"/>
    <n v="100"/>
    <n v="22"/>
    <n v="1.8"/>
    <n v="1.35"/>
    <s v="gilet"/>
    <n v="1"/>
  </r>
  <r>
    <x v="130"/>
    <n v="141"/>
    <m/>
    <m/>
    <n v="3.4"/>
    <x v="1"/>
    <s v="NEW"/>
    <s v="Objet permettant de dormir entre "/>
    <s v="Objet"/>
    <s v="permettant de dormir entre"/>
    <s v="les arbres"/>
    <s v="arbres"/>
    <n v="6"/>
    <n v="4"/>
    <n v="81.69"/>
    <n v="2"/>
    <n v="4"/>
    <s v="amak"/>
    <s v="a"/>
    <n v="8"/>
    <s v="hamac"/>
    <s v="NOM"/>
    <s v="m"/>
    <s v="s"/>
    <n v="1.84"/>
    <n v="3.78"/>
    <n v="1.63"/>
    <n v="3.11"/>
    <m/>
    <n v="1"/>
    <n v="2"/>
    <n v="1"/>
    <n v="5"/>
    <n v="4"/>
    <s v="CVCVC"/>
    <s v="VCVC"/>
    <n v="0"/>
    <n v="9"/>
    <n v="5"/>
    <n v="4"/>
    <s v="a-mak"/>
    <x v="1"/>
    <s v="V-CVC"/>
    <s v="camah"/>
    <s v="kama"/>
    <s v="ha-mac"/>
    <s v="NOM"/>
    <n v="90"/>
    <n v="20"/>
    <n v="1.95"/>
    <n v="1.45"/>
    <s v="hamac"/>
    <n v="1"/>
  </r>
  <r>
    <x v="131"/>
    <n v="191"/>
    <m/>
    <m/>
    <n v="1.7"/>
    <x v="1"/>
    <s v="NEW"/>
    <s v="Petit de la "/>
    <s v="Petit "/>
    <s v="de la "/>
    <s v="poule "/>
    <s v="poule"/>
    <n v="5"/>
    <n v="3"/>
    <n v="36.700000000000003"/>
    <n v="21"/>
    <n v="3"/>
    <s v="pus5"/>
    <s v="p"/>
    <n v="1"/>
    <s v="poussin"/>
    <s v="NOM"/>
    <s v="m"/>
    <s v="s"/>
    <n v="7.5"/>
    <n v="3.04"/>
    <n v="5.81"/>
    <n v="1.55"/>
    <m/>
    <n v="1"/>
    <n v="2"/>
    <n v="1"/>
    <n v="7"/>
    <n v="4"/>
    <s v="CVVCCVC"/>
    <s v="CVCV"/>
    <n v="3"/>
    <n v="11"/>
    <n v="7"/>
    <n v="4"/>
    <s v="pu-s5"/>
    <x v="1"/>
    <s v="CV-CV"/>
    <s v="nissuop"/>
    <s v="5sup"/>
    <s v="pous-sin"/>
    <s v="NOM"/>
    <n v="100"/>
    <n v="28"/>
    <n v="1.75"/>
    <n v="1.4"/>
    <s v="poussin"/>
    <n v="1"/>
  </r>
  <r>
    <x v="132"/>
    <n v="168"/>
    <m/>
    <m/>
    <n v="3.15"/>
    <x v="1"/>
    <s v="NEW"/>
    <s v="Grand récipient de bois contenant "/>
    <s v="Grand récipient"/>
    <s v="de bois contenant"/>
    <s v="du vin"/>
    <s v="vin"/>
    <n v="3"/>
    <n v="2"/>
    <n v="86.86"/>
    <n v="25"/>
    <n v="2"/>
    <s v="tono"/>
    <s v="t"/>
    <n v="1"/>
    <s v="tonneau"/>
    <s v="NOM"/>
    <s v="m"/>
    <s v="s"/>
    <n v="4.37"/>
    <n v="12.16"/>
    <n v="2.94"/>
    <n v="6.89"/>
    <m/>
    <n v="1"/>
    <n v="2"/>
    <n v="1"/>
    <n v="7"/>
    <n v="4"/>
    <s v="CVCCVVV"/>
    <s v="CVCV"/>
    <n v="1"/>
    <n v="12"/>
    <n v="6"/>
    <n v="4"/>
    <s v="to-no"/>
    <x v="1"/>
    <s v="CV-CV"/>
    <s v="uaennot"/>
    <s v="onot"/>
    <s v="ton-neau"/>
    <s v="NOM"/>
    <n v="100"/>
    <n v="29"/>
    <n v="2.0499999999999998"/>
    <n v="1.4"/>
    <s v="tonneau"/>
    <n v="1"/>
  </r>
  <r>
    <x v="133"/>
    <n v="174"/>
    <m/>
    <m/>
    <n v="2.5499999999999998"/>
    <x v="1"/>
    <s v="NEW"/>
    <s v="Chaussure en"/>
    <s v="Chaussure"/>
    <s v="en"/>
    <s v="bois"/>
    <s v="bois"/>
    <n v="4"/>
    <n v="3"/>
    <n v="115.56"/>
    <n v="19"/>
    <n v="3"/>
    <s v="sabo"/>
    <s v="S"/>
    <n v="3"/>
    <s v="sabot"/>
    <s v="NOM"/>
    <s v="m"/>
    <s v="s"/>
    <n v="4.95"/>
    <n v="24.66"/>
    <n v="1.79"/>
    <n v="5.74"/>
    <m/>
    <n v="1"/>
    <n v="2"/>
    <n v="1"/>
    <n v="5"/>
    <n v="4"/>
    <s v="CVCVC"/>
    <s v="CVCV"/>
    <n v="4"/>
    <n v="13"/>
    <n v="5"/>
    <n v="4"/>
    <s v="sa-bo"/>
    <x v="1"/>
    <s v="CV-CV"/>
    <s v="tobas"/>
    <s v="obas"/>
    <s v="sa-bot"/>
    <s v="NOM"/>
    <n v="95"/>
    <n v="23"/>
    <n v="1.65"/>
    <n v="1.3"/>
    <s v="sabot"/>
    <n v="1"/>
  </r>
  <r>
    <x v="134"/>
    <n v="152"/>
    <m/>
    <m/>
    <n v="3.44"/>
    <x v="1"/>
    <s v="NEW"/>
    <s v="Objet permettant de faire voler "/>
    <s v="Objet"/>
    <s v="permettant de faire voler"/>
    <s v="un hélicoptère"/>
    <s v="hélicoptère"/>
    <n v="11"/>
    <n v="9"/>
    <n v="13.96"/>
    <n v="0"/>
    <n v="5"/>
    <s v="elis"/>
    <s v="e"/>
    <n v="7"/>
    <s v="hélice"/>
    <s v="NOM"/>
    <s v="f"/>
    <s v="s"/>
    <n v="2.83"/>
    <n v="3.85"/>
    <n v="1.9"/>
    <n v="2.36"/>
    <m/>
    <n v="1"/>
    <n v="2"/>
    <n v="1"/>
    <n v="6"/>
    <n v="4"/>
    <s v="CVCVCV"/>
    <s v="VCVC"/>
    <n v="2"/>
    <n v="13"/>
    <n v="6"/>
    <n v="4"/>
    <s v="e-lis"/>
    <x v="1"/>
    <s v="V-CVC"/>
    <s v="eciléh"/>
    <s v="sile"/>
    <s v="hé-li-ce"/>
    <s v="NOM"/>
    <n v="100"/>
    <n v="12"/>
    <n v="1.85"/>
    <n v="1"/>
    <s v="hélice"/>
    <n v="1"/>
  </r>
  <r>
    <x v="135"/>
    <n v="148"/>
    <m/>
    <m/>
    <n v="3.65"/>
    <x v="1"/>
    <s v="NEW"/>
    <s v="Animal connu pour "/>
    <s v="Animal"/>
    <s v="connu pour"/>
    <s v="cracher"/>
    <s v="cracher"/>
    <n v="7"/>
    <n v="5"/>
    <n v="27.93"/>
    <n v="12"/>
    <n v="5"/>
    <s v="lama"/>
    <s v="l"/>
    <n v="8"/>
    <s v="lama"/>
    <s v="NOM"/>
    <s v="m"/>
    <s v="s"/>
    <n v="2.13"/>
    <n v="0.74"/>
    <n v="1.23"/>
    <n v="0.47"/>
    <m/>
    <n v="1"/>
    <n v="3"/>
    <n v="1"/>
    <n v="4"/>
    <n v="4"/>
    <s v="CVCV"/>
    <s v="CVCV"/>
    <n v="11"/>
    <n v="15"/>
    <n v="4"/>
    <n v="4"/>
    <s v="la-ma"/>
    <x v="1"/>
    <s v="CV-CV"/>
    <s v="amal"/>
    <s v="amal"/>
    <s v="la-ma"/>
    <s v="NOM"/>
    <n v="100"/>
    <n v="25"/>
    <n v="1.3"/>
    <n v="1.05"/>
    <s v="lama"/>
    <n v="1"/>
  </r>
  <r>
    <x v="136"/>
    <n v="192"/>
    <m/>
    <m/>
    <n v="1.95"/>
    <x v="1"/>
    <s v="NEW"/>
    <s v="Vêtement souple couvrant"/>
    <s v="Vêtement"/>
    <s v="souple couvrant"/>
    <s v="la tête"/>
    <s v="tête"/>
    <n v="4"/>
    <n v="3"/>
    <n v="475.87"/>
    <n v="25"/>
    <n v="3"/>
    <s v="bonE"/>
    <s v="b"/>
    <n v="2"/>
    <s v="bonnet"/>
    <s v="NOM"/>
    <s v="m"/>
    <s v="s"/>
    <n v="8.3699999999999992"/>
    <n v="18.579999999999998"/>
    <n v="6.62"/>
    <n v="14.66"/>
    <m/>
    <n v="1"/>
    <n v="2"/>
    <n v="1"/>
    <n v="6"/>
    <n v="4"/>
    <s v="CVCCVC"/>
    <s v="CVCV"/>
    <n v="3"/>
    <n v="16"/>
    <n v="6"/>
    <n v="4"/>
    <s v="bo-nE"/>
    <x v="1"/>
    <s v="CV-CV"/>
    <s v="tennob"/>
    <s v="Enob"/>
    <s v="bon-net"/>
    <s v="NOM"/>
    <n v="87"/>
    <n v="16"/>
    <n v="1.75"/>
    <n v="1.1000000000000001"/>
    <s v="bonnet"/>
    <n v="1"/>
  </r>
  <r>
    <x v="137"/>
    <n v="133"/>
    <m/>
    <m/>
    <n v="1.96"/>
    <x v="1"/>
    <s v="NEW"/>
    <s v="Outil avec des des permettant de ramasser "/>
    <s v="Outil avec des dents"/>
    <s v="permettant de ramasser"/>
    <s v="les feuilles"/>
    <s v="feuilles"/>
    <n v="8"/>
    <n v="3"/>
    <n v="30.1"/>
    <n v="9"/>
    <n v="3"/>
    <s v="Rato"/>
    <s v="R"/>
    <n v="4"/>
    <s v="râteau"/>
    <s v="NOM"/>
    <s v="m"/>
    <s v="s"/>
    <n v="0.83"/>
    <n v="2.5"/>
    <n v="0.77"/>
    <n v="1.62"/>
    <m/>
    <n v="1"/>
    <n v="2"/>
    <n v="1"/>
    <n v="6"/>
    <n v="4"/>
    <s v="CVCVVV"/>
    <s v="CVCV"/>
    <n v="1"/>
    <n v="16"/>
    <n v="5"/>
    <n v="4"/>
    <s v="Ra-to"/>
    <x v="1"/>
    <s v="CV-CV"/>
    <s v="uaetâr"/>
    <s v="otaR"/>
    <s v="râ-teau"/>
    <s v="NOM"/>
    <n v="100"/>
    <n v="22"/>
    <n v="2.2000000000000002"/>
    <n v="1.1499999999999999"/>
    <s v="râteau"/>
    <n v="1"/>
  </r>
  <r>
    <x v="138"/>
    <n v="190"/>
    <m/>
    <m/>
    <n v="2.42"/>
    <x v="1"/>
    <s v="NEW"/>
    <s v="Petit mammifère "/>
    <s v="petit mammifère"/>
    <s v="qui vit sur les arbres et mange"/>
    <s v="des noisettes"/>
    <s v="noisettes"/>
    <n v="9"/>
    <n v="6"/>
    <n v="2.9"/>
    <n v="0"/>
    <n v="5"/>
    <s v="ekyR9j"/>
    <s v="e"/>
    <n v="7"/>
    <s v="écureuil"/>
    <s v="NOM"/>
    <s v="m"/>
    <s v="s"/>
    <n v="7.22"/>
    <n v="10.41"/>
    <n v="5.71"/>
    <n v="8.85"/>
    <m/>
    <n v="1"/>
    <n v="2"/>
    <n v="1"/>
    <n v="8"/>
    <n v="6"/>
    <s v="VCVCVVVC"/>
    <s v="VCVCVY"/>
    <n v="0"/>
    <n v="0"/>
    <n v="5"/>
    <n v="5"/>
    <s v="e-ky-R9j"/>
    <x v="2"/>
    <s v="V-CV-CVY"/>
    <s v="liuerucé"/>
    <s v="j9Ryke"/>
    <s v="é-cu-reuil"/>
    <s v="NOM"/>
    <n v="88"/>
    <n v="17"/>
    <n v="3.2"/>
    <n v="2.8"/>
    <s v="écureuil"/>
    <n v="1"/>
  </r>
  <r>
    <x v="139"/>
    <n v="142"/>
    <m/>
    <m/>
    <n v="2.88"/>
    <x v="1"/>
    <s v="NEW"/>
    <s v="Mammifère connu pour "/>
    <s v="Mammifère"/>
    <s v="connu pour"/>
    <s v="sauter"/>
    <s v="sauter"/>
    <n v="6"/>
    <n v="4"/>
    <n v="123.03"/>
    <n v="22"/>
    <n v="4"/>
    <s v="k@guRu"/>
    <s v="k"/>
    <n v="1"/>
    <s v="kangourou"/>
    <s v="NOM"/>
    <s v="m"/>
    <s v="s"/>
    <n v="1.85"/>
    <n v="1.42"/>
    <n v="1.42"/>
    <n v="1.1499999999999999"/>
    <m/>
    <n v="1"/>
    <n v="2"/>
    <n v="1"/>
    <n v="9"/>
    <n v="6"/>
    <s v="CVCCVVCVV"/>
    <s v="CVCVCV"/>
    <n v="0"/>
    <n v="0"/>
    <n v="4"/>
    <n v="4"/>
    <s v="k@-gu-Ru"/>
    <x v="2"/>
    <s v="CV-CV-CV"/>
    <s v="uoruognak"/>
    <s v="uRug@k"/>
    <s v="kan-gou-rou"/>
    <s v="NOM"/>
    <n v="95"/>
    <n v="21"/>
    <n v="3.75"/>
    <n v="2.85"/>
    <s v="kangourou"/>
    <n v="1"/>
  </r>
  <r>
    <x v="140"/>
    <n v="145"/>
    <m/>
    <m/>
    <n v="2.95"/>
    <x v="1"/>
    <s v="NEW"/>
    <s v="Personne vivant dans "/>
    <s v="Personne"/>
    <s v="vivant dans"/>
    <s v="un igloo"/>
    <s v="igloo"/>
    <n v="5"/>
    <n v="4"/>
    <n v="1.08"/>
    <n v="0"/>
    <n v="3"/>
    <s v="Eskimo"/>
    <s v="e"/>
    <n v="7"/>
    <s v="esquimau"/>
    <s v="NOM"/>
    <s v="m"/>
    <s v="s"/>
    <n v="1.89"/>
    <n v="1.22"/>
    <n v="0.91"/>
    <n v="0.88"/>
    <m/>
    <n v="2"/>
    <n v="8"/>
    <n v="1"/>
    <n v="8"/>
    <n v="6"/>
    <s v="VCCVVCVV"/>
    <s v="VCCVCV"/>
    <n v="0"/>
    <n v="0"/>
    <n v="8"/>
    <n v="5"/>
    <s v="Es-ki-mo"/>
    <x v="2"/>
    <s v="VC-CV-CV"/>
    <s v="uamiuqse"/>
    <s v="omiksE"/>
    <s v="es-qui-mau"/>
    <s v="ADJ,NOM"/>
    <n v="92"/>
    <n v="26"/>
    <n v="2.75"/>
    <n v="1.95"/>
    <s v="esquimau"/>
    <n v="1"/>
  </r>
  <r>
    <x v="141"/>
    <n v="131"/>
    <m/>
    <m/>
    <n v="3.65"/>
    <x v="1"/>
    <s v="NEW"/>
    <s v="Petit animal marin axant une tête de "/>
    <s v="Petit animal marin"/>
    <s v="ayant une tête de"/>
    <s v="cheval"/>
    <s v="cheval"/>
    <n v="6"/>
    <n v="5"/>
    <n v="129.12"/>
    <n v="1"/>
    <n v="5"/>
    <s v="ipok@p"/>
    <s v="i"/>
    <n v="7"/>
    <s v="hippocampe"/>
    <s v="NOM"/>
    <s v="m"/>
    <s v="s"/>
    <n v="0.63"/>
    <n v="0.41"/>
    <n v="0.57999999999999996"/>
    <n v="0.27"/>
    <m/>
    <n v="1"/>
    <n v="2"/>
    <n v="1"/>
    <n v="10"/>
    <n v="6"/>
    <s v="CVCCVCVCCV"/>
    <s v="VCVCVC"/>
    <n v="0"/>
    <n v="0"/>
    <n v="7"/>
    <n v="5"/>
    <s v="i-po-k@p"/>
    <x v="2"/>
    <s v="V-CV-CVC"/>
    <s v="epmacoppih"/>
    <s v="p@kopi"/>
    <s v="hip-po-cam-pe"/>
    <s v="NOM"/>
    <n v="95"/>
    <n v="23"/>
    <n v="4.5999999999999996"/>
    <n v="2.85"/>
    <s v="hippocampe"/>
    <n v="1"/>
  </r>
  <r>
    <x v="142"/>
    <n v="179"/>
    <m/>
    <m/>
    <n v="3.55"/>
    <x v="1"/>
    <s v="NEW"/>
    <s v="Livre dans lequel sont écrits les "/>
    <s v="Livre"/>
    <s v="dans lequel sont écrits les "/>
    <s v="rendez-vous"/>
    <s v="rendez-vous"/>
    <n v="11"/>
    <n v="6"/>
    <n v="91.95"/>
    <n v="0"/>
    <n v="4"/>
    <s v="aZ5da"/>
    <s v="a"/>
    <n v="8"/>
    <s v="agenda"/>
    <s v="NOM"/>
    <s v="m"/>
    <s v="s"/>
    <n v="5.84"/>
    <n v="6.08"/>
    <n v="5.69"/>
    <n v="5.41"/>
    <m/>
    <n v="1"/>
    <n v="2"/>
    <n v="1"/>
    <n v="6"/>
    <n v="5"/>
    <s v="VCVCCV"/>
    <s v="VCVCV"/>
    <n v="1"/>
    <n v="1"/>
    <n v="5"/>
    <n v="3"/>
    <s v="a-Z5-da"/>
    <x v="2"/>
    <s v="V-CV-CV"/>
    <s v="adnega"/>
    <s v="ad5Za"/>
    <s v="a-gen-da"/>
    <s v="NOM"/>
    <n v="100"/>
    <n v="20"/>
    <n v="2.1"/>
    <n v="2.15"/>
    <s v="agenda"/>
    <n v="1"/>
  </r>
  <r>
    <x v="143"/>
    <n v="163"/>
    <m/>
    <m/>
    <n v="3.1"/>
    <x v="1"/>
    <s v="NEW"/>
    <s v="Félin d'Afrique au pelage "/>
    <s v="Félin d'Afrique"/>
    <s v="au pelage"/>
    <s v="tacheté"/>
    <s v="tacheté"/>
    <n v="7"/>
    <n v="6"/>
    <n v="0.28999999999999998"/>
    <n v="6"/>
    <n v="5"/>
    <s v="leopaR"/>
    <s v="l"/>
    <n v="8"/>
    <s v="léopard"/>
    <s v="NOM"/>
    <s v="m"/>
    <s v="s"/>
    <n v="3.64"/>
    <n v="2.7"/>
    <n v="3.18"/>
    <n v="2.57"/>
    <m/>
    <n v="1"/>
    <n v="2"/>
    <n v="1"/>
    <n v="7"/>
    <n v="6"/>
    <s v="CVVCVCC"/>
    <s v="CVVCVC"/>
    <n v="1"/>
    <n v="1"/>
    <n v="7"/>
    <n v="6"/>
    <s v="le-o-paR"/>
    <x v="2"/>
    <s v="CV-V-CVC"/>
    <s v="drapoél"/>
    <s v="Rapoel"/>
    <s v="léo-pard"/>
    <s v="NOM"/>
    <n v="100"/>
    <n v="28"/>
    <n v="2.65"/>
    <n v="2.5"/>
    <s v="léopard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8">
  <r>
    <s v="gâteau"/>
    <n v="24"/>
    <n v="0"/>
    <n v="48"/>
    <n v="1.27"/>
    <x v="0"/>
    <s v="OLD"/>
    <s v="Aliment boulanger pour"/>
    <s v="Aliment"/>
    <s v="boulanger pour"/>
    <s v="anniversaire"/>
    <s v="anniversaire"/>
    <n v="12"/>
    <n v="9"/>
    <n v="82.79"/>
    <n v="0"/>
    <n v="5"/>
    <s v="Alimentboulangerpour"/>
    <n v="20"/>
    <s v="Alimentboulangerpouranniversaire"/>
    <n v="32"/>
    <s v="Aliment boulanger pour anniversaire"/>
    <n v="23"/>
    <n v="14"/>
    <s v="gato"/>
    <s v="g"/>
    <n v="2"/>
    <s v="gâteau"/>
    <s v="NOM"/>
    <s v="m"/>
    <s v="s"/>
    <n v="55.19"/>
    <n v="32.159999999999997"/>
    <n v="42.33"/>
    <n v="13.92"/>
    <m/>
    <n v="1"/>
    <n v="2"/>
    <n v="1"/>
    <n v="6"/>
    <n v="4"/>
    <s v="CVCVVV"/>
    <s v="CVCV"/>
    <n v="1"/>
    <n v="13"/>
    <n v="5"/>
    <n v="4"/>
    <s v="ga-to"/>
    <x v="0"/>
    <s v="CV-CV"/>
    <s v="uaetâg"/>
    <s v="otag"/>
    <s v="gâ-teau"/>
    <s v="NOM"/>
    <n v="100"/>
    <n v="10"/>
    <n v="2.1"/>
    <n v="1.3"/>
    <s v="gâteau"/>
    <n v="1"/>
  </r>
  <r>
    <s v="chat"/>
    <n v="31"/>
    <n v="0"/>
    <n v="48"/>
    <n v="1.35"/>
    <x v="0"/>
    <s v="OLD"/>
    <s v="Animal qui"/>
    <s v="Animal"/>
    <s v="qui"/>
    <s v="miaule"/>
    <s v="miaule"/>
    <n v="6"/>
    <n v="4"/>
    <n v="1.1499999999999999"/>
    <n v="2"/>
    <n v="0"/>
    <s v="Animalqui"/>
    <n v="9"/>
    <s v="Animalquimiaule"/>
    <n v="15"/>
    <s v="Animal qui miaule"/>
    <n v="12"/>
    <n v="8"/>
    <s v="Sa"/>
    <s v="S"/>
    <n v="3"/>
    <s v="chat"/>
    <s v="NOM"/>
    <s v="m"/>
    <s v="s"/>
    <n v="93"/>
    <n v="130.74"/>
    <n v="57.71"/>
    <n v="59.26"/>
    <m/>
    <n v="1"/>
    <n v="7"/>
    <n v="1"/>
    <n v="4"/>
    <n v="2"/>
    <s v="CCVC"/>
    <s v="CV"/>
    <n v="7"/>
    <n v="26"/>
    <n v="4"/>
    <n v="2"/>
    <s v="Sa"/>
    <x v="1"/>
    <s v="CV"/>
    <s v="tahc"/>
    <s v="aS"/>
    <s v="chat"/>
    <s v="NOM"/>
    <n v="100"/>
    <n v="19"/>
    <n v="1.45"/>
    <n v="1"/>
    <s v="chat"/>
    <n v="1"/>
  </r>
  <r>
    <s v="poule"/>
    <n v="22"/>
    <n v="1"/>
    <n v="47"/>
    <n v="1.5"/>
    <x v="0"/>
    <s v="OLD"/>
    <s v="Animal dont on obtient"/>
    <s v="Animal"/>
    <s v="dont on obtient"/>
    <s v="les oeufs"/>
    <s v="oeufs"/>
    <n v="5"/>
    <n v="1"/>
    <n v="39.4"/>
    <n v="18"/>
    <n v="1"/>
    <s v="Animaldontonobtient"/>
    <n v="19"/>
    <s v="Animaldontonobtientlesoeufs"/>
    <n v="27"/>
    <s v="Animal dont on obtient les oeufs"/>
    <n v="17"/>
    <n v="16"/>
    <s v="pul"/>
    <s v="p"/>
    <n v="1"/>
    <s v="poule"/>
    <s v="NOM"/>
    <s v="f"/>
    <s v="s"/>
    <n v="36.700000000000003"/>
    <n v="31.82"/>
    <n v="23.5"/>
    <n v="16.690000000000001"/>
    <m/>
    <n v="1"/>
    <n v="3"/>
    <n v="1"/>
    <n v="5"/>
    <n v="3"/>
    <s v="CVVCV"/>
    <s v="CVC"/>
    <n v="13"/>
    <n v="21"/>
    <n v="5"/>
    <n v="3"/>
    <s v="pul"/>
    <x v="1"/>
    <s v="CVC"/>
    <s v="eluop"/>
    <s v="lup"/>
    <s v="pou-le"/>
    <s v="NOM"/>
    <n v="95"/>
    <n v="21"/>
    <n v="1.1000000000000001"/>
    <n v="1"/>
    <s v="poule"/>
    <n v="1"/>
  </r>
  <r>
    <s v="cheval"/>
    <n v="33"/>
    <n v="2"/>
    <n v="46"/>
    <n v="1.54"/>
    <x v="0"/>
    <s v="OLD"/>
    <s v="Animal qui"/>
    <s v="Animal"/>
    <s v="qui"/>
    <s v="galope"/>
    <s v="galope"/>
    <n v="6"/>
    <n v="5"/>
    <n v="3.14"/>
    <n v="3"/>
    <n v="5"/>
    <s v="Animalqui"/>
    <n v="9"/>
    <s v="Animalquigalope"/>
    <n v="15"/>
    <s v="Animal qui galope"/>
    <n v="13"/>
    <n v="8"/>
    <s v="S°val"/>
    <s v="S"/>
    <n v="3"/>
    <s v="cheval"/>
    <s v="NOM"/>
    <s v="m"/>
    <s v="s"/>
    <n v="129.12"/>
    <n v="179.26"/>
    <n v="85.42"/>
    <n v="110.27"/>
    <m/>
    <n v="1"/>
    <n v="1"/>
    <n v="1"/>
    <n v="6"/>
    <n v="5"/>
    <s v="CCVCVC"/>
    <s v="CVCVC"/>
    <n v="2"/>
    <n v="1"/>
    <n v="6"/>
    <n v="5"/>
    <s v="S°-val"/>
    <x v="0"/>
    <s v="CV-CVC"/>
    <s v="lavehc"/>
    <s v="lav°S"/>
    <s v="che-val"/>
    <s v="NOM"/>
    <n v="100"/>
    <n v="23"/>
    <n v="1.9"/>
    <n v="1.8"/>
    <s v="cheval"/>
    <n v="1"/>
  </r>
  <r>
    <s v="chaussette"/>
    <n v="4"/>
    <n v="9"/>
    <n v="39"/>
    <n v="1.58"/>
    <x v="0"/>
    <s v="OLD"/>
    <s v="Vêtement souple couvrant"/>
    <s v="Vêtement"/>
    <s v="souple couvrant"/>
    <s v="le pied"/>
    <s v="pied"/>
    <n v="4"/>
    <n v="3"/>
    <n v="214.08"/>
    <n v="17"/>
    <n v="3"/>
    <s v="Vêtementsouplecouvrant"/>
    <n v="22"/>
    <s v="Vêtementsouplecouvrantlepied"/>
    <n v="28"/>
    <s v="Vêtement souple couvrant le pied"/>
    <n v="20"/>
    <n v="17"/>
    <s v="SosEt"/>
    <s v="S"/>
    <n v="3"/>
    <s v="chaussette"/>
    <s v="NOM"/>
    <s v="f"/>
    <s v="s"/>
    <n v="16.45"/>
    <n v="22.84"/>
    <n v="3.29"/>
    <n v="4.3899999999999997"/>
    <m/>
    <n v="1"/>
    <n v="2"/>
    <n v="1"/>
    <n v="10"/>
    <n v="5"/>
    <s v="CCVVCCVCCV"/>
    <s v="CVCVC"/>
    <n v="0"/>
    <n v="2"/>
    <n v="8"/>
    <n v="4"/>
    <s v="So-sEt"/>
    <x v="0"/>
    <s v="CV-CVC"/>
    <s v="ettessuahc"/>
    <s v="tEsoS"/>
    <s v="chaus-set-te"/>
    <s v="NOM"/>
    <n v="100"/>
    <n v="18"/>
    <n v="2.7"/>
    <n v="1.85"/>
    <s v="chausse-ette"/>
    <n v="2"/>
  </r>
  <r>
    <s v="vache"/>
    <n v="23"/>
    <n v="0"/>
    <n v="48"/>
    <n v="1.6"/>
    <x v="0"/>
    <s v="OLD"/>
    <s v="Animal dont on obtient"/>
    <s v="Animal"/>
    <s v="dont on obtient"/>
    <s v="le lait"/>
    <s v="lait"/>
    <n v="4"/>
    <n v="2"/>
    <n v="59.62"/>
    <n v="29"/>
    <n v="2"/>
    <s v="Animaldontonobtient"/>
    <n v="19"/>
    <s v="Animaldontonobtientlelait"/>
    <n v="25"/>
    <s v="Animal dont on obtient le lait"/>
    <n v="18"/>
    <n v="16"/>
    <s v="vaS"/>
    <s v="v"/>
    <n v="4"/>
    <s v="vache"/>
    <s v="NOM"/>
    <s v="f"/>
    <s v="s"/>
    <n v="47.71"/>
    <n v="53.45"/>
    <n v="36.24"/>
    <n v="26.08"/>
    <m/>
    <n v="2"/>
    <n v="4"/>
    <n v="1"/>
    <n v="5"/>
    <n v="3"/>
    <s v="CVCCV"/>
    <s v="CVC"/>
    <n v="5"/>
    <n v="18"/>
    <n v="5"/>
    <n v="3"/>
    <s v="vaS"/>
    <x v="1"/>
    <s v="CVC"/>
    <s v="ehcav"/>
    <s v="Sav"/>
    <s v="va-che"/>
    <s v="ADJ,NOM"/>
    <n v="100"/>
    <n v="20"/>
    <n v="1.6"/>
    <n v="1"/>
    <s v="vachement"/>
    <n v="1"/>
  </r>
  <r>
    <s v="souris"/>
    <n v="13"/>
    <n v="1"/>
    <n v="47"/>
    <n v="1.62"/>
    <x v="0"/>
    <s v="OLD"/>
    <s v="Petit mammifère qui aime"/>
    <s v="Petit mammifère"/>
    <s v="qui aime"/>
    <s v="le fromage"/>
    <s v="fromage"/>
    <n v="7"/>
    <n v="6"/>
    <n v="27.22"/>
    <n v="2"/>
    <n v="6"/>
    <s v="Petitmammifèrequiaime"/>
    <n v="21"/>
    <s v="Petitmammifèrequiaimelefromage"/>
    <n v="30"/>
    <s v="Petit mammifère qui aime le fromage"/>
    <n v="23"/>
    <n v="17"/>
    <s v="suRi"/>
    <s v="S"/>
    <n v="3"/>
    <s v="souris"/>
    <s v="NOM"/>
    <m/>
    <m/>
    <n v="21.94"/>
    <n v="22.57"/>
    <n v="21.94"/>
    <n v="22.57"/>
    <m/>
    <n v="3"/>
    <n v="9"/>
    <n v="1"/>
    <n v="6"/>
    <n v="4"/>
    <s v="CVVCVC"/>
    <s v="CVCV"/>
    <n v="7"/>
    <n v="15"/>
    <n v="6"/>
    <n v="4"/>
    <s v="su-Ri"/>
    <x v="0"/>
    <s v="CV-CV"/>
    <s v="siruos"/>
    <s v="iRus"/>
    <s v="sou-ris"/>
    <s v="VER,ADJ,NOM"/>
    <n v="100"/>
    <n v="27"/>
    <n v="1.55"/>
    <n v="1"/>
    <s v="souris"/>
    <n v="1"/>
  </r>
  <r>
    <s v="camion"/>
    <n v="27"/>
    <n v="2"/>
    <n v="46"/>
    <n v="1.62"/>
    <x v="0"/>
    <s v="OLD"/>
    <s v="Véhicule pour le transport de"/>
    <s v="Véhicule"/>
    <s v="pour le transport de"/>
    <s v="marchandises"/>
    <s v="marchandises"/>
    <n v="12"/>
    <n v="8"/>
    <n v="15.21"/>
    <n v="1"/>
    <n v="8"/>
    <s v="Véhiculepourletransportde"/>
    <n v="25"/>
    <s v="Véhiculepourletransportdemarchandises"/>
    <n v="37"/>
    <s v="Véhicule pour le transport de marchandises"/>
    <n v="28"/>
    <n v="20"/>
    <s v="kamj§"/>
    <s v="k"/>
    <n v="1"/>
    <s v="camion"/>
    <s v="NOM"/>
    <s v="m"/>
    <s v="s"/>
    <n v="59.46"/>
    <n v="50.74"/>
    <n v="50.06"/>
    <n v="30.27"/>
    <m/>
    <n v="1"/>
    <n v="2"/>
    <n v="1"/>
    <n v="6"/>
    <n v="5"/>
    <s v="CVCVVC"/>
    <s v="CVCYV"/>
    <n v="1"/>
    <n v="3"/>
    <n v="6"/>
    <n v="5"/>
    <s v="ka-mj§"/>
    <x v="0"/>
    <s v="CV-CYV"/>
    <s v="noimac"/>
    <s v="§jmak"/>
    <s v="ca-mion"/>
    <s v="NOM"/>
    <n v="100"/>
    <n v="23"/>
    <n v="1.9"/>
    <n v="1.75"/>
    <s v="camion"/>
    <n v="1"/>
  </r>
  <r>
    <s v="poisson"/>
    <n v="30"/>
    <n v="2"/>
    <n v="46"/>
    <n v="1.62"/>
    <x v="0"/>
    <s v="OLD"/>
    <s v="Animal avec"/>
    <s v="Animal"/>
    <s v="avec"/>
    <s v="des arêtes"/>
    <s v="arêtes"/>
    <n v="6"/>
    <n v="4"/>
    <n v="1.6"/>
    <n v="14"/>
    <n v="4"/>
    <s v="Animalavec"/>
    <n v="10"/>
    <s v="Animalavecdesarêtes"/>
    <n v="19"/>
    <s v="Animal avec des arêtes"/>
    <n v="16"/>
    <n v="12"/>
    <s v="pwas§"/>
    <s v="p"/>
    <n v="1"/>
    <s v="poisson"/>
    <s v="NOM"/>
    <s v="m"/>
    <s v="s"/>
    <n v="81.510000000000005"/>
    <n v="54.46"/>
    <n v="53.61"/>
    <n v="30.14"/>
    <m/>
    <n v="1"/>
    <n v="3"/>
    <n v="1"/>
    <n v="7"/>
    <n v="5"/>
    <s v="CVVCCVC"/>
    <s v="CYVCV"/>
    <n v="2"/>
    <n v="10"/>
    <n v="7"/>
    <n v="5"/>
    <s v="pwa-s§"/>
    <x v="0"/>
    <s v="CYV-CV"/>
    <s v="nossiop"/>
    <s v="§sawp"/>
    <s v="pois-son"/>
    <s v="NOM"/>
    <n v="100"/>
    <n v="12"/>
    <n v="1.75"/>
    <n v="1.4"/>
    <s v="poisson"/>
    <n v="1"/>
  </r>
  <r>
    <s v="mouton"/>
    <n v="1"/>
    <n v="3"/>
    <n v="45"/>
    <n v="1.65"/>
    <x v="0"/>
    <s v="OLD"/>
    <s v="Animal dont on obtient"/>
    <s v="Animal"/>
    <s v="Dont on obtient "/>
    <s v="la laine"/>
    <s v="laine"/>
    <n v="5"/>
    <n v="3"/>
    <n v="6.41"/>
    <n v="26"/>
    <n v="3"/>
    <s v="Animaldontonobtient"/>
    <n v="19"/>
    <s v="AnimalDontonobtientlalaine"/>
    <n v="26"/>
    <s v="Animal dont on obtient la laine"/>
    <s v=" "/>
    <m/>
    <s v="mut§"/>
    <s v="m"/>
    <n v="8"/>
    <s v="mouton"/>
    <s v="NOM"/>
    <s v="m"/>
    <s v="s"/>
    <n v="15.2"/>
    <n v="30.47"/>
    <n v="6.08"/>
    <n v="14.12"/>
    <m/>
    <n v="1"/>
    <n v="2"/>
    <n v="1"/>
    <n v="6"/>
    <n v="4"/>
    <s v="CVVCVC"/>
    <s v="CVCV"/>
    <n v="2"/>
    <n v="14"/>
    <n v="6"/>
    <n v="4"/>
    <s v="mu-t§"/>
    <x v="0"/>
    <s v="CV-CV"/>
    <s v="notuom"/>
    <s v="§tum"/>
    <s v="mou-ton"/>
    <s v="NOM"/>
    <n v="100"/>
    <n v="23"/>
    <n v="1.85"/>
    <n v="1.3"/>
    <s v="mouton"/>
    <n v="1"/>
  </r>
  <r>
    <s v="lion"/>
    <n v="10"/>
    <n v="8"/>
    <n v="40"/>
    <n v="1.69"/>
    <x v="0"/>
    <s v="OLD"/>
    <s v="Animal d'Afrique avec "/>
    <s v="Animal"/>
    <s v="d'Afrique avec"/>
    <s v="une crinière"/>
    <s v="crinière"/>
    <n v="8"/>
    <n v="7"/>
    <n v="2.2799999999999998"/>
    <n v="0"/>
    <n v="5"/>
    <s v="AnimaldAfriqueavec"/>
    <n v="18"/>
    <s v="AnimaldAfriqueavecunecrinière"/>
    <n v="29"/>
    <s v="Animal d'Afrique avec  une crinière"/>
    <s v=" "/>
    <m/>
    <s v="lj§"/>
    <s v="l"/>
    <n v="8"/>
    <s v="lion"/>
    <s v="NOM"/>
    <s v="m"/>
    <s v="s"/>
    <n v="20.86"/>
    <n v="33.04"/>
    <n v="14.58"/>
    <n v="20.14"/>
    <m/>
    <n v="1"/>
    <n v="3"/>
    <n v="1"/>
    <n v="4"/>
    <n v="3"/>
    <s v="CVVC"/>
    <s v="CYV"/>
    <n v="3"/>
    <n v="14"/>
    <n v="4"/>
    <n v="3"/>
    <s v="lj§"/>
    <x v="1"/>
    <s v="CYV"/>
    <s v="noil"/>
    <s v="§jl"/>
    <s v="lion"/>
    <s v="NOM"/>
    <n v="100"/>
    <n v="19"/>
    <n v="1.55"/>
    <n v="1.05"/>
    <s v="lire-ion"/>
    <n v="2"/>
  </r>
  <r>
    <s v="cochon"/>
    <n v="20"/>
    <n v="1"/>
    <n v="47"/>
    <n v="1.76"/>
    <x v="0"/>
    <s v="OLD"/>
    <s v="Animal dont on obtient"/>
    <s v="Animal"/>
    <s v="dont on obtient"/>
    <s v="le jambon"/>
    <s v="jambon"/>
    <n v="6"/>
    <n v="4"/>
    <n v="9.43"/>
    <n v="2"/>
    <n v="4"/>
    <s v="Animaldontonobtient"/>
    <n v="19"/>
    <s v="Animaldontonobtientlejambon"/>
    <n v="27"/>
    <s v="Animal dont on obtient le jambon"/>
    <s v=" "/>
    <m/>
    <s v="koS§"/>
    <s v="k"/>
    <n v="1"/>
    <s v="cochon"/>
    <s v="NOM"/>
    <s v="m"/>
    <s v="s"/>
    <n v="31.18"/>
    <n v="21.49"/>
    <n v="21.67"/>
    <n v="12.7"/>
    <m/>
    <n v="2"/>
    <n v="4"/>
    <n v="1"/>
    <n v="6"/>
    <n v="4"/>
    <s v="CVCCVC"/>
    <s v="CVCV"/>
    <n v="2"/>
    <n v="15"/>
    <n v="6"/>
    <n v="4"/>
    <s v="ko-S§"/>
    <x v="0"/>
    <s v="CV-CV"/>
    <s v="nohcoc"/>
    <s v="§Sok"/>
    <s v="co-chon"/>
    <s v="ADJ,NOM"/>
    <n v="100"/>
    <n v="18"/>
    <n v="1.8"/>
    <n v="1.25"/>
    <s v="cochon"/>
    <n v="1"/>
  </r>
  <r>
    <s v="vélo"/>
    <n v="21"/>
    <n v="5"/>
    <n v="43"/>
    <n v="1.8"/>
    <x v="0"/>
    <s v="OLD"/>
    <s v="Moyen de transport terrestre"/>
    <s v="Moyen de transport"/>
    <s v="terrestre"/>
    <s v="sans moteur"/>
    <s v="moteur"/>
    <n v="6"/>
    <n v="5"/>
    <n v="33.630000000000003"/>
    <n v="10"/>
    <n v="4"/>
    <s v="Moyendetransportterrestre"/>
    <n v="25"/>
    <s v="Moyendetransportterrestresansmoteur"/>
    <n v="35"/>
    <s v="Moyen de transport terrestre sans moteur"/>
    <s v=" "/>
    <m/>
    <s v="velo"/>
    <s v="v"/>
    <n v="4"/>
    <s v="vélo"/>
    <s v="NOM"/>
    <s v="m"/>
    <s v="s"/>
    <n v="35.58"/>
    <n v="28.45"/>
    <n v="32.950000000000003"/>
    <n v="24.32"/>
    <m/>
    <n v="1"/>
    <n v="2"/>
    <n v="1"/>
    <n v="4"/>
    <n v="4"/>
    <s v="CVCV"/>
    <s v="CVCV"/>
    <n v="1"/>
    <n v="7"/>
    <n v="4"/>
    <n v="4"/>
    <s v="ve-lo"/>
    <x v="0"/>
    <s v="CV-CV"/>
    <s v="olév"/>
    <s v="olev"/>
    <s v="vé-lo"/>
    <s v="NOM"/>
    <n v="95"/>
    <n v="21"/>
    <n v="1.9"/>
    <n v="1.65"/>
    <s v="vélo-cross"/>
    <n v="2"/>
  </r>
  <r>
    <s v="poubelle"/>
    <n v="11"/>
    <n v="0"/>
    <n v="48"/>
    <n v="1.81"/>
    <x v="0"/>
    <s v="OLD"/>
    <s v="Objet contenant"/>
    <s v="Objet"/>
    <s v="qui contient"/>
    <s v="les déchets"/>
    <s v="déchets"/>
    <n v="7"/>
    <n v="4"/>
    <n v="7.04"/>
    <n v="12"/>
    <n v="4"/>
    <s v="Objetquicontient"/>
    <n v="16"/>
    <s v="Objetquicontientlesdéchets"/>
    <n v="26"/>
    <s v="Objet contenant les déchets"/>
    <s v=" "/>
    <m/>
    <s v="pubEl"/>
    <s v="p"/>
    <n v="1"/>
    <s v="poubelle"/>
    <s v="NOM"/>
    <s v="f"/>
    <s v="s"/>
    <n v="21.34"/>
    <n v="22.91"/>
    <n v="14.85"/>
    <n v="10.27"/>
    <m/>
    <n v="1"/>
    <n v="2"/>
    <n v="1"/>
    <n v="8"/>
    <n v="5"/>
    <s v="CVVCVCCV"/>
    <s v="CVCVC"/>
    <n v="0"/>
    <n v="0"/>
    <n v="4"/>
    <n v="3"/>
    <s v="pu-bEl"/>
    <x v="0"/>
    <s v="CV-CVC"/>
    <s v="ellebuop"/>
    <s v="lEbup"/>
    <s v="pou-bel-le"/>
    <s v="NOM"/>
    <n v="100"/>
    <n v="27"/>
    <n v="2.35"/>
    <n v="2"/>
    <s v="poubelle"/>
    <n v="1"/>
  </r>
  <r>
    <s v="collier"/>
    <n v="8"/>
    <n v="1"/>
    <n v="47"/>
    <n v="1.86"/>
    <x v="0"/>
    <s v="OLD"/>
    <s v="Bijou qui se porte"/>
    <s v="Bijou"/>
    <s v="qui se porte"/>
    <s v="au cou"/>
    <s v="cou"/>
    <n v="3"/>
    <n v="2"/>
    <n v="44.09"/>
    <n v="27"/>
    <n v="2"/>
    <s v="Bijouquiseporte"/>
    <n v="15"/>
    <s v="Bijouquiseporteaucou"/>
    <n v="20"/>
    <s v="Bijou qui se porte au cou"/>
    <s v=" "/>
    <m/>
    <s v="kolje"/>
    <s v="k"/>
    <n v="1"/>
    <s v="collier"/>
    <s v="NOM"/>
    <s v="m"/>
    <s v="s"/>
    <n v="19.91"/>
    <n v="20"/>
    <n v="17.79"/>
    <n v="14.8"/>
    <m/>
    <n v="1"/>
    <n v="3"/>
    <n v="1"/>
    <n v="7"/>
    <n v="5"/>
    <s v="CVCCVVC"/>
    <s v="CVCYV"/>
    <n v="2"/>
    <n v="8"/>
    <n v="6"/>
    <n v="4"/>
    <s v="ko-lje"/>
    <x v="0"/>
    <s v="CV-CYV"/>
    <s v="reilloc"/>
    <s v="ejlok"/>
    <s v="col-lier"/>
    <s v="NOM"/>
    <n v="100"/>
    <n v="24"/>
    <n v="1.8"/>
    <n v="1.5"/>
    <s v="collier"/>
    <n v="1"/>
  </r>
  <r>
    <s v="avion"/>
    <n v="32"/>
    <n v="1"/>
    <n v="47"/>
    <n v="1.92"/>
    <x v="0"/>
    <s v="OLD"/>
    <s v="Moyen de transport avec"/>
    <s v="Moyen de transport"/>
    <s v="avec"/>
    <s v="des ailes"/>
    <s v="ailes"/>
    <n v="5"/>
    <n v="2"/>
    <n v="33.450000000000003"/>
    <n v="16"/>
    <n v="2"/>
    <s v="Moyendetransportavec"/>
    <n v="20"/>
    <s v="Moyendetransportavecdesailes"/>
    <n v="28"/>
    <s v="Moyen de transport avec des ailes"/>
    <s v=" "/>
    <m/>
    <s v="avj§"/>
    <s v="a"/>
    <n v="8"/>
    <s v="avion"/>
    <s v="NOM"/>
    <s v="m"/>
    <s v="s"/>
    <n v="128.35"/>
    <n v="78.040000000000006"/>
    <n v="105.54"/>
    <n v="46.82"/>
    <m/>
    <n v="1"/>
    <n v="4"/>
    <n v="1"/>
    <n v="5"/>
    <n v="4"/>
    <s v="VCVVC"/>
    <s v="VCYV"/>
    <n v="1"/>
    <n v="6"/>
    <n v="5"/>
    <n v="4"/>
    <s v="a-vj§"/>
    <x v="0"/>
    <s v="V-CYV"/>
    <s v="noiva"/>
    <s v="§jva"/>
    <s v="a-vion"/>
    <s v="NOM"/>
    <n v="100"/>
    <n v="18"/>
    <n v="1.85"/>
    <n v="1.45"/>
    <s v="avion"/>
    <n v="1"/>
  </r>
  <r>
    <s v="piano"/>
    <n v="14"/>
    <n v="2"/>
    <n v="46"/>
    <n v="2"/>
    <x v="0"/>
    <s v="OLD"/>
    <s v="Instrument de musique avec"/>
    <s v="Instrument de musique"/>
    <s v="avec"/>
    <s v="un clavier"/>
    <s v="clavier"/>
    <n v="7"/>
    <n v="6"/>
    <n v="1.77"/>
    <n v="2"/>
    <n v="5"/>
    <s v="Instrumentdemusiqueavec"/>
    <n v="23"/>
    <s v="Instrumentdemusiqueavecunclavier"/>
    <n v="32"/>
    <s v="Instrument de musique avec un clavier"/>
    <s v=" "/>
    <m/>
    <s v="pjano"/>
    <s v="p"/>
    <n v="1"/>
    <s v="piano"/>
    <s v="NOM"/>
    <s v="m"/>
    <s v="s"/>
    <n v="22.22"/>
    <n v="31.28"/>
    <n v="21.5"/>
    <n v="28.51"/>
    <m/>
    <n v="2"/>
    <n v="3"/>
    <n v="1"/>
    <n v="5"/>
    <n v="5"/>
    <s v="CVVCV"/>
    <s v="CYVCV"/>
    <n v="0"/>
    <n v="0"/>
    <n v="5"/>
    <n v="5"/>
    <s v="pja-no"/>
    <x v="0"/>
    <s v="CYV-CV"/>
    <s v="onaip"/>
    <s v="onajp"/>
    <s v="pia-no"/>
    <s v="ADV,NOM"/>
    <n v="100"/>
    <n v="28"/>
    <n v="1.85"/>
    <n v="1.95"/>
    <s v="piano"/>
    <n v="1"/>
  </r>
  <r>
    <s v="gant"/>
    <n v="15"/>
    <n v="1"/>
    <n v="47"/>
    <n v="2"/>
    <x v="0"/>
    <s v="OLD"/>
    <s v="Vêtement souple autour"/>
    <s v="Vêtement"/>
    <s v="souple autour"/>
    <s v="des mains"/>
    <s v="mains"/>
    <n v="5"/>
    <n v="2"/>
    <n v="499.6"/>
    <n v="25"/>
    <n v="2"/>
    <s v="Vêtementsoupleautour"/>
    <n v="20"/>
    <s v="Vêtementsoupleautourdesmains"/>
    <n v="28"/>
    <s v="Vêtement souple autour des mains"/>
    <s v=" "/>
    <m/>
    <s v="g@"/>
    <s v="g"/>
    <n v="2"/>
    <s v="gant"/>
    <s v="NOM"/>
    <s v="m"/>
    <s v="s"/>
    <n v="25.02"/>
    <n v="36.01"/>
    <n v="9.86"/>
    <n v="7.97"/>
    <m/>
    <n v="1"/>
    <n v="2"/>
    <n v="1"/>
    <n v="4"/>
    <n v="2"/>
    <s v="CVCC"/>
    <s v="CV"/>
    <n v="4"/>
    <n v="26"/>
    <n v="4"/>
    <n v="2"/>
    <s v="g@"/>
    <x v="1"/>
    <s v="CV"/>
    <s v="tnag"/>
    <s v="@g"/>
    <s v="gant"/>
    <s v="NOM"/>
    <n v="96"/>
    <n v="27"/>
    <n v="1.55"/>
    <n v="1"/>
    <s v="gant"/>
    <n v="1"/>
  </r>
  <r>
    <s v="éléphant"/>
    <n v="2"/>
    <n v="1"/>
    <n v="47"/>
    <n v="2.04"/>
    <x v="0"/>
    <s v="OLD"/>
    <s v="Animal avec"/>
    <s v="Animal"/>
    <s v="avec"/>
    <s v="une trompe"/>
    <s v="trompe"/>
    <n v="6"/>
    <n v="4"/>
    <n v="3.67"/>
    <n v="8"/>
    <n v="4"/>
    <s v="Animalavec"/>
    <n v="10"/>
    <s v="Animalavecunetrompe"/>
    <n v="19"/>
    <s v="Animal avec une trompe"/>
    <s v=" "/>
    <m/>
    <s v="elef@"/>
    <s v="e"/>
    <n v="7"/>
    <s v="éléphant"/>
    <s v="NOM"/>
    <s v="m"/>
    <s v="s"/>
    <n v="15.36"/>
    <n v="15.2"/>
    <n v="10.17"/>
    <n v="8.92"/>
    <m/>
    <n v="1"/>
    <n v="2"/>
    <n v="1"/>
    <n v="8"/>
    <n v="5"/>
    <s v="VCVCCVCC"/>
    <s v="VCVCV"/>
    <n v="0"/>
    <n v="2"/>
    <n v="8"/>
    <n v="5"/>
    <s v="e-le-f@"/>
    <x v="2"/>
    <s v="V-CV-CV"/>
    <s v="tnahpélé"/>
    <s v="@fele"/>
    <s v="é-lé-phant"/>
    <s v="NOM"/>
    <n v="100"/>
    <n v="22"/>
    <n v="2.65"/>
    <n v="1.85"/>
    <s v="éléphant"/>
    <n v="1"/>
  </r>
  <r>
    <s v="loup"/>
    <n v="19"/>
    <n v="8"/>
    <n v="40"/>
    <n v="2.08"/>
    <x v="0"/>
    <s v="OLD"/>
    <s v="Animal sauvage ressemblant"/>
    <s v="Animal"/>
    <s v="sauvage ressemblant"/>
    <s v="au chien"/>
    <s v="chien"/>
    <n v="5"/>
    <n v="3"/>
    <n v="223.53"/>
    <n v="12"/>
    <n v="3"/>
    <s v="Animalsauvageressemblant"/>
    <n v="24"/>
    <s v="Animalsauvageressemblantauchien"/>
    <n v="31"/>
    <s v="Animal sauvage ressemblant au chien"/>
    <s v=" "/>
    <m/>
    <s v="lu"/>
    <s v="l"/>
    <n v="8"/>
    <s v="loup"/>
    <s v="NOM"/>
    <s v="m"/>
    <s v="s"/>
    <n v="30.42"/>
    <n v="44.39"/>
    <n v="20.97"/>
    <n v="22.3"/>
    <m/>
    <n v="1"/>
    <n v="5"/>
    <n v="1"/>
    <n v="4"/>
    <n v="2"/>
    <s v="CVVC"/>
    <s v="CV"/>
    <n v="7"/>
    <n v="28"/>
    <n v="4"/>
    <n v="2"/>
    <s v="lu"/>
    <x v="1"/>
    <s v="CV"/>
    <s v="puol"/>
    <s v="ul"/>
    <s v="loup"/>
    <s v="NOM"/>
    <n v="100"/>
    <n v="26"/>
    <n v="1.45"/>
    <n v="1"/>
    <s v="loup"/>
    <n v="1"/>
  </r>
  <r>
    <s v="araignée"/>
    <n v="6"/>
    <n v="0"/>
    <n v="48"/>
    <n v="2.15"/>
    <x v="0"/>
    <s v="OLD"/>
    <s v="Animal faisant"/>
    <s v="Animal"/>
    <s v="faisant"/>
    <s v="une toile"/>
    <s v="toile"/>
    <n v="5"/>
    <n v="4"/>
    <n v="17.989999999999998"/>
    <n v="5"/>
    <n v="4"/>
    <s v="Animalfaisant"/>
    <n v="13"/>
    <s v="Animalfaisantunetoile"/>
    <n v="21"/>
    <s v="Animal faisant une toile"/>
    <s v=" "/>
    <m/>
    <s v="aRENe"/>
    <s v="a"/>
    <n v="8"/>
    <s v="araignée"/>
    <s v="NOM"/>
    <s v="f"/>
    <s v="s"/>
    <n v="18.2"/>
    <n v="17.84"/>
    <n v="12.21"/>
    <n v="12.36"/>
    <m/>
    <n v="1"/>
    <n v="2"/>
    <n v="1"/>
    <n v="8"/>
    <n v="5"/>
    <s v="VCVVCCVV"/>
    <s v="VCVCV"/>
    <n v="0"/>
    <n v="3"/>
    <n v="8"/>
    <n v="5"/>
    <s v="a-RE-Ne"/>
    <x v="2"/>
    <s v="V-CV-CV"/>
    <s v="eéngiara"/>
    <s v="eNERa"/>
    <s v="a-rai-gnée"/>
    <s v="NOM"/>
    <n v="100"/>
    <n v="23"/>
    <n v="2.5499999999999998"/>
    <n v="1.8"/>
    <s v="araignée"/>
    <n v="1"/>
  </r>
  <r>
    <s v="miroir"/>
    <n v="17"/>
    <n v="2"/>
    <n v="46"/>
    <n v="2.15"/>
    <x v="0"/>
    <s v="OLD"/>
    <s v="Objet utilisé pour voir"/>
    <s v="Objet"/>
    <s v="utilisé pour voir"/>
    <s v="le reflet"/>
    <s v="reflet"/>
    <n v="6"/>
    <n v="5"/>
    <n v="6.41"/>
    <n v="5"/>
    <n v="5"/>
    <s v="Objetutilisépourvoir"/>
    <n v="20"/>
    <s v="Objetutilisépourvoirlereflet"/>
    <n v="28"/>
    <s v="Objet utilisé pour voir le reflet"/>
    <s v=" "/>
    <m/>
    <s v="miRwaR"/>
    <s v="m"/>
    <n v="8"/>
    <s v="miroir"/>
    <s v="NOM"/>
    <s v="m"/>
    <s v="s"/>
    <n v="28.35"/>
    <n v="63.99"/>
    <n v="24.89"/>
    <n v="48.58"/>
    <m/>
    <n v="1"/>
    <n v="2"/>
    <n v="1"/>
    <n v="6"/>
    <n v="6"/>
    <s v="CVCVVC"/>
    <s v="CVCYVC"/>
    <n v="1"/>
    <n v="4"/>
    <n v="6"/>
    <n v="6"/>
    <s v="mi-RwaR"/>
    <x v="0"/>
    <s v="CV-CYVC"/>
    <s v="riorim"/>
    <s v="RawRim"/>
    <s v="mi-roir"/>
    <s v="NOM"/>
    <n v="100"/>
    <n v="24"/>
    <n v="1.9"/>
    <n v="1.8"/>
    <s v="miroir"/>
    <n v="1"/>
  </r>
  <r>
    <s v="pont"/>
    <n v="26"/>
    <n v="4"/>
    <n v="44"/>
    <n v="2.15"/>
    <x v="0"/>
    <s v="OLD"/>
    <s v="Construction au-dessus"/>
    <s v="Construction"/>
    <s v="au-dessus"/>
    <s v="du fleuve"/>
    <s v="fleuve"/>
    <n v="6"/>
    <n v="4"/>
    <n v="21.58"/>
    <n v="4"/>
    <n v="4"/>
    <s v="Constructionau-dessus"/>
    <n v="21"/>
    <s v="Constructionau-dessusdufleuve"/>
    <n v="29"/>
    <s v="Construction au-dessus du fleuve"/>
    <s v=" "/>
    <m/>
    <s v="p§"/>
    <s v="p"/>
    <n v="1"/>
    <s v="pont"/>
    <s v="NOM"/>
    <s v="m"/>
    <s v="s"/>
    <n v="56.43"/>
    <n v="90.81"/>
    <n v="50.45"/>
    <n v="74.59"/>
    <m/>
    <n v="1"/>
    <n v="4"/>
    <n v="1"/>
    <n v="4"/>
    <n v="2"/>
    <s v="CVCC"/>
    <s v="CV"/>
    <n v="9"/>
    <n v="27"/>
    <n v="4"/>
    <n v="2"/>
    <s v="p§"/>
    <x v="1"/>
    <s v="CV"/>
    <s v="tnop"/>
    <s v="§p"/>
    <s v="pont"/>
    <s v="NOM"/>
    <n v="100"/>
    <n v="17"/>
    <n v="1.25"/>
    <n v="1"/>
    <s v="pont"/>
    <n v="1"/>
  </r>
  <r>
    <s v="tasse"/>
    <n v="12"/>
    <n v="0"/>
    <n v="48"/>
    <n v="2.16"/>
    <x v="0"/>
    <s v="OLD"/>
    <s v="Contenant pour boire"/>
    <s v="Contenant"/>
    <s v="pour boire"/>
    <s v="du thé"/>
    <s v="thé"/>
    <n v="3"/>
    <n v="2"/>
    <n v="69.010000000000005"/>
    <n v="27"/>
    <n v="2"/>
    <s v="Contenantpourboire"/>
    <n v="18"/>
    <s v="Contenantpourboireduthé"/>
    <n v="23"/>
    <s v="Contenant pour boire du thé"/>
    <s v=" "/>
    <m/>
    <s v="tas"/>
    <s v="t"/>
    <n v="1"/>
    <s v="tasse"/>
    <s v="NOM"/>
    <s v="f"/>
    <s v="s"/>
    <n v="21.89"/>
    <n v="34.119999999999997"/>
    <n v="18.52"/>
    <n v="25.07"/>
    <m/>
    <n v="2"/>
    <n v="5"/>
    <n v="1"/>
    <n v="5"/>
    <n v="3"/>
    <s v="CVCCV"/>
    <s v="CVC"/>
    <n v="14"/>
    <n v="29"/>
    <n v="5"/>
    <n v="3"/>
    <s v="tas"/>
    <x v="1"/>
    <s v="CVC"/>
    <s v="essat"/>
    <s v="sat"/>
    <s v="tas-se"/>
    <s v="NOM,VER"/>
    <n v="100"/>
    <n v="18"/>
    <n v="1.05"/>
    <n v="1"/>
    <s v="tasse"/>
    <n v="1"/>
  </r>
  <r>
    <s v="église"/>
    <n v="29"/>
    <n v="3"/>
    <n v="45"/>
    <n v="2.27"/>
    <x v="0"/>
    <s v="OLD"/>
    <s v="Construction avec"/>
    <s v="Construction"/>
    <s v="avec"/>
    <s v="un clocher"/>
    <s v="clocher"/>
    <n v="7"/>
    <n v="5"/>
    <n v="2.38"/>
    <n v="8"/>
    <n v="5"/>
    <s v="Constructionavec"/>
    <n v="16"/>
    <s v="Constructionavecunclocher"/>
    <n v="25"/>
    <s v="Construction avec un clocher"/>
    <s v=" "/>
    <m/>
    <s v="egliz"/>
    <s v="e"/>
    <n v="7"/>
    <s v="église"/>
    <s v="NOM"/>
    <s v="f"/>
    <s v="s"/>
    <n v="64.75"/>
    <n v="145.07"/>
    <n v="60.2"/>
    <n v="123.58"/>
    <m/>
    <n v="1"/>
    <n v="2"/>
    <n v="1"/>
    <n v="6"/>
    <n v="5"/>
    <s v="VCCVCV"/>
    <s v="VCCVC"/>
    <n v="0"/>
    <n v="0"/>
    <n v="4"/>
    <n v="4"/>
    <s v="e-gliz"/>
    <x v="0"/>
    <s v="V-CCVC"/>
    <s v="esilgé"/>
    <s v="zilge"/>
    <s v="é-gli-se"/>
    <s v="NOM"/>
    <n v="100"/>
    <n v="23"/>
    <n v="1.85"/>
    <n v="1.85"/>
    <s v="église"/>
    <n v="1"/>
  </r>
  <r>
    <s v="bague"/>
    <n v="18"/>
    <n v="2"/>
    <n v="46"/>
    <n v="2.3199999999999998"/>
    <x v="0"/>
    <s v="OLD"/>
    <s v="Bijou qui se porte"/>
    <s v="Bijou"/>
    <s v="qui se porte"/>
    <s v="au doigt"/>
    <s v="doigt"/>
    <n v="5"/>
    <n v="3"/>
    <n v="85.69"/>
    <n v="17"/>
    <n v="3"/>
    <s v="Bijouquiseporte"/>
    <n v="15"/>
    <s v="Bijouquiseporteaudoigt"/>
    <n v="22"/>
    <s v="Bijou qui se porte au doigt"/>
    <s v=" "/>
    <m/>
    <s v="bag"/>
    <s v="b"/>
    <n v="2"/>
    <s v="bague"/>
    <s v="NOM"/>
    <s v="f"/>
    <s v="s"/>
    <n v="30.32"/>
    <n v="22.36"/>
    <n v="26.14"/>
    <n v="16.079999999999998"/>
    <m/>
    <n v="2"/>
    <n v="3"/>
    <n v="1"/>
    <n v="5"/>
    <n v="3"/>
    <s v="CVCVV"/>
    <s v="CVC"/>
    <n v="9"/>
    <n v="26"/>
    <n v="5"/>
    <n v="3"/>
    <s v="bag"/>
    <x v="1"/>
    <s v="CVC"/>
    <s v="eugab"/>
    <s v="gab"/>
    <s v="ba-gue"/>
    <s v="NOM,VER"/>
    <n v="100"/>
    <n v="21"/>
    <n v="1.35"/>
    <n v="1"/>
    <s v="bague"/>
    <n v="1"/>
  </r>
  <r>
    <s v="baleine"/>
    <n v="5"/>
    <n v="4"/>
    <n v="44"/>
    <n v="2.38"/>
    <x v="0"/>
    <s v="OLD"/>
    <s v="Animal grand mammifère"/>
    <s v="Animal"/>
    <s v="grand mammifère"/>
    <s v="marin"/>
    <s v="marin"/>
    <n v="5"/>
    <n v="4"/>
    <n v="7"/>
    <n v="21"/>
    <n v="4"/>
    <s v="Animalgrandmammifère"/>
    <n v="20"/>
    <s v="Animalgrandmammifèremarin"/>
    <n v="25"/>
    <s v="Animal grand mammifère marin"/>
    <s v=" "/>
    <m/>
    <s v="balEn"/>
    <s v="b"/>
    <n v="2"/>
    <s v="baleine"/>
    <s v="NOM"/>
    <s v="f"/>
    <s v="s"/>
    <n v="16.68"/>
    <n v="5"/>
    <n v="11.52"/>
    <n v="3.11"/>
    <m/>
    <n v="1"/>
    <n v="2"/>
    <n v="1"/>
    <n v="7"/>
    <n v="5"/>
    <s v="CVCVVCV"/>
    <s v="CVCVC"/>
    <n v="2"/>
    <n v="6"/>
    <n v="7"/>
    <n v="5"/>
    <s v="ba-lEn"/>
    <x v="0"/>
    <s v="CV-CVC"/>
    <s v="enielab"/>
    <s v="nElab"/>
    <s v="ba-lei-ne"/>
    <s v="NOM"/>
    <n v="100"/>
    <n v="20"/>
    <n v="1.8"/>
    <n v="1.5"/>
    <s v="baleine"/>
    <n v="1"/>
  </r>
  <r>
    <s v="casque"/>
    <n v="3"/>
    <n v="3"/>
    <n v="45"/>
    <n v="2.69"/>
    <x v="0"/>
    <s v="OLD"/>
    <s v="Objet solide protégeant"/>
    <s v="Objet"/>
    <s v="solide protégeant"/>
    <s v="la tête"/>
    <s v="tête"/>
    <n v="4"/>
    <n v="3"/>
    <n v="475.87"/>
    <n v="25"/>
    <n v="3"/>
    <s v="Objetsolideprotégeant"/>
    <n v="21"/>
    <s v="Objetsolideprotégeantlatête"/>
    <n v="27"/>
    <s v="Objet solide protégeant la tête"/>
    <s v=" "/>
    <m/>
    <s v="kask"/>
    <s v="k"/>
    <n v="1"/>
    <s v="casque"/>
    <s v="NOM"/>
    <s v="m"/>
    <s v="s"/>
    <n v="15.42"/>
    <n v="29.19"/>
    <n v="12.11"/>
    <n v="21.62"/>
    <m/>
    <n v="2"/>
    <n v="5"/>
    <n v="1"/>
    <n v="6"/>
    <n v="4"/>
    <s v="CVCCVV"/>
    <s v="CVCC"/>
    <n v="7"/>
    <n v="13"/>
    <n v="6"/>
    <n v="4"/>
    <s v="kask"/>
    <x v="1"/>
    <s v="CVCC"/>
    <s v="euqsac"/>
    <s v="ksak"/>
    <s v="cas-que"/>
    <s v="NOM,VER"/>
    <n v="100"/>
    <n v="17"/>
    <n v="1.35"/>
    <n v="1"/>
    <s v="casque"/>
    <n v="1"/>
  </r>
  <r>
    <s v="blé"/>
    <n v="9"/>
    <n v="10"/>
    <n v="38"/>
    <n v="2.7"/>
    <x v="0"/>
    <s v="OLD"/>
    <s v="Plante dont on obtient"/>
    <s v="Végétal"/>
    <s v="dont on obtient"/>
    <s v="la farine"/>
    <s v="farine"/>
    <n v="6"/>
    <n v="5"/>
    <n v="7.95"/>
    <n v="5"/>
    <n v="5"/>
    <s v="Végétaldontonobtient"/>
    <n v="20"/>
    <s v="Végétaldontonobtientlafarine"/>
    <n v="28"/>
    <s v="Plante dont on obtient la farine"/>
    <s v=" "/>
    <m/>
    <s v="ble"/>
    <s v="b"/>
    <n v="2"/>
    <s v="blé"/>
    <s v="NOM"/>
    <s v="m"/>
    <s v="s"/>
    <n v="19.98"/>
    <n v="28.65"/>
    <n v="19.07"/>
    <n v="23.24"/>
    <m/>
    <n v="1"/>
    <n v="2"/>
    <n v="1"/>
    <n v="3"/>
    <n v="3"/>
    <s v="CCV"/>
    <s v="CCV"/>
    <n v="3"/>
    <n v="13"/>
    <n v="3"/>
    <n v="3"/>
    <s v="ble"/>
    <x v="1"/>
    <s v="CCV"/>
    <s v="élb"/>
    <s v="elb"/>
    <s v="blé"/>
    <s v="NOM"/>
    <n v="0"/>
    <n v="0"/>
    <n v="1.65"/>
    <n v="1"/>
    <s v="blé"/>
    <n v="1"/>
  </r>
  <r>
    <s v="ambulance"/>
    <n v="16"/>
    <n v="1"/>
    <n v="47"/>
    <n v="2.7"/>
    <x v="0"/>
    <s v="OLD"/>
    <s v="Véhicule pour le transport de"/>
    <s v="Véhicule"/>
    <s v="pour le transport de"/>
    <s v="malades"/>
    <s v="malades"/>
    <n v="7"/>
    <n v="5"/>
    <n v="41.24"/>
    <n v="6"/>
    <n v="5"/>
    <s v="Véhiculepourletransportde"/>
    <n v="25"/>
    <s v="Véhiculepourletransportdemalades"/>
    <n v="32"/>
    <s v="Véhicule pour le transport de malades"/>
    <s v=" "/>
    <m/>
    <s v="@byl@s"/>
    <s v="@"/>
    <n v="8"/>
    <s v="ambulance"/>
    <s v="NOM"/>
    <s v="f"/>
    <s v="s"/>
    <n v="27.55"/>
    <n v="11.69"/>
    <n v="25.94"/>
    <n v="9.26"/>
    <m/>
    <n v="1"/>
    <n v="2"/>
    <n v="1"/>
    <n v="9"/>
    <n v="6"/>
    <s v="VCCVCVCCV"/>
    <s v="VCVCVC"/>
    <n v="1"/>
    <n v="1"/>
    <n v="9"/>
    <n v="6"/>
    <s v="@-by-l@s"/>
    <x v="2"/>
    <s v="V-CV-CVC"/>
    <s v="ecnalubma"/>
    <s v="s@lyb@"/>
    <s v="am-bu-lan-ce"/>
    <s v="NOM"/>
    <n v="100"/>
    <n v="20"/>
    <n v="2.6"/>
    <n v="2.35"/>
    <s v="ambulance"/>
    <n v="1"/>
  </r>
  <r>
    <s v="bibliothèque"/>
    <n v="7"/>
    <n v="1"/>
    <n v="47"/>
    <n v="3"/>
    <x v="0"/>
    <s v="OLD"/>
    <s v="Meuble pour"/>
    <s v="Meuble"/>
    <s v="pour"/>
    <s v="les livres"/>
    <s v="livres"/>
    <n v="6"/>
    <n v="4"/>
    <n v="198.11"/>
    <n v="5"/>
    <n v="4"/>
    <s v="Meublepour"/>
    <n v="10"/>
    <s v="Meublepourleslivres"/>
    <n v="19"/>
    <s v="Meuble pour les livres"/>
    <s v=" "/>
    <m/>
    <s v="biblijotEk"/>
    <s v="b"/>
    <n v="2"/>
    <s v="bibliothèque"/>
    <s v="NOM"/>
    <s v="f"/>
    <s v="s"/>
    <n v="19.86"/>
    <n v="40.74"/>
    <n v="18.22"/>
    <n v="36.82"/>
    <m/>
    <n v="1"/>
    <n v="2"/>
    <n v="1"/>
    <n v="12"/>
    <n v="10"/>
    <s v="CVCCVVCCVCVV"/>
    <s v="CVCCVYVCVC"/>
    <n v="0"/>
    <n v="0"/>
    <n v="9"/>
    <n v="9"/>
    <s v="bi-bli-jo-tEk"/>
    <x v="3"/>
    <s v="CV-CCV-YV-CVC"/>
    <s v="euqèhtoilbib"/>
    <s v="kEtojilbib"/>
    <s v="bi-blio-thè-que"/>
    <s v="NOM"/>
    <n v="100"/>
    <n v="24"/>
    <n v="4.3"/>
    <n v="4.45"/>
    <s v="bibli-thèque"/>
    <n v="2"/>
  </r>
  <r>
    <s v="caméra"/>
    <n v="25"/>
    <n v="0"/>
    <n v="48"/>
    <n v="3.1"/>
    <x v="0"/>
    <s v="OLD"/>
    <s v="Appareil pour"/>
    <s v="Appareil"/>
    <s v="pour"/>
    <s v="filmer"/>
    <s v="filmer"/>
    <n v="6"/>
    <n v="5"/>
    <n v="40.08"/>
    <n v="5"/>
    <n v="5"/>
    <s v="Appareilpour"/>
    <n v="12"/>
    <s v="Appareilpourfilmer"/>
    <n v="18"/>
    <s v="Appareil pour filmer"/>
    <s v=" "/>
    <m/>
    <s v="kameRa"/>
    <s v="k"/>
    <n v="1"/>
    <s v="caméra"/>
    <s v="NOM"/>
    <s v="f"/>
    <s v="s"/>
    <n v="56.18"/>
    <n v="6.35"/>
    <n v="41.64"/>
    <n v="4.3899999999999997"/>
    <m/>
    <n v="1"/>
    <n v="2"/>
    <n v="1"/>
    <n v="6"/>
    <n v="6"/>
    <s v="CVCVCV"/>
    <s v="CVCVCV"/>
    <n v="2"/>
    <n v="2"/>
    <n v="6"/>
    <n v="6"/>
    <s v="ka-me-Ra"/>
    <x v="2"/>
    <s v="CV-CV-CV"/>
    <s v="arémac"/>
    <s v="aRemak"/>
    <s v="ca-mé-ra"/>
    <s v="NOM"/>
    <n v="100"/>
    <n v="37"/>
    <n v="1.85"/>
    <n v="1.9"/>
    <s v="caméra"/>
    <n v="1"/>
  </r>
  <r>
    <s v="cerveau"/>
    <n v="28"/>
    <n v="1"/>
    <n v="47"/>
    <n v="3.12"/>
    <x v="0"/>
    <s v="OLD"/>
    <s v="Partie du corps contenant "/>
    <s v="Partie du corps"/>
    <s v="contenant "/>
    <s v="les neurones"/>
    <s v="neurones"/>
    <n v="8"/>
    <n v="5"/>
    <n v="1.77"/>
    <n v="0"/>
    <n v="5"/>
    <s v="Partieducorpscontenant"/>
    <n v="22"/>
    <s v="Partieducorpscontenantlesneurones"/>
    <n v="33"/>
    <s v="Partie du corps contenant  les neurones"/>
    <s v=" "/>
    <m/>
    <s v="sERvo"/>
    <s v="S"/>
    <n v="3"/>
    <s v="cerveau"/>
    <s v="NOM"/>
    <s v="m"/>
    <m/>
    <n v="61.59"/>
    <n v="30.88"/>
    <n v="57.67"/>
    <n v="28.92"/>
    <m/>
    <n v="1"/>
    <n v="2"/>
    <n v="1"/>
    <n v="7"/>
    <n v="5"/>
    <s v="CVCCVVV"/>
    <s v="CVCCV"/>
    <n v="2"/>
    <n v="8"/>
    <n v="6"/>
    <n v="5"/>
    <s v="sER-vo"/>
    <x v="0"/>
    <s v="CVC-CV"/>
    <s v="uaevrec"/>
    <s v="ovREs"/>
    <s v="cer-veau"/>
    <s v="NOM"/>
    <n v="100"/>
    <n v="26"/>
    <n v="2.1"/>
    <n v="1.55"/>
    <s v="cerveau"/>
    <n v="1"/>
  </r>
  <r>
    <s v="nez"/>
    <n v="80"/>
    <m/>
    <m/>
    <n v="1.1200000000000001"/>
    <x v="0"/>
    <s v="NEW"/>
    <s v="Partie du corps qui permet "/>
    <s v="Partie du corps"/>
    <s v="qui permet"/>
    <s v="l'odorat"/>
    <s v="odorat"/>
    <n v="6"/>
    <n v="5"/>
    <n v="1.28"/>
    <n v="3"/>
    <n v="5"/>
    <s v="Partieducorpsquipermet"/>
    <n v="22"/>
    <s v="Partieducorpsquipermetlodorat"/>
    <n v="29"/>
    <s v="Partie du corps qui permet  l'odorat"/>
    <s v=" "/>
    <m/>
    <s v="ne"/>
    <s v="n"/>
    <n v="8"/>
    <s v="nez"/>
    <s v="NOM"/>
    <s v="m"/>
    <m/>
    <n v="75.180000000000007"/>
    <n v="177.64"/>
    <n v="75.180000000000007"/>
    <n v="177.64"/>
    <m/>
    <n v="1"/>
    <n v="10"/>
    <n v="1"/>
    <n v="3"/>
    <n v="2"/>
    <s v="CVC"/>
    <s v="CV"/>
    <n v="9"/>
    <n v="27"/>
    <n v="3"/>
    <n v="2"/>
    <s v="ne"/>
    <x v="1"/>
    <s v="CV"/>
    <s v="zen"/>
    <s v="en"/>
    <s v="nez"/>
    <s v="NOM"/>
    <n v="0"/>
    <n v="0"/>
    <n v="1.45"/>
    <n v="1"/>
    <s v="nez"/>
    <n v="1"/>
  </r>
  <r>
    <s v="poupée"/>
    <n v="50"/>
    <m/>
    <m/>
    <n v="1.23"/>
    <x v="0"/>
    <s v="NEW"/>
    <s v="Jouet préféré"/>
    <s v="Jouet"/>
    <s v="préféré"/>
    <s v="des filles"/>
    <s v="filles"/>
    <n v="6"/>
    <n v="3"/>
    <n v="841.56"/>
    <n v="19"/>
    <n v="3"/>
    <s v="Jouetpréféré"/>
    <n v="12"/>
    <s v="Jouetpréférédesfilles"/>
    <n v="21"/>
    <s v="Jouet préféré des filles"/>
    <s v=" "/>
    <m/>
    <s v="pupe"/>
    <s v="p"/>
    <n v="1"/>
    <s v="poupée"/>
    <s v="NOM"/>
    <s v="f"/>
    <s v="s"/>
    <n v="27.59"/>
    <n v="27.57"/>
    <n v="22.05"/>
    <n v="18.579999999999998"/>
    <m/>
    <n v="1"/>
    <n v="2"/>
    <n v="1"/>
    <n v="6"/>
    <n v="4"/>
    <s v="CVVCVV"/>
    <s v="CVCV"/>
    <n v="3"/>
    <n v="14"/>
    <n v="5"/>
    <n v="4"/>
    <s v="pu-pe"/>
    <x v="0"/>
    <s v="CV-CV"/>
    <s v="eépuop"/>
    <s v="epup"/>
    <s v="pou-pée"/>
    <s v="NOM"/>
    <n v="95"/>
    <n v="20"/>
    <n v="1.75"/>
    <n v="1.25"/>
    <s v="poupée"/>
    <n v="1"/>
  </r>
  <r>
    <s v="verre"/>
    <n v="95"/>
    <m/>
    <m/>
    <n v="1.23"/>
    <x v="0"/>
    <s v="NEW"/>
    <s v="Petit contenant servant à "/>
    <s v="Petit contenant"/>
    <s v="servant à"/>
    <s v="boire"/>
    <s v="boire"/>
    <n v="5"/>
    <n v="4"/>
    <n v="339.05"/>
    <n v="14"/>
    <n v="4"/>
    <s v="Petitcontenantservantà"/>
    <n v="22"/>
    <s v="Petitcontenantservantàboire"/>
    <n v="27"/>
    <s v="Petit contenant servant à  boire"/>
    <s v=" "/>
    <m/>
    <s v="vER"/>
    <s v="v"/>
    <n v="4"/>
    <s v="verre"/>
    <s v="NOM"/>
    <s v="m"/>
    <s v="s"/>
    <n v="176.57"/>
    <n v="230.07"/>
    <n v="154.13"/>
    <n v="175.2"/>
    <m/>
    <n v="1"/>
    <n v="11"/>
    <n v="1"/>
    <n v="5"/>
    <n v="3"/>
    <s v="CVCCV"/>
    <s v="CVC"/>
    <n v="10"/>
    <n v="22"/>
    <n v="5"/>
    <n v="3"/>
    <s v="vER"/>
    <x v="1"/>
    <s v="CVC"/>
    <s v="errev"/>
    <s v="REv"/>
    <s v="ver-re"/>
    <s v="NOM"/>
    <n v="100"/>
    <n v="29"/>
    <n v="1.3"/>
    <n v="1"/>
    <s v="verrerie"/>
    <n v="1"/>
  </r>
  <r>
    <s v="lit"/>
    <n v="96"/>
    <m/>
    <m/>
    <n v="1.24"/>
    <x v="0"/>
    <s v="NEW"/>
    <s v="Meuble dans lequel on "/>
    <s v="Meuble"/>
    <s v="dans lequel on"/>
    <s v="dort"/>
    <s v="dort"/>
    <n v="4"/>
    <n v="3"/>
    <n v="392.09"/>
    <n v="22"/>
    <n v="0"/>
    <s v="Meubledanslequelon"/>
    <n v="18"/>
    <s v="Meubledanslequelondort"/>
    <n v="22"/>
    <s v="Meuble dans lequel on  dort"/>
    <s v=" "/>
    <m/>
    <s v="li"/>
    <s v="l"/>
    <n v="8"/>
    <s v="lit"/>
    <s v="NOM"/>
    <s v="m"/>
    <s v="s"/>
    <n v="184.27"/>
    <n v="338.18"/>
    <n v="176.1"/>
    <n v="315.74"/>
    <m/>
    <n v="2"/>
    <n v="10"/>
    <n v="1"/>
    <n v="3"/>
    <n v="2"/>
    <s v="CVC"/>
    <s v="CV"/>
    <n v="19"/>
    <n v="28"/>
    <n v="3"/>
    <n v="2"/>
    <s v="li"/>
    <x v="1"/>
    <s v="CV"/>
    <s v="til"/>
    <s v="il"/>
    <s v="lit"/>
    <s v="VER,NOM"/>
    <n v="0"/>
    <n v="0"/>
    <n v="1"/>
    <n v="1"/>
    <s v="lit"/>
    <n v="1"/>
  </r>
  <r>
    <s v="ballon"/>
    <n v="58"/>
    <m/>
    <m/>
    <n v="1.27"/>
    <x v="0"/>
    <s v="NEW"/>
    <s v="Objet permettant de jouer "/>
    <s v="Objet"/>
    <s v="permettant de jouer"/>
    <s v="au foot"/>
    <s v="foot"/>
    <n v="4"/>
    <n v="3"/>
    <n v="24.18"/>
    <n v="26"/>
    <n v="3"/>
    <s v="Objetpermettantdejouer"/>
    <n v="22"/>
    <s v="Objetpermettantdejoueraufoot"/>
    <n v="28"/>
    <s v="Objet permettant de jouer  au foot"/>
    <s v=" "/>
    <m/>
    <s v="bal§"/>
    <s v="b"/>
    <n v="2"/>
    <s v="ballon"/>
    <s v="NOM"/>
    <s v="m"/>
    <s v="s"/>
    <n v="32.92"/>
    <n v="21.42"/>
    <n v="27.27"/>
    <n v="17.16"/>
    <m/>
    <n v="1"/>
    <n v="3"/>
    <n v="1"/>
    <n v="6"/>
    <n v="4"/>
    <s v="CVCCVC"/>
    <s v="CVCV"/>
    <n v="6"/>
    <n v="21"/>
    <n v="6"/>
    <n v="4"/>
    <s v="ba-l§"/>
    <x v="0"/>
    <s v="CV-CV"/>
    <s v="nollab"/>
    <s v="§lab"/>
    <s v="bal-lon"/>
    <s v="NOM"/>
    <n v="100"/>
    <n v="26"/>
    <n v="1.65"/>
    <n v="1"/>
    <s v="ballon"/>
    <n v="1"/>
  </r>
  <r>
    <s v="pain"/>
    <n v="77"/>
    <m/>
    <m/>
    <n v="1.27"/>
    <x v="0"/>
    <s v="NEW"/>
    <s v="Aliment produit par "/>
    <s v="Aliment"/>
    <s v="produit par"/>
    <s v="le boulanger"/>
    <s v="boulanger"/>
    <n v="9"/>
    <n v="6"/>
    <n v="3"/>
    <n v="0"/>
    <n v="6"/>
    <s v="Alimentproduitpar"/>
    <n v="17"/>
    <s v="Alimentproduitparleboulanger"/>
    <n v="28"/>
    <s v="Aliment produit par  le boulanger"/>
    <s v=" "/>
    <m/>
    <s v="p5"/>
    <s v="p"/>
    <n v="1"/>
    <s v="pain"/>
    <s v="NOM"/>
    <s v="m"/>
    <s v="s"/>
    <n v="67.58"/>
    <n v="105.41"/>
    <n v="62.81"/>
    <n v="99.32"/>
    <m/>
    <n v="1"/>
    <n v="9"/>
    <n v="1"/>
    <n v="4"/>
    <n v="2"/>
    <s v="CVVC"/>
    <s v="CV"/>
    <n v="15"/>
    <n v="26"/>
    <n v="4"/>
    <n v="2"/>
    <s v="p5"/>
    <x v="1"/>
    <s v="CV"/>
    <s v="niap"/>
    <s v="5p"/>
    <s v="pain"/>
    <s v="NOM"/>
    <n v="100"/>
    <n v="16"/>
    <n v="1"/>
    <n v="1"/>
    <s v="pain"/>
    <n v="1"/>
  </r>
  <r>
    <s v="pot"/>
    <n v="54"/>
    <m/>
    <m/>
    <n v="1.3"/>
    <x v="0"/>
    <s v="NEW"/>
    <s v="Objet dans lequel on place"/>
    <s v="Objet "/>
    <s v="dans lequel on place"/>
    <s v="une plante"/>
    <s v="plante"/>
    <n v="6"/>
    <n v="4"/>
    <n v="21.86"/>
    <n v="6"/>
    <n v="4"/>
    <s v="Objetdanslequelonplace"/>
    <n v="22"/>
    <s v="Objetdanslequelonplaceuneplante"/>
    <n v="31"/>
    <s v="Objet dans lequel on place une plante"/>
    <s v=" "/>
    <m/>
    <s v="po"/>
    <s v="p"/>
    <n v="1"/>
    <s v="pot"/>
    <s v="NOM"/>
    <s v="m"/>
    <s v="s"/>
    <n v="29.89"/>
    <n v="48.04"/>
    <n v="25.72"/>
    <n v="32.299999999999997"/>
    <m/>
    <n v="1"/>
    <n v="4"/>
    <n v="1"/>
    <n v="3"/>
    <n v="2"/>
    <s v="CVC"/>
    <s v="CV"/>
    <n v="17"/>
    <n v="24"/>
    <n v="3"/>
    <n v="2"/>
    <s v="po"/>
    <x v="1"/>
    <s v="CV"/>
    <s v="top"/>
    <s v="op"/>
    <s v="pot"/>
    <s v="NOM"/>
    <n v="0"/>
    <n v="0"/>
    <n v="1"/>
    <n v="1"/>
    <s v="pot"/>
    <n v="1"/>
  </r>
  <r>
    <s v="pied"/>
    <n v="97"/>
    <m/>
    <m/>
    <n v="1.31"/>
    <x v="0"/>
    <s v="NEW"/>
    <s v="Partie du corps se trouvant au bout de "/>
    <s v="Partie du corps"/>
    <s v="se trouvant au bout de"/>
    <s v="la jambe"/>
    <s v="jambe"/>
    <n v="5"/>
    <n v="3"/>
    <n v="113.82"/>
    <n v="4"/>
    <n v="3"/>
    <s v="Partieducorpssetrouvantauboutde"/>
    <n v="31"/>
    <s v="Partieducorpssetrouvantauboutdelajambe"/>
    <n v="38"/>
    <s v="Partie du corps se trouvant au bout de  la jambe"/>
    <s v=" "/>
    <m/>
    <s v="pje"/>
    <s v="p"/>
    <n v="1"/>
    <s v="pied"/>
    <s v="NOM"/>
    <s v="m"/>
    <s v="s"/>
    <n v="214.08"/>
    <n v="486.42"/>
    <n v="105.51"/>
    <n v="248.18"/>
    <m/>
    <n v="1"/>
    <n v="2"/>
    <n v="1"/>
    <n v="4"/>
    <n v="3"/>
    <s v="CVVC"/>
    <s v="CYV"/>
    <n v="5"/>
    <n v="17"/>
    <n v="4"/>
    <n v="3"/>
    <s v="pje"/>
    <x v="1"/>
    <s v="CYV"/>
    <s v="deip"/>
    <s v="ejp"/>
    <s v="pied"/>
    <s v="NOM"/>
    <n v="100"/>
    <n v="22"/>
    <n v="1.65"/>
    <n v="1"/>
    <s v="pied"/>
    <n v="1"/>
  </r>
  <r>
    <s v="oreille"/>
    <n v="79"/>
    <m/>
    <m/>
    <n v="1.35"/>
    <x v="0"/>
    <s v="NEW"/>
    <s v="Partie du corps qui permet "/>
    <s v="Partie du corps"/>
    <s v="qui permet"/>
    <s v="l'audition"/>
    <s v="audition"/>
    <n v="8"/>
    <n v="6"/>
    <n v="11.64"/>
    <n v="5"/>
    <n v="6"/>
    <s v="Partieducorpsquipermet"/>
    <n v="22"/>
    <s v="Partieducorpsquipermetlaudition"/>
    <n v="31"/>
    <s v="Partie du corps qui permet  l'audition"/>
    <s v=" "/>
    <m/>
    <s v="oREj"/>
    <s v="o"/>
    <n v="8"/>
    <s v="oreille"/>
    <s v="NOM"/>
    <s v="f"/>
    <s v="s"/>
    <n v="73.540000000000006"/>
    <n v="194.12"/>
    <n v="34.46"/>
    <n v="103.45"/>
    <m/>
    <n v="1"/>
    <n v="2"/>
    <n v="1"/>
    <n v="7"/>
    <n v="4"/>
    <s v="VCVVCCV"/>
    <s v="VCVY"/>
    <n v="2"/>
    <n v="4"/>
    <n v="7"/>
    <n v="4"/>
    <s v="o-REj"/>
    <x v="0"/>
    <s v="V-CVY"/>
    <s v="elliero"/>
    <s v="jERo"/>
    <s v="o-reil-le"/>
    <s v="NOM"/>
    <n v="100"/>
    <n v="23"/>
    <n v="1.75"/>
    <n v="1.65"/>
    <s v="oreille"/>
    <n v="1"/>
  </r>
  <r>
    <s v="table"/>
    <n v="91"/>
    <m/>
    <m/>
    <n v="1.35"/>
    <x v="0"/>
    <s v="NEW"/>
    <s v="Meuble sur lequel on "/>
    <s v="Meuble"/>
    <s v="sur lequel on"/>
    <s v="mange"/>
    <s v="mange"/>
    <n v="5"/>
    <n v="3"/>
    <n v="467.82"/>
    <n v="12"/>
    <n v="0"/>
    <s v="Meublesurlequelon"/>
    <n v="17"/>
    <s v="Meublesurlequelonmange"/>
    <n v="22"/>
    <s v="Meuble sur lequel on  mange"/>
    <s v=" "/>
    <m/>
    <s v="tabl"/>
    <s v="t"/>
    <n v="1"/>
    <s v="table"/>
    <s v="NOM"/>
    <s v="f"/>
    <s v="s"/>
    <n v="118.37"/>
    <n v="379.8"/>
    <n v="111.44"/>
    <n v="341.08"/>
    <m/>
    <n v="2"/>
    <n v="4"/>
    <n v="1"/>
    <n v="5"/>
    <n v="4"/>
    <s v="CVCCV"/>
    <s v="CVCC"/>
    <n v="9"/>
    <n v="9"/>
    <n v="5"/>
    <n v="4"/>
    <s v="tabl"/>
    <x v="1"/>
    <s v="CVCC"/>
    <s v="elbat"/>
    <s v="lbat"/>
    <s v="ta-ble"/>
    <s v="NOM,VER"/>
    <n v="100"/>
    <n v="25"/>
    <n v="1.2"/>
    <n v="1"/>
    <s v="table"/>
    <n v="1"/>
  </r>
  <r>
    <s v="arbre"/>
    <n v="82"/>
    <m/>
    <m/>
    <n v="1.38"/>
    <x v="0"/>
    <s v="NEW"/>
    <s v="Végétal avec"/>
    <s v="Végétal"/>
    <s v="avec"/>
    <s v="un tronc"/>
    <s v="tronc"/>
    <n v="5"/>
    <n v="3"/>
    <n v="5.81"/>
    <n v="13"/>
    <n v="3"/>
    <s v="Végétalavec"/>
    <n v="11"/>
    <s v="Végétalavecuntronc"/>
    <n v="18"/>
    <s v="Végétal avec un tronc"/>
    <s v=" "/>
    <m/>
    <s v="aRbR"/>
    <s v="a"/>
    <n v="8"/>
    <s v="arbre"/>
    <s v="NOM"/>
    <s v="m"/>
    <s v="s"/>
    <n v="81.69"/>
    <n v="208.58"/>
    <n v="49.29"/>
    <n v="67.16"/>
    <m/>
    <n v="1"/>
    <n v="2"/>
    <n v="1"/>
    <n v="5"/>
    <n v="4"/>
    <s v="VCCCV"/>
    <s v="VCCC"/>
    <n v="2"/>
    <n v="2"/>
    <n v="5"/>
    <n v="4"/>
    <s v="aRbR"/>
    <x v="1"/>
    <s v="VCCC"/>
    <s v="erbra"/>
    <s v="RbRa"/>
    <s v="ar-bre"/>
    <s v="NOM"/>
    <n v="100"/>
    <n v="20"/>
    <n v="1.75"/>
    <n v="1.75"/>
    <s v="arbre"/>
    <n v="1"/>
  </r>
  <r>
    <s v="œil"/>
    <n v="98"/>
    <m/>
    <m/>
    <n v="1.38"/>
    <x v="0"/>
    <s v="NEW"/>
    <s v="Partie du corps servant à "/>
    <s v="Partie du corps"/>
    <s v="servant à"/>
    <s v="voir"/>
    <s v="voir"/>
    <n v="4"/>
    <n v="4"/>
    <n v="4119.43"/>
    <n v="12"/>
    <n v="4"/>
    <s v="Partieducorpsservantà"/>
    <n v="21"/>
    <s v="Partieducorpsservantàvoir"/>
    <n v="25"/>
    <s v="Partie du corps servant à  voir"/>
    <s v=" "/>
    <m/>
    <s v="9j"/>
    <s v="9"/>
    <n v="7"/>
    <s v="oeil"/>
    <s v="NOM"/>
    <s v="m"/>
    <s v="s"/>
    <n v="413.04"/>
    <n v="1234.5899999999999"/>
    <n v="97.13"/>
    <n v="278.51"/>
    <m/>
    <n v="1"/>
    <n v="2"/>
    <n v="1"/>
    <n v="4"/>
    <n v="2"/>
    <s v="VVVC"/>
    <s v="VY"/>
    <n v="0"/>
    <n v="5"/>
    <n v="4"/>
    <n v="2"/>
    <s v="9j"/>
    <x v="1"/>
    <s v="VY"/>
    <s v="lieo"/>
    <s v="j9"/>
    <s v="oeil"/>
    <s v="NOM"/>
    <n v="100"/>
    <n v="25"/>
    <n v="1.95"/>
    <n v="1.45"/>
    <s v="oeil"/>
    <n v="1"/>
  </r>
  <r>
    <s v="maison"/>
    <n v="100"/>
    <m/>
    <m/>
    <n v="1.38"/>
    <x v="0"/>
    <s v="NEW"/>
    <s v="Bâtiment servant"/>
    <s v="Bâtiment"/>
    <s v="servant"/>
    <s v="d'habitation"/>
    <s v="habitation"/>
    <n v="10"/>
    <n v="8"/>
    <n v="1.77"/>
    <n v="1"/>
    <n v="6"/>
    <s v="Bâtimentservant"/>
    <n v="15"/>
    <s v="Bâtimentservantdhabitation"/>
    <n v="26"/>
    <s v="Bâtiment servant d'habitation"/>
    <s v=" "/>
    <m/>
    <s v="mEz§"/>
    <s v="m"/>
    <n v="8"/>
    <s v="maison"/>
    <s v="NOM"/>
    <m/>
    <s v="s"/>
    <n v="605.75"/>
    <n v="575.34"/>
    <n v="570.29999999999995"/>
    <n v="461.55"/>
    <m/>
    <n v="1"/>
    <n v="2"/>
    <n v="1"/>
    <n v="6"/>
    <n v="4"/>
    <s v="CVVCVC"/>
    <s v="CVCV"/>
    <n v="2"/>
    <n v="8"/>
    <n v="6"/>
    <n v="4"/>
    <s v="mE-z§"/>
    <x v="0"/>
    <s v="CV-CV"/>
    <s v="nosiam"/>
    <s v="§zEm"/>
    <s v="mai-son"/>
    <s v="NOM"/>
    <n v="93"/>
    <n v="30"/>
    <n v="1.85"/>
    <n v="1.6"/>
    <s v="maison"/>
    <n v="1"/>
  </r>
  <r>
    <s v="fleur"/>
    <n v="88"/>
    <m/>
    <m/>
    <n v="1.4"/>
    <x v="0"/>
    <s v="NEW"/>
    <s v="Végétal avec"/>
    <s v="Végétal"/>
    <s v="avec"/>
    <s v="des pétales"/>
    <s v="pétales"/>
    <n v="7"/>
    <n v="5"/>
    <n v="3.47"/>
    <n v="9"/>
    <n v="5"/>
    <s v="Végétalavec"/>
    <n v="11"/>
    <s v="Végétalavecdespétales"/>
    <n v="21"/>
    <s v="Végétal avec des pétales"/>
    <s v=" "/>
    <m/>
    <s v="fl9R"/>
    <s v="f"/>
    <n v="3"/>
    <s v="fleur"/>
    <s v="NOM"/>
    <s v="f"/>
    <s v="s"/>
    <n v="99.75"/>
    <n v="164.39"/>
    <n v="25.2"/>
    <n v="42.97"/>
    <m/>
    <n v="1"/>
    <n v="4"/>
    <n v="1"/>
    <n v="5"/>
    <n v="4"/>
    <s v="CCVVC"/>
    <s v="CCVC"/>
    <n v="1"/>
    <n v="6"/>
    <n v="5"/>
    <n v="4"/>
    <s v="fl9R"/>
    <x v="1"/>
    <s v="CCVC"/>
    <s v="ruelf"/>
    <s v="R9lf"/>
    <s v="fleur"/>
    <s v="NOM"/>
    <n v="100"/>
    <n v="28"/>
    <n v="1.7"/>
    <n v="1.1000000000000001"/>
    <s v="fleur"/>
    <n v="1"/>
  </r>
  <r>
    <s v="voiture"/>
    <n v="99"/>
    <m/>
    <m/>
    <n v="1.4"/>
    <x v="0"/>
    <s v="NEW"/>
    <s v="Moyen de transport motorisé avec "/>
    <s v="Moyen de transport"/>
    <s v="motorisé avec"/>
    <s v="quatre roues"/>
    <s v="roues"/>
    <n v="5"/>
    <n v="2"/>
    <n v="21.87"/>
    <n v="27"/>
    <n v="2"/>
    <s v="Moyendetransportmotoriséavec"/>
    <n v="28"/>
    <s v="Moyendetransportmotoriséavecquatreroues"/>
    <n v="39"/>
    <s v="Moyen de transport motorisé avec  quatre roues"/>
    <s v=" "/>
    <m/>
    <s v="vwatyR"/>
    <s v="v"/>
    <n v="4"/>
    <s v="voiture"/>
    <s v="NOM"/>
    <s v="f"/>
    <s v="s"/>
    <n v="429.4"/>
    <n v="283.11"/>
    <n v="388.87"/>
    <n v="221.15"/>
    <m/>
    <n v="2"/>
    <n v="4"/>
    <n v="1"/>
    <n v="7"/>
    <n v="6"/>
    <s v="CVVCVCV"/>
    <s v="CYVCVC"/>
    <n v="3"/>
    <n v="2"/>
    <n v="7"/>
    <n v="6"/>
    <s v="vwa-tyR"/>
    <x v="0"/>
    <s v="CYV-CVC"/>
    <s v="erutiov"/>
    <s v="Rytawv"/>
    <s v="voi-tu-re"/>
    <s v="NOM,VER"/>
    <n v="95"/>
    <n v="24"/>
    <n v="1.75"/>
    <n v="1.75"/>
    <s v="voiturer"/>
    <n v="1"/>
  </r>
  <r>
    <s v="mur"/>
    <n v="85"/>
    <m/>
    <m/>
    <n v="1.45"/>
    <x v="0"/>
    <s v="NEW"/>
    <s v="Paroi en pierre soutenant "/>
    <s v="Paroi en pierre"/>
    <s v="soutenant"/>
    <s v="une maison"/>
    <s v="maison"/>
    <n v="6"/>
    <n v="4"/>
    <n v="605.75"/>
    <n v="8"/>
    <n v="4"/>
    <s v="Paroienpierresoutenant"/>
    <n v="22"/>
    <s v="Paroienpierresoutenantunemaison"/>
    <n v="31"/>
    <s v="Paroi en pierre soutenant  une maison"/>
    <s v=" "/>
    <m/>
    <s v="myR"/>
    <s v="m"/>
    <n v="8"/>
    <s v="mur"/>
    <s v="NOM"/>
    <s v="m"/>
    <s v="s"/>
    <n v="88.93"/>
    <n v="317.77"/>
    <n v="58.9"/>
    <n v="172.57"/>
    <m/>
    <n v="1"/>
    <n v="11"/>
    <n v="1"/>
    <n v="3"/>
    <n v="3"/>
    <s v="CVC"/>
    <s v="CVC"/>
    <n v="11"/>
    <n v="22"/>
    <n v="3"/>
    <n v="3"/>
    <s v="myR"/>
    <x v="1"/>
    <s v="CVC"/>
    <s v="rum"/>
    <s v="Rym"/>
    <s v="mur"/>
    <s v="NOM"/>
    <n v="0"/>
    <n v="0"/>
    <n v="1.2"/>
    <n v="1"/>
    <s v="mur"/>
    <n v="1"/>
  </r>
  <r>
    <s v="robe"/>
    <n v="83"/>
    <m/>
    <m/>
    <n v="1.46"/>
    <x v="0"/>
    <s v="NEW"/>
    <s v="Vêtement long porté par "/>
    <s v="Vêtement long"/>
    <s v="porté par"/>
    <s v="les femmes"/>
    <s v="femmes"/>
    <n v="6"/>
    <n v="3"/>
    <n v="1049.32"/>
    <n v="20"/>
    <n v="3"/>
    <s v="Vêtementlongportépar"/>
    <n v="20"/>
    <s v="Vêtementlongportéparlesfemmes"/>
    <n v="29"/>
    <s v="Vêtement long porté par  les femmes"/>
    <s v=" "/>
    <m/>
    <s v="ROb"/>
    <s v="R"/>
    <n v="4"/>
    <s v="robe"/>
    <s v="NOM"/>
    <s v="f"/>
    <s v="s"/>
    <n v="84.43"/>
    <n v="148.18"/>
    <n v="72.72"/>
    <n v="111.96"/>
    <m/>
    <n v="1"/>
    <n v="2"/>
    <n v="1"/>
    <n v="4"/>
    <n v="3"/>
    <s v="CVCV"/>
    <s v="CVC"/>
    <n v="7"/>
    <n v="16"/>
    <n v="4"/>
    <n v="3"/>
    <s v="ROb"/>
    <x v="1"/>
    <s v="CVC"/>
    <s v="ebor"/>
    <s v="bOR"/>
    <s v="ro-be"/>
    <s v="NOM"/>
    <n v="95"/>
    <n v="21"/>
    <n v="1.5"/>
    <n v="1"/>
    <s v="robe"/>
    <n v="1"/>
  </r>
  <r>
    <s v="poche"/>
    <n v="68"/>
    <m/>
    <m/>
    <n v="1.5"/>
    <x v="0"/>
    <s v="NEW"/>
    <s v="Partie du pantalon dans laquelle on met"/>
    <s v="Partie du pantalon"/>
    <s v="dans laquelle on met"/>
    <s v="ses mains"/>
    <s v="mains"/>
    <n v="5"/>
    <n v="2"/>
    <n v="499.6"/>
    <n v="25"/>
    <n v="2"/>
    <s v="Partiedupantalondanslaquelleonmet"/>
    <n v="33"/>
    <s v="Partiedupantalondanslaquelleonmetsesmains"/>
    <n v="41"/>
    <s v="Partie du pantalon dans laquelle on met ses mains"/>
    <s v=" "/>
    <m/>
    <s v="pOS"/>
    <s v="p"/>
    <n v="1"/>
    <s v="poche"/>
    <s v="NOM"/>
    <m/>
    <s v="s"/>
    <n v="49.65"/>
    <n v="146.28"/>
    <n v="36.229999999999997"/>
    <n v="101.82"/>
    <m/>
    <n v="2"/>
    <n v="4"/>
    <n v="1"/>
    <n v="5"/>
    <n v="3"/>
    <s v="CVCCV"/>
    <s v="CVC"/>
    <n v="10"/>
    <n v="16"/>
    <n v="5"/>
    <n v="3"/>
    <s v="pOS"/>
    <x v="1"/>
    <s v="CVC"/>
    <s v="ehcop"/>
    <s v="SOp"/>
    <s v="po-che"/>
    <s v="NOM,VER"/>
    <n v="100"/>
    <n v="17"/>
    <n v="1.2"/>
    <n v="1"/>
    <s v="poche"/>
    <n v="1"/>
  </r>
  <r>
    <s v="bateau"/>
    <n v="92"/>
    <m/>
    <m/>
    <n v="1.5"/>
    <x v="0"/>
    <s v="NEW"/>
    <s v="Moyen de transport qui"/>
    <s v="Moyen de transport"/>
    <s v="qui"/>
    <s v="flotte"/>
    <s v="flotte"/>
    <n v="6"/>
    <n v="4"/>
    <n v="12.79"/>
    <n v="10"/>
    <n v="4"/>
    <s v="Moyendetransportqui"/>
    <n v="19"/>
    <s v="Moyendetransportquiflotte"/>
    <n v="25"/>
    <s v="Moyen de transport qui flotte"/>
    <s v=" "/>
    <m/>
    <s v="bato"/>
    <s v="b"/>
    <n v="2"/>
    <s v="bateau"/>
    <s v="NOM"/>
    <s v="m"/>
    <s v="s"/>
    <n v="124.82"/>
    <n v="82.36"/>
    <n v="106.55"/>
    <n v="61.22"/>
    <m/>
    <n v="1"/>
    <n v="2"/>
    <n v="1"/>
    <n v="6"/>
    <n v="4"/>
    <s v="CVCVVV"/>
    <s v="CVCV"/>
    <n v="0"/>
    <n v="17"/>
    <n v="6"/>
    <n v="4"/>
    <s v="ba-to"/>
    <x v="0"/>
    <s v="CV-CV"/>
    <s v="uaetab"/>
    <s v="otab"/>
    <s v="ba-teau"/>
    <s v="NOM"/>
    <n v="95"/>
    <n v="23"/>
    <n v="1.95"/>
    <n v="1.05"/>
    <s v="bateau"/>
    <n v="1"/>
  </r>
  <r>
    <s v="bras"/>
    <n v="93"/>
    <m/>
    <m/>
    <n v="1.5"/>
    <x v="0"/>
    <s v="NEW"/>
    <s v="Partie du corps contenant "/>
    <s v="Partie du corps"/>
    <s v="contenant"/>
    <s v="le coude"/>
    <s v="coude"/>
    <n v="5"/>
    <n v="3"/>
    <n v="10.19"/>
    <n v="14"/>
    <n v="3"/>
    <s v="Partieducorpscontenant"/>
    <n v="22"/>
    <s v="Partieducorpscontenantlecoude"/>
    <n v="29"/>
    <s v="Partie du corps contenant  le coude"/>
    <s v=" "/>
    <m/>
    <s v="bRa"/>
    <s v="b"/>
    <n v="2"/>
    <s v="bras"/>
    <s v="NOM"/>
    <s v="m"/>
    <m/>
    <n v="149.26"/>
    <n v="487.97"/>
    <n v="149.26"/>
    <n v="487.97"/>
    <m/>
    <n v="1"/>
    <n v="1"/>
    <n v="1"/>
    <n v="4"/>
    <n v="3"/>
    <s v="CCVC"/>
    <s v="CCV"/>
    <n v="8"/>
    <n v="21"/>
    <n v="4"/>
    <n v="3"/>
    <s v="bRa"/>
    <x v="1"/>
    <s v="CCV"/>
    <s v="sarb"/>
    <s v="aRb"/>
    <s v="bras"/>
    <s v="NOM"/>
    <n v="95"/>
    <n v="24"/>
    <n v="1.45"/>
    <n v="1"/>
    <s v="bras"/>
    <n v="1"/>
  </r>
  <r>
    <s v="feuille"/>
    <n v="55"/>
    <m/>
    <m/>
    <n v="1.54"/>
    <x v="0"/>
    <s v="NEW"/>
    <s v="Végétal tombant "/>
    <s v="Végétal"/>
    <s v="tombant"/>
    <s v="en automne"/>
    <s v="automne"/>
    <n v="7"/>
    <n v="4"/>
    <n v="16.91"/>
    <n v="4"/>
    <n v="4"/>
    <s v="Végétaltombant"/>
    <n v="14"/>
    <s v="Végétaltombantenautomne"/>
    <n v="23"/>
    <s v="Végétal tombant  en automne"/>
    <s v=" "/>
    <m/>
    <s v="f9j"/>
    <s v="f"/>
    <n v="3"/>
    <s v="feuille"/>
    <s v="NOM"/>
    <s v="f"/>
    <s v="s"/>
    <n v="30.1"/>
    <n v="138.04"/>
    <n v="13.24"/>
    <n v="46.35"/>
    <m/>
    <n v="1"/>
    <n v="2"/>
    <n v="1"/>
    <n v="7"/>
    <n v="3"/>
    <s v="CVVVCCV"/>
    <s v="CVY"/>
    <n v="3"/>
    <n v="9"/>
    <n v="7"/>
    <n v="3"/>
    <s v="f9j"/>
    <x v="1"/>
    <s v="CVY"/>
    <s v="elliuef"/>
    <s v="j9f"/>
    <s v="feuil-le"/>
    <s v="NOM"/>
    <n v="100"/>
    <n v="23"/>
    <n v="1.65"/>
    <n v="1.3"/>
    <s v="feuille"/>
    <n v="1"/>
  </r>
  <r>
    <s v="cuisine"/>
    <n v="84"/>
    <m/>
    <m/>
    <n v="1.55"/>
    <x v="0"/>
    <s v="NEW"/>
    <s v="Pièce de la maison dans laquelle on fait"/>
    <s v="Pièce de la maison"/>
    <s v="dans laquelle on fait"/>
    <s v="à manger"/>
    <s v="manger"/>
    <n v="6"/>
    <n v="4"/>
    <n v="467.82"/>
    <n v="12"/>
    <n v="4"/>
    <s v="Piècedelamaisondanslaquelleonfait"/>
    <n v="33"/>
    <s v="Piècedelamaisondanslaquelleonfaitàmanger"/>
    <n v="40"/>
    <s v="Pièce de la maison dans laquelle on fait à manger"/>
    <s v=" "/>
    <m/>
    <s v="k8izin"/>
    <s v="k"/>
    <n v="1"/>
    <s v="cuisine"/>
    <s v="NOM"/>
    <s v="f"/>
    <s v="s"/>
    <n v="87.92"/>
    <n v="135.41"/>
    <n v="85.08"/>
    <n v="123.31"/>
    <m/>
    <n v="2"/>
    <n v="5"/>
    <n v="1"/>
    <n v="7"/>
    <n v="6"/>
    <s v="CVVCVCV"/>
    <s v="CYVCVC"/>
    <n v="2"/>
    <n v="0"/>
    <n v="7"/>
    <n v="6"/>
    <s v="k8i-zin"/>
    <x v="0"/>
    <s v="CYV-CVC"/>
    <s v="enisiuc"/>
    <s v="nizi8k"/>
    <s v="cui-si-ne"/>
    <s v="NOM,VER"/>
    <n v="100"/>
    <n v="22"/>
    <n v="1.7"/>
    <n v="1.7"/>
    <s v="cuisine"/>
    <n v="1"/>
  </r>
  <r>
    <s v="assiette"/>
    <n v="38"/>
    <m/>
    <m/>
    <n v="1.6"/>
    <x v="0"/>
    <s v="NEW"/>
    <s v="Objet dans lequel on "/>
    <s v="Objet"/>
    <s v="dans lequel on "/>
    <s v="mange "/>
    <s v="mange"/>
    <n v="5"/>
    <n v="3"/>
    <n v="467.82"/>
    <n v="12"/>
    <n v="0"/>
    <s v="Objetdanslequelon"/>
    <n v="17"/>
    <s v="Objetdanslequelonmange"/>
    <n v="22"/>
    <s v="Objet dans lequel on  mange "/>
    <s v=" "/>
    <m/>
    <s v="asjEt"/>
    <s v="a"/>
    <n v="8"/>
    <s v="assiette"/>
    <s v="NOM"/>
    <s v="f"/>
    <s v="s"/>
    <n v="21.24"/>
    <n v="56.62"/>
    <n v="14.88"/>
    <n v="36.28"/>
    <m/>
    <n v="1"/>
    <n v="2"/>
    <n v="1"/>
    <n v="8"/>
    <n v="5"/>
    <s v="VCCVVCCV"/>
    <s v="VCYVC"/>
    <n v="0"/>
    <n v="2"/>
    <n v="8"/>
    <n v="5"/>
    <s v="a-sjEt"/>
    <x v="0"/>
    <s v="V-CYVC"/>
    <s v="etteissa"/>
    <s v="tEjsa"/>
    <s v="as-siet-te"/>
    <s v="NOM"/>
    <n v="92"/>
    <n v="14"/>
    <n v="2.5499999999999998"/>
    <n v="1.85"/>
    <s v="assiette"/>
    <n v="1"/>
  </r>
  <r>
    <s v="ours"/>
    <n v="46"/>
    <m/>
    <m/>
    <n v="1.62"/>
    <x v="0"/>
    <s v="NEW"/>
    <s v="Grand mammifère attiré par"/>
    <s v="Grand mammifère "/>
    <s v="attiré par"/>
    <s v="le miel"/>
    <s v="miel"/>
    <n v="4"/>
    <n v="4"/>
    <n v="17.36"/>
    <n v="9"/>
    <n v="4"/>
    <s v="Grandmammifèreattirépar"/>
    <n v="23"/>
    <s v="Grandmammifèreattiréparlemiel"/>
    <n v="29"/>
    <s v="Grand mammifère attiré par le miel"/>
    <s v=" "/>
    <m/>
    <s v="uRs"/>
    <s v="u"/>
    <n v="7"/>
    <s v="ours"/>
    <s v="NOM"/>
    <s v="m"/>
    <s v="s"/>
    <n v="24.57"/>
    <n v="17.91"/>
    <n v="23.96"/>
    <n v="17.36"/>
    <m/>
    <n v="1"/>
    <n v="3"/>
    <n v="1"/>
    <n v="4"/>
    <n v="3"/>
    <s v="VVCC"/>
    <s v="VCC"/>
    <n v="5"/>
    <n v="4"/>
    <n v="4"/>
    <n v="3"/>
    <s v="uRs"/>
    <x v="1"/>
    <s v="VCC"/>
    <s v="sruo"/>
    <s v="sRu"/>
    <s v="ours"/>
    <s v="NOM"/>
    <n v="100"/>
    <n v="32"/>
    <n v="1.4"/>
    <n v="1.45"/>
    <s v="ours"/>
    <n v="1"/>
  </r>
  <r>
    <s v="tomate"/>
    <n v="37"/>
    <m/>
    <m/>
    <n v="1.65"/>
    <x v="0"/>
    <s v="NEW"/>
    <s v="Légume d'été rouge et "/>
    <s v="Légume "/>
    <s v="d'été rouge et "/>
    <s v="juteux"/>
    <s v="juteux"/>
    <n v="6"/>
    <n v="4"/>
    <n v="2.86"/>
    <n v="3"/>
    <n v="4"/>
    <s v="Légumedétérougeet"/>
    <n v="17"/>
    <s v="Légumedétérougeetjuteux"/>
    <n v="23"/>
    <s v="Légume d'été rouge et  juteux"/>
    <s v=" "/>
    <m/>
    <s v="tomat"/>
    <s v="t"/>
    <n v="1"/>
    <s v="tomate"/>
    <s v="NOM"/>
    <s v="f"/>
    <s v="s"/>
    <n v="20.77"/>
    <n v="13.31"/>
    <n v="7.88"/>
    <n v="5.74"/>
    <m/>
    <n v="1"/>
    <n v="2"/>
    <n v="1"/>
    <n v="6"/>
    <n v="5"/>
    <s v="CVCVCV"/>
    <s v="CVCVC"/>
    <n v="0"/>
    <n v="1"/>
    <n v="5"/>
    <n v="5"/>
    <s v="to-mat"/>
    <x v="0"/>
    <s v="CV-CVC"/>
    <s v="etamot"/>
    <s v="tamot"/>
    <s v="to-ma-te"/>
    <s v="NOM"/>
    <n v="100"/>
    <n v="21"/>
    <n v="1.95"/>
    <n v="1.8"/>
    <s v="tomate"/>
    <n v="1"/>
  </r>
  <r>
    <s v="couteau"/>
    <n v="73"/>
    <m/>
    <m/>
    <n v="1.65"/>
    <x v="0"/>
    <s v="NEW"/>
    <s v="Objet utilisé pour couper "/>
    <s v="Objet"/>
    <s v="utilisé pour couper"/>
    <s v="la viande"/>
    <s v="viande"/>
    <n v="6"/>
    <n v="4"/>
    <n v="44.43"/>
    <n v="0"/>
    <n v="4"/>
    <s v="Objetutilisépourcouper"/>
    <n v="22"/>
    <s v="Objetutilisépourcouperlaviande"/>
    <n v="30"/>
    <s v="Objet utilisé pour couper  la viande"/>
    <s v=" "/>
    <m/>
    <s v="kuto"/>
    <s v="k"/>
    <n v="1"/>
    <s v="couteau"/>
    <s v="NOM"/>
    <s v="m"/>
    <s v="s"/>
    <n v="58.15"/>
    <n v="52.64"/>
    <n v="51.08"/>
    <n v="44.26"/>
    <m/>
    <n v="1"/>
    <n v="2"/>
    <n v="1"/>
    <n v="7"/>
    <n v="4"/>
    <s v="CVVCVVV"/>
    <s v="CVCV"/>
    <n v="0"/>
    <n v="10"/>
    <n v="7"/>
    <n v="4"/>
    <s v="ku-to"/>
    <x v="0"/>
    <s v="CV-CV"/>
    <s v="uaetuoc"/>
    <s v="otuk"/>
    <s v="cou-teau"/>
    <s v="NOM"/>
    <n v="100"/>
    <n v="31"/>
    <n v="2"/>
    <n v="1.4"/>
    <s v="couteau"/>
    <n v="1"/>
  </r>
  <r>
    <s v="étoile"/>
    <n v="71"/>
    <m/>
    <m/>
    <n v="1.69"/>
    <x v="0"/>
    <s v="NEW"/>
    <s v="Point brillant dans"/>
    <s v="Point"/>
    <s v="brillant dans"/>
    <s v="le ciel"/>
    <s v="ciel"/>
    <n v="4"/>
    <n v="4"/>
    <n v="142.32"/>
    <n v="10"/>
    <n v="4"/>
    <s v="Pointbrillantdans"/>
    <n v="17"/>
    <s v="Pointbrillantdansleciel"/>
    <n v="23"/>
    <s v="Point brillant dans le ciel"/>
    <s v=" "/>
    <m/>
    <s v="etwal"/>
    <s v="e"/>
    <n v="7"/>
    <s v="étoile"/>
    <s v="NOM"/>
    <s v="f"/>
    <s v="s"/>
    <n v="54.63"/>
    <n v="81.819999999999993"/>
    <n v="21.65"/>
    <n v="29.8"/>
    <m/>
    <n v="2"/>
    <n v="5"/>
    <n v="1"/>
    <n v="6"/>
    <n v="5"/>
    <s v="VCVVCV"/>
    <s v="VCYVC"/>
    <n v="2"/>
    <n v="0"/>
    <n v="6"/>
    <n v="5"/>
    <s v="e-twal"/>
    <x v="0"/>
    <s v="V-CYVC"/>
    <s v="elioté"/>
    <s v="lawte"/>
    <s v="é-toi-le"/>
    <s v="NOM,VER"/>
    <n v="96"/>
    <n v="30"/>
    <n v="1.7"/>
    <n v="1.75"/>
    <s v="étoiler"/>
    <n v="1"/>
  </r>
  <r>
    <s v="lune"/>
    <n v="74"/>
    <m/>
    <m/>
    <n v="1.77"/>
    <x v="0"/>
    <s v="NEW"/>
    <s v="Source de lumière ronde qui brille dans le ciel durant "/>
    <s v="Source de lumière"/>
    <s v="ronde qui brille dans le ciel durant"/>
    <s v="la nuit"/>
    <s v="nuit"/>
    <n v="4"/>
    <n v="3"/>
    <n v="586.54"/>
    <n v="10"/>
    <n v="3"/>
    <s v="Sourcedelumièrerondequibrilledanslecieldurant"/>
    <n v="45"/>
    <s v="Sourcedelumièrerondequibrilledanslecieldurantlanuit"/>
    <n v="51"/>
    <s v="Source de lumière ronde qui brille dans le ciel durant  la nuit"/>
    <s v=" "/>
    <m/>
    <s v="lyn"/>
    <s v="l"/>
    <n v="8"/>
    <s v="lune"/>
    <s v="NOM"/>
    <s v="f"/>
    <s v="s"/>
    <n v="61.02"/>
    <n v="66.69"/>
    <n v="58.29"/>
    <n v="63.24"/>
    <m/>
    <n v="1"/>
    <n v="4"/>
    <n v="1"/>
    <n v="4"/>
    <n v="3"/>
    <s v="CVCV"/>
    <s v="CVC"/>
    <n v="10"/>
    <n v="11"/>
    <n v="4"/>
    <n v="3"/>
    <s v="lyn"/>
    <x v="1"/>
    <s v="CVC"/>
    <s v="enul"/>
    <s v="nyl"/>
    <s v="lu-ne"/>
    <s v="NOM"/>
    <n v="100"/>
    <n v="22"/>
    <n v="1.25"/>
    <n v="1.3"/>
    <s v="lune"/>
    <n v="1"/>
  </r>
  <r>
    <s v="bouche"/>
    <n v="86"/>
    <m/>
    <m/>
    <n v="1.77"/>
    <x v="0"/>
    <s v="NEW"/>
    <s v="Partie du corps entourée par "/>
    <s v="Partie du corps"/>
    <s v="entourée par"/>
    <s v="les lèvres"/>
    <s v="lèvres"/>
    <n v="6"/>
    <n v="4"/>
    <n v="37.909999999999997"/>
    <n v="5"/>
    <n v="4"/>
    <s v="Partieducorpsentouréepar"/>
    <n v="24"/>
    <s v="Partieducorpsentouréeparleslèvres"/>
    <n v="33"/>
    <s v="Partie du corps entourée par  les lèvres"/>
    <s v=" "/>
    <m/>
    <s v="buS"/>
    <s v="b"/>
    <n v="2"/>
    <s v="bouche"/>
    <s v="NOM"/>
    <s v="f"/>
    <s v="s"/>
    <n v="90.03"/>
    <n v="283.45"/>
    <n v="87.75"/>
    <n v="267.64"/>
    <m/>
    <n v="2"/>
    <n v="6"/>
    <n v="1"/>
    <n v="6"/>
    <n v="3"/>
    <s v="CVVCCV"/>
    <s v="CVC"/>
    <n v="9"/>
    <n v="23"/>
    <n v="6"/>
    <n v="3"/>
    <s v="buS"/>
    <x v="1"/>
    <s v="CVC"/>
    <s v="ehcuob"/>
    <s v="Sub"/>
    <s v="bou-che"/>
    <s v="NOM,VER"/>
    <n v="100"/>
    <n v="21"/>
    <n v="1.25"/>
    <n v="1"/>
    <s v="bouche"/>
    <n v="1"/>
  </r>
  <r>
    <s v="téléphone"/>
    <n v="94"/>
    <m/>
    <m/>
    <n v="1.77"/>
    <x v="0"/>
    <s v="NEW"/>
    <s v="Appareil permettant de communiquer "/>
    <s v="Appareil"/>
    <s v="permettant de communiquer"/>
    <s v="à distance"/>
    <s v="distance"/>
    <n v="8"/>
    <n v="6"/>
    <n v="31.56"/>
    <n v="3"/>
    <n v="6"/>
    <s v="Appareilpermettantdecommuniquer"/>
    <n v="31"/>
    <s v="Appareilpermettantdecommuniqueràdistance"/>
    <n v="40"/>
    <s v="Appareil permettant de communiquer  à distance"/>
    <s v=" "/>
    <m/>
    <s v="telefOn"/>
    <s v="t"/>
    <n v="1"/>
    <s v="téléphone"/>
    <s v="NOM"/>
    <s v="m"/>
    <s v="s"/>
    <n v="160.80000000000001"/>
    <n v="96.82"/>
    <n v="155.68"/>
    <n v="93.99"/>
    <m/>
    <n v="2"/>
    <n v="5"/>
    <n v="1"/>
    <n v="9"/>
    <n v="7"/>
    <s v="CVCVCCVCV"/>
    <s v="CVCVCVC"/>
    <n v="2"/>
    <n v="0"/>
    <n v="9"/>
    <n v="6"/>
    <s v="te-le-fOn"/>
    <x v="2"/>
    <s v="CV-CV-CVC"/>
    <s v="enohpélét"/>
    <s v="nOfelet"/>
    <s v="té-lé-pho-ne"/>
    <s v="NOM,VER"/>
    <n v="94"/>
    <n v="18"/>
    <n v="1.85"/>
    <n v="2.25"/>
    <s v="téléphoner"/>
    <n v="1"/>
  </r>
  <r>
    <s v="château"/>
    <n v="64"/>
    <m/>
    <m/>
    <n v="1.8"/>
    <x v="0"/>
    <s v="NEW"/>
    <s v="Construction avec"/>
    <s v="Construction"/>
    <s v="avec"/>
    <s v="des remparts"/>
    <s v="remparts"/>
    <n v="8"/>
    <n v="5"/>
    <n v="2.95"/>
    <n v="5"/>
    <n v="5"/>
    <s v="Constructionavec"/>
    <n v="16"/>
    <s v="Constructionavecdesremparts"/>
    <n v="27"/>
    <s v="Construction avec des remparts"/>
    <s v=" "/>
    <m/>
    <s v="Sato"/>
    <s v="S"/>
    <n v="3"/>
    <s v="château"/>
    <s v="NOM"/>
    <s v="m"/>
    <s v="s"/>
    <n v="43.68"/>
    <n v="74.12"/>
    <n v="40.51"/>
    <n v="63.38"/>
    <m/>
    <n v="1"/>
    <n v="2"/>
    <n v="1"/>
    <n v="7"/>
    <n v="4"/>
    <s v="CCVCVVV"/>
    <s v="CVCV"/>
    <n v="0"/>
    <n v="16"/>
    <n v="7"/>
    <n v="4"/>
    <s v="Sa-to"/>
    <x v="0"/>
    <s v="CV-CV"/>
    <s v="uaetâhc"/>
    <s v="otaS"/>
    <s v="châ-teau"/>
    <s v="NOM"/>
    <n v="100"/>
    <n v="17"/>
    <n v="2.4500000000000002"/>
    <n v="1.1499999999999999"/>
    <s v="château"/>
    <n v="1"/>
  </r>
  <r>
    <s v="bouton"/>
    <n v="57"/>
    <m/>
    <m/>
    <n v="1.85"/>
    <x v="0"/>
    <s v="NEW"/>
    <s v="Objet permettant d'appeler "/>
    <s v="Objet"/>
    <s v="permettant d'appeler"/>
    <s v="l'ascenseur"/>
    <s v="ascenseur"/>
    <n v="9"/>
    <n v="6"/>
    <n v="25.34"/>
    <n v="1"/>
    <n v="5"/>
    <s v="Objetpermettantdappeler"/>
    <n v="23"/>
    <s v="Objetpermettantdappelerlascenseur"/>
    <n v="33"/>
    <s v="Objet permettant d'appeler  l'ascenseur"/>
    <s v=" "/>
    <m/>
    <s v="but§"/>
    <s v="b"/>
    <n v="2"/>
    <s v="bouton"/>
    <s v="NOM"/>
    <s v="m"/>
    <s v="s"/>
    <n v="32.44"/>
    <n v="44.46"/>
    <n v="21.29"/>
    <n v="21.55"/>
    <m/>
    <n v="1"/>
    <n v="3"/>
    <n v="1"/>
    <n v="6"/>
    <n v="4"/>
    <s v="CVVCVC"/>
    <s v="CVCV"/>
    <n v="4"/>
    <n v="21"/>
    <n v="6"/>
    <n v="4"/>
    <s v="bu-t§"/>
    <x v="0"/>
    <s v="CV-CV"/>
    <s v="notuob"/>
    <s v="§tub"/>
    <s v="bou-ton"/>
    <s v="NOM"/>
    <n v="100"/>
    <n v="29"/>
    <n v="1.75"/>
    <n v="1"/>
    <s v="bouton"/>
    <n v="1"/>
  </r>
  <r>
    <s v="toilettes"/>
    <n v="75"/>
    <m/>
    <m/>
    <n v="1.85"/>
    <x v="0"/>
    <s v="NEW"/>
    <s v="Pièce de la maison dans laquelle on fait"/>
    <s v="Pièce de la maison"/>
    <s v="dans lquelle on fait"/>
    <s v="ses besoins"/>
    <s v="besoins"/>
    <n v="7"/>
    <n v="5"/>
    <n v="771.24"/>
    <n v="0"/>
    <n v="4"/>
    <s v="Piècedelamaisondanslquelleonfait"/>
    <n v="32"/>
    <s v="Piècedelamaisondanslquelleonfaitsesbesoins"/>
    <n v="42"/>
    <s v="Pièce de la maison dans laquelle on fait ses besoins"/>
    <s v=" "/>
    <m/>
    <s v="twalEt"/>
    <s v="t"/>
    <n v="1"/>
    <s v="toilette"/>
    <s v="NOM"/>
    <s v="f"/>
    <s v="p"/>
    <n v="62.84"/>
    <n v="45.68"/>
    <n v="53.08"/>
    <n v="13.38"/>
    <m/>
    <n v="1"/>
    <n v="2"/>
    <n v="0"/>
    <n v="9"/>
    <n v="6"/>
    <s v="CVVCVCCVC"/>
    <s v="CYVCVC"/>
    <n v="3"/>
    <n v="1"/>
    <n v="0"/>
    <n v="6"/>
    <s v="twa-lEt"/>
    <x v="0"/>
    <s v="CYV-CVC"/>
    <s v="setteliot"/>
    <s v="tElawt"/>
    <s v="toi-let-tes"/>
    <s v="NOM"/>
    <n v="100"/>
    <n v="27"/>
    <n v="1.75"/>
    <n v="1.75"/>
    <s v="toilette"/>
    <n v="1"/>
  </r>
  <r>
    <s v="bouteille"/>
    <n v="72"/>
    <m/>
    <m/>
    <n v="1.92"/>
    <x v="0"/>
    <s v="NEW"/>
    <s v="Objet contenant du liquide et se fermant par "/>
    <s v="Objet"/>
    <s v="contenant du liquide et se fermant par"/>
    <s v="un bouchon"/>
    <s v="bouchon"/>
    <n v="7"/>
    <n v="4"/>
    <n v="7.25"/>
    <n v="20"/>
    <n v="4"/>
    <s v="Objetcontenantduliquideetsefermantpar"/>
    <n v="37"/>
    <s v="Objetcontenantduliquideetsefermantparunbouchon"/>
    <n v="46"/>
    <s v="Objet contenant du liquide et se fermant par  un bouchon"/>
    <s v=" "/>
    <m/>
    <s v="butEj"/>
    <s v="b"/>
    <n v="2"/>
    <s v="bouteille"/>
    <s v="NOM"/>
    <s v="f"/>
    <s v="s"/>
    <n v="57.24"/>
    <n v="104.05"/>
    <n v="42.31"/>
    <n v="70.41"/>
    <m/>
    <n v="1"/>
    <n v="2"/>
    <n v="1"/>
    <n v="9"/>
    <n v="5"/>
    <s v="CVVCVVCCV"/>
    <s v="CVCVY"/>
    <n v="0"/>
    <n v="0"/>
    <n v="9"/>
    <n v="5"/>
    <s v="bu-tEj"/>
    <x v="0"/>
    <s v="CV-CVY"/>
    <s v="ellietuob"/>
    <s v="jEtub"/>
    <s v="bou-teil-le"/>
    <s v="NOM"/>
    <n v="100"/>
    <n v="21"/>
    <n v="2.6"/>
    <n v="1.9"/>
    <s v="bouteille"/>
    <n v="1"/>
  </r>
  <r>
    <s v="lunettes"/>
    <n v="59"/>
    <m/>
    <m/>
    <n v="2"/>
    <x v="0"/>
    <s v="NEW"/>
    <s v="Objet permettant de voir "/>
    <s v="Objet"/>
    <s v="permettant de voir"/>
    <s v="clair"/>
    <s v="clair"/>
    <n v="5"/>
    <n v="4"/>
    <n v="122.69"/>
    <n v="10"/>
    <n v="4"/>
    <s v="Objetpermettantdevoir"/>
    <n v="21"/>
    <s v="Objetpermettantdevoirclair"/>
    <n v="26"/>
    <s v="Objet permettant de voir  clair"/>
    <s v=" "/>
    <m/>
    <s v="lynEt"/>
    <s v="l"/>
    <n v="8"/>
    <s v="lunette"/>
    <s v="NOM"/>
    <s v="f"/>
    <s v="p"/>
    <n v="33.33"/>
    <n v="75.27"/>
    <n v="31.61"/>
    <n v="67.84"/>
    <m/>
    <n v="1"/>
    <n v="2"/>
    <n v="0"/>
    <n v="8"/>
    <n v="5"/>
    <s v="CVCVCCVC"/>
    <s v="CVCVC"/>
    <n v="1"/>
    <n v="2"/>
    <n v="0"/>
    <n v="5"/>
    <s v="ly-nEt"/>
    <x v="0"/>
    <s v="CV-CVC"/>
    <s v="settenul"/>
    <s v="tEnyl"/>
    <s v="lu-net-tes"/>
    <s v="NOM"/>
    <n v="100"/>
    <n v="12"/>
    <n v="1.85"/>
    <n v="1.8"/>
    <s v="lunette"/>
    <n v="1"/>
  </r>
  <r>
    <s v="lampe"/>
    <n v="48"/>
    <m/>
    <m/>
    <n v="2.04"/>
    <x v="0"/>
    <s v="NEW"/>
    <s v="Appareil posé sur une table et produisant de "/>
    <s v="Appareil"/>
    <s v="posé sur une table et produisant de"/>
    <s v="la lumière"/>
    <s v="lumière"/>
    <n v="7"/>
    <n v="6"/>
    <n v="134.83000000000001"/>
    <n v="1"/>
    <n v="4"/>
    <s v="Appareilposésurunetableetproduisantde"/>
    <n v="37"/>
    <s v="Appareilposésurunetableetproduisantdelalumière"/>
    <n v="46"/>
    <s v="Appareil posé sur une table et produisant de  la lumière"/>
    <s v=" "/>
    <m/>
    <s v="l@p"/>
    <s v="l"/>
    <n v="8"/>
    <s v="lampe"/>
    <s v="NOM"/>
    <s v="f"/>
    <s v="s"/>
    <n v="25.86"/>
    <n v="93.11"/>
    <n v="22.22"/>
    <n v="70.88"/>
    <m/>
    <n v="2"/>
    <n v="4"/>
    <n v="1"/>
    <n v="5"/>
    <n v="3"/>
    <s v="CVCCV"/>
    <s v="CVC"/>
    <n v="9"/>
    <n v="16"/>
    <n v="5"/>
    <n v="3"/>
    <s v="l@p"/>
    <x v="1"/>
    <s v="CVC"/>
    <s v="epmal"/>
    <s v="p@l"/>
    <s v="lam-pe"/>
    <s v="NOM,VER"/>
    <n v="96"/>
    <n v="30"/>
    <n v="1.2"/>
    <n v="1"/>
    <s v="lampe"/>
    <n v="1"/>
  </r>
  <r>
    <s v="télévision"/>
    <n v="49"/>
    <m/>
    <m/>
    <n v="2.04"/>
    <x v="0"/>
    <s v="NEW"/>
    <s v="Appareil sur lequel on regarde"/>
    <s v="Appareil"/>
    <s v="sur lequel on regarde"/>
    <s v="les émissions"/>
    <s v="émissions"/>
    <n v="9"/>
    <n v="6"/>
    <n v="32.31"/>
    <n v="3"/>
    <n v="5"/>
    <s v="Appareilsurlequelonregarde"/>
    <n v="26"/>
    <s v="Appareilsurlequelonregardelesémissions"/>
    <n v="38"/>
    <s v="Appareil sur lequel on regarde les émissions"/>
    <s v=" "/>
    <m/>
    <s v="televizj§"/>
    <s v="t"/>
    <n v="1"/>
    <s v="télévision"/>
    <s v="NOM"/>
    <s v="f"/>
    <s v="s"/>
    <n v="26.38"/>
    <n v="24.32"/>
    <n v="25.45"/>
    <n v="23.51"/>
    <m/>
    <n v="1"/>
    <n v="2"/>
    <n v="1"/>
    <n v="10"/>
    <n v="9"/>
    <s v="CVCVCVCVVC"/>
    <s v="CVCVCVCYV"/>
    <n v="0"/>
    <n v="0"/>
    <n v="8"/>
    <n v="8"/>
    <s v="te-le-vi-zj§"/>
    <x v="3"/>
    <s v="CV-CV-CV-CYV"/>
    <s v="noisivélét"/>
    <s v="§jzivelet"/>
    <s v="té-lé-vi-sion"/>
    <s v="NOM"/>
    <n v="100"/>
    <n v="29"/>
    <n v="3.25"/>
    <n v="3.25"/>
    <s v="télévision"/>
    <n v="1"/>
  </r>
  <r>
    <s v="piscine "/>
    <n v="45"/>
    <m/>
    <m/>
    <n v="2.0499999999999998"/>
    <x v="0"/>
    <s v="NEW"/>
    <s v="Construction fermée dans laquelle on peut"/>
    <s v="Construction "/>
    <s v="fermée dans laquelle on peut"/>
    <s v="nager "/>
    <s v="nager"/>
    <n v="5"/>
    <n v="4"/>
    <n v="30.36"/>
    <n v="11"/>
    <n v="4"/>
    <s v="Constructionferméedanslaquelleonpeut"/>
    <n v="36"/>
    <s v="Constructionferméedanslaquelleonpeutnager"/>
    <n v="41"/>
    <s v="Construction fermée dans laquelle on peut nager "/>
    <s v=" "/>
    <m/>
    <s v="pisin"/>
    <s v="p"/>
    <n v="1"/>
    <s v="piscine"/>
    <s v="NOM"/>
    <s v="f"/>
    <s v="s"/>
    <n v="23.62"/>
    <n v="17.09"/>
    <n v="22.19"/>
    <n v="15.74"/>
    <m/>
    <n v="1"/>
    <n v="2"/>
    <n v="1"/>
    <n v="7"/>
    <n v="5"/>
    <s v="CVCCVCV"/>
    <s v="CVCVC"/>
    <n v="0"/>
    <n v="1"/>
    <n v="6"/>
    <n v="5"/>
    <s v="pi-sin"/>
    <x v="0"/>
    <s v="CV-CVC"/>
    <s v="enicsip"/>
    <s v="nisip"/>
    <s v="pis-ci-ne"/>
    <s v="NOM"/>
    <n v="88"/>
    <n v="25"/>
    <n v="2.6"/>
    <n v="1.95"/>
    <s v="piscine"/>
    <n v="1"/>
  </r>
  <r>
    <s v="pré"/>
    <n v="39"/>
    <m/>
    <m/>
    <n v="2.15"/>
    <x v="0"/>
    <s v="NEW"/>
    <s v="Champ où pousse de "/>
    <s v="Champ"/>
    <s v="où pousse de"/>
    <s v="l'herbe"/>
    <s v="herbe"/>
    <n v="5"/>
    <n v="3"/>
    <n v="34.81"/>
    <n v="9"/>
    <n v="3"/>
    <s v="Champoùpoussede"/>
    <n v="15"/>
    <s v="Champoùpoussedelherbe"/>
    <n v="21"/>
    <s v="Champ où pousse de  l'herbe"/>
    <s v=" "/>
    <m/>
    <s v="pRe"/>
    <s v="p"/>
    <n v="1"/>
    <s v="pré"/>
    <s v="NOM"/>
    <s v="m"/>
    <s v="s"/>
    <n v="21.59"/>
    <n v="32.5"/>
    <n v="5.03"/>
    <n v="19.8"/>
    <m/>
    <n v="1"/>
    <n v="2"/>
    <n v="1"/>
    <n v="3"/>
    <n v="3"/>
    <s v="CCV"/>
    <s v="CCV"/>
    <n v="3"/>
    <n v="17"/>
    <n v="3"/>
    <n v="3"/>
    <s v="pRe"/>
    <x v="1"/>
    <s v="CCV"/>
    <s v="érp"/>
    <s v="eRp"/>
    <s v="pré"/>
    <s v="NOM"/>
    <n v="0"/>
    <n v="0"/>
    <n v="1.65"/>
    <n v="1"/>
    <s v="pré"/>
    <n v="1"/>
  </r>
  <r>
    <s v="danseuse"/>
    <n v="43"/>
    <m/>
    <m/>
    <n v="2.15"/>
    <x v="0"/>
    <s v="NEW"/>
    <s v="Femme qui porte"/>
    <s v="Femme"/>
    <s v="qui porte"/>
    <s v="un tutu"/>
    <s v="tutu"/>
    <n v="4"/>
    <n v="4"/>
    <n v="0.92"/>
    <n v="2"/>
    <n v="4"/>
    <s v="Femmequiporte"/>
    <n v="13"/>
    <s v="Femmequiporteuntutu"/>
    <n v="19"/>
    <s v="Femme qui porte un tutu"/>
    <s v=" "/>
    <m/>
    <s v="d@s2z"/>
    <s v="d"/>
    <n v="2"/>
    <s v="danseur"/>
    <s v="NOM"/>
    <s v="f"/>
    <s v="s"/>
    <n v="23.05"/>
    <n v="25.68"/>
    <n v="10.050000000000001"/>
    <n v="8.58"/>
    <m/>
    <n v="1"/>
    <n v="2"/>
    <n v="0"/>
    <n v="8"/>
    <n v="5"/>
    <s v="CVCCVVCV"/>
    <s v="CVCVC"/>
    <n v="0"/>
    <n v="3"/>
    <n v="0"/>
    <n v="0"/>
    <s v="d@-s2z"/>
    <x v="0"/>
    <s v="CV-CVC"/>
    <s v="esuesnad"/>
    <s v="z2s@d"/>
    <s v="dan-seu-se"/>
    <s v="NOM"/>
    <n v="100"/>
    <n v="27"/>
    <n v="1.95"/>
    <n v="1.85"/>
    <s v="danser-eur"/>
    <n v="2"/>
  </r>
  <r>
    <s v="montre"/>
    <n v="67"/>
    <m/>
    <m/>
    <n v="2.19"/>
    <x v="0"/>
    <s v="NEW"/>
    <s v="Objet que l'on porte sur soi pour savoir "/>
    <s v="Objet"/>
    <s v="que l'on porte sur soi pour savoir"/>
    <s v="l'heure"/>
    <s v="heure"/>
    <n v="5"/>
    <n v="2"/>
    <n v="709.79"/>
    <n v="10"/>
    <n v="2"/>
    <s v="Objetquelonportesursoipoursavoir"/>
    <n v="32"/>
    <s v="Objetquelonportesursoipoursavoirlheure"/>
    <n v="38"/>
    <s v="Objet que l'on porte sur soi pour savoir  l'heure"/>
    <s v=" "/>
    <m/>
    <s v="m§tR"/>
    <s v="m"/>
    <n v="8"/>
    <s v="montre"/>
    <s v="NOM"/>
    <s v="f"/>
    <s v="s"/>
    <n v="48.4"/>
    <n v="47.84"/>
    <n v="43.91"/>
    <n v="41.62"/>
    <m/>
    <n v="2"/>
    <n v="5"/>
    <n v="1"/>
    <n v="6"/>
    <n v="4"/>
    <s v="CVCCCV"/>
    <s v="CVCC"/>
    <n v="4"/>
    <n v="8"/>
    <n v="6"/>
    <n v="4"/>
    <s v="m§tR"/>
    <x v="1"/>
    <s v="CVCC"/>
    <s v="ertnom"/>
    <s v="Rt§m"/>
    <s v="mon-tre"/>
    <s v="NOM,VER"/>
    <n v="100"/>
    <n v="25"/>
    <n v="1.45"/>
    <n v="1.1000000000000001"/>
    <s v="montre"/>
    <n v="1"/>
  </r>
  <r>
    <s v="tableau"/>
    <n v="69"/>
    <m/>
    <m/>
    <n v="2.19"/>
    <x v="0"/>
    <s v="NEW"/>
    <s v="Objet sur lequel on écrit avec"/>
    <s v="Objet "/>
    <s v="sur lequel on écrit avec "/>
    <s v="une craie"/>
    <s v="craie"/>
    <n v="5"/>
    <n v="3"/>
    <n v="5.8"/>
    <n v="20"/>
    <n v="3"/>
    <s v="Objetsurlequelonécritavec"/>
    <n v="25"/>
    <s v="Objetsurlequelonécritavecunecraie"/>
    <n v="33"/>
    <s v="Objet sur lequel on écrit avec une craie"/>
    <s v=" "/>
    <m/>
    <s v="tablo"/>
    <s v="t"/>
    <n v="1"/>
    <s v="tableau"/>
    <s v="NOM"/>
    <s v="m"/>
    <s v="s"/>
    <n v="50.11"/>
    <n v="90"/>
    <n v="37.799999999999997"/>
    <n v="57.84"/>
    <m/>
    <n v="1"/>
    <n v="2"/>
    <n v="1"/>
    <n v="7"/>
    <n v="5"/>
    <s v="CVCCVVV"/>
    <s v="CVCCV"/>
    <n v="0"/>
    <n v="5"/>
    <n v="7"/>
    <n v="5"/>
    <s v="ta-blo"/>
    <x v="0"/>
    <s v="CV-CCV"/>
    <s v="uaelbat"/>
    <s v="olbat"/>
    <s v="ta-bleau"/>
    <s v="NOM"/>
    <n v="100"/>
    <n v="28"/>
    <n v="2.5"/>
    <n v="1.7"/>
    <s v="tableau"/>
    <n v="1"/>
  </r>
  <r>
    <s v="bus"/>
    <n v="70"/>
    <m/>
    <m/>
    <n v="2.19"/>
    <x v="0"/>
    <s v="NEW"/>
    <s v="Moyen de transport public"/>
    <s v="Moyen de transport"/>
    <s v="publique"/>
    <s v="routier"/>
    <s v="routier"/>
    <n v="7"/>
    <n v="5"/>
    <n v="4.63"/>
    <n v="9"/>
    <n v="4"/>
    <s v="Moyendetransportpublique"/>
    <n v="24"/>
    <s v="Moyendetransportpubliqueroutier"/>
    <n v="31"/>
    <s v="Moyen de transport public routier"/>
    <s v=" "/>
    <m/>
    <s v="bys"/>
    <s v="b"/>
    <n v="2"/>
    <s v="bus"/>
    <s v="NOM"/>
    <s v="m"/>
    <m/>
    <n v="50.63"/>
    <n v="10.54"/>
    <n v="50.63"/>
    <n v="10.54"/>
    <m/>
    <n v="2"/>
    <n v="2"/>
    <n v="1"/>
    <n v="3"/>
    <n v="3"/>
    <s v="CVC"/>
    <s v="CVC"/>
    <n v="19"/>
    <n v="21"/>
    <n v="3"/>
    <n v="3"/>
    <s v="bys"/>
    <x v="1"/>
    <s v="CVC"/>
    <s v="sub"/>
    <s v="syb"/>
    <s v="bus"/>
    <s v="VER,NOM"/>
    <n v="0"/>
    <n v="0"/>
    <n v="1"/>
    <n v="1"/>
    <s v="bus"/>
    <n v="1"/>
  </r>
  <r>
    <s v="clé"/>
    <n v="90"/>
    <m/>
    <m/>
    <n v="2.19"/>
    <x v="0"/>
    <s v="NEW"/>
    <s v="Petit objet servant à ouvrir "/>
    <s v="Petit objet"/>
    <s v="servant à ouvrir"/>
    <s v="un cadenas"/>
    <s v="cadenas"/>
    <n v="7"/>
    <n v="6"/>
    <n v="2.1"/>
    <n v="0"/>
    <n v="6"/>
    <s v="Petitobjetservantàouvrir"/>
    <n v="24"/>
    <s v="Petitobjetservantàouvriruncadenas"/>
    <n v="33"/>
    <s v="Petit objet servant à ouvrir  un cadenas"/>
    <s v=" "/>
    <m/>
    <s v="kle"/>
    <s v="k"/>
    <n v="1"/>
    <s v="clé"/>
    <s v="NOM"/>
    <s v="f"/>
    <s v="s"/>
    <n v="118.13"/>
    <n v="48.58"/>
    <n v="68.73"/>
    <n v="35"/>
    <m/>
    <n v="1"/>
    <n v="4"/>
    <n v="1"/>
    <n v="3"/>
    <n v="3"/>
    <s v="CCV"/>
    <s v="CCV"/>
    <n v="3"/>
    <n v="11"/>
    <n v="3"/>
    <n v="3"/>
    <s v="kle"/>
    <x v="1"/>
    <s v="CCV"/>
    <s v="élc"/>
    <s v="elk"/>
    <s v="clé"/>
    <s v="NOM"/>
    <n v="0"/>
    <n v="0"/>
    <n v="1.65"/>
    <n v="1.05"/>
    <s v="clé"/>
    <n v="1"/>
  </r>
  <r>
    <s v="couronne"/>
    <n v="44"/>
    <m/>
    <m/>
    <n v="2.2000000000000002"/>
    <x v="0"/>
    <s v="NEW"/>
    <s v="Objet porté sur la tête par"/>
    <s v="Objet "/>
    <s v="porté sur la tête par"/>
    <s v="le roi "/>
    <s v="roi"/>
    <n v="3"/>
    <n v="3"/>
    <n v="177.53"/>
    <n v="20"/>
    <n v="3"/>
    <s v="Objetportésurlatêtepar"/>
    <n v="22"/>
    <s v="Objetportésurlatêteparleroi"/>
    <n v="27"/>
    <s v="Objet porté sur la tête par le roi "/>
    <s v=" "/>
    <m/>
    <s v="kuROn"/>
    <s v="k"/>
    <n v="1"/>
    <s v="couronne"/>
    <s v="NOM"/>
    <s v="f"/>
    <s v="s"/>
    <n v="23.15"/>
    <n v="20.61"/>
    <n v="15.16"/>
    <n v="12.5"/>
    <m/>
    <n v="2"/>
    <n v="5"/>
    <n v="1"/>
    <n v="8"/>
    <n v="5"/>
    <s v="CVVCVCCV"/>
    <s v="CVCVC"/>
    <n v="3"/>
    <n v="2"/>
    <n v="8"/>
    <n v="5"/>
    <s v="ku-ROn"/>
    <x v="0"/>
    <s v="CV-CVC"/>
    <s v="ennoruoc"/>
    <s v="nORuk"/>
    <s v="cou-ron-ne"/>
    <s v="NOM,VER"/>
    <n v="95"/>
    <n v="20"/>
    <n v="1.7"/>
    <n v="1.9"/>
    <s v="couronne"/>
    <n v="1"/>
  </r>
  <r>
    <s v="serpent"/>
    <n v="56"/>
    <m/>
    <m/>
    <n v="2.23"/>
    <x v="0"/>
    <s v="NEW"/>
    <s v="Reptile au corps allongé qui "/>
    <s v="Reptile"/>
    <s v="au corps allongé qui"/>
    <s v="rampe"/>
    <s v="rampe"/>
    <n v="5"/>
    <n v="3"/>
    <n v="11.55"/>
    <n v="15"/>
    <n v="3"/>
    <s v="Reptileaucorpsallongéqui"/>
    <n v="24"/>
    <s v="Reptileaucorpsallongéquirampe"/>
    <n v="29"/>
    <s v="Reptile au corps allongé qui  rampe"/>
    <s v=" "/>
    <m/>
    <s v="sERp@"/>
    <s v="S"/>
    <n v="3"/>
    <s v="serpent"/>
    <s v="NOM"/>
    <s v="m"/>
    <s v="s"/>
    <n v="32.200000000000003"/>
    <n v="21.08"/>
    <n v="20.91"/>
    <n v="13.24"/>
    <m/>
    <n v="1"/>
    <n v="2"/>
    <n v="1"/>
    <n v="7"/>
    <n v="5"/>
    <s v="CVCCVCC"/>
    <s v="CVCCV"/>
    <n v="4"/>
    <n v="4"/>
    <n v="7"/>
    <n v="5"/>
    <s v="sER-p@"/>
    <x v="0"/>
    <s v="CVC-CV"/>
    <s v="tnepres"/>
    <s v="@pREs"/>
    <s v="ser-pent"/>
    <s v="NOM"/>
    <n v="100"/>
    <n v="26"/>
    <n v="1.65"/>
    <n v="1.65"/>
    <s v="serpent"/>
    <n v="1"/>
  </r>
  <r>
    <s v="ongle"/>
    <n v="36"/>
    <m/>
    <m/>
    <n v="2.25"/>
    <x v="0"/>
    <s v="NEW"/>
    <s v="Partie des mains que l'on "/>
    <s v="Partie des mains"/>
    <s v="que l'on"/>
    <s v="coupe"/>
    <s v="coupe"/>
    <n v="5"/>
    <n v="3"/>
    <n v="155.82"/>
    <n v="18"/>
    <n v="3"/>
    <s v="Partiedesmainsquelon"/>
    <n v="20"/>
    <s v="Partiedesmainsqueloncoupe"/>
    <n v="25"/>
    <s v="Partie des mains que l'on  coupe"/>
    <s v=" "/>
    <m/>
    <s v="§gl"/>
    <s v="§"/>
    <n v="8"/>
    <s v="ongle"/>
    <s v="NOM"/>
    <s v="m"/>
    <s v="s"/>
    <n v="20.37"/>
    <n v="45.47"/>
    <n v="2.35"/>
    <n v="10.14"/>
    <m/>
    <n v="1"/>
    <n v="2"/>
    <n v="1"/>
    <n v="5"/>
    <n v="3"/>
    <s v="VCCCV"/>
    <s v="VCC"/>
    <n v="2"/>
    <n v="6"/>
    <n v="5"/>
    <n v="3"/>
    <s v="§gl"/>
    <x v="1"/>
    <s v="VCC"/>
    <s v="elgno"/>
    <s v="lg§"/>
    <s v="on-gle"/>
    <s v="NOM"/>
    <n v="95"/>
    <n v="20"/>
    <n v="1.7"/>
    <n v="1.5"/>
    <s v="ongle"/>
    <n v="1"/>
  </r>
  <r>
    <s v="masque"/>
    <n v="53"/>
    <m/>
    <m/>
    <n v="2.2999999999999998"/>
    <x v="0"/>
    <s v="NEW"/>
    <s v="Déguisement que l'on place sur"/>
    <s v="Déguisement "/>
    <s v="que l'on place sur"/>
    <s v="le visage "/>
    <s v="visage"/>
    <n v="6"/>
    <n v="5"/>
    <n v="141.22999999999999"/>
    <n v="3"/>
    <n v="5"/>
    <s v="Déguisementquelonplacesur"/>
    <n v="25"/>
    <s v="Déguisementquelonplacesurlevisage"/>
    <n v="33"/>
    <s v="Déguisement que l'on place sur le visage "/>
    <s v=" "/>
    <m/>
    <s v="mask"/>
    <s v="m"/>
    <n v="8"/>
    <s v="masque"/>
    <s v="NOM"/>
    <s v="m"/>
    <s v="s"/>
    <n v="29.18"/>
    <n v="38.65"/>
    <n v="23.16"/>
    <n v="28.45"/>
    <m/>
    <n v="2"/>
    <n v="5"/>
    <n v="1"/>
    <n v="6"/>
    <n v="4"/>
    <s v="CVCCVV"/>
    <s v="CVCC"/>
    <n v="9"/>
    <n v="13"/>
    <n v="6"/>
    <n v="4"/>
    <s v="mask"/>
    <x v="1"/>
    <s v="CVCC"/>
    <s v="euqsam"/>
    <s v="ksam"/>
    <s v="mas-que"/>
    <s v="NOM,VER"/>
    <n v="96"/>
    <n v="29"/>
    <n v="1.35"/>
    <n v="1"/>
    <s v="masque"/>
    <n v="1"/>
  </r>
  <r>
    <s v="larme"/>
    <n v="66"/>
    <m/>
    <m/>
    <n v="2.2999999999999998"/>
    <x v="0"/>
    <s v="NEW"/>
    <s v="Liquide qui coule"/>
    <s v="Liquide "/>
    <s v="qui coule"/>
    <s v="des yeux"/>
    <s v="yeux"/>
    <n v="4"/>
    <n v="2"/>
    <n v="413.04"/>
    <n v="18"/>
    <n v="0"/>
    <s v="Liquidequicoule"/>
    <n v="15"/>
    <s v="Liquidequicouledesyeux"/>
    <n v="22"/>
    <s v="Liquide qui coule des yeux"/>
    <s v=" "/>
    <m/>
    <s v="laRm"/>
    <s v="l"/>
    <n v="8"/>
    <s v="larme"/>
    <s v="NOM"/>
    <s v="f"/>
    <s v="s"/>
    <n v="45.71"/>
    <n v="133.51"/>
    <n v="5.15"/>
    <n v="10.81"/>
    <m/>
    <n v="1"/>
    <n v="2"/>
    <n v="1"/>
    <n v="5"/>
    <n v="4"/>
    <s v="CVCCV"/>
    <s v="CVCC"/>
    <n v="5"/>
    <n v="8"/>
    <n v="5"/>
    <n v="4"/>
    <s v="laRm"/>
    <x v="1"/>
    <s v="CVCC"/>
    <s v="emral"/>
    <s v="mRal"/>
    <s v="lar-me"/>
    <s v="NOM"/>
    <n v="100"/>
    <n v="29"/>
    <n v="1.5"/>
    <n v="1.4"/>
    <s v="larme"/>
    <n v="1"/>
  </r>
  <r>
    <s v="goutte"/>
    <n v="51"/>
    <m/>
    <m/>
    <n v="2.35"/>
    <x v="0"/>
    <s v="NEW"/>
    <s v="Forme de la "/>
    <s v="Forme"/>
    <s v="de"/>
    <s v="la pluie"/>
    <s v="pluie"/>
    <n v="5"/>
    <n v="4"/>
    <n v="46.1"/>
    <n v="0"/>
    <n v="3"/>
    <s v="Formede"/>
    <n v="7"/>
    <s v="Formedelapluie"/>
    <n v="14"/>
    <s v="Forme de la  la pluie"/>
    <s v=" "/>
    <m/>
    <s v="gut"/>
    <s v="g"/>
    <n v="2"/>
    <s v="goutte"/>
    <s v="NOM"/>
    <s v="f"/>
    <s v="s"/>
    <n v="28.03"/>
    <n v="64.319999999999993"/>
    <n v="19.09"/>
    <n v="30.34"/>
    <m/>
    <n v="3"/>
    <n v="8"/>
    <n v="1"/>
    <n v="6"/>
    <n v="3"/>
    <s v="CVVCCV"/>
    <s v="CVC"/>
    <n v="0"/>
    <n v="20"/>
    <n v="6"/>
    <n v="3"/>
    <s v="gut"/>
    <x v="1"/>
    <s v="CVC"/>
    <s v="ettuog"/>
    <s v="tug"/>
    <s v="gout-te"/>
    <s v="ADV,NOM,VER"/>
    <n v="96"/>
    <n v="27"/>
    <n v="1.85"/>
    <n v="1"/>
    <s v="goutte"/>
    <n v="1"/>
  </r>
  <r>
    <s v="rat"/>
    <n v="65"/>
    <m/>
    <m/>
    <n v="2.35"/>
    <x v="0"/>
    <s v="NEW"/>
    <s v="Animal que l'on trouve dans "/>
    <s v="Animal"/>
    <s v="que l'on trouve dans"/>
    <s v="les égouts"/>
    <s v="égouts"/>
    <n v="6"/>
    <n v="3"/>
    <n v="7.01"/>
    <n v="5"/>
    <n v="3"/>
    <s v="Animalquelontrouvedans"/>
    <n v="22"/>
    <s v="Animalquelontrouvedansleségouts"/>
    <n v="31"/>
    <s v="Animal que l'on trouve dans  les égouts"/>
    <s v=" "/>
    <m/>
    <s v="Ra"/>
    <s v="R"/>
    <n v="4"/>
    <s v="rat"/>
    <s v="NOM"/>
    <s v="m"/>
    <s v="s"/>
    <n v="45.6"/>
    <n v="37.64"/>
    <n v="24.21"/>
    <n v="20.81"/>
    <m/>
    <n v="1"/>
    <n v="7"/>
    <n v="1"/>
    <n v="3"/>
    <n v="2"/>
    <s v="CVC"/>
    <s v="CV"/>
    <n v="19"/>
    <n v="29"/>
    <n v="3"/>
    <n v="2"/>
    <s v="Ra"/>
    <x v="1"/>
    <s v="CV"/>
    <s v="tar"/>
    <s v="aR"/>
    <s v="rat"/>
    <s v="NOM"/>
    <n v="0"/>
    <n v="0"/>
    <n v="1"/>
    <n v="1"/>
    <s v="rat"/>
    <n v="1"/>
  </r>
  <r>
    <s v="ceinture"/>
    <n v="42"/>
    <m/>
    <m/>
    <n v="2.42"/>
    <x v="0"/>
    <s v="NEW"/>
    <s v="Accessoire que l'on porte autour de"/>
    <s v="Accessoire"/>
    <s v="que l'on porte autour de"/>
    <s v="la taille"/>
    <s v="taille"/>
    <n v="6"/>
    <n v="3"/>
    <n v="43.17"/>
    <n v="24"/>
    <n v="3"/>
    <s v="Accessoirequelonporteautourde"/>
    <n v="29"/>
    <s v="Accessoirequelonporteautourdelataille"/>
    <n v="37"/>
    <s v="Accessoire que l'on porte autour de la taille"/>
    <s v=" "/>
    <m/>
    <s v="s5tyR"/>
    <s v="S"/>
    <n v="3"/>
    <s v="ceinture"/>
    <s v="NOM"/>
    <s v="f"/>
    <s v="s"/>
    <n v="22.57"/>
    <n v="35.200000000000003"/>
    <n v="19.41"/>
    <n v="32.229999999999997"/>
    <m/>
    <n v="2"/>
    <n v="5"/>
    <n v="1"/>
    <n v="8"/>
    <n v="5"/>
    <s v="CVVCCVCV"/>
    <s v="CVCVC"/>
    <n v="4"/>
    <n v="4"/>
    <n v="8"/>
    <n v="5"/>
    <s v="s5-tyR"/>
    <x v="0"/>
    <s v="CV-CVC"/>
    <s v="erutniec"/>
    <s v="Ryt5s"/>
    <s v="cein-tu-re"/>
    <s v="NOM,VER"/>
    <n v="100"/>
    <n v="22"/>
    <n v="1.6"/>
    <n v="1.5"/>
    <s v="ceinture"/>
    <n v="1"/>
  </r>
  <r>
    <s v="règle"/>
    <n v="81"/>
    <m/>
    <m/>
    <n v="2.42"/>
    <x v="0"/>
    <s v="NEW"/>
    <s v="Outil géométrique servant à tracer "/>
    <s v="Outil géométrique"/>
    <s v="servant à tracer"/>
    <s v="des traits"/>
    <s v="traits"/>
    <n v="6"/>
    <n v="3"/>
    <n v="15.86"/>
    <n v="17"/>
    <n v="3"/>
    <s v="Outilgéométriqueservantàtracer"/>
    <n v="30"/>
    <s v="Outilgéométriqueservantàtracerdestraits"/>
    <n v="39"/>
    <s v="Outil géométrique servant à tracer  des traits"/>
    <s v=" "/>
    <m/>
    <s v="REgl"/>
    <s v="R"/>
    <n v="4"/>
    <s v="règle"/>
    <s v="NOM"/>
    <s v="f"/>
    <s v="s"/>
    <n v="79.510000000000005"/>
    <n v="49.93"/>
    <n v="33.17"/>
    <n v="27.91"/>
    <m/>
    <n v="2"/>
    <n v="5"/>
    <n v="1"/>
    <n v="5"/>
    <n v="4"/>
    <s v="CVCCV"/>
    <s v="CVCC"/>
    <n v="1"/>
    <n v="1"/>
    <n v="5"/>
    <n v="4"/>
    <s v="REgl"/>
    <x v="1"/>
    <s v="CVCC"/>
    <s v="elgèr"/>
    <s v="lgER"/>
    <s v="rè-gle"/>
    <s v="NOM,VER"/>
    <n v="95"/>
    <n v="20"/>
    <n v="1.9"/>
    <n v="1.85"/>
    <s v="règle"/>
    <n v="1"/>
  </r>
  <r>
    <s v="garage"/>
    <n v="47"/>
    <m/>
    <m/>
    <n v="2.4500000000000002"/>
    <x v="0"/>
    <s v="NEW"/>
    <s v="Endroit où l'on répare "/>
    <s v="Endroit "/>
    <s v="Où l'on répare "/>
    <s v="les voitures"/>
    <s v="voitures"/>
    <n v="8"/>
    <n v="6"/>
    <n v="429.4"/>
    <n v="2"/>
    <n v="6"/>
    <s v="EndroitOùlonrépare"/>
    <n v="18"/>
    <s v="EndroitOùlonréparelesvoitures"/>
    <n v="29"/>
    <s v="Endroit où l'on répare  les voitures"/>
    <s v=" "/>
    <m/>
    <s v="gaRaZ"/>
    <s v="g"/>
    <n v="2"/>
    <s v="garage"/>
    <s v="NOM"/>
    <s v="m"/>
    <s v="s"/>
    <n v="25.25"/>
    <n v="24.12"/>
    <n v="24.41"/>
    <n v="22.23"/>
    <m/>
    <n v="1"/>
    <n v="2"/>
    <n v="1"/>
    <n v="6"/>
    <n v="5"/>
    <s v="CVCVCV"/>
    <s v="CVCVC"/>
    <n v="3"/>
    <n v="6"/>
    <n v="6"/>
    <n v="5"/>
    <s v="ga-RaZ"/>
    <x v="0"/>
    <s v="CV-CVC"/>
    <s v="egarag"/>
    <s v="ZaRag"/>
    <s v="ga-ra-ge"/>
    <s v="NOM"/>
    <n v="100"/>
    <n v="26"/>
    <n v="1.8"/>
    <n v="1.65"/>
    <s v="garer-age"/>
    <n v="2"/>
  </r>
  <r>
    <s v="ange"/>
    <n v="78"/>
    <m/>
    <m/>
    <n v="2.5"/>
    <x v="0"/>
    <s v="NEW"/>
    <s v="Créature avec des ailes qui vit au"/>
    <s v="Créature "/>
    <s v="avec des ailes qui vit au"/>
    <s v="paradis"/>
    <s v="paradis"/>
    <n v="7"/>
    <n v="6"/>
    <n v="33.229999999999997"/>
    <n v="7"/>
    <n v="6"/>
    <s v="Créatureavecdesailesquivitau"/>
    <n v="28"/>
    <s v="Créatureavecdesailesquivitauparadis"/>
    <n v="35"/>
    <s v="Créature avec des ailes qui vit au paradis"/>
    <s v=" "/>
    <m/>
    <s v="@Z"/>
    <s v="@"/>
    <n v="8"/>
    <s v="ange"/>
    <s v="NOM"/>
    <s v="m"/>
    <s v="s"/>
    <n v="69.27"/>
    <n v="42.5"/>
    <n v="47.9"/>
    <n v="21.62"/>
    <m/>
    <n v="1"/>
    <n v="2"/>
    <n v="1"/>
    <n v="4"/>
    <n v="2"/>
    <s v="VCCV"/>
    <s v="VC"/>
    <n v="3"/>
    <n v="7"/>
    <n v="4"/>
    <n v="2"/>
    <s v="@Z"/>
    <x v="1"/>
    <s v="VC"/>
    <s v="egna"/>
    <s v="Z@"/>
    <s v="an-ge"/>
    <s v="NOM"/>
    <n v="100"/>
    <n v="24"/>
    <n v="1.5"/>
    <n v="1.2"/>
    <s v="ange"/>
    <n v="1"/>
  </r>
  <r>
    <s v="journal"/>
    <n v="89"/>
    <m/>
    <m/>
    <n v="2.5499999999999998"/>
    <x v="0"/>
    <s v="NEW"/>
    <s v="Forme papier "/>
    <s v="Forme"/>
    <s v="papier"/>
    <s v="des nouvelles"/>
    <s v="nouvelles"/>
    <n v="9"/>
    <n v="5"/>
    <n v="229.97"/>
    <n v="2"/>
    <n v="5"/>
    <s v="Formepapier"/>
    <n v="11"/>
    <s v="Formepapierdesnouvelles"/>
    <n v="23"/>
    <s v="Forme papier  des nouvelles"/>
    <s v=" "/>
    <m/>
    <s v="ZuRnal"/>
    <s v="Z"/>
    <n v="4"/>
    <s v="journal"/>
    <s v="NOM"/>
    <s v="m"/>
    <s v="s"/>
    <n v="110.8"/>
    <n v="197.7"/>
    <n v="72.5"/>
    <n v="124.32"/>
    <m/>
    <n v="1"/>
    <n v="1"/>
    <n v="1"/>
    <n v="7"/>
    <n v="6"/>
    <s v="CVVCCVC"/>
    <s v="CVCCVC"/>
    <n v="0"/>
    <n v="0"/>
    <n v="7"/>
    <n v="6"/>
    <s v="ZuR-nal"/>
    <x v="0"/>
    <s v="CVC-CVC"/>
    <s v="lanruoj"/>
    <s v="lanRuZ"/>
    <s v="jour-nal"/>
    <s v="NOM"/>
    <n v="96"/>
    <n v="26"/>
    <n v="2.6"/>
    <n v="2.35"/>
    <s v="journal"/>
    <n v="1"/>
  </r>
  <r>
    <s v="oignon "/>
    <n v="35"/>
    <m/>
    <m/>
    <n v="2.58"/>
    <x v="0"/>
    <s v="NEW"/>
    <s v="Végétal en bulbe faisant "/>
    <s v="Végétal "/>
    <s v="en bulbe faisant "/>
    <s v="pleurer"/>
    <s v="pleurer"/>
    <n v="7"/>
    <n v="5"/>
    <n v="191.64"/>
    <n v="6"/>
    <n v="5"/>
    <s v="Végétalenbulbefaisant"/>
    <n v="21"/>
    <s v="Végétalenbulbefaisantpleurer"/>
    <n v="28"/>
    <s v="Végétal en bulbe faisant  pleurer"/>
    <s v=" "/>
    <m/>
    <s v="aj"/>
    <s v="a"/>
    <n v="8"/>
    <s v="ail"/>
    <s v="NOM"/>
    <s v="m"/>
    <s v="s"/>
    <n v="19.98"/>
    <n v="15.54"/>
    <n v="4.3499999999999996"/>
    <n v="5.34"/>
    <m/>
    <n v="1"/>
    <n v="3"/>
    <n v="1"/>
    <n v="6"/>
    <n v="3"/>
    <s v="VVCCVC"/>
    <s v="VCV"/>
    <n v="3"/>
    <n v="1"/>
    <n v="3"/>
    <n v="2"/>
    <s v="O-N§"/>
    <x v="0"/>
    <s v="V-CV"/>
    <s v="nongio"/>
    <s v="§NO"/>
    <s v="oi-gnon"/>
    <s v="NOM"/>
    <n v="100"/>
    <n v="22"/>
    <n v="1.75"/>
    <n v="1.9"/>
    <s v="oignon"/>
    <n v="1"/>
  </r>
  <r>
    <s v="tente"/>
    <n v="34"/>
    <m/>
    <m/>
    <n v="2.65"/>
    <x v="0"/>
    <s v="NEW"/>
    <s v="Objet en toile utilisé au "/>
    <s v="Objet "/>
    <s v="en toile utilisé au "/>
    <s v="camping"/>
    <s v="camping"/>
    <n v="7"/>
    <n v="3"/>
    <n v="392.09"/>
    <n v="22"/>
    <n v="0"/>
    <s v="Objetentoileutiliséau"/>
    <n v="21"/>
    <s v="Objetentoileutiliséaucamping"/>
    <n v="28"/>
    <s v="Objet en toile utilisé au  camping"/>
    <s v=" "/>
    <m/>
    <s v="t@t"/>
    <s v="t"/>
    <n v="1"/>
    <s v="tente"/>
    <s v="NOM"/>
    <s v="f"/>
    <s v="s"/>
    <n v="16.649999999999999"/>
    <n v="26.22"/>
    <n v="14.4"/>
    <n v="19.12"/>
    <m/>
    <n v="2"/>
    <n v="7"/>
    <n v="1"/>
    <n v="5"/>
    <n v="3"/>
    <s v="CVCCV"/>
    <s v="CVC"/>
    <n v="18"/>
    <n v="21"/>
    <n v="5"/>
    <n v="3"/>
    <s v="t@t"/>
    <x v="1"/>
    <s v="CVC"/>
    <s v="etnet"/>
    <s v="t@t"/>
    <s v="ten-te"/>
    <s v="NOM,VER"/>
    <n v="100"/>
    <n v="28"/>
    <n v="1"/>
    <n v="1"/>
    <s v="tente"/>
    <n v="1"/>
  </r>
  <r>
    <s v="coffre"/>
    <n v="61"/>
    <m/>
    <m/>
    <n v="2.7"/>
    <x v="0"/>
    <s v="NEW"/>
    <s v="Objet contenant "/>
    <s v="Objet"/>
    <s v="contenant"/>
    <s v="des trésors"/>
    <s v="trésors"/>
    <n v="7"/>
    <n v="6"/>
    <n v="49.92"/>
    <n v="0"/>
    <n v="6"/>
    <s v="Objetcontenant"/>
    <n v="14"/>
    <s v="Objetcontenantdestrésors"/>
    <n v="24"/>
    <s v="Objet contenant  des trésors"/>
    <s v=" "/>
    <m/>
    <s v="kOfR"/>
    <s v="k"/>
    <n v="1"/>
    <s v="coffre"/>
    <s v="NOM"/>
    <s v="m"/>
    <s v="s"/>
    <n v="39.35"/>
    <n v="29.32"/>
    <n v="35.97"/>
    <n v="25.14"/>
    <m/>
    <n v="2"/>
    <n v="5"/>
    <n v="1"/>
    <n v="6"/>
    <n v="4"/>
    <s v="CVCCCV"/>
    <s v="CVCC"/>
    <n v="1"/>
    <n v="3"/>
    <n v="6"/>
    <n v="4"/>
    <s v="kOfR"/>
    <x v="1"/>
    <s v="CVCC"/>
    <s v="erffoc"/>
    <s v="RfOk"/>
    <s v="cof-fre"/>
    <s v="NOM,VER"/>
    <n v="93"/>
    <n v="31"/>
    <n v="1.65"/>
    <n v="1.75"/>
    <s v="coffre"/>
    <n v="1"/>
  </r>
  <r>
    <s v="pistolet"/>
    <n v="60"/>
    <m/>
    <m/>
    <n v="2.81"/>
    <x v="0"/>
    <s v="NEW"/>
    <s v="Arme à feu portée à "/>
    <s v="Arme à feu"/>
    <s v="porté à"/>
    <s v="la main"/>
    <s v="main"/>
    <n v="4"/>
    <n v="2"/>
    <n v="499.6"/>
    <n v="25"/>
    <n v="2"/>
    <s v="Armeàfeuportéà"/>
    <n v="14"/>
    <s v="Armeàfeuportéàlamain"/>
    <n v="20"/>
    <s v="Arme à feu portée à  la main"/>
    <s v=" "/>
    <m/>
    <s v="pistolE"/>
    <s v="p"/>
    <n v="1"/>
    <s v="pistolet"/>
    <s v="NOM"/>
    <s v="m"/>
    <s v="s"/>
    <n v="34.92"/>
    <n v="18.78"/>
    <n v="31.63"/>
    <n v="14.8"/>
    <m/>
    <n v="1"/>
    <n v="2"/>
    <n v="1"/>
    <n v="8"/>
    <n v="7"/>
    <s v="CVCCVCVC"/>
    <s v="CVCCVCV"/>
    <n v="1"/>
    <n v="1"/>
    <n v="8"/>
    <n v="7"/>
    <s v="pis-to-lE"/>
    <x v="2"/>
    <s v="CVC-CV-CV"/>
    <s v="telotsip"/>
    <s v="Elotsip"/>
    <s v="pis-to-let"/>
    <s v="NOM"/>
    <n v="100"/>
    <n v="24"/>
    <n v="2.6"/>
    <n v="2.35"/>
    <s v="pistolet"/>
    <n v="1"/>
  </r>
  <r>
    <s v="bombe"/>
    <n v="76"/>
    <m/>
    <m/>
    <n v="2.9"/>
    <x v="0"/>
    <s v="NEW"/>
    <s v="Objet qui"/>
    <s v="Objet"/>
    <s v="qui"/>
    <s v="explose"/>
    <s v="explose"/>
    <n v="7"/>
    <n v="7"/>
    <n v="53.79"/>
    <n v="0"/>
    <n v="0"/>
    <s v="Objetqui"/>
    <n v="8"/>
    <s v="Objetquiexplose"/>
    <n v="15"/>
    <s v="Objet qui explose"/>
    <s v=" "/>
    <m/>
    <s v="b§b"/>
    <s v="b"/>
    <n v="2"/>
    <s v="bombe"/>
    <s v="NOM"/>
    <s v="f"/>
    <s v="s"/>
    <n v="64.39"/>
    <n v="30.81"/>
    <n v="48.7"/>
    <n v="15"/>
    <m/>
    <n v="2"/>
    <n v="5"/>
    <n v="1"/>
    <n v="5"/>
    <n v="3"/>
    <s v="CVCCV"/>
    <s v="CVC"/>
    <n v="4"/>
    <n v="8"/>
    <n v="5"/>
    <n v="3"/>
    <s v="b§b"/>
    <x v="1"/>
    <s v="CVC"/>
    <s v="ebmob"/>
    <s v="b§b"/>
    <s v="bom-be"/>
    <s v="NOM,VER"/>
    <n v="93"/>
    <n v="16"/>
    <n v="1.6"/>
    <n v="1.3"/>
    <s v="bombe"/>
    <n v="1"/>
  </r>
  <r>
    <s v="canon"/>
    <n v="41"/>
    <m/>
    <m/>
    <n v="3.08"/>
    <x v="0"/>
    <s v="NEW"/>
    <s v="Arme à feu utilisée pour tirer"/>
    <s v="Arme à feu"/>
    <s v="utilisée pour tirer"/>
    <s v="des boulets"/>
    <s v="boulets"/>
    <n v="7"/>
    <n v="4"/>
    <n v="2.95"/>
    <n v="28"/>
    <n v="4"/>
    <s v="Armeàfeuutiliséepourtirer"/>
    <n v="25"/>
    <s v="Armeàfeuutiliséepourtirerdesboulets"/>
    <n v="35"/>
    <s v="Arme à feu utilisée pour tirer des boulets"/>
    <s v=" "/>
    <m/>
    <s v="kan§"/>
    <s v="k"/>
    <n v="1"/>
    <s v="canon"/>
    <s v="NOM"/>
    <s v="m"/>
    <s v="s"/>
    <n v="22.22"/>
    <n v="48.99"/>
    <n v="14.89"/>
    <n v="28.65"/>
    <m/>
    <n v="2"/>
    <n v="5"/>
    <n v="1"/>
    <n v="5"/>
    <n v="4"/>
    <s v="CVCVC"/>
    <s v="CVCV"/>
    <n v="6"/>
    <n v="12"/>
    <n v="5"/>
    <n v="4"/>
    <s v="ka-n§"/>
    <x v="0"/>
    <s v="CV-CV"/>
    <s v="nonac"/>
    <s v="§nak"/>
    <s v="ca-non"/>
    <s v="ADJ,NOM"/>
    <n v="100"/>
    <n v="28"/>
    <n v="1.55"/>
    <n v="1.1499999999999999"/>
    <s v="canon"/>
    <n v="1"/>
  </r>
  <r>
    <s v="crâne"/>
    <n v="52"/>
    <m/>
    <m/>
    <n v="3.12"/>
    <x v="0"/>
    <s v="NEW"/>
    <s v="Partie du corps protégeant "/>
    <s v="Partie du corps"/>
    <s v="protégeant"/>
    <s v="le cerveau"/>
    <s v="cerveau"/>
    <n v="7"/>
    <n v="5"/>
    <n v="61.59"/>
    <n v="8"/>
    <n v="5"/>
    <s v="Partieducorpsprotégeant"/>
    <n v="23"/>
    <s v="Partieducorpsprotégeantlecerveau"/>
    <n v="32"/>
    <s v="Partie du corps protégeant  le cerveau"/>
    <s v=" "/>
    <m/>
    <s v="kRan"/>
    <s v="k"/>
    <n v="1"/>
    <s v="crâne"/>
    <s v="NOM"/>
    <s v="m"/>
    <s v="s"/>
    <n v="28.6"/>
    <n v="56.82"/>
    <n v="26.88"/>
    <n v="52.23"/>
    <m/>
    <n v="3"/>
    <n v="8"/>
    <n v="1"/>
    <n v="5"/>
    <n v="4"/>
    <s v="CCVCV"/>
    <s v="CCVC"/>
    <n v="3"/>
    <n v="14"/>
    <n v="5"/>
    <n v="4"/>
    <s v="kRan"/>
    <x v="1"/>
    <s v="CCVC"/>
    <s v="enârc"/>
    <s v="naRk"/>
    <s v="crâ-ne"/>
    <s v="ADJ,NOM,VER"/>
    <n v="100"/>
    <n v="18"/>
    <n v="1.7"/>
    <n v="1.05"/>
    <s v="crâne"/>
    <n v="1"/>
  </r>
  <r>
    <s v="fenêtre"/>
    <n v="87"/>
    <m/>
    <m/>
    <n v="3.12"/>
    <x v="0"/>
    <s v="NEW"/>
    <s v="Ouverture dans un mur permettant de faire entrer "/>
    <s v="Ouverture dans un mur"/>
    <s v="permettant de faire entrer"/>
    <s v="la lumière"/>
    <s v="lumière"/>
    <n v="7"/>
    <n v="6"/>
    <n v="134.83000000000001"/>
    <n v="1"/>
    <n v="4"/>
    <s v="Ouverturedansunmurpermettantdefaireentrer"/>
    <n v="41"/>
    <s v="Ouverturedansunmurpermettantdefaireentrerlalumière"/>
    <n v="50"/>
    <s v="Ouverture dans un mur permettant de faire entrer  la lumière"/>
    <s v=" "/>
    <m/>
    <s v="f°nEtR"/>
    <s v="f"/>
    <n v="3"/>
    <s v="fenêtre"/>
    <s v="NOM"/>
    <s v="f"/>
    <s v="s"/>
    <n v="90.55"/>
    <n v="280.2"/>
    <n v="70.2"/>
    <n v="199.39"/>
    <m/>
    <n v="1"/>
    <n v="2"/>
    <n v="1"/>
    <n v="7"/>
    <n v="6"/>
    <s v="CVCVCCV"/>
    <s v="CVCVCC"/>
    <n v="0"/>
    <n v="1"/>
    <n v="4"/>
    <n v="5"/>
    <s v="f°-nEtR"/>
    <x v="0"/>
    <s v="CV-CVCC"/>
    <s v="ertênef"/>
    <s v="RtEn°f"/>
    <s v="fe-nê-tre"/>
    <s v="NOM"/>
    <n v="95"/>
    <n v="20"/>
    <n v="2.5499999999999998"/>
    <n v="2.0499999999999998"/>
    <s v="fenêtre"/>
    <n v="1"/>
  </r>
  <r>
    <s v="œuf"/>
    <n v="62"/>
    <m/>
    <m/>
    <n v="3.42"/>
    <x v="0"/>
    <s v="NEW"/>
    <s v="Aliment produit par"/>
    <s v="Aliment"/>
    <s v="produit par"/>
    <s v="la poule"/>
    <s v="poule"/>
    <n v="5"/>
    <n v="3"/>
    <n v="36.700000000000003"/>
    <n v="21"/>
    <n v="3"/>
    <s v="Alimentproduitpar"/>
    <n v="17"/>
    <s v="Alimentproduitparlapoule"/>
    <n v="24"/>
    <s v="Aliment produit par la poule"/>
    <s v=" "/>
    <m/>
    <s v="9f"/>
    <s v="9"/>
    <n v="7"/>
    <s v="oeuf"/>
    <s v="NOM"/>
    <s v="m"/>
    <s v="s"/>
    <n v="39.4"/>
    <n v="50.14"/>
    <n v="13.53"/>
    <n v="20.34"/>
    <m/>
    <n v="1"/>
    <n v="1"/>
    <n v="1"/>
    <n v="4"/>
    <n v="2"/>
    <s v="VVVC"/>
    <s v="VC"/>
    <n v="4"/>
    <n v="8"/>
    <n v="4"/>
    <n v="2"/>
    <s v="9f"/>
    <x v="1"/>
    <s v="VC"/>
    <s v="fueo"/>
    <s v="f9"/>
    <s v="oeuf"/>
    <s v="NOM"/>
    <n v="94"/>
    <n v="19"/>
    <n v="1.65"/>
    <n v="1.3"/>
    <s v="oeuf"/>
    <n v="1"/>
  </r>
  <r>
    <s v="biberon"/>
    <n v="114"/>
    <n v="0"/>
    <n v="48"/>
    <n v="1.4"/>
    <x v="1"/>
    <s v="OLD"/>
    <s v="Contenant de boisson pour"/>
    <s v="Contenant"/>
    <s v="de boisson pour"/>
    <s v="le bébé"/>
    <s v="bébé"/>
    <n v="4"/>
    <n v="4"/>
    <n v="191.63"/>
    <n v="8"/>
    <n v="4"/>
    <s v="Contenantdeboissonpour"/>
    <n v="22"/>
    <s v="Contenantdeboissonpourlebébé"/>
    <n v="28"/>
    <s v="Contenant de boisson pour le bébé"/>
    <s v=" "/>
    <m/>
    <s v="bib°R§"/>
    <s v="b"/>
    <n v="2"/>
    <s v="biberon"/>
    <s v="NOM"/>
    <s v="m"/>
    <s v="s"/>
    <n v="6.65"/>
    <n v="5.68"/>
    <n v="5.25"/>
    <n v="3.85"/>
    <m/>
    <n v="1"/>
    <n v="2"/>
    <n v="1"/>
    <n v="7"/>
    <n v="6"/>
    <s v="CVCVCVC"/>
    <s v="CVCVCV"/>
    <n v="0"/>
    <n v="0"/>
    <n v="7"/>
    <n v="6"/>
    <s v="bi-b°-R§"/>
    <x v="2"/>
    <s v="CV-CV-CV"/>
    <s v="norebib"/>
    <s v="§R°bib"/>
    <s v="bi-be-ron"/>
    <s v="NOM"/>
    <n v="96"/>
    <n v="30"/>
    <n v="2.6"/>
    <n v="0"/>
    <s v="biberon"/>
    <n v="1"/>
  </r>
  <r>
    <s v="bouée"/>
    <n v="103"/>
    <n v="2"/>
    <n v="46"/>
    <n v="1.7"/>
    <x v="1"/>
    <s v="OLD"/>
    <s v="Objet circulaire utilisé pour"/>
    <s v="Objet"/>
    <s v="circulaire utilisé pour"/>
    <s v="le sauvetage"/>
    <s v="sauvetage"/>
    <n v="9"/>
    <n v="7"/>
    <n v="8.32"/>
    <n v="0"/>
    <n v="6"/>
    <s v="Objetcirculaireutilisépour"/>
    <n v="26"/>
    <s v="Objetcirculaireutilisépourlesauvetage"/>
    <n v="37"/>
    <s v="Objet circulaire utilisé pour le sauvetage"/>
    <s v=" "/>
    <m/>
    <s v="bwe"/>
    <s v="b"/>
    <n v="2"/>
    <s v="bouée"/>
    <s v="NOM"/>
    <s v="f"/>
    <s v="s"/>
    <n v="2.04"/>
    <n v="5.47"/>
    <n v="1.3"/>
    <n v="4.59"/>
    <m/>
    <n v="1"/>
    <n v="2"/>
    <n v="1"/>
    <n v="5"/>
    <n v="3"/>
    <s v="CVVVV"/>
    <s v="CYV"/>
    <n v="14"/>
    <n v="12"/>
    <n v="4"/>
    <n v="3"/>
    <s v="bwe"/>
    <x v="1"/>
    <s v="CYV"/>
    <s v="eéuob"/>
    <s v="ewb"/>
    <s v="bouée"/>
    <s v="NOM"/>
    <n v="96"/>
    <n v="26"/>
    <n v="1"/>
    <n v="1.3"/>
    <s v="bouée"/>
    <n v="1"/>
  </r>
  <r>
    <s v="balançoire"/>
    <n v="104"/>
    <n v="1"/>
    <n v="47"/>
    <n v="1.84"/>
    <x v="1"/>
    <s v="OLD"/>
    <s v="Jeu dans un parc permettant de"/>
    <s v="Jeu"/>
    <s v="dans un parc permettant de"/>
    <s v="basculer"/>
    <s v="basculer"/>
    <n v="8"/>
    <n v="7"/>
    <n v="5.29"/>
    <n v="4"/>
    <n v="7"/>
    <s v="Jeudansunparcpermettantde"/>
    <n v="25"/>
    <s v="Jeudansunparcpermettantdebasculer"/>
    <n v="33"/>
    <s v="Jeu dans un parc permettant de basculer"/>
    <s v=" "/>
    <m/>
    <s v="bal@swaR"/>
    <s v="b"/>
    <n v="2"/>
    <s v="balançoire"/>
    <s v="NOM"/>
    <s v="f"/>
    <s v="s"/>
    <n v="2.14"/>
    <n v="3.11"/>
    <n v="1.93"/>
    <n v="1.89"/>
    <m/>
    <n v="1"/>
    <n v="2"/>
    <n v="1"/>
    <n v="10"/>
    <n v="8"/>
    <s v="CVCVCCVVCV"/>
    <s v="CVCVCYVC"/>
    <n v="0"/>
    <n v="0"/>
    <n v="7"/>
    <n v="6"/>
    <s v="ba-l@-swaR"/>
    <x v="2"/>
    <s v="CV-CV-CYVC"/>
    <s v="erioçnalab"/>
    <s v="Raws@lab"/>
    <s v="ba-lan-çoi-re"/>
    <s v="NOM"/>
    <n v="100"/>
    <n v="15"/>
    <n v="3.5"/>
    <n v="2.8"/>
    <s v="balançoire"/>
    <n v="1"/>
  </r>
  <r>
    <s v="abeille"/>
    <n v="120"/>
    <n v="0"/>
    <n v="48"/>
    <n v="1.88"/>
    <x v="1"/>
    <s v="OLD"/>
    <s v="Animal qui nous donne"/>
    <s v="Animal"/>
    <s v="dont on obtient"/>
    <s v="du miel"/>
    <s v="miel"/>
    <n v="4"/>
    <n v="4"/>
    <n v="17.36"/>
    <n v="9"/>
    <n v="4"/>
    <s v="Animaldontonobtient"/>
    <n v="19"/>
    <s v="Animaldontonobtientdumiel"/>
    <n v="25"/>
    <s v="Animal qui nous donne du miel"/>
    <s v=" "/>
    <m/>
    <s v="abEj"/>
    <s v="a"/>
    <n v="8"/>
    <s v="abeille"/>
    <s v="NOM"/>
    <s v="f"/>
    <s v="s"/>
    <n v="9.11"/>
    <n v="9.86"/>
    <n v="3.53"/>
    <n v="3.18"/>
    <m/>
    <n v="1"/>
    <n v="2"/>
    <n v="1"/>
    <n v="7"/>
    <n v="4"/>
    <s v="VCVVCCV"/>
    <s v="VCVY"/>
    <n v="0"/>
    <n v="3"/>
    <n v="4"/>
    <n v="4"/>
    <s v="a-bEj"/>
    <x v="0"/>
    <s v="V-CVY"/>
    <s v="ellieba"/>
    <s v="jEba"/>
    <s v="a-beil-le"/>
    <s v="NOM"/>
    <n v="100"/>
    <n v="26"/>
    <n v="1.95"/>
    <n v="1.85"/>
    <s v="abeille"/>
    <n v="1"/>
  </r>
  <r>
    <s v="tortue"/>
    <n v="111"/>
    <n v="6"/>
    <n v="42"/>
    <n v="1.92"/>
    <x v="1"/>
    <s v="OLD"/>
    <s v="Animal avec"/>
    <s v="Animal"/>
    <s v="avec"/>
    <s v="une carapace"/>
    <s v="carapace"/>
    <n v="8"/>
    <n v="7"/>
    <n v="1.25"/>
    <n v="1"/>
    <n v="7"/>
    <s v="Animalavec"/>
    <n v="10"/>
    <s v="Animalavecunecarapace"/>
    <n v="21"/>
    <s v="Animal avec une carapace"/>
    <s v=" "/>
    <m/>
    <s v="tORty"/>
    <s v="t"/>
    <n v="1"/>
    <s v="tortue"/>
    <s v="NOM"/>
    <s v="f"/>
    <s v="s"/>
    <n v="5.34"/>
    <n v="6.22"/>
    <n v="4"/>
    <n v="4.66"/>
    <m/>
    <n v="2"/>
    <n v="6"/>
    <n v="1"/>
    <n v="6"/>
    <n v="5"/>
    <s v="CVCCVV"/>
    <s v="CVCCV"/>
    <n v="3"/>
    <n v="2"/>
    <n v="6"/>
    <n v="5"/>
    <s v="tOR-ty"/>
    <x v="0"/>
    <s v="CVC-CV"/>
    <s v="eutrot"/>
    <s v="ytROt"/>
    <s v="tor-tue"/>
    <s v="ADJ,NOM"/>
    <n v="100"/>
    <n v="17"/>
    <n v="1.7"/>
    <n v="1.85"/>
    <s v="tortu"/>
    <n v="1"/>
  </r>
  <r>
    <s v="grenouille"/>
    <n v="119"/>
    <n v="7"/>
    <n v="41"/>
    <n v="1.92"/>
    <x v="1"/>
    <s v="OLD"/>
    <s v="Petit animal dans les étangs qui est"/>
    <s v="Petit animal"/>
    <s v="dans les étangs qui est"/>
    <s v="amphibien"/>
    <s v="amphibien"/>
    <n v="9"/>
    <n v="6"/>
    <n v="0.2"/>
    <n v="0"/>
    <n v="5"/>
    <s v="Petitanimaldanslesétangsquiest"/>
    <n v="30"/>
    <s v="Petitanimaldanslesétangsquiestamphibien"/>
    <n v="39"/>
    <s v="Petit animal dans les étangs qui est amphibien"/>
    <s v=" "/>
    <m/>
    <s v="gR°nuj"/>
    <s v="g"/>
    <n v="2"/>
    <s v="grenouille"/>
    <s v="NOM"/>
    <s v="f"/>
    <s v="s"/>
    <n v="9.09"/>
    <n v="10.47"/>
    <n v="5.74"/>
    <n v="4.59"/>
    <m/>
    <n v="1"/>
    <n v="2"/>
    <n v="1"/>
    <n v="10"/>
    <n v="6"/>
    <s v="CCVCVVVCCV"/>
    <s v="CCVCVY"/>
    <n v="0"/>
    <n v="1"/>
    <n v="10"/>
    <n v="6"/>
    <s v="gR°-nuj"/>
    <x v="0"/>
    <s v="CCV-CVY"/>
    <s v="elliuonerg"/>
    <s v="jun°Rg"/>
    <s v="gre-nouil-le"/>
    <s v="NOM"/>
    <n v="100"/>
    <n v="18"/>
    <n v="2.4"/>
    <n v="1.9"/>
    <s v="grenouille"/>
    <n v="1"/>
  </r>
  <r>
    <s v="ciseau"/>
    <n v="117"/>
    <n v="2"/>
    <n v="46"/>
    <n v="2"/>
    <x v="1"/>
    <s v="OLD"/>
    <s v="Objet utilisé pour couper"/>
    <s v="Objet"/>
    <s v="utilisé pour couper"/>
    <s v="le papier"/>
    <s v="papier"/>
    <n v="6"/>
    <n v="5"/>
    <n v="120.51"/>
    <n v="8"/>
    <n v="5"/>
    <s v="Objetutilisépourcouper"/>
    <n v="22"/>
    <s v="Objetutilisépourcouperlepapier"/>
    <n v="30"/>
    <s v="Objet utilisé pour couper le papier"/>
    <s v=" "/>
    <m/>
    <s v="sizo"/>
    <s v="S"/>
    <n v="3"/>
    <s v="ciseau"/>
    <s v="NOM"/>
    <s v="m"/>
    <s v="s"/>
    <n v="8.7200000000000006"/>
    <n v="13.85"/>
    <n v="0.86"/>
    <n v="2.84"/>
    <m/>
    <n v="1"/>
    <n v="2"/>
    <n v="1"/>
    <n v="6"/>
    <n v="4"/>
    <s v="CVCVVV"/>
    <s v="CVCV"/>
    <n v="2"/>
    <n v="8"/>
    <n v="5"/>
    <n v="4"/>
    <s v="si-zo"/>
    <x v="0"/>
    <s v="CV-CV"/>
    <s v="uaesic"/>
    <s v="ozis"/>
    <s v="ci-seau"/>
    <s v="NOM"/>
    <n v="100"/>
    <n v="24"/>
    <n v="1.85"/>
    <n v="1.55"/>
    <s v="ciseau"/>
    <n v="1"/>
  </r>
  <r>
    <s v="croissant"/>
    <n v="107"/>
    <n v="3"/>
    <n v="45"/>
    <n v="2.04"/>
    <x v="1"/>
    <s v="OLD"/>
    <s v="Aliment boulanger en forme"/>
    <s v="Aliment"/>
    <s v="boulanger en forme"/>
    <s v="de lune"/>
    <s v="lune"/>
    <n v="4"/>
    <n v="3"/>
    <n v="61.02"/>
    <n v="11"/>
    <n v="3"/>
    <s v="Alimentboulangerenforme"/>
    <n v="23"/>
    <s v="Alimentboulangerenformedelune"/>
    <n v="29"/>
    <s v="Aliment boulanger en forme de lune"/>
    <s v=" "/>
    <m/>
    <s v="kRwas@"/>
    <s v="k"/>
    <n v="1"/>
    <s v="croissant"/>
    <s v="NOM"/>
    <s v="m"/>
    <s v="s"/>
    <n v="3.85"/>
    <n v="18.72"/>
    <n v="1.54"/>
    <n v="6.96"/>
    <m/>
    <n v="3"/>
    <n v="5"/>
    <n v="1"/>
    <n v="9"/>
    <n v="6"/>
    <s v="CCVVCCVCC"/>
    <s v="CCYVCV"/>
    <n v="4"/>
    <n v="6"/>
    <n v="9"/>
    <n v="6"/>
    <s v="kRwa-s@"/>
    <x v="0"/>
    <s v="CCYV-CV"/>
    <s v="tnassiorc"/>
    <s v="@sawRk"/>
    <s v="crois-sant"/>
    <s v="ADJ,NOM,VER"/>
    <n v="100"/>
    <n v="29"/>
    <n v="1.6"/>
    <n v="1.5"/>
    <s v="croissant"/>
    <n v="1"/>
  </r>
  <r>
    <s v="raisin"/>
    <n v="118"/>
    <n v="1"/>
    <n v="47"/>
    <n v="2.04"/>
    <x v="1"/>
    <s v="OLD"/>
    <s v="Fruit dont on obtient"/>
    <s v="Fruit"/>
    <s v="dont on obtient"/>
    <s v="le vin"/>
    <s v="vin"/>
    <n v="3"/>
    <n v="2"/>
    <n v="86.86"/>
    <n v="25"/>
    <n v="2"/>
    <s v="Fruitdontonobtient"/>
    <n v="18"/>
    <s v="Fruitdontonobtientlevin"/>
    <n v="23"/>
    <s v="Fruit dont on obtient le vin"/>
    <s v=" "/>
    <m/>
    <s v="REz5"/>
    <s v="R"/>
    <n v="4"/>
    <s v="raisin"/>
    <s v="NOM"/>
    <s v="m"/>
    <s v="s"/>
    <n v="9.4"/>
    <n v="9.5299999999999994"/>
    <n v="5.88"/>
    <n v="4.8600000000000003"/>
    <m/>
    <n v="1"/>
    <n v="2"/>
    <n v="1"/>
    <n v="6"/>
    <n v="4"/>
    <s v="CVVCVC"/>
    <s v="CVCV"/>
    <n v="1"/>
    <n v="1"/>
    <n v="6"/>
    <n v="4"/>
    <s v="RE-z5"/>
    <x v="0"/>
    <s v="CV-CV"/>
    <s v="nisiar"/>
    <s v="5zER"/>
    <s v="rai-sin"/>
    <s v="NOM"/>
    <n v="100"/>
    <n v="27"/>
    <n v="1.85"/>
    <n v="1.95"/>
    <s v="raisin"/>
    <n v="1"/>
  </r>
  <r>
    <s v="girafe"/>
    <n v="105"/>
    <n v="4"/>
    <n v="44"/>
    <n v="2.12"/>
    <x v="1"/>
    <s v="OLD"/>
    <s v="Mammifère avec un"/>
    <s v="Animal"/>
    <s v="avec un"/>
    <s v="long cou"/>
    <s v="cou"/>
    <n v="3"/>
    <n v="2"/>
    <n v="44.09"/>
    <n v="27"/>
    <n v="2"/>
    <s v="Animalavecun"/>
    <n v="12"/>
    <s v="Animalavecunlongcou"/>
    <n v="19"/>
    <s v="Mammifère avec un long cou"/>
    <s v=" "/>
    <m/>
    <s v="ZiRaf"/>
    <s v="Z"/>
    <n v="4"/>
    <s v="girafe"/>
    <s v="NOM"/>
    <s v="f"/>
    <s v="s"/>
    <n v="3.5"/>
    <n v="3.18"/>
    <n v="2.71"/>
    <n v="1.89"/>
    <m/>
    <n v="1"/>
    <n v="2"/>
    <n v="1"/>
    <n v="6"/>
    <n v="5"/>
    <s v="CVCVCV"/>
    <s v="CVCVC"/>
    <n v="0"/>
    <n v="0"/>
    <n v="6"/>
    <n v="5"/>
    <s v="Zi-Raf"/>
    <x v="0"/>
    <s v="CV-CVC"/>
    <s v="efarig"/>
    <s v="faRiZ"/>
    <s v="gi-ra-fe"/>
    <s v="NOM"/>
    <n v="95"/>
    <n v="24"/>
    <n v="1.95"/>
    <n v="1.9"/>
    <s v="girafe"/>
    <n v="1"/>
  </r>
  <r>
    <s v="banc"/>
    <n v="123"/>
    <n v="4"/>
    <n v="44"/>
    <n v="2.15"/>
    <x v="1"/>
    <s v="OLD"/>
    <s v="Objet pour s'assoir dans"/>
    <s v="Objet"/>
    <s v="pour s'assoir dans"/>
    <s v="un parc"/>
    <s v="parc"/>
    <n v="4"/>
    <n v="4"/>
    <n v="32.85"/>
    <n v="15"/>
    <n v="4"/>
    <s v="Objetpoursassoirdans"/>
    <n v="20"/>
    <s v="Objetpoursassoirdansunparc"/>
    <n v="26"/>
    <s v="Objet pour s'assoir dans un parc"/>
    <s v=" "/>
    <m/>
    <s v="b@"/>
    <s v="b"/>
    <n v="2"/>
    <s v="banc"/>
    <s v="NOM"/>
    <s v="m"/>
    <s v="s"/>
    <n v="10.76"/>
    <n v="66.42"/>
    <n v="8.9600000000000009"/>
    <n v="48.31"/>
    <m/>
    <n v="1"/>
    <n v="4"/>
    <n v="1"/>
    <n v="4"/>
    <n v="2"/>
    <s v="CVCC"/>
    <s v="CV"/>
    <n v="2"/>
    <n v="28"/>
    <n v="4"/>
    <n v="2"/>
    <s v="b@"/>
    <x v="1"/>
    <s v="CV"/>
    <s v="cnab"/>
    <s v="@b"/>
    <s v="banc"/>
    <s v="NOM"/>
    <n v="100"/>
    <n v="19"/>
    <n v="1.65"/>
    <n v="1"/>
    <s v="banc"/>
    <n v="1"/>
  </r>
  <r>
    <s v="marteau"/>
    <n v="125"/>
    <n v="0"/>
    <n v="48"/>
    <n v="2.19"/>
    <x v="1"/>
    <s v="OLD"/>
    <s v="Objet utilisé pour planter"/>
    <s v="Objet"/>
    <s v="utilisé pour planter"/>
    <s v="un clou"/>
    <s v="clou"/>
    <n v="4"/>
    <n v="3"/>
    <n v="13.83"/>
    <n v="7"/>
    <n v="3"/>
    <s v="Objetutilisépourplanter"/>
    <n v="23"/>
    <s v="Objetutilisépourplanterunclou"/>
    <n v="29"/>
    <s v="Objet utilisé pour planter un clou"/>
    <s v=" "/>
    <m/>
    <s v="maRto"/>
    <s v="m"/>
    <n v="8"/>
    <s v="marteau"/>
    <s v="NOM"/>
    <s v="m"/>
    <s v="s"/>
    <n v="12.63"/>
    <n v="15.61"/>
    <n v="11.84"/>
    <n v="13.31"/>
    <m/>
    <n v="1"/>
    <n v="2"/>
    <n v="1"/>
    <n v="7"/>
    <n v="5"/>
    <s v="CVCCVVV"/>
    <s v="CVCCV"/>
    <n v="1"/>
    <n v="5"/>
    <n v="7"/>
    <n v="5"/>
    <s v="maR-to"/>
    <x v="0"/>
    <s v="CVC-CV"/>
    <s v="uaetram"/>
    <s v="otRam"/>
    <s v="mar-teau"/>
    <s v="NOM"/>
    <n v="100"/>
    <n v="23"/>
    <n v="1.9"/>
    <n v="1.65"/>
    <s v="marteau"/>
    <n v="1"/>
  </r>
  <r>
    <s v="vase"/>
    <n v="122"/>
    <n v="2"/>
    <n v="46"/>
    <n v="2.31"/>
    <x v="1"/>
    <s v="OLD"/>
    <s v="Contenant pour"/>
    <s v="Contenant"/>
    <s v="pour"/>
    <s v="un bouquet"/>
    <s v="bouquet"/>
    <n v="7"/>
    <n v="4"/>
    <n v="9.35"/>
    <n v="21"/>
    <n v="4"/>
    <s v="Contenantpour"/>
    <n v="13"/>
    <s v="Contenantpourunbouquet"/>
    <n v="22"/>
    <s v="Contenant pour un bouquet"/>
    <s v=" "/>
    <m/>
    <s v="vaz"/>
    <s v="v"/>
    <n v="4"/>
    <s v="vase"/>
    <s v="NOM"/>
    <m/>
    <s v="s"/>
    <n v="10.74"/>
    <n v="32.97"/>
    <n v="9.83"/>
    <n v="26.76"/>
    <m/>
    <n v="1"/>
    <n v="2"/>
    <n v="1"/>
    <n v="4"/>
    <n v="3"/>
    <s v="CVCV"/>
    <s v="CVC"/>
    <n v="9"/>
    <n v="17"/>
    <n v="4"/>
    <n v="3"/>
    <s v="vaz"/>
    <x v="1"/>
    <s v="CVC"/>
    <s v="esav"/>
    <s v="zav"/>
    <s v="va-se"/>
    <s v="NOM"/>
    <n v="100"/>
    <n v="18"/>
    <n v="1.2"/>
    <n v="1"/>
    <s v="vas-ectomie"/>
    <n v="2"/>
  </r>
  <r>
    <s v="tracteur"/>
    <n v="108"/>
    <n v="0"/>
    <n v="48"/>
    <n v="2.38"/>
    <x v="1"/>
    <s v="OLD"/>
    <s v="Moyen de transport utilisé dans"/>
    <s v="Moyen de transport"/>
    <s v="utilisé dans"/>
    <s v="les champs"/>
    <s v="champs"/>
    <n v="6"/>
    <n v="2"/>
    <n v="57.22"/>
    <n v="24"/>
    <n v="2"/>
    <s v="Moyendetransportutilisédans"/>
    <n v="27"/>
    <s v="Moyendetransportutilisédansleschamps"/>
    <n v="36"/>
    <s v="Moyen de transport utilisé dans les champs"/>
    <s v=" "/>
    <m/>
    <s v="tRakt9R"/>
    <s v="t"/>
    <n v="1"/>
    <s v="tracteur"/>
    <s v="NOM"/>
    <s v="m"/>
    <s v="s"/>
    <n v="3.86"/>
    <n v="6.82"/>
    <n v="2.87"/>
    <n v="5.27"/>
    <m/>
    <n v="2"/>
    <n v="4"/>
    <n v="1"/>
    <n v="8"/>
    <n v="7"/>
    <s v="CCVCCVVC"/>
    <s v="CCVCCVC"/>
    <n v="1"/>
    <n v="0"/>
    <n v="7"/>
    <n v="6"/>
    <s v="tRak-t9R"/>
    <x v="0"/>
    <s v="CCVC-CVC"/>
    <s v="ruetcart"/>
    <s v="R9tkaRt"/>
    <s v="trac-teur"/>
    <s v="ADJ,NOM"/>
    <n v="100"/>
    <n v="26"/>
    <n v="1.8"/>
    <n v="1.9"/>
    <s v="tracter-eur"/>
    <n v="2"/>
  </r>
  <r>
    <s v="crabe"/>
    <n v="115"/>
    <n v="5"/>
    <n v="43"/>
    <n v="2.38"/>
    <x v="1"/>
    <s v="OLD"/>
    <s v="Animal marin avec"/>
    <s v="Animal"/>
    <s v="marin avec"/>
    <s v="des pinces"/>
    <s v="pinces"/>
    <n v="6"/>
    <n v="3"/>
    <n v="9"/>
    <n v="12"/>
    <n v="3"/>
    <s v="Animalmarinavec"/>
    <n v="15"/>
    <s v="Animalmarinavecdespinces"/>
    <n v="24"/>
    <s v="Animal marin avec des pinces"/>
    <s v=" "/>
    <m/>
    <s v="kRab"/>
    <s v="k"/>
    <n v="1"/>
    <s v="crabe"/>
    <s v="NOM"/>
    <s v="m"/>
    <s v="s"/>
    <n v="8.14"/>
    <n v="12.36"/>
    <n v="4.9000000000000004"/>
    <n v="7.3"/>
    <m/>
    <n v="1"/>
    <n v="2"/>
    <n v="1"/>
    <n v="5"/>
    <n v="4"/>
    <s v="CCVCV"/>
    <s v="CCVC"/>
    <n v="7"/>
    <n v="12"/>
    <n v="5"/>
    <n v="4"/>
    <s v="kRab"/>
    <x v="1"/>
    <s v="CCVC"/>
    <s v="ebarc"/>
    <s v="baRk"/>
    <s v="cra-be"/>
    <s v="NOM"/>
    <n v="100"/>
    <n v="25"/>
    <n v="1.5"/>
    <n v="1.2"/>
    <s v="crabe"/>
    <n v="1"/>
  </r>
  <r>
    <s v="hérisson"/>
    <n v="101"/>
    <n v="4"/>
    <n v="44"/>
    <n v="2.4"/>
    <x v="1"/>
    <s v="OLD"/>
    <s v="Petit mammifère avec des"/>
    <s v="Petit mammifère"/>
    <s v="avec des"/>
    <s v="piquants"/>
    <s v="piquants"/>
    <n v="8"/>
    <n v="4"/>
    <n v="1.17"/>
    <n v="15"/>
    <n v="4"/>
    <s v="Petitmammifèreavecdes"/>
    <n v="21"/>
    <s v="Petitmammifèreavecdespiquants"/>
    <n v="29"/>
    <s v="Petit mammifère avec des piquants"/>
    <s v=" "/>
    <m/>
    <s v="eRis§"/>
    <s v="e"/>
    <n v="7"/>
    <s v="hérisson"/>
    <s v="NOM"/>
    <s v="m"/>
    <s v="s"/>
    <n v="0.75"/>
    <n v="2.57"/>
    <n v="0.69"/>
    <n v="1.76"/>
    <m/>
    <n v="1"/>
    <n v="3"/>
    <n v="1"/>
    <n v="8"/>
    <n v="5"/>
    <s v="CVCVCCVC"/>
    <s v="VCVCV"/>
    <n v="0"/>
    <n v="6"/>
    <n v="7"/>
    <n v="5"/>
    <s v="e-Ri-s§"/>
    <x v="2"/>
    <s v="V-CV-CV"/>
    <s v="nossiréh"/>
    <s v="§siRe"/>
    <s v="hé-ris-son"/>
    <s v="NOM"/>
    <n v="100"/>
    <n v="22"/>
    <n v="2.2000000000000002"/>
    <n v="1.5"/>
    <s v="hérisson"/>
    <n v="1"/>
  </r>
  <r>
    <s v="arc"/>
    <n v="110"/>
    <n v="9"/>
    <n v="39"/>
    <n v="2.4"/>
    <x v="1"/>
    <s v="OLD"/>
    <s v="Objet utilisé pour tirer"/>
    <s v="Objet"/>
    <s v="utilisé pour tirer"/>
    <s v="des flèches"/>
    <s v="flèches"/>
    <n v="7"/>
    <n v="4"/>
    <n v="12.76"/>
    <n v="9"/>
    <n v="4"/>
    <s v="Objetutilisépourtirer"/>
    <n v="21"/>
    <s v="Objetutilisépourtirerdesflèches"/>
    <n v="31"/>
    <s v="Objet utilisé pour tirer des flèches"/>
    <s v=" "/>
    <m/>
    <s v="aRk"/>
    <s v="a"/>
    <n v="8"/>
    <s v="arc"/>
    <s v="NOM"/>
    <s v="m"/>
    <s v="s"/>
    <n v="5.25"/>
    <n v="17.3"/>
    <n v="4.5199999999999996"/>
    <n v="14.05"/>
    <m/>
    <n v="1"/>
    <n v="4"/>
    <n v="1"/>
    <n v="3"/>
    <n v="3"/>
    <s v="VCC"/>
    <s v="VCC"/>
    <n v="5"/>
    <n v="12"/>
    <n v="3"/>
    <n v="3"/>
    <s v="aRk"/>
    <x v="1"/>
    <s v="VCC"/>
    <s v="cra"/>
    <s v="kRa"/>
    <s v="arc"/>
    <s v="NOM"/>
    <n v="0"/>
    <n v="0"/>
    <n v="1.5"/>
    <n v="1"/>
    <s v="arc"/>
    <n v="1"/>
  </r>
  <r>
    <s v="dauphin"/>
    <n v="109"/>
    <n v="3"/>
    <n v="45"/>
    <n v="2.44"/>
    <x v="1"/>
    <s v="OLD"/>
    <s v="Animal marin très"/>
    <s v="Animal"/>
    <s v="marin très"/>
    <s v="sociable"/>
    <s v="sociable"/>
    <n v="8"/>
    <n v="7"/>
    <n v="2.08"/>
    <n v="0"/>
    <n v="7"/>
    <s v="Animalmarintrès"/>
    <n v="15"/>
    <s v="Animalmarintrèssociable"/>
    <n v="23"/>
    <s v="Animal marin très sociable"/>
    <s v=" "/>
    <m/>
    <s v="dof5"/>
    <s v="d"/>
    <n v="2"/>
    <s v="dauphin"/>
    <s v="NOM"/>
    <s v="m"/>
    <s v="s"/>
    <n v="4.71"/>
    <n v="11.82"/>
    <n v="1.76"/>
    <n v="1.22"/>
    <m/>
    <n v="1"/>
    <n v="2"/>
    <n v="1"/>
    <n v="7"/>
    <n v="4"/>
    <s v="CVVCCVC"/>
    <s v="CVCV"/>
    <n v="0"/>
    <n v="2"/>
    <n v="7"/>
    <n v="4"/>
    <s v="do-f5"/>
    <x v="0"/>
    <s v="CV-CV"/>
    <s v="nihpuad"/>
    <s v="5fod"/>
    <s v="dau-phin"/>
    <s v="NOM"/>
    <n v="100"/>
    <n v="21"/>
    <n v="2.65"/>
    <n v="1.9"/>
    <s v="dauphin"/>
    <n v="1"/>
  </r>
  <r>
    <s v="perroquet"/>
    <n v="112"/>
    <n v="1"/>
    <n v="47"/>
    <n v="2.4500000000000002"/>
    <x v="1"/>
    <s v="OLD"/>
    <s v="Oiseau qui peut"/>
    <s v="Oiseau"/>
    <s v="qui peut"/>
    <s v="parler"/>
    <s v="parler"/>
    <n v="6"/>
    <n v="5"/>
    <n v="1970.55"/>
    <n v="8"/>
    <n v="5"/>
    <s v="Oiseauquipeut"/>
    <n v="13"/>
    <s v="Oiseauquipeutparler"/>
    <n v="19"/>
    <s v="Oiseau qui peut parler"/>
    <s v=" "/>
    <m/>
    <s v="pERokE"/>
    <s v="p"/>
    <n v="1"/>
    <s v="perroquet"/>
    <s v="NOM"/>
    <s v="m"/>
    <s v="s"/>
    <n v="5.55"/>
    <n v="8.7799999999999994"/>
    <n v="4.3899999999999997"/>
    <n v="7.36"/>
    <m/>
    <n v="1"/>
    <n v="2"/>
    <n v="1"/>
    <n v="9"/>
    <n v="6"/>
    <s v="CVCCVCVVC"/>
    <s v="CVCVCV"/>
    <n v="0"/>
    <n v="0"/>
    <n v="6"/>
    <n v="4"/>
    <s v="pE-Ro-kE"/>
    <x v="2"/>
    <s v="CV-CV-CV"/>
    <s v="teuqorrep"/>
    <s v="EkoREp"/>
    <s v="per-ro-quet"/>
    <s v="NOM"/>
    <n v="100"/>
    <n v="24"/>
    <n v="3.05"/>
    <n v="2"/>
    <s v="perroquet"/>
    <n v="1"/>
  </r>
  <r>
    <s v="zèbre"/>
    <n v="106"/>
    <n v="1"/>
    <n v="47"/>
    <n v="2.46"/>
    <x v="1"/>
    <s v="OLD"/>
    <s v="Mammifère avec"/>
    <s v="Mammifère"/>
    <s v="avec"/>
    <s v="des rayures"/>
    <s v="rayures"/>
    <n v="7"/>
    <n v="5"/>
    <n v="2.82"/>
    <n v="3"/>
    <n v="4"/>
    <s v="Mammifèreavec"/>
    <n v="13"/>
    <s v="Mammifèreavecdesrayures"/>
    <n v="23"/>
    <s v="Mammifère avec des rayures"/>
    <s v=" "/>
    <m/>
    <s v="zEbR"/>
    <s v="Z"/>
    <n v="4"/>
    <s v="zèbre"/>
    <s v="NOM"/>
    <s v="m"/>
    <s v="s"/>
    <n v="3.8"/>
    <n v="5.14"/>
    <n v="2.65"/>
    <n v="3.04"/>
    <m/>
    <n v="2"/>
    <n v="5"/>
    <n v="1"/>
    <n v="5"/>
    <n v="4"/>
    <s v="CVCCV"/>
    <s v="CVCC"/>
    <n v="0"/>
    <n v="0"/>
    <n v="3"/>
    <n v="4"/>
    <s v="zEbR"/>
    <x v="1"/>
    <s v="CVCC"/>
    <s v="erbèz"/>
    <s v="RbEz"/>
    <s v="zè-bre"/>
    <s v="NOM,VER"/>
    <n v="100"/>
    <n v="20"/>
    <n v="1.95"/>
    <n v="1.95"/>
    <s v="zébrer"/>
    <n v="1"/>
  </r>
  <r>
    <s v="thermomètre"/>
    <n v="102"/>
    <n v="6"/>
    <n v="42"/>
    <n v="2.65"/>
    <x v="1"/>
    <s v="OLD"/>
    <s v="Outil pour mesurer"/>
    <s v="Outil"/>
    <s v="pour mesurer"/>
    <s v="la chaleur"/>
    <s v="chaleur"/>
    <n v="7"/>
    <n v="5"/>
    <n v="39.130000000000003"/>
    <n v="6"/>
    <n v="4"/>
    <s v="Outilpourmesurer"/>
    <n v="16"/>
    <s v="Outilpourmesurerlachaleur"/>
    <n v="25"/>
    <s v="Outil pour mesurer la chaleur"/>
    <s v=" "/>
    <m/>
    <s v="tERmomEtR"/>
    <s v="t"/>
    <n v="1"/>
    <s v="thermomètre"/>
    <s v="NOM"/>
    <s v="m"/>
    <s v="s"/>
    <n v="1.43"/>
    <n v="5.27"/>
    <n v="1.37"/>
    <n v="5.07"/>
    <m/>
    <n v="1"/>
    <n v="2"/>
    <n v="1"/>
    <n v="11"/>
    <n v="9"/>
    <s v="CCVCCVCVCCV"/>
    <s v="CVCCVCVCC"/>
    <n v="0"/>
    <n v="0"/>
    <n v="7"/>
    <n v="6"/>
    <s v="tER-mo-mEtR"/>
    <x v="2"/>
    <s v="CVC-CV-CVCC"/>
    <s v="ertèmomreht"/>
    <s v="RtEmomREt"/>
    <s v="ther-mo-mè-tre"/>
    <s v="NOM"/>
    <n v="100"/>
    <n v="32"/>
    <n v="3.9"/>
    <n v="3.1"/>
    <s v="therm-mètre"/>
    <n v="2"/>
  </r>
  <r>
    <s v="balance"/>
    <n v="116"/>
    <n v="4"/>
    <n v="44"/>
    <n v="2.73"/>
    <x v="1"/>
    <s v="OLD"/>
    <s v="Outil pour mesurer"/>
    <s v="Outil"/>
    <s v="pour mesurer"/>
    <s v="le poids"/>
    <s v="poids"/>
    <n v="5"/>
    <n v="3"/>
    <n v="34.42"/>
    <n v="16"/>
    <n v="3"/>
    <s v="Outilpourmesurer"/>
    <n v="16"/>
    <s v="Outilpourmesurerlepoids"/>
    <n v="23"/>
    <s v="Outil pour mesurer le poids"/>
    <s v=" "/>
    <m/>
    <s v="bal@s"/>
    <s v="b"/>
    <n v="2"/>
    <s v="balance"/>
    <s v="NOM"/>
    <s v="f"/>
    <s v="s"/>
    <n v="8.19"/>
    <n v="10.34"/>
    <n v="7.74"/>
    <n v="8.18"/>
    <m/>
    <n v="2"/>
    <n v="5"/>
    <n v="1"/>
    <n v="7"/>
    <n v="5"/>
    <s v="CVCVCCV"/>
    <s v="CVCVC"/>
    <n v="1"/>
    <n v="2"/>
    <n v="7"/>
    <n v="5"/>
    <s v="ba-l@s"/>
    <x v="0"/>
    <s v="CV-CVC"/>
    <s v="ecnalab"/>
    <s v="s@lab"/>
    <s v="ba-lan-ce"/>
    <s v="NOM,VER"/>
    <n v="100"/>
    <n v="18"/>
    <n v="1.75"/>
    <n v="1.6"/>
    <s v="balance"/>
    <n v="1"/>
  </r>
  <r>
    <s v="requin"/>
    <n v="124"/>
    <n v="4"/>
    <n v="44"/>
    <n v="2.85"/>
    <x v="1"/>
    <s v="OLD"/>
    <s v="Animal aquatique connu pour son"/>
    <s v="Animal"/>
    <s v="marin connu pour son"/>
    <s v="aileron"/>
    <s v="aileron"/>
    <n v="7"/>
    <n v="5"/>
    <n v="0.79"/>
    <n v="4"/>
    <n v="4"/>
    <s v="Animalmarinconnupourson"/>
    <n v="23"/>
    <s v="Animalmarinconnupoursonaileron"/>
    <n v="30"/>
    <s v="Animal aquatique connu pour son aileron"/>
    <s v=" "/>
    <m/>
    <s v="R°k5"/>
    <s v="R"/>
    <n v="4"/>
    <s v="requin"/>
    <s v="NOM"/>
    <s v="m"/>
    <s v="s"/>
    <n v="12.24"/>
    <n v="4.8"/>
    <n v="8.15"/>
    <n v="1.62"/>
    <m/>
    <n v="1"/>
    <n v="2"/>
    <n v="1"/>
    <n v="6"/>
    <n v="4"/>
    <s v="CVCVVC"/>
    <s v="CVCV"/>
    <n v="2"/>
    <n v="12"/>
    <n v="6"/>
    <n v="4"/>
    <s v="R°-k5"/>
    <x v="0"/>
    <s v="CV-CV"/>
    <s v="niuqer"/>
    <s v="5k°R"/>
    <s v="re-quin"/>
    <s v="NOM"/>
    <n v="100"/>
    <n v="20"/>
    <n v="1.85"/>
    <n v="1.3"/>
    <s v="requin"/>
    <n v="1"/>
  </r>
  <r>
    <s v="seringue"/>
    <n v="113"/>
    <n v="10"/>
    <n v="38"/>
    <n v="3.5"/>
    <x v="1"/>
    <s v="OLD"/>
    <s v="Objet servant à faire"/>
    <s v="Objet"/>
    <s v="servant à faire"/>
    <s v="une piqûre"/>
    <s v="piqûre"/>
    <n v="6"/>
    <n v="5"/>
    <n v="11.41"/>
    <n v="4"/>
    <n v="4"/>
    <s v="Objetservantàfaire"/>
    <n v="18"/>
    <s v="Objetservantàfaireunepiqûre"/>
    <n v="27"/>
    <s v="Objet servant à faire une piqûre"/>
    <s v=" "/>
    <m/>
    <s v="s°R5g"/>
    <s v="S"/>
    <n v="3"/>
    <s v="seringue"/>
    <s v="NOM"/>
    <s v="f"/>
    <s v="s"/>
    <n v="6.15"/>
    <n v="5"/>
    <n v="4.3899999999999997"/>
    <n v="4.3899999999999997"/>
    <m/>
    <n v="1"/>
    <n v="2"/>
    <n v="1"/>
    <n v="8"/>
    <n v="5"/>
    <s v="CVCVCCVV"/>
    <s v="CVCVC"/>
    <n v="1"/>
    <n v="1"/>
    <n v="8"/>
    <n v="5"/>
    <s v="s°-R5g"/>
    <x v="0"/>
    <s v="CV-CVC"/>
    <s v="eugnires"/>
    <s v="g5R°s"/>
    <s v="se-rin-gue"/>
    <s v="NOM"/>
    <n v="100"/>
    <n v="22"/>
    <n v="1.95"/>
    <n v="0"/>
    <s v="seringue"/>
    <n v="1"/>
  </r>
  <r>
    <s v="clown"/>
    <n v="126"/>
    <m/>
    <m/>
    <n v="1.52"/>
    <x v="1"/>
    <s v="NEW"/>
    <s v="Personne faisant rire les gens "/>
    <s v="Personne"/>
    <s v="faisant rire les gens"/>
    <s v="au cirque"/>
    <s v="cirque"/>
    <n v="6"/>
    <n v="4"/>
    <n v="23.25"/>
    <n v="12"/>
    <n v="4"/>
    <s v="Personnefaisantrirelesgens"/>
    <n v="26"/>
    <s v="Personnefaisantrirelesgensaucirque"/>
    <n v="34"/>
    <s v="Personne faisant rire les gens  au cirque"/>
    <s v=" "/>
    <m/>
    <s v="klun"/>
    <s v="k"/>
    <n v="1"/>
    <s v="clown"/>
    <s v="NOM"/>
    <s v="m"/>
    <s v="s"/>
    <n v="0.06"/>
    <n v="9.19"/>
    <n v="0.06"/>
    <n v="6.49"/>
    <m/>
    <n v="1"/>
    <n v="2"/>
    <n v="1"/>
    <n v="5"/>
    <n v="4"/>
    <s v="CCVCC"/>
    <s v="CCVC"/>
    <n v="1"/>
    <n v="7"/>
    <n v="5"/>
    <n v="4"/>
    <s v="klun"/>
    <x v="1"/>
    <s v="CCVC"/>
    <s v="nwolc"/>
    <s v="nulk"/>
    <s v="clown"/>
    <s v="NOM"/>
    <n v="96"/>
    <n v="27"/>
    <n v="1.9"/>
    <n v="1.6"/>
    <s v="clown"/>
    <n v="1"/>
  </r>
  <r>
    <s v="poussin"/>
    <n v="191"/>
    <m/>
    <m/>
    <n v="1.7"/>
    <x v="1"/>
    <s v="NEW"/>
    <s v="Petit de"/>
    <s v="Petit "/>
    <s v="de"/>
    <s v="la poule "/>
    <s v="poule"/>
    <n v="5"/>
    <n v="3"/>
    <n v="36.700000000000003"/>
    <n v="21"/>
    <n v="3"/>
    <s v="Petitde"/>
    <n v="7"/>
    <s v="Petitdelapoule"/>
    <n v="14"/>
    <s v="Petit de la poule "/>
    <s v=" "/>
    <m/>
    <s v="pus5"/>
    <s v="p"/>
    <n v="1"/>
    <s v="poussin"/>
    <s v="NOM"/>
    <s v="m"/>
    <s v="s"/>
    <n v="7.5"/>
    <n v="3.04"/>
    <n v="5.81"/>
    <n v="1.55"/>
    <m/>
    <n v="1"/>
    <n v="2"/>
    <n v="1"/>
    <n v="7"/>
    <n v="4"/>
    <s v="CVVCCVC"/>
    <s v="CVCV"/>
    <n v="3"/>
    <n v="11"/>
    <n v="7"/>
    <n v="4"/>
    <s v="pu-s5"/>
    <x v="0"/>
    <s v="CV-CV"/>
    <s v="nissuop"/>
    <s v="5sup"/>
    <s v="pous-sin"/>
    <s v="NOM"/>
    <n v="100"/>
    <n v="28"/>
    <n v="1.75"/>
    <n v="1.4"/>
    <s v="poussin"/>
    <n v="1"/>
  </r>
  <r>
    <s v="moustache"/>
    <n v="196"/>
    <m/>
    <m/>
    <n v="1.8"/>
    <x v="1"/>
    <s v="NEW"/>
    <s v="Poiles se trouvant sous"/>
    <s v="Poiles"/>
    <s v="se trouvant sous"/>
    <s v="le nez"/>
    <s v="nez"/>
    <n v="3"/>
    <n v="2"/>
    <n v="75.180000000000007"/>
    <n v="27"/>
    <n v="2"/>
    <s v="Poilessetrouvantsous"/>
    <n v="20"/>
    <s v="Poilessetrouvantsouslenez"/>
    <n v="25"/>
    <s v="Poiles se trouvant sous le nez"/>
    <s v=" "/>
    <m/>
    <s v="mustaS"/>
    <s v="m"/>
    <n v="8"/>
    <s v="moustache"/>
    <s v="NOM"/>
    <s v="f"/>
    <s v="s"/>
    <n v="12.79"/>
    <n v="45.07"/>
    <n v="10.65"/>
    <n v="28.92"/>
    <m/>
    <n v="1"/>
    <n v="2"/>
    <n v="1"/>
    <n v="9"/>
    <n v="6"/>
    <s v="CVVCCVCCV"/>
    <s v="CVCCVC"/>
    <n v="1"/>
    <n v="0"/>
    <n v="9"/>
    <n v="6"/>
    <s v="mus-taS"/>
    <x v="0"/>
    <s v="CVC-CVC"/>
    <s v="ehcatsuom"/>
    <s v="Satsum"/>
    <s v="mous-ta-che"/>
    <s v="NOM"/>
    <n v="100"/>
    <n v="25"/>
    <n v="2.4"/>
    <n v="2.4"/>
    <s v="moustache"/>
    <n v="1"/>
  </r>
  <r>
    <s v="bonnet"/>
    <n v="192"/>
    <m/>
    <m/>
    <n v="1.95"/>
    <x v="1"/>
    <s v="NEW"/>
    <s v="Vêtement en laine couvrant"/>
    <s v="Vêtement"/>
    <s v="en laine couvrant"/>
    <s v="la tête"/>
    <s v="tête"/>
    <n v="4"/>
    <n v="3"/>
    <n v="475.87"/>
    <n v="25"/>
    <n v="3"/>
    <s v="Vêtementenlainecouvrant"/>
    <n v="23"/>
    <s v="Vêtementenlainecouvrantlatête"/>
    <n v="29"/>
    <s v="Vêtement en laine couvrant la tête"/>
    <s v=" "/>
    <m/>
    <s v="bonE"/>
    <s v="b"/>
    <n v="2"/>
    <s v="bonnet"/>
    <s v="NOM"/>
    <s v="m"/>
    <s v="s"/>
    <n v="8.3699999999999992"/>
    <n v="18.579999999999998"/>
    <n v="6.62"/>
    <n v="14.66"/>
    <m/>
    <n v="1"/>
    <n v="2"/>
    <n v="1"/>
    <n v="6"/>
    <n v="4"/>
    <s v="CVCCVC"/>
    <s v="CVCV"/>
    <n v="3"/>
    <n v="16"/>
    <n v="6"/>
    <n v="4"/>
    <s v="bo-nE"/>
    <x v="0"/>
    <s v="CV-CV"/>
    <s v="tennob"/>
    <s v="Enob"/>
    <s v="bon-net"/>
    <s v="NOM"/>
    <n v="87"/>
    <n v="16"/>
    <n v="1.75"/>
    <n v="1.1000000000000001"/>
    <s v="bonnet"/>
    <n v="1"/>
  </r>
  <r>
    <s v="râteau"/>
    <n v="133"/>
    <m/>
    <m/>
    <n v="1.96"/>
    <x v="1"/>
    <s v="NEW"/>
    <s v="Outil avec des dents permettant de ramasser "/>
    <s v="Outil avec des dents"/>
    <s v="permettant de ramasser"/>
    <s v="les feuilles"/>
    <s v="feuilles"/>
    <n v="8"/>
    <n v="3"/>
    <n v="30.1"/>
    <n v="9"/>
    <n v="3"/>
    <s v="Outilavecdesdentspermettantderamasser"/>
    <n v="37"/>
    <s v="Outilavecdesdentspermettantderamasserlesfeuilles"/>
    <n v="48"/>
    <s v="Outil avec des dents permettant de ramasser  les feuilles"/>
    <s v=" "/>
    <m/>
    <s v="Rato"/>
    <s v="R"/>
    <n v="4"/>
    <s v="râteau"/>
    <s v="NOM"/>
    <s v="m"/>
    <s v="s"/>
    <n v="0.83"/>
    <n v="2.5"/>
    <n v="0.77"/>
    <n v="1.62"/>
    <m/>
    <n v="1"/>
    <n v="2"/>
    <n v="1"/>
    <n v="6"/>
    <n v="4"/>
    <s v="CVCVVV"/>
    <s v="CVCV"/>
    <n v="1"/>
    <n v="16"/>
    <n v="5"/>
    <n v="4"/>
    <s v="Ra-to"/>
    <x v="0"/>
    <s v="CV-CV"/>
    <s v="uaetâr"/>
    <s v="otaR"/>
    <s v="râ-teau"/>
    <s v="NOM"/>
    <n v="100"/>
    <n v="22"/>
    <n v="2.2000000000000002"/>
    <n v="1.1499999999999999"/>
    <s v="râteau"/>
    <n v="1"/>
  </r>
  <r>
    <s v="casserole"/>
    <n v="173"/>
    <m/>
    <m/>
    <n v="1.96"/>
    <x v="1"/>
    <s v="NEW"/>
    <s v="Ustensile de cuisine dans lequel on fait cuire la "/>
    <s v="Ustensile de cuisine"/>
    <s v="dans lequel on fait cuire la "/>
    <s v="soupe"/>
    <s v="soupe"/>
    <n v="5"/>
    <n v="3"/>
    <n v="32.26"/>
    <n v="14"/>
    <n v="3"/>
    <s v="Ustensiledecuisinedanslequelonfaitcuirela"/>
    <n v="41"/>
    <s v="Ustensiledecuisinedanslequelonfaitcuirelasoupe"/>
    <n v="46"/>
    <s v="Ustensile de cuisine dans lequel on fait cuire la  soupe"/>
    <s v=" "/>
    <m/>
    <s v="kas°ROl"/>
    <s v="k"/>
    <n v="1"/>
    <s v="casserole"/>
    <s v="NOM"/>
    <s v="f"/>
    <s v="s"/>
    <n v="4.95"/>
    <n v="22.84"/>
    <n v="2.91"/>
    <n v="16.22"/>
    <m/>
    <n v="1"/>
    <n v="2"/>
    <n v="1"/>
    <n v="9"/>
    <n v="7"/>
    <s v="CVCCVCVCV"/>
    <s v="CVCVCVC"/>
    <n v="0"/>
    <n v="0"/>
    <n v="9"/>
    <n v="6"/>
    <s v="ka-s°-ROl"/>
    <x v="2"/>
    <s v="CV-CV-CVC"/>
    <s v="eloressac"/>
    <s v="lOR°sak"/>
    <s v="cas-se-ro-le"/>
    <s v="NOM"/>
    <n v="95"/>
    <n v="23"/>
    <n v="2.65"/>
    <n v="0"/>
    <s v="casserole"/>
    <n v="1"/>
  </r>
  <r>
    <s v="magicien"/>
    <n v="199"/>
    <m/>
    <m/>
    <n v="2"/>
    <x v="1"/>
    <s v="NEW"/>
    <s v="Personne donnant des spectacles à l'aide d'une"/>
    <s v="Personne"/>
    <s v="donnant des spectacles à l'aide d'une"/>
    <s v="baguette"/>
    <s v="baguette"/>
    <n v="8"/>
    <n v="5"/>
    <n v="7.74"/>
    <n v="4"/>
    <n v="4"/>
    <s v="Personnedonnantdesspectaclesàlaidedune"/>
    <n v="38"/>
    <s v="Personnedonnantdesspectaclesàlaidedunebaguette"/>
    <n v="46"/>
    <s v="Personne donnant des spectacles à l'aide d'une baguette"/>
    <s v=" "/>
    <m/>
    <s v="maZisj5"/>
    <s v="m"/>
    <n v="8"/>
    <s v="magicien"/>
    <s v="NOM"/>
    <s v="m"/>
    <s v="s"/>
    <n v="13.76"/>
    <n v="4.05"/>
    <n v="12.07"/>
    <n v="2.77"/>
    <m/>
    <n v="1"/>
    <n v="2"/>
    <n v="1"/>
    <n v="8"/>
    <n v="7"/>
    <s v="CVCVCVVC"/>
    <s v="CVCVCYV"/>
    <n v="0"/>
    <n v="0"/>
    <n v="6"/>
    <n v="6"/>
    <s v="ma-Zi-sj5"/>
    <x v="2"/>
    <s v="CV-CV-CYV"/>
    <s v="neicigam"/>
    <s v="5jsiZam"/>
    <s v="ma-gi-cien"/>
    <s v="NOM"/>
    <n v="100"/>
    <n v="22"/>
    <n v="2.65"/>
    <n v="2.4"/>
    <s v="magicien"/>
    <n v="1"/>
  </r>
  <r>
    <s v="dragon"/>
    <n v="200"/>
    <m/>
    <m/>
    <n v="2.0499999999999998"/>
    <x v="1"/>
    <s v="NEW"/>
    <s v="Animal de légendes qui produit"/>
    <s v="Animal "/>
    <s v="de légende qui produit"/>
    <s v="du feu"/>
    <s v="feu"/>
    <n v="3"/>
    <n v="2"/>
    <n v="233.96"/>
    <n v="24"/>
    <n v="2"/>
    <s v="Animaldelégendequiproduit"/>
    <n v="25"/>
    <s v="Animaldelégendequiproduitdufeu"/>
    <n v="30"/>
    <s v="Animal de légendes qui produit du feu"/>
    <s v=" "/>
    <m/>
    <s v="dRag§"/>
    <s v="d"/>
    <n v="2"/>
    <s v="dragon"/>
    <s v="NOM"/>
    <s v="m"/>
    <s v="s"/>
    <n v="13.98"/>
    <n v="12.23"/>
    <n v="10.53"/>
    <n v="7.97"/>
    <m/>
    <n v="1"/>
    <n v="3"/>
    <n v="1"/>
    <n v="6"/>
    <n v="5"/>
    <s v="CCVCVC"/>
    <s v="CCVCV"/>
    <n v="0"/>
    <n v="4"/>
    <n v="6"/>
    <n v="5"/>
    <s v="dRa-g§"/>
    <x v="0"/>
    <s v="CCV-CV"/>
    <s v="nogard"/>
    <s v="§gaRd"/>
    <s v="dra-gon"/>
    <s v="NOM"/>
    <n v="100"/>
    <n v="35"/>
    <n v="1.95"/>
    <n v="1.75"/>
    <s v="dragon"/>
    <n v="1"/>
  </r>
  <r>
    <s v="renard"/>
    <n v="187"/>
    <m/>
    <m/>
    <n v="2.15"/>
    <x v="1"/>
    <s v="NEW"/>
    <s v="Mammifère attiré par les "/>
    <s v="Mammifère"/>
    <s v="attiré par les "/>
    <s v="poules"/>
    <s v="poules"/>
    <n v="6"/>
    <n v="3"/>
    <n v="36.700000000000003"/>
    <n v="21"/>
    <n v="3"/>
    <s v="Mammifèreattiréparles"/>
    <n v="21"/>
    <s v="Mammifèreattiréparlespoules"/>
    <n v="27"/>
    <s v="Mammifère attiré par les  poules"/>
    <s v=" "/>
    <m/>
    <s v="R°naR"/>
    <s v="R"/>
    <n v="4"/>
    <s v="renard"/>
    <s v="NOM"/>
    <s v="m"/>
    <s v="s"/>
    <n v="6.66"/>
    <n v="11.96"/>
    <n v="4.6900000000000004"/>
    <n v="8.58"/>
    <m/>
    <n v="1"/>
    <n v="2"/>
    <n v="1"/>
    <n v="6"/>
    <n v="5"/>
    <s v="CVCVCC"/>
    <s v="CVCVC"/>
    <n v="3"/>
    <n v="3"/>
    <n v="6"/>
    <n v="5"/>
    <s v="R°-naR"/>
    <x v="0"/>
    <s v="CV-CVC"/>
    <s v="draner"/>
    <s v="Ran°R"/>
    <s v="re-nard"/>
    <s v="NOM"/>
    <n v="100"/>
    <n v="31"/>
    <n v="1.7"/>
    <n v="1.8"/>
    <s v="renard"/>
    <n v="1"/>
  </r>
  <r>
    <s v="coccinelle"/>
    <n v="135"/>
    <m/>
    <m/>
    <n v="2.23"/>
    <x v="1"/>
    <s v="NEW"/>
    <s v="Insecte rouge avec des"/>
    <s v="Insecte"/>
    <s v="rouge avec des"/>
    <s v="points"/>
    <s v="points"/>
    <n v="6"/>
    <n v="3"/>
    <n v="225.32"/>
    <n v="9"/>
    <n v="3"/>
    <s v="Insecterougeavecdes"/>
    <n v="19"/>
    <s v="Insecterougeavecdespoints"/>
    <n v="25"/>
    <s v="Insecte rouge avec des points"/>
    <s v=" "/>
    <m/>
    <s v="koksinEl"/>
    <s v="k"/>
    <n v="1"/>
    <s v="coccinelle"/>
    <s v="NOM"/>
    <s v="f"/>
    <s v="s"/>
    <n v="1.33"/>
    <n v="1.82"/>
    <n v="1.1499999999999999"/>
    <n v="1.35"/>
    <m/>
    <n v="1"/>
    <n v="2"/>
    <n v="1"/>
    <n v="10"/>
    <n v="8"/>
    <s v="CVCCVCVCCV"/>
    <s v="CVCCVCVC"/>
    <n v="0"/>
    <n v="0"/>
    <n v="5"/>
    <n v="5"/>
    <s v="kok-si-nEl"/>
    <x v="2"/>
    <s v="CVC-CV-CVC"/>
    <s v="elleniccoc"/>
    <s v="lEniskok"/>
    <s v="coc-ci-nel-le"/>
    <s v="NOM"/>
    <n v="100"/>
    <n v="16"/>
    <n v="3.65"/>
    <n v="3.05"/>
    <s v="coccinelle"/>
    <n v="1"/>
  </r>
  <r>
    <s v="puzzle"/>
    <n v="172"/>
    <m/>
    <m/>
    <n v="2.2999999999999998"/>
    <x v="1"/>
    <s v="NEW"/>
    <s v="Jeu constitué de pièces formant"/>
    <s v="Jeu"/>
    <s v="constitué de pièces formant"/>
    <s v="une image"/>
    <s v="image"/>
    <n v="5"/>
    <n v="4"/>
    <n v="82.13"/>
    <n v="2"/>
    <n v="4"/>
    <s v="Jeuconstituédepiècesformant"/>
    <n v="27"/>
    <s v="Jeuconstituédepiècesformantuneimage"/>
    <n v="35"/>
    <s v="Jeu constitué de pièces formant une image"/>
    <s v=" "/>
    <m/>
    <s v="p9z9l"/>
    <s v="p"/>
    <n v="1"/>
    <s v="puzzle"/>
    <s v="NOM"/>
    <s v="m"/>
    <s v="s"/>
    <n v="4.8099999999999996"/>
    <n v="11.82"/>
    <n v="4.38"/>
    <n v="7.77"/>
    <m/>
    <n v="1"/>
    <n v="2"/>
    <n v="1"/>
    <n v="6"/>
    <n v="5"/>
    <s v="CVCCCV"/>
    <s v="CVCVC"/>
    <n v="0"/>
    <n v="0"/>
    <n v="3"/>
    <n v="3"/>
    <s v="p9-z9l"/>
    <x v="0"/>
    <s v="CV-CVC"/>
    <s v="elzzup"/>
    <s v="l9z9p"/>
    <s v="puzz-le"/>
    <s v="NOM"/>
    <n v="96"/>
    <n v="25"/>
    <n v="2.85"/>
    <n v="0"/>
    <s v="puzzle"/>
    <n v="1"/>
  </r>
  <r>
    <s v="toupie"/>
    <n v="139"/>
    <m/>
    <m/>
    <n v="2.31"/>
    <x v="1"/>
    <s v="NEW"/>
    <s v="Jouet avec une pointe que l'on fait "/>
    <s v="Jouet"/>
    <s v="avec une pointe que l'on fait"/>
    <s v="tourner"/>
    <s v="tourner"/>
    <n v="7"/>
    <n v="5"/>
    <n v="204.15"/>
    <n v="8"/>
    <n v="5"/>
    <s v="Jouetavecunepointequelonfait"/>
    <n v="28"/>
    <s v="Jouetavecunepointequelonfaittourner"/>
    <n v="35"/>
    <s v="Jouet avec une pointe que l'on fait  tourner"/>
    <s v=" "/>
    <m/>
    <s v="tupi"/>
    <s v="t"/>
    <n v="1"/>
    <s v="toupie"/>
    <s v="NOM"/>
    <s v="f"/>
    <s v="s"/>
    <n v="1.79"/>
    <n v="3.92"/>
    <n v="1.5"/>
    <n v="3.04"/>
    <m/>
    <n v="1"/>
    <n v="2"/>
    <n v="1"/>
    <n v="6"/>
    <n v="4"/>
    <s v="CVVCVV"/>
    <s v="CVCV"/>
    <n v="1"/>
    <n v="6"/>
    <n v="6"/>
    <n v="4"/>
    <s v="tu-pi"/>
    <x v="0"/>
    <s v="CV-CV"/>
    <s v="eipuot"/>
    <s v="iput"/>
    <s v="tou-pie"/>
    <s v="NOM"/>
    <n v="100"/>
    <n v="16"/>
    <n v="1.9"/>
    <n v="1.7"/>
    <s v="toupie"/>
    <n v="1"/>
  </r>
  <r>
    <s v="cactus"/>
    <n v="153"/>
    <m/>
    <m/>
    <n v="2.35"/>
    <x v="1"/>
    <s v="NEW"/>
    <s v="Végétal piquant du "/>
    <s v="Végétal"/>
    <s v="piquant du"/>
    <s v="désert"/>
    <s v="désert"/>
    <n v="6"/>
    <n v="5"/>
    <n v="27.66"/>
    <n v="5"/>
    <n v="5"/>
    <s v="Végétalpiquantdu"/>
    <n v="16"/>
    <s v="Végétalpiquantdudésert"/>
    <n v="22"/>
    <s v="Végétal piquant du  désert"/>
    <s v=" "/>
    <m/>
    <s v="kaktys"/>
    <s v="k"/>
    <n v="1"/>
    <s v="cactus"/>
    <s v="NOM"/>
    <s v="m"/>
    <m/>
    <n v="2.86"/>
    <n v="2.2999999999999998"/>
    <n v="2.86"/>
    <n v="2.2999999999999998"/>
    <m/>
    <n v="1"/>
    <n v="1"/>
    <n v="1"/>
    <n v="6"/>
    <n v="6"/>
    <s v="CVCCVC"/>
    <s v="CVCCVC"/>
    <n v="0"/>
    <n v="0"/>
    <n v="5"/>
    <n v="4"/>
    <s v="kak-tys"/>
    <x v="0"/>
    <s v="CVC-CVC"/>
    <s v="sutcac"/>
    <s v="sytkak"/>
    <s v="cac-tus"/>
    <s v="NOM"/>
    <n v="100"/>
    <n v="15"/>
    <n v="2"/>
    <n v="2.1"/>
    <s v="cactus"/>
    <n v="1"/>
  </r>
  <r>
    <s v="indien"/>
    <n v="197"/>
    <m/>
    <m/>
    <n v="2.35"/>
    <x v="1"/>
    <s v="NEW"/>
    <s v="Personne fumant"/>
    <s v="Personne"/>
    <s v="fumant"/>
    <s v="le calumet"/>
    <s v="calumet"/>
    <n v="7"/>
    <n v="6"/>
    <n v="0.24"/>
    <n v="1"/>
    <n v="5"/>
    <s v="Personnefumant"/>
    <n v="14"/>
    <s v="Personnefumantlecalumet"/>
    <n v="23"/>
    <s v="Personne fumant le calumet"/>
    <s v=" "/>
    <m/>
    <s v="5dj5"/>
    <s v="5"/>
    <n v="8"/>
    <s v="indien"/>
    <s v="NOM"/>
    <s v="m"/>
    <s v="s"/>
    <n v="12.99"/>
    <n v="7.16"/>
    <n v="4.13"/>
    <n v="0.47"/>
    <m/>
    <n v="2"/>
    <n v="4"/>
    <n v="1"/>
    <n v="6"/>
    <n v="4"/>
    <s v="VCCVVC"/>
    <s v="VCYV"/>
    <n v="0"/>
    <n v="0"/>
    <n v="6"/>
    <n v="3"/>
    <s v="5-dj5"/>
    <x v="0"/>
    <s v="V-CYV"/>
    <s v="neidni"/>
    <s v="5jd5"/>
    <s v="in-dien"/>
    <s v="ADJ,NOM"/>
    <n v="100"/>
    <n v="22"/>
    <n v="1.95"/>
    <n v="2"/>
    <s v="inde-ien"/>
    <n v="2"/>
  </r>
  <r>
    <s v="sifflet"/>
    <n v="170"/>
    <m/>
    <m/>
    <n v="2.38"/>
    <x v="1"/>
    <s v="NEW"/>
    <s v="Petit objet dans lequel souffle "/>
    <s v="Petit objet"/>
    <s v="dans lequel souffle"/>
    <s v="l'arbitre"/>
    <s v="arbitre"/>
    <n v="7"/>
    <n v="6"/>
    <n v="7.59"/>
    <n v="0"/>
    <n v="6"/>
    <s v="Petitobjetdanslequelsouffle"/>
    <n v="27"/>
    <s v="Petitobjetdanslequelsoufflelarbitre"/>
    <n v="35"/>
    <s v="Petit objet dans lequel souffle  l'arbitre"/>
    <s v=" "/>
    <m/>
    <s v="siflE"/>
    <s v="S"/>
    <n v="3"/>
    <s v="sifflet"/>
    <s v="NOM"/>
    <s v="m"/>
    <s v="s"/>
    <n v="4.6100000000000003"/>
    <n v="17.91"/>
    <n v="3.76"/>
    <n v="13.31"/>
    <m/>
    <n v="1"/>
    <n v="6"/>
    <n v="1"/>
    <n v="7"/>
    <n v="5"/>
    <s v="CVCCCVC"/>
    <s v="CVCCV"/>
    <n v="3"/>
    <n v="6"/>
    <n v="7"/>
    <n v="5"/>
    <s v="si-flE"/>
    <x v="0"/>
    <s v="CV-CCV"/>
    <s v="telffis"/>
    <s v="Elfis"/>
    <s v="sif-flet"/>
    <s v="NOM"/>
    <n v="100"/>
    <n v="20"/>
    <n v="1.7"/>
    <n v="1.55"/>
    <s v="siffler-et"/>
    <n v="2"/>
  </r>
  <r>
    <s v="flocon"/>
    <n v="151"/>
    <m/>
    <m/>
    <n v="2.4"/>
    <x v="1"/>
    <s v="NEW"/>
    <s v="Forme de"/>
    <s v="Forme"/>
    <s v="de"/>
    <s v="la neige"/>
    <s v="neige"/>
    <n v="5"/>
    <n v="3"/>
    <n v="39.340000000000003"/>
    <n v="10"/>
    <n v="3"/>
    <s v="Formede"/>
    <n v="7"/>
    <s v="Formedelaneige"/>
    <n v="14"/>
    <s v="Forme de la neige"/>
    <s v=" "/>
    <m/>
    <s v="flok§"/>
    <s v="f"/>
    <n v="3"/>
    <s v="flocon"/>
    <s v="NOM"/>
    <s v="m"/>
    <s v="s"/>
    <n v="2.61"/>
    <n v="8.92"/>
    <n v="0.19"/>
    <n v="1.35"/>
    <m/>
    <n v="1"/>
    <n v="2"/>
    <n v="1"/>
    <n v="6"/>
    <n v="5"/>
    <s v="CCVCVC"/>
    <s v="CCVCV"/>
    <n v="1"/>
    <n v="3"/>
    <n v="6"/>
    <n v="5"/>
    <s v="flo-k§"/>
    <x v="0"/>
    <s v="CCV-CV"/>
    <s v="nocolf"/>
    <s v="§kolf"/>
    <s v="flo-con"/>
    <s v="NOM"/>
    <n v="100"/>
    <n v="19"/>
    <n v="2.2999999999999998"/>
    <n v="1.8"/>
    <s v="flocon"/>
    <n v="1"/>
  </r>
  <r>
    <s v="écureuil"/>
    <n v="190"/>
    <m/>
    <m/>
    <n v="2.42"/>
    <x v="1"/>
    <s v="NEW"/>
    <s v="Mammifère attiré par"/>
    <s v="Mammifère"/>
    <s v="attiré par"/>
    <s v="les noisettes"/>
    <s v="noisettes"/>
    <n v="9"/>
    <n v="6"/>
    <n v="2.9"/>
    <n v="0"/>
    <n v="5"/>
    <s v="Mammifèreattirépar"/>
    <n v="18"/>
    <s v="Mammifèreattiréparlesnoisettes"/>
    <n v="30"/>
    <s v="Mammifère attiré par les noisettes"/>
    <s v=" "/>
    <m/>
    <s v="ekyR9j"/>
    <s v="e"/>
    <n v="7"/>
    <s v="écureuil"/>
    <s v="NOM"/>
    <s v="m"/>
    <s v="s"/>
    <n v="7.22"/>
    <n v="10.41"/>
    <n v="5.71"/>
    <n v="8.85"/>
    <m/>
    <n v="1"/>
    <n v="2"/>
    <n v="1"/>
    <n v="8"/>
    <n v="6"/>
    <s v="VCVCVVVC"/>
    <s v="VCVCVY"/>
    <n v="0"/>
    <n v="0"/>
    <n v="5"/>
    <n v="5"/>
    <s v="e-ky-R9j"/>
    <x v="2"/>
    <s v="V-CV-CVY"/>
    <s v="liuerucé"/>
    <s v="j9Ryke"/>
    <s v="é-cu-reuil"/>
    <s v="NOM"/>
    <n v="88"/>
    <n v="17"/>
    <n v="3.2"/>
    <n v="2.8"/>
    <s v="écureuil"/>
    <n v="1"/>
  </r>
  <r>
    <s v="sauterelle"/>
    <n v="160"/>
    <m/>
    <m/>
    <n v="2.5"/>
    <x v="1"/>
    <s v="NEW"/>
    <s v="Insecte vert connu pour "/>
    <s v="Insecte"/>
    <s v="vert connu pour"/>
    <s v="sauter"/>
    <s v="sauter"/>
    <n v="6"/>
    <n v="4"/>
    <n v="123.03"/>
    <n v="22"/>
    <n v="4"/>
    <s v="Insectevertconnupour"/>
    <n v="20"/>
    <s v="Insectevertconnupoursauter"/>
    <n v="26"/>
    <s v="Insecte vert connu pour  sauter"/>
    <s v=" "/>
    <m/>
    <s v="sot°REl"/>
    <s v="S"/>
    <n v="3"/>
    <s v="sauterelle"/>
    <s v="NOM"/>
    <s v="f"/>
    <s v="s"/>
    <n v="3.29"/>
    <n v="1.62"/>
    <n v="1.63"/>
    <n v="1.62"/>
    <m/>
    <n v="1"/>
    <n v="3"/>
    <n v="1"/>
    <n v="10"/>
    <n v="7"/>
    <s v="CVVCVCVCCV"/>
    <s v="CVCVCVC"/>
    <n v="0"/>
    <n v="0"/>
    <n v="10"/>
    <n v="6"/>
    <s v="so-t°-REl"/>
    <x v="2"/>
    <s v="CV-CV-CVC"/>
    <s v="elleretuas"/>
    <s v="lER°tos"/>
    <s v="sau-te-rel-le"/>
    <s v="NOM"/>
    <n v="96"/>
    <n v="27"/>
    <n v="3.1"/>
    <n v="0"/>
    <s v="sauterelle"/>
    <n v="1"/>
  </r>
  <r>
    <s v="gilet"/>
    <n v="182"/>
    <m/>
    <m/>
    <n v="2.5"/>
    <x v="1"/>
    <s v="NEW"/>
    <s v="Veste sans"/>
    <s v="Veste"/>
    <s v="sans"/>
    <s v="manches"/>
    <s v="manches"/>
    <n v="7"/>
    <n v="3"/>
    <n v="14.25"/>
    <n v="16"/>
    <n v="3"/>
    <s v="Vestesans"/>
    <n v="9"/>
    <s v="Vestesansmanches"/>
    <n v="16"/>
    <s v="Veste sans manches"/>
    <s v=" "/>
    <m/>
    <s v="ZilE"/>
    <s v="Z"/>
    <n v="4"/>
    <s v="gilet"/>
    <s v="NOM"/>
    <s v="m"/>
    <s v="s"/>
    <n v="6.06"/>
    <n v="15.14"/>
    <n v="5.13"/>
    <n v="13.72"/>
    <m/>
    <n v="1"/>
    <n v="2"/>
    <n v="1"/>
    <n v="5"/>
    <n v="4"/>
    <s v="CVCVC"/>
    <s v="CVCV"/>
    <n v="3"/>
    <n v="9"/>
    <n v="5"/>
    <n v="4"/>
    <s v="Zi-lE"/>
    <x v="0"/>
    <s v="CV-CV"/>
    <s v="telig"/>
    <s v="EliZ"/>
    <s v="gi-let"/>
    <s v="NOM"/>
    <n v="100"/>
    <n v="22"/>
    <n v="1.8"/>
    <n v="1.35"/>
    <s v="gilet"/>
    <n v="1"/>
  </r>
  <r>
    <s v="sabot"/>
    <n v="174"/>
    <m/>
    <m/>
    <n v="2.5499999999999998"/>
    <x v="1"/>
    <s v="NEW"/>
    <s v="Chaussure en"/>
    <s v="Chaussure"/>
    <s v="en"/>
    <s v="bois"/>
    <s v="bois"/>
    <n v="4"/>
    <n v="3"/>
    <n v="115.56"/>
    <n v="19"/>
    <n v="3"/>
    <s v="Chaussureen"/>
    <n v="11"/>
    <s v="Chaussureenbois"/>
    <n v="15"/>
    <s v="Chaussure en bois"/>
    <s v=" "/>
    <m/>
    <s v="sabo"/>
    <s v="S"/>
    <n v="3"/>
    <s v="sabot"/>
    <s v="NOM"/>
    <s v="m"/>
    <s v="s"/>
    <n v="4.95"/>
    <n v="24.66"/>
    <n v="1.79"/>
    <n v="5.74"/>
    <m/>
    <n v="1"/>
    <n v="2"/>
    <n v="1"/>
    <n v="5"/>
    <n v="4"/>
    <s v="CVCVC"/>
    <s v="CVCV"/>
    <n v="4"/>
    <n v="13"/>
    <n v="5"/>
    <n v="4"/>
    <s v="sa-bo"/>
    <x v="0"/>
    <s v="CV-CV"/>
    <s v="tobas"/>
    <s v="obas"/>
    <s v="sa-bot"/>
    <s v="NOM"/>
    <n v="95"/>
    <n v="23"/>
    <n v="1.65"/>
    <n v="1.3"/>
    <s v="sabot"/>
    <n v="1"/>
  </r>
  <r>
    <s v="calendrier"/>
    <n v="184"/>
    <m/>
    <m/>
    <n v="2.6"/>
    <x v="1"/>
    <s v="NEW"/>
    <s v="Objet sur lequel sont écrites"/>
    <s v="Objet"/>
    <s v="sur lequel sont écrites"/>
    <s v="les dates"/>
    <s v="dates"/>
    <n v="5"/>
    <n v="3"/>
    <n v="31.41"/>
    <n v="27"/>
    <n v="3"/>
    <s v="Objetsurlequelsontécrites"/>
    <n v="25"/>
    <s v="Objetsurlequelsontécriteslesdates"/>
    <n v="33"/>
    <s v="Objet sur lequel sont écrites les dates"/>
    <s v=" "/>
    <m/>
    <s v="kal@dRije"/>
    <s v="k"/>
    <n v="1"/>
    <s v="calendrier"/>
    <s v="NOM"/>
    <s v="m"/>
    <s v="s"/>
    <n v="6.18"/>
    <n v="14.53"/>
    <n v="5.37"/>
    <n v="12.84"/>
    <m/>
    <n v="1"/>
    <n v="2"/>
    <n v="1"/>
    <n v="10"/>
    <n v="9"/>
    <s v="CVCVCCCVVC"/>
    <s v="CVCVCCVYV"/>
    <n v="0"/>
    <n v="0"/>
    <n v="8"/>
    <n v="7"/>
    <s v="ka-l@-dRi-je"/>
    <x v="3"/>
    <s v="CV-CV-CCV-YV"/>
    <s v="reirdnelac"/>
    <s v="ejiRd@lak"/>
    <s v="ca-len-drier"/>
    <s v="NOM"/>
    <n v="100"/>
    <n v="22"/>
    <n v="3.45"/>
    <n v="3.05"/>
    <s v="calendrier"/>
    <n v="1"/>
  </r>
  <r>
    <s v="chameau"/>
    <n v="194"/>
    <m/>
    <m/>
    <n v="2.62"/>
    <x v="1"/>
    <s v="NEW"/>
    <s v="Animal avec deux"/>
    <s v="animal"/>
    <s v="avec deux"/>
    <s v="bosses"/>
    <s v="bosses"/>
    <n v="6"/>
    <n v="3"/>
    <n v="7.24"/>
    <n v="22"/>
    <n v="3"/>
    <s v="animalavecdeux"/>
    <n v="14"/>
    <s v="animalavecdeuxbosses"/>
    <n v="20"/>
    <s v="Animal avec deux bosses"/>
    <s v=" "/>
    <m/>
    <s v="Samo"/>
    <s v="S"/>
    <n v="3"/>
    <s v="chameau"/>
    <s v="NOM"/>
    <s v="m"/>
    <s v="s"/>
    <n v="10.99"/>
    <n v="10.54"/>
    <n v="7.21"/>
    <n v="5.41"/>
    <m/>
    <n v="1"/>
    <n v="2"/>
    <n v="1"/>
    <n v="7"/>
    <n v="4"/>
    <s v="CCVCVVV"/>
    <s v="CVCV"/>
    <n v="1"/>
    <n v="6"/>
    <n v="6"/>
    <n v="4"/>
    <s v="Sa-mo"/>
    <x v="0"/>
    <s v="CV-CV"/>
    <s v="uaemahc"/>
    <s v="omaS"/>
    <s v="cha-meau"/>
    <s v="NOM"/>
    <n v="100"/>
    <n v="21"/>
    <n v="2.15"/>
    <n v="1.65"/>
    <s v="chameau"/>
    <n v="1"/>
  </r>
  <r>
    <s v="chenille"/>
    <n v="149"/>
    <m/>
    <m/>
    <n v="2.65"/>
    <x v="1"/>
    <s v="NEW"/>
    <s v="Insecte se transformmant en "/>
    <s v="Insecte"/>
    <s v="se transformant en"/>
    <s v="papillon"/>
    <s v="papillon"/>
    <n v="8"/>
    <n v="6"/>
    <n v="12.28"/>
    <n v="1"/>
    <n v="6"/>
    <s v="Insectesetransformanten"/>
    <n v="23"/>
    <s v="Insectesetransformantenpapillon"/>
    <n v="31"/>
    <s v="Insecte se transformmant en  papillon"/>
    <s v=" "/>
    <m/>
    <s v="S°nij"/>
    <s v="S"/>
    <n v="3"/>
    <s v="chenille"/>
    <s v="NOM"/>
    <s v="f"/>
    <s v="s"/>
    <n v="2.14"/>
    <n v="5.68"/>
    <n v="1.38"/>
    <n v="2.5"/>
    <m/>
    <n v="1"/>
    <n v="2"/>
    <n v="1"/>
    <n v="8"/>
    <n v="5"/>
    <s v="CCVCVCCV"/>
    <s v="CVCVY"/>
    <n v="2"/>
    <n v="3"/>
    <n v="8"/>
    <n v="5"/>
    <s v="S°-nij"/>
    <x v="0"/>
    <s v="CV-CVY"/>
    <s v="ellinehc"/>
    <s v="jin°S"/>
    <s v="che-nil-le"/>
    <s v="NOM"/>
    <n v="95"/>
    <n v="23"/>
    <n v="2.25"/>
    <n v="1.8"/>
    <s v="chenille"/>
    <n v="1"/>
  </r>
  <r>
    <s v="locomotive"/>
    <n v="165"/>
    <m/>
    <m/>
    <n v="2.65"/>
    <x v="1"/>
    <s v="NEW"/>
    <s v="Objet roulant motorisé permettant de tracter"/>
    <s v="Objet roulant motirsé"/>
    <s v="permettant de tracter"/>
    <s v="un train "/>
    <s v="train"/>
    <n v="5"/>
    <n v="3"/>
    <n v="255.28"/>
    <n v="14"/>
    <n v="3"/>
    <s v="Objetroulantmotirsépermettantdetracter"/>
    <n v="38"/>
    <s v="Objetroulantmotirsépermettantdetracteruntrain"/>
    <n v="45"/>
    <s v="Objet roulant motorisé permettant de tracter un train "/>
    <s v=" "/>
    <m/>
    <s v="lokomotiv"/>
    <s v="l"/>
    <n v="8"/>
    <s v="locomotive"/>
    <s v="NOM"/>
    <s v="f"/>
    <s v="s"/>
    <n v="3.95"/>
    <n v="13.11"/>
    <n v="3.69"/>
    <n v="10.61"/>
    <m/>
    <n v="2"/>
    <n v="4"/>
    <n v="1"/>
    <n v="10"/>
    <n v="9"/>
    <s v="CVCVCVCVCV"/>
    <s v="CVCVCVCVC"/>
    <n v="0"/>
    <n v="0"/>
    <n v="9"/>
    <n v="7"/>
    <s v="lo-ko-mo-tiv"/>
    <x v="3"/>
    <s v="CV-CV-CV-CVC"/>
    <s v="evitomocol"/>
    <s v="vitomokol"/>
    <s v="lo-co-mo-ti-ve"/>
    <s v="ADJ,NOM"/>
    <n v="90"/>
    <n v="20"/>
    <n v="3.4"/>
    <n v="3.5"/>
    <s v="locomotive"/>
    <n v="1"/>
  </r>
  <r>
    <s v="scie"/>
    <n v="177"/>
    <m/>
    <m/>
    <n v="2.68"/>
    <x v="1"/>
    <s v="NEW"/>
    <s v="Outil utilisé pour couper "/>
    <s v="Outils avec des dents"/>
    <s v="utilisé pour couper"/>
    <s v="le bois"/>
    <s v="bois"/>
    <n v="4"/>
    <n v="3"/>
    <n v="115.56"/>
    <n v="19"/>
    <n v="3"/>
    <s v="Outilsavecdesdentsutilisépourcouper"/>
    <n v="35"/>
    <s v="Outilsavecdesdentsutilisépourcouperlebois"/>
    <n v="41"/>
    <s v="Outil utilisé pour couper  le bois"/>
    <s v=" "/>
    <m/>
    <s v="si"/>
    <s v="S"/>
    <n v="3"/>
    <s v="scie"/>
    <s v="NOM"/>
    <s v="f"/>
    <s v="s"/>
    <n v="5.36"/>
    <n v="10.07"/>
    <n v="5.21"/>
    <n v="8.11"/>
    <m/>
    <n v="2"/>
    <n v="11"/>
    <n v="1"/>
    <n v="4"/>
    <n v="2"/>
    <s v="CCVV"/>
    <s v="CV"/>
    <n v="6"/>
    <n v="27"/>
    <n v="4"/>
    <n v="2"/>
    <s v="si"/>
    <x v="1"/>
    <s v="CV"/>
    <s v="eics"/>
    <s v="is"/>
    <s v="s-cie"/>
    <s v="NOM,VER"/>
    <n v="100"/>
    <n v="21"/>
    <n v="1.5"/>
    <n v="1"/>
    <s v="scie"/>
    <n v="1"/>
  </r>
  <r>
    <s v="poêle "/>
    <n v="176"/>
    <m/>
    <m/>
    <n v="2.73"/>
    <x v="1"/>
    <s v="NEW"/>
    <s v="Ustensile de cuisine dans lequel on fait cuire"/>
    <s v="Ustensile de cuisine"/>
    <s v="dans lequel on fait cuire"/>
    <s v="la viande"/>
    <s v="viande"/>
    <n v="6"/>
    <n v="4"/>
    <n v="44.43"/>
    <n v="0"/>
    <n v="4"/>
    <s v="Ustensiledecuisinedanslequelonfaitcuire"/>
    <n v="39"/>
    <s v="Ustensiledecuisinedanslequelonfaitcuirelaviande"/>
    <n v="47"/>
    <s v="Ustensile de cuisine dans lequel on fait cuire la viande"/>
    <s v=" "/>
    <m/>
    <s v="pwal"/>
    <s v="p"/>
    <n v="1"/>
    <s v="poêle"/>
    <s v="NOM"/>
    <m/>
    <s v="s"/>
    <n v="5.12"/>
    <n v="19.93"/>
    <n v="4.58"/>
    <n v="17.84"/>
    <m/>
    <n v="2"/>
    <n v="6"/>
    <n v="1"/>
    <n v="5"/>
    <n v="4"/>
    <s v="CVVCV"/>
    <s v="CYVC"/>
    <n v="2"/>
    <n v="6"/>
    <n v="5"/>
    <n v="4"/>
    <s v="pwal"/>
    <x v="1"/>
    <s v="CYVC"/>
    <s v="elêop"/>
    <s v="lawp"/>
    <s v="poê-le"/>
    <s v="NOM,VER"/>
    <n v="100"/>
    <n v="13"/>
    <n v="1.8"/>
    <n v="1.3"/>
    <s v="poêle"/>
    <n v="1"/>
  </r>
  <r>
    <s v="cicatrice"/>
    <n v="198"/>
    <m/>
    <m/>
    <n v="2.75"/>
    <x v="1"/>
    <s v="NEW"/>
    <s v="Marque sur la peau due à "/>
    <s v="Marque"/>
    <s v="sur la peau due à"/>
    <s v="une blessure"/>
    <s v="blessure"/>
    <n v="8"/>
    <n v="6"/>
    <n v="41.81"/>
    <n v="0"/>
    <n v="5"/>
    <s v="Marquesurlapeaudueà"/>
    <n v="19"/>
    <s v="Marquesurlapeaudueàuneblessure"/>
    <n v="30"/>
    <s v="Marque sur la peau due à  une blessure"/>
    <s v=" "/>
    <m/>
    <s v="sikatRis"/>
    <s v="S"/>
    <n v="3"/>
    <s v="cicatrice"/>
    <s v="NOM"/>
    <s v="f"/>
    <s v="s"/>
    <n v="13"/>
    <n v="12.23"/>
    <n v="7.58"/>
    <n v="6.28"/>
    <m/>
    <n v="1"/>
    <n v="2"/>
    <n v="1"/>
    <n v="9"/>
    <n v="8"/>
    <s v="CVCVCCVCV"/>
    <s v="CVCVCCVC"/>
    <n v="1"/>
    <n v="1"/>
    <n v="9"/>
    <n v="8"/>
    <s v="si-ka-tRis"/>
    <x v="2"/>
    <s v="CV-CV-CCVC"/>
    <s v="ecirtacic"/>
    <s v="siRtakis"/>
    <s v="ci-ca-tri-ce"/>
    <s v="NOM"/>
    <n v="100"/>
    <n v="16"/>
    <n v="2.35"/>
    <n v="2.5"/>
    <s v="cicatrice"/>
    <n v="1"/>
  </r>
  <r>
    <s v="citrouille"/>
    <n v="144"/>
    <m/>
    <m/>
    <n v="2.77"/>
    <x v="1"/>
    <s v="NEW"/>
    <s v="Légume typique de "/>
    <s v="Légume"/>
    <s v="typique de"/>
    <s v="halloween"/>
    <s v="halloween"/>
    <n v="9"/>
    <n v="6"/>
    <n v="0.04"/>
    <n v="0"/>
    <n v="4"/>
    <s v="Légumetypiquede"/>
    <n v="15"/>
    <s v="Légumetypiquedehalloween"/>
    <n v="24"/>
    <s v="Légume typique de  halloween"/>
    <s v=" "/>
    <m/>
    <s v="sitRuj"/>
    <s v="S"/>
    <n v="3"/>
    <s v="citrouille"/>
    <s v="NOM"/>
    <s v="f"/>
    <s v="s"/>
    <n v="1.88"/>
    <n v="2.91"/>
    <n v="1.56"/>
    <n v="2.4300000000000002"/>
    <m/>
    <n v="1"/>
    <n v="2"/>
    <n v="1"/>
    <n v="10"/>
    <n v="6"/>
    <s v="CVCCVVVCCV"/>
    <s v="CVCCVY"/>
    <n v="0"/>
    <n v="0"/>
    <n v="6"/>
    <n v="5"/>
    <s v="si-tRuj"/>
    <x v="0"/>
    <s v="CV-CCVY"/>
    <s v="elliuortic"/>
    <s v="juRtis"/>
    <s v="ci-trouil-le"/>
    <s v="NOM"/>
    <n v="96"/>
    <n v="28"/>
    <n v="2.65"/>
    <n v="2.35"/>
    <s v="citrouille"/>
    <n v="1"/>
  </r>
  <r>
    <s v="pingouin"/>
    <n v="161"/>
    <m/>
    <m/>
    <n v="2.77"/>
    <x v="1"/>
    <s v="NEW"/>
    <s v="Oiseau noir et blanc vivant sur"/>
    <s v="Oiseau noir et blanc"/>
    <s v="vivant sur"/>
    <s v="la banquise"/>
    <s v="banquise"/>
    <n v="8"/>
    <n v="5"/>
    <n v="0.66"/>
    <n v="0"/>
    <n v="4"/>
    <s v="Oiseaunoiretblancvivantsur"/>
    <n v="26"/>
    <s v="Oiseaunoiretblancvivantsurlabanquise"/>
    <n v="36"/>
    <s v="Oiseau noir et blanc vivant sur la banquise"/>
    <s v=" "/>
    <m/>
    <s v="p5gw5"/>
    <s v="p"/>
    <n v="1"/>
    <s v="pingouin"/>
    <s v="NOM"/>
    <s v="m"/>
    <s v="s"/>
    <n v="3.51"/>
    <n v="2.64"/>
    <n v="2.29"/>
    <n v="1.35"/>
    <m/>
    <n v="1"/>
    <n v="2"/>
    <n v="1"/>
    <n v="8"/>
    <n v="5"/>
    <s v="CVCCVVVC"/>
    <s v="CVCYV"/>
    <n v="0"/>
    <n v="0"/>
    <n v="5"/>
    <n v="4"/>
    <s v="p5-gw5"/>
    <x v="0"/>
    <s v="CV-CYV"/>
    <s v="niuognip"/>
    <s v="5wg5p"/>
    <s v="pin-gouin"/>
    <s v="NOM"/>
    <n v="100"/>
    <n v="28"/>
    <n v="3.05"/>
    <n v="2.5499999999999998"/>
    <s v="pingouin"/>
    <n v="1"/>
  </r>
  <r>
    <s v="aquarium"/>
    <n v="166"/>
    <m/>
    <m/>
    <n v="2.77"/>
    <x v="1"/>
    <s v="NEW"/>
    <s v="Bocal contenant"/>
    <s v="Bocal"/>
    <s v="contenant"/>
    <s v="des poissons"/>
    <s v="poissons"/>
    <n v="8"/>
    <n v="5"/>
    <n v="81.510000000000005"/>
    <n v="10"/>
    <n v="5"/>
    <s v="Bocalcontenant"/>
    <n v="14"/>
    <s v="Bocalcontenantdespoissons"/>
    <n v="25"/>
    <s v="Bocal contenant des poissons"/>
    <s v=" "/>
    <m/>
    <s v="akwaRjOm"/>
    <s v="a"/>
    <n v="8"/>
    <s v="aquarium"/>
    <s v="NOM"/>
    <s v="m"/>
    <s v="s"/>
    <n v="4.26"/>
    <n v="5.88"/>
    <n v="3.94"/>
    <n v="5.2"/>
    <m/>
    <n v="1"/>
    <n v="2"/>
    <n v="1"/>
    <n v="8"/>
    <n v="8"/>
    <s v="VCVVCVVC"/>
    <s v="VCYVCYVC"/>
    <n v="0"/>
    <n v="0"/>
    <n v="7"/>
    <n v="8"/>
    <s v="a-kwa-RjOm"/>
    <x v="2"/>
    <s v="V-CYV-CYVC"/>
    <s v="muirauqa"/>
    <s v="mOjRawka"/>
    <s v="a-qua-rium"/>
    <s v="NOM"/>
    <n v="96"/>
    <n v="28"/>
    <n v="3.3"/>
    <n v="3.4"/>
    <s v="aquarium"/>
    <n v="1"/>
  </r>
  <r>
    <s v="vis"/>
    <n v="189"/>
    <m/>
    <m/>
    <n v="2.77"/>
    <x v="1"/>
    <s v="NEW"/>
    <s v="Objet que l'on enfonce dans un mur par "/>
    <s v="Objet "/>
    <s v="que l'on enfonce dans un mur par "/>
    <s v="rotation"/>
    <s v="rotation"/>
    <n v="8"/>
    <n v="7"/>
    <n v="2.2999999999999998"/>
    <n v="5"/>
    <n v="5"/>
    <s v="Objetquelonenfoncedansunmurpar"/>
    <n v="30"/>
    <s v="Objetquelonenfoncedansunmurparrotation"/>
    <n v="38"/>
    <s v="Objet que l'on enfonce dans un mur par  rotation"/>
    <s v=" "/>
    <m/>
    <s v="vis"/>
    <s v="v"/>
    <n v="4"/>
    <s v="vis"/>
    <s v="NOM"/>
    <s v="f"/>
    <m/>
    <n v="6.89"/>
    <n v="6.15"/>
    <n v="6.89"/>
    <n v="6.15"/>
    <m/>
    <n v="3"/>
    <n v="6"/>
    <n v="1"/>
    <n v="3"/>
    <n v="3"/>
    <s v="CVC"/>
    <s v="CVC"/>
    <n v="21"/>
    <n v="22"/>
    <n v="3"/>
    <n v="3"/>
    <s v="vis"/>
    <x v="1"/>
    <s v="CVC"/>
    <s v="siv"/>
    <s v="siv"/>
    <s v="vis"/>
    <s v="VER,NOM"/>
    <n v="0"/>
    <n v="0"/>
    <n v="1"/>
    <n v="1"/>
    <s v="vis-à-vis"/>
    <n v="3"/>
  </r>
  <r>
    <s v="lézard"/>
    <n v="183"/>
    <m/>
    <m/>
    <n v="2.8"/>
    <x v="1"/>
    <s v="NEW"/>
    <s v="Reptile aimant dormir"/>
    <s v="Reptile"/>
    <s v="aimant dormir"/>
    <s v="au soleil"/>
    <s v="soleil"/>
    <n v="6"/>
    <n v="5"/>
    <n v="123.34"/>
    <n v="3"/>
    <n v="5"/>
    <s v="Reptileaimantdormir"/>
    <n v="19"/>
    <s v="Reptileaimantdormirausoleil"/>
    <n v="27"/>
    <s v="Reptile aimant dormir au soleil"/>
    <s v=" "/>
    <m/>
    <s v="lezaR"/>
    <s v="l"/>
    <n v="8"/>
    <s v="lézard"/>
    <s v="NOM"/>
    <s v="m"/>
    <s v="s"/>
    <n v="6.16"/>
    <n v="11.42"/>
    <n v="4.9000000000000004"/>
    <n v="7.5"/>
    <m/>
    <n v="1"/>
    <n v="2"/>
    <n v="1"/>
    <n v="6"/>
    <n v="5"/>
    <s v="CVCVCC"/>
    <s v="CVCVC"/>
    <n v="0"/>
    <n v="2"/>
    <n v="6"/>
    <n v="5"/>
    <s v="le-zaR"/>
    <x v="0"/>
    <s v="CV-CVC"/>
    <s v="drazél"/>
    <s v="Razel"/>
    <s v="lé-zard"/>
    <s v="NOM"/>
    <n v="88"/>
    <n v="18"/>
    <n v="1.85"/>
    <n v="1.85"/>
    <s v="lézard"/>
    <n v="1"/>
  </r>
  <r>
    <s v="kangourou"/>
    <n v="142"/>
    <m/>
    <m/>
    <n v="2.88"/>
    <x v="1"/>
    <s v="NEW"/>
    <s v="Mammifère connu pour "/>
    <s v="Mammifère"/>
    <s v="connu pour"/>
    <s v="sauter"/>
    <s v="sauter"/>
    <n v="6"/>
    <n v="4"/>
    <n v="123.03"/>
    <n v="22"/>
    <n v="4"/>
    <s v="Mammifèreconnupour"/>
    <n v="18"/>
    <s v="Mammifèreconnupoursauter"/>
    <n v="24"/>
    <s v="Mammifère connu pour  sauter"/>
    <s v=" "/>
    <m/>
    <s v="k@guRu"/>
    <s v="k"/>
    <n v="1"/>
    <s v="kangourou"/>
    <s v="NOM"/>
    <s v="m"/>
    <s v="s"/>
    <n v="1.85"/>
    <n v="1.42"/>
    <n v="1.42"/>
    <n v="1.1499999999999999"/>
    <m/>
    <n v="1"/>
    <n v="2"/>
    <n v="1"/>
    <n v="9"/>
    <n v="6"/>
    <s v="CVCCVVCVV"/>
    <s v="CVCVCV"/>
    <n v="0"/>
    <n v="0"/>
    <n v="4"/>
    <n v="4"/>
    <s v="k@-gu-Ru"/>
    <x v="2"/>
    <s v="CV-CV-CV"/>
    <s v="uoruognak"/>
    <s v="uRug@k"/>
    <s v="kan-gou-rou"/>
    <s v="NOM"/>
    <n v="95"/>
    <n v="21"/>
    <n v="3.75"/>
    <n v="2.85"/>
    <s v="kangourou"/>
    <n v="1"/>
  </r>
  <r>
    <s v="loupe"/>
    <n v="138"/>
    <m/>
    <m/>
    <n v="2.95"/>
    <x v="1"/>
    <s v="NEW"/>
    <s v="Objet que l'on tient à la main pour voir "/>
    <s v="Objet"/>
    <s v="que l'on tient à la main pour voir"/>
    <s v="de près"/>
    <s v="près"/>
    <n v="4"/>
    <n v="3"/>
    <n v="79.53"/>
    <n v="21"/>
    <n v="3"/>
    <s v="Objetquelontientàlamainpourvoir"/>
    <n v="31"/>
    <s v="Objetquelontientàlamainpourvoirdeprès"/>
    <n v="37"/>
    <s v="Objet que l'on tient à la main pour voir  de près"/>
    <s v=" "/>
    <m/>
    <s v="lup"/>
    <s v="l"/>
    <n v="8"/>
    <s v="loupe"/>
    <s v="NOM"/>
    <s v="f"/>
    <s v="s"/>
    <n v="1.71"/>
    <n v="5.47"/>
    <n v="1.66"/>
    <n v="4.8600000000000003"/>
    <m/>
    <n v="2"/>
    <n v="5"/>
    <n v="1"/>
    <n v="5"/>
    <n v="3"/>
    <s v="CVVCV"/>
    <s v="CVC"/>
    <n v="10"/>
    <n v="17"/>
    <n v="5"/>
    <n v="3"/>
    <s v="lup"/>
    <x v="1"/>
    <s v="CVC"/>
    <s v="epuol"/>
    <s v="pul"/>
    <s v="lou-pe"/>
    <s v="NOM,VER"/>
    <n v="100"/>
    <n v="12"/>
    <n v="1.1499999999999999"/>
    <n v="1"/>
    <s v="loupe"/>
    <n v="1"/>
  </r>
  <r>
    <s v="mèche"/>
    <n v="193"/>
    <m/>
    <m/>
    <n v="2.95"/>
    <x v="1"/>
    <s v="NEW"/>
    <s v="Objet se trouvant à l'intérieur de"/>
    <s v="Objet"/>
    <s v="se trouvant à l'intérieur de"/>
    <s v="la bougie"/>
    <s v="bougie"/>
    <n v="6"/>
    <n v="4"/>
    <n v="18.32"/>
    <n v="12"/>
    <n v="4"/>
    <s v="Objetsetrouvantàlintérieurde"/>
    <n v="28"/>
    <s v="Objetsetrouvantàlintérieurdelabougie"/>
    <n v="36"/>
    <s v="Objet se trouvant à l'intérieur de la bougie"/>
    <s v=" "/>
    <m/>
    <s v="mES"/>
    <s v="m"/>
    <n v="8"/>
    <s v="mèche"/>
    <s v="NOM"/>
    <s v="f"/>
    <s v="s"/>
    <n v="9.8699999999999992"/>
    <n v="31.01"/>
    <n v="8.2100000000000009"/>
    <n v="19.12"/>
    <m/>
    <n v="1"/>
    <n v="2"/>
    <n v="1"/>
    <n v="5"/>
    <n v="3"/>
    <s v="CVCCV"/>
    <s v="CVC"/>
    <n v="8"/>
    <n v="21"/>
    <n v="3"/>
    <n v="3"/>
    <s v="mES"/>
    <x v="1"/>
    <s v="CVC"/>
    <s v="ehcèm"/>
    <s v="SEm"/>
    <s v="mè-che"/>
    <s v="NOM"/>
    <n v="89"/>
    <n v="19"/>
    <n v="1.55"/>
    <n v="1"/>
    <s v="mèche"/>
    <n v="1"/>
  </r>
  <r>
    <s v="méduse"/>
    <n v="136"/>
    <m/>
    <m/>
    <n v="2.96"/>
    <x v="1"/>
    <s v="NEW"/>
    <s v="Animal marin avec des tentacules "/>
    <s v="Animal marin"/>
    <s v="avec des tentacules"/>
    <s v="qui piquent"/>
    <s v="piquent"/>
    <n v="7"/>
    <n v="3"/>
    <n v="50.06"/>
    <n v="24"/>
    <n v="3"/>
    <s v="Animalmarinavecdestentacules"/>
    <n v="28"/>
    <s v="Animalmarinavecdestentaculesquipiquent"/>
    <n v="38"/>
    <s v="Animal marin avec des tentacules  qui piquent"/>
    <s v=" "/>
    <m/>
    <s v="medyz"/>
    <s v="m"/>
    <n v="8"/>
    <s v="méduse"/>
    <s v="NOM"/>
    <s v="f"/>
    <s v="s"/>
    <n v="1.5"/>
    <n v="3.92"/>
    <n v="0.66"/>
    <n v="1.42"/>
    <m/>
    <n v="2"/>
    <n v="5"/>
    <n v="1"/>
    <n v="6"/>
    <n v="5"/>
    <s v="CVCVCV"/>
    <s v="CVCVC"/>
    <n v="3"/>
    <n v="1"/>
    <n v="6"/>
    <n v="5"/>
    <s v="me-dyz"/>
    <x v="0"/>
    <s v="CV-CVC"/>
    <s v="esudém"/>
    <s v="zydem"/>
    <s v="mé-du-se"/>
    <s v="NOM,VER"/>
    <n v="100"/>
    <n v="27"/>
    <n v="1.7"/>
    <n v="1.75"/>
    <s v="méduse"/>
    <n v="1"/>
  </r>
  <r>
    <s v="louche"/>
    <n v="143"/>
    <m/>
    <m/>
    <n v="2.96"/>
    <x v="1"/>
    <s v="NEW"/>
    <s v="Ustensile de cuisine servant à servir de "/>
    <s v="Ustensile de cuisine"/>
    <s v="servant à servir de"/>
    <s v="la soupe"/>
    <s v="soupe"/>
    <n v="5"/>
    <n v="3"/>
    <n v="32.26"/>
    <n v="14"/>
    <n v="3"/>
    <s v="Ustensiledecuisineservantàservirde"/>
    <n v="34"/>
    <s v="Ustensiledecuisineservantàservirdelasoupe"/>
    <n v="41"/>
    <s v="Ustensile de cuisine servant à servir de  la soupe"/>
    <s v=" "/>
    <m/>
    <s v="luS"/>
    <s v="l"/>
    <n v="8"/>
    <s v="louche"/>
    <s v="NOM"/>
    <s v="f"/>
    <s v="s"/>
    <n v="1.86"/>
    <n v="4.12"/>
    <n v="1.55"/>
    <n v="3.38"/>
    <m/>
    <n v="3"/>
    <n v="7"/>
    <n v="1"/>
    <n v="6"/>
    <n v="3"/>
    <s v="CVVCCV"/>
    <s v="CVC"/>
    <n v="8"/>
    <n v="18"/>
    <n v="6"/>
    <n v="3"/>
    <s v="luS"/>
    <x v="1"/>
    <s v="CVC"/>
    <s v="ehcuol"/>
    <s v="Sul"/>
    <s v="lou-che"/>
    <s v="ADJ,NOM,VER"/>
    <n v="96"/>
    <n v="28"/>
    <n v="1.25"/>
    <n v="1"/>
    <s v="louche"/>
    <n v="1"/>
  </r>
  <r>
    <s v="rhinocéros"/>
    <n v="150"/>
    <m/>
    <m/>
    <n v="2.96"/>
    <x v="1"/>
    <s v="NEW"/>
    <s v="Animal d'Afrique ayant sur le nez "/>
    <s v="Animal d'Afrique"/>
    <s v="ayant sur le nez"/>
    <s v="deux cornes"/>
    <s v="cornes"/>
    <n v="6"/>
    <n v="4"/>
    <n v="7.79"/>
    <n v="10"/>
    <n v="4"/>
    <s v="AnimaldAfriqueayantsurlenez"/>
    <n v="27"/>
    <s v="AnimaldAfriqueayantsurlenezdeuxcornes"/>
    <n v="37"/>
    <s v="Animal d'Afrique ayant sur le nez  deux cornes"/>
    <s v=" "/>
    <m/>
    <s v="RinoseROs"/>
    <s v="R"/>
    <n v="4"/>
    <s v="rhinocéros"/>
    <s v="NOM"/>
    <s v="m"/>
    <m/>
    <n v="2.5099999999999998"/>
    <n v="2.5"/>
    <n v="2.5099999999999998"/>
    <n v="2.5"/>
    <m/>
    <n v="1"/>
    <n v="1"/>
    <n v="1"/>
    <n v="10"/>
    <n v="9"/>
    <s v="CCVCVCVCVC"/>
    <s v="CVCVCVCVC"/>
    <n v="0"/>
    <n v="0"/>
    <n v="6"/>
    <n v="5"/>
    <s v="Ri-no-se-ROs"/>
    <x v="3"/>
    <s v="CV-CV-CV-CVC"/>
    <s v="soréconihr"/>
    <s v="sOResoniR"/>
    <s v="rhi-no-cé-ros"/>
    <s v="NOM"/>
    <n v="100"/>
    <n v="24"/>
    <n v="4.8499999999999996"/>
    <n v="4.6500000000000004"/>
    <s v="rhinocéros"/>
    <n v="1"/>
  </r>
  <r>
    <s v="salière"/>
    <n v="128"/>
    <m/>
    <m/>
    <n v="3"/>
    <x v="1"/>
    <s v="NEW"/>
    <s v="Petit objet contenant"/>
    <s v="Petit objet"/>
    <s v="contenant"/>
    <s v="du sel"/>
    <s v="sel"/>
    <n v="3"/>
    <n v="3"/>
    <n v="21.83"/>
    <n v="28"/>
    <n v="3"/>
    <s v="Petitobjetcontenant"/>
    <n v="19"/>
    <s v="Petitobjetcontenantdusel"/>
    <n v="24"/>
    <s v="Petit objet contenant du sel"/>
    <s v=" "/>
    <m/>
    <s v="saljER"/>
    <s v="S"/>
    <n v="3"/>
    <s v="salière"/>
    <s v="NOM"/>
    <s v="f"/>
    <s v="s"/>
    <n v="0.28000000000000003"/>
    <n v="2.0299999999999998"/>
    <n v="0.2"/>
    <n v="1.28"/>
    <m/>
    <n v="1"/>
    <n v="2"/>
    <n v="1"/>
    <n v="7"/>
    <n v="6"/>
    <s v="CVCVVCV"/>
    <s v="CVCYVC"/>
    <n v="1"/>
    <n v="4"/>
    <n v="5"/>
    <n v="4"/>
    <s v="sa-ljER"/>
    <x v="0"/>
    <s v="CV-CYVC"/>
    <s v="erèilas"/>
    <s v="REjlas"/>
    <s v="sa-liè-re"/>
    <s v="NOM"/>
    <n v="100"/>
    <n v="27"/>
    <n v="1.85"/>
    <n v="1.75"/>
    <s v="salière"/>
    <n v="1"/>
  </r>
  <r>
    <s v="dinosaure"/>
    <n v="169"/>
    <m/>
    <m/>
    <n v="3"/>
    <x v="1"/>
    <s v="NEW"/>
    <s v="Animal qui vivait à"/>
    <s v="Animal"/>
    <s v="qui vivait à"/>
    <s v="la préhistoire"/>
    <s v="préhistoire"/>
    <n v="11"/>
    <n v="9"/>
    <n v="0.73"/>
    <n v="0"/>
    <n v="7"/>
    <s v="Animalquivivaità"/>
    <n v="16"/>
    <s v="Animalquivivaitàlapréhistoire"/>
    <n v="29"/>
    <s v="Animal qui vivait à la préhistoire"/>
    <s v=" "/>
    <m/>
    <s v="dinozoR"/>
    <s v="d"/>
    <n v="2"/>
    <s v="dinosaure"/>
    <s v="NOM"/>
    <s v="m"/>
    <s v="s"/>
    <n v="4.46"/>
    <n v="0.68"/>
    <n v="2.3199999999999998"/>
    <n v="7.0000000000000007E-2"/>
    <m/>
    <n v="1"/>
    <n v="2"/>
    <n v="1"/>
    <n v="9"/>
    <n v="7"/>
    <s v="CVCVCVVCV"/>
    <s v="CVCVCVC"/>
    <n v="0"/>
    <n v="0"/>
    <n v="4"/>
    <n v="4"/>
    <s v="di-no-zoR"/>
    <x v="2"/>
    <s v="CV-CV-CVC"/>
    <s v="eruasonid"/>
    <s v="Rozonid"/>
    <s v="di-no-sau-re"/>
    <s v="NOM"/>
    <n v="100"/>
    <n v="33"/>
    <n v="3.65"/>
    <n v="2.95"/>
    <s v="dinosaure"/>
    <n v="1"/>
  </r>
  <r>
    <s v="volcan"/>
    <n v="178"/>
    <m/>
    <m/>
    <n v="3"/>
    <x v="1"/>
    <s v="NEW"/>
    <s v="Montagne d'où sort"/>
    <s v="Montagne"/>
    <s v="d'où sort"/>
    <s v="la lave"/>
    <s v="lave"/>
    <n v="4"/>
    <n v="3"/>
    <n v="3.13"/>
    <n v="21"/>
    <n v="3"/>
    <s v="Montagnedoùsort"/>
    <n v="15"/>
    <s v="Montagnedoùsortlalave"/>
    <n v="21"/>
    <s v="Montagne d'où sort la lave"/>
    <s v=" "/>
    <m/>
    <s v="vOlk@"/>
    <s v="v"/>
    <n v="4"/>
    <s v="volcan"/>
    <s v="NOM"/>
    <s v="m"/>
    <s v="s"/>
    <n v="5.5"/>
    <n v="5.34"/>
    <n v="4.5199999999999996"/>
    <n v="3.85"/>
    <m/>
    <n v="1"/>
    <n v="2"/>
    <n v="1"/>
    <n v="6"/>
    <n v="5"/>
    <s v="CVCCVC"/>
    <s v="CVCCV"/>
    <n v="0"/>
    <n v="0"/>
    <n v="6"/>
    <n v="5"/>
    <s v="vOl-k@"/>
    <x v="0"/>
    <s v="CVC-CV"/>
    <s v="naclov"/>
    <s v="@klOv"/>
    <s v="vol-can"/>
    <s v="NOM"/>
    <n v="100"/>
    <n v="27"/>
    <n v="2.4"/>
    <n v="1.95"/>
    <s v="volcan-ique"/>
    <n v="2"/>
  </r>
  <r>
    <s v="castor"/>
    <n v="154"/>
    <m/>
    <m/>
    <n v="3.05"/>
    <x v="1"/>
    <s v="NEW"/>
    <s v="Rongeur connu pour faire"/>
    <s v="Rongeur "/>
    <s v="connu pour faire"/>
    <s v="des barrages"/>
    <s v="barrages"/>
    <n v="8"/>
    <n v="5"/>
    <n v="13.4"/>
    <n v="9"/>
    <n v="5"/>
    <s v="Rongeurconnupourfaire"/>
    <n v="21"/>
    <s v="Rongeurconnupourfairedesbarrages"/>
    <n v="32"/>
    <s v="Rongeur connu pour faire des barrages"/>
    <s v=" "/>
    <m/>
    <s v="kastOR"/>
    <s v="k"/>
    <n v="1"/>
    <s v="castor"/>
    <s v="NOM"/>
    <s v="m"/>
    <s v="s"/>
    <n v="2.86"/>
    <n v="1.76"/>
    <n v="2.4"/>
    <n v="1.08"/>
    <m/>
    <n v="1"/>
    <n v="2"/>
    <n v="1"/>
    <n v="6"/>
    <n v="6"/>
    <s v="CVCCVC"/>
    <s v="CVCCVC"/>
    <n v="0"/>
    <n v="1"/>
    <n v="5"/>
    <n v="5"/>
    <s v="kas-tOR"/>
    <x v="0"/>
    <s v="CVC-CVC"/>
    <s v="rotsac"/>
    <s v="ROtsak"/>
    <s v="cas-tor"/>
    <s v="NOM"/>
    <n v="100"/>
    <n v="23"/>
    <n v="1.95"/>
    <n v="1.95"/>
    <s v="castor"/>
    <n v="1"/>
  </r>
  <r>
    <s v="colombe"/>
    <n v="188"/>
    <m/>
    <m/>
    <n v="3.1"/>
    <x v="1"/>
    <s v="NEW"/>
    <s v="Oiseau symbole de "/>
    <s v="Oiseau"/>
    <s v="symbole de "/>
    <s v="la paix"/>
    <s v="paix"/>
    <n v="4"/>
    <n v="2"/>
    <n v="144.86000000000001"/>
    <n v="29"/>
    <n v="2"/>
    <s v="Oiseausymbolede"/>
    <n v="15"/>
    <s v="Oiseausymboledelapaix"/>
    <n v="21"/>
    <s v="Oiseau symbole de  la paix"/>
    <s v=" "/>
    <m/>
    <s v="kol§b"/>
    <s v="k"/>
    <n v="1"/>
    <s v="colombe"/>
    <s v="NOM"/>
    <s v="f"/>
    <s v="s"/>
    <n v="6.84"/>
    <n v="5.34"/>
    <n v="5.08"/>
    <n v="3.51"/>
    <m/>
    <n v="1"/>
    <n v="2"/>
    <n v="1"/>
    <n v="7"/>
    <n v="5"/>
    <s v="CVCVCCV"/>
    <s v="CVCVC"/>
    <n v="1"/>
    <n v="1"/>
    <n v="7"/>
    <n v="5"/>
    <s v="ko-l§b"/>
    <x v="0"/>
    <s v="CV-CVC"/>
    <s v="ebmoloc"/>
    <s v="b§lok"/>
    <s v="co-lom-be"/>
    <s v="NOM"/>
    <n v="100"/>
    <n v="21"/>
    <n v="2.0499999999999998"/>
    <n v="1.8"/>
    <s v="colombe"/>
    <n v="1"/>
  </r>
  <r>
    <s v="voilier"/>
    <n v="147"/>
    <m/>
    <m/>
    <n v="3.12"/>
    <x v="1"/>
    <s v="NEW"/>
    <s v="Bateau fonctionnant grâce"/>
    <s v="Bateau"/>
    <s v="fonctionnant grâce"/>
    <s v="au vent"/>
    <s v="vent"/>
    <n v="4"/>
    <n v="2"/>
    <n v="77.34"/>
    <n v="27"/>
    <n v="2"/>
    <s v="Bateaufonctionnantgrâce"/>
    <n v="23"/>
    <s v="Bateaufonctionnantgrâceauvent"/>
    <n v="29"/>
    <s v="Bateau fonctionnant grâce au vent"/>
    <s v=" "/>
    <m/>
    <s v="vwalje"/>
    <s v="v"/>
    <n v="4"/>
    <s v="voilier"/>
    <s v="NOM"/>
    <s v="m"/>
    <s v="s"/>
    <n v="1.94"/>
    <n v="4.8600000000000003"/>
    <n v="1.67"/>
    <n v="2.77"/>
    <m/>
    <n v="1"/>
    <n v="2"/>
    <n v="1"/>
    <n v="7"/>
    <n v="6"/>
    <s v="CVVCVVC"/>
    <s v="CYVCYV"/>
    <n v="0"/>
    <n v="1"/>
    <n v="5"/>
    <n v="5"/>
    <s v="vwa-lje"/>
    <x v="0"/>
    <s v="CYV-CYV"/>
    <s v="reiliov"/>
    <s v="ejlawv"/>
    <s v="voi-lier"/>
    <s v="NOM"/>
    <n v="100"/>
    <n v="23"/>
    <n v="1.9"/>
    <n v="1.8"/>
    <s v="voilier"/>
    <n v="1"/>
  </r>
  <r>
    <s v="gland"/>
    <n v="157"/>
    <m/>
    <m/>
    <n v="3.12"/>
    <x v="1"/>
    <s v="NEW"/>
    <s v="Fruit produit par"/>
    <s v="Fruit"/>
    <s v="produit par"/>
    <s v="le chêne"/>
    <s v="chêne"/>
    <n v="5"/>
    <n v="3"/>
    <n v="5.17"/>
    <n v="22"/>
    <n v="3"/>
    <s v="Fruitproduitpar"/>
    <n v="15"/>
    <s v="Fruitproduitparlechêne"/>
    <n v="22"/>
    <s v="Fruit produit par le chêne"/>
    <s v=" "/>
    <m/>
    <s v="gl@"/>
    <s v="g"/>
    <n v="2"/>
    <s v="gland"/>
    <s v="NOM"/>
    <s v="m"/>
    <s v="s"/>
    <n v="2.95"/>
    <n v="5.27"/>
    <n v="2.14"/>
    <n v="3.04"/>
    <m/>
    <n v="1"/>
    <n v="2"/>
    <n v="1"/>
    <n v="5"/>
    <n v="3"/>
    <s v="CCVCC"/>
    <s v="CCV"/>
    <n v="4"/>
    <n v="11"/>
    <n v="5"/>
    <n v="3"/>
    <s v="gl@"/>
    <x v="1"/>
    <s v="CCV"/>
    <s v="dnalg"/>
    <s v="@lg"/>
    <s v="gland"/>
    <s v="NOM"/>
    <n v="100"/>
    <n v="26"/>
    <n v="1.55"/>
    <n v="1.1000000000000001"/>
    <s v="gland"/>
    <n v="1"/>
  </r>
  <r>
    <s v="scorpion"/>
    <n v="162"/>
    <m/>
    <m/>
    <n v="3.12"/>
    <x v="1"/>
    <s v="NEW"/>
    <s v="Insecte avec un dard et "/>
    <s v="Insecte"/>
    <s v="avec un dard et"/>
    <s v="des pinces"/>
    <s v="pinces"/>
    <n v="6"/>
    <n v="3"/>
    <n v="9"/>
    <n v="12"/>
    <n v="3"/>
    <s v="Insecteavecundardet"/>
    <n v="19"/>
    <s v="Insecteavecundardetdespinces"/>
    <n v="28"/>
    <s v="Insecte avec un dard et  des pinces"/>
    <s v=" "/>
    <m/>
    <s v="skORpj§"/>
    <s v="S"/>
    <n v="3"/>
    <s v="scorpion"/>
    <s v="NOM"/>
    <s v="m"/>
    <s v="s"/>
    <n v="3.54"/>
    <n v="2.64"/>
    <n v="1.78"/>
    <n v="0.88"/>
    <m/>
    <n v="1"/>
    <n v="2"/>
    <n v="1"/>
    <n v="8"/>
    <n v="7"/>
    <s v="CCVCCVVC"/>
    <s v="CCVCCYV"/>
    <n v="0"/>
    <n v="0"/>
    <n v="5"/>
    <n v="5"/>
    <s v="skOR-pj§"/>
    <x v="0"/>
    <s v="CCVC-CYV"/>
    <s v="noiprocs"/>
    <s v="§jpROks"/>
    <s v="s-cor-pion"/>
    <s v="NOM"/>
    <n v="100"/>
    <n v="26"/>
    <n v="2.85"/>
    <n v="2.8"/>
    <s v="scorpion"/>
    <n v="1"/>
  </r>
  <r>
    <s v="tonneau"/>
    <n v="168"/>
    <m/>
    <m/>
    <n v="3.15"/>
    <x v="1"/>
    <s v="NEW"/>
    <s v="Grand récipient de bois contenant "/>
    <s v="Grand récipient"/>
    <s v="de bois contenant"/>
    <s v="du vin"/>
    <s v="vin"/>
    <n v="3"/>
    <n v="2"/>
    <n v="86.86"/>
    <n v="25"/>
    <n v="2"/>
    <s v="Grandrécipientdeboiscontenant"/>
    <n v="29"/>
    <s v="Grandrécipientdeboiscontenantduvin"/>
    <n v="34"/>
    <s v="Grand récipient de bois contenant  du vin"/>
    <s v=" "/>
    <m/>
    <s v="tono"/>
    <s v="t"/>
    <n v="1"/>
    <s v="tonneau"/>
    <s v="NOM"/>
    <s v="m"/>
    <s v="s"/>
    <n v="4.37"/>
    <n v="12.16"/>
    <n v="2.94"/>
    <n v="6.89"/>
    <m/>
    <n v="1"/>
    <n v="2"/>
    <n v="1"/>
    <n v="7"/>
    <n v="4"/>
    <s v="CVCCVVV"/>
    <s v="CVCV"/>
    <n v="1"/>
    <n v="12"/>
    <n v="6"/>
    <n v="4"/>
    <s v="to-no"/>
    <x v="0"/>
    <s v="CV-CV"/>
    <s v="uaennot"/>
    <s v="onot"/>
    <s v="ton-neau"/>
    <s v="NOM"/>
    <n v="100"/>
    <n v="29"/>
    <n v="2.0499999999999998"/>
    <n v="1.4"/>
    <s v="tonneau"/>
    <n v="1"/>
  </r>
  <r>
    <s v="boussole"/>
    <n v="155"/>
    <m/>
    <m/>
    <n v="3.19"/>
    <x v="1"/>
    <s v="NEW"/>
    <s v="Instrument permettant de trouver "/>
    <s v="Instrument"/>
    <s v="permettant de trouver"/>
    <s v="le nord"/>
    <s v="nord"/>
    <n v="4"/>
    <n v="3"/>
    <n v="50.38"/>
    <n v="19"/>
    <n v="3"/>
    <s v="Instrumentpermettantdetrouver"/>
    <n v="29"/>
    <s v="Instrumentpermettantdetrouverlenord"/>
    <n v="35"/>
    <s v="Instrument permettant de trouver  le nord"/>
    <s v=" "/>
    <m/>
    <s v="busOl"/>
    <s v="b"/>
    <n v="2"/>
    <s v="boussole"/>
    <s v="NOM"/>
    <s v="f"/>
    <s v="s"/>
    <n v="2.91"/>
    <n v="4.66"/>
    <n v="2.71"/>
    <n v="4.05"/>
    <m/>
    <n v="1"/>
    <n v="2"/>
    <n v="1"/>
    <n v="8"/>
    <n v="5"/>
    <s v="CVVCCVCV"/>
    <s v="CVCVC"/>
    <n v="0"/>
    <n v="1"/>
    <n v="5"/>
    <n v="4"/>
    <s v="bu-sOl"/>
    <x v="0"/>
    <s v="CV-CVC"/>
    <s v="elossuob"/>
    <s v="lOsub"/>
    <s v="bous-so-le"/>
    <s v="NOM"/>
    <n v="100"/>
    <n v="15"/>
    <n v="2.7"/>
    <n v="1.95"/>
    <s v="boussole"/>
    <n v="1"/>
  </r>
  <r>
    <s v="pélican"/>
    <n v="129"/>
    <m/>
    <m/>
    <n v="3.2"/>
    <x v="1"/>
    <s v="NEW"/>
    <s v="Grand oiseau avec un bec en forme de "/>
    <s v="Grand oiseau"/>
    <s v="avec un bec en forme de"/>
    <s v="poche"/>
    <s v="poche"/>
    <n v="5"/>
    <n v="3"/>
    <n v="49.65"/>
    <n v="16"/>
    <n v="3"/>
    <s v="Grandoiseauavecunbecenformede"/>
    <n v="29"/>
    <s v="Grandoiseauavecunbecenformedepoche"/>
    <n v="34"/>
    <s v="Grand oiseau avec un bec en forme de  poche"/>
    <s v=" "/>
    <m/>
    <s v="pelik@"/>
    <s v="p"/>
    <n v="1"/>
    <s v="pélican"/>
    <s v="NOM"/>
    <s v="m"/>
    <s v="s"/>
    <n v="0.43"/>
    <n v="1.28"/>
    <n v="0.28000000000000003"/>
    <n v="0.81"/>
    <m/>
    <n v="1"/>
    <n v="2"/>
    <n v="1"/>
    <n v="7"/>
    <n v="6"/>
    <s v="CVCVCVC"/>
    <s v="CVCVCV"/>
    <n v="0"/>
    <n v="1"/>
    <n v="4"/>
    <n v="6"/>
    <s v="pe-li-k@"/>
    <x v="2"/>
    <s v="CV-CV-CV"/>
    <s v="nacilép"/>
    <s v="@kilep"/>
    <s v="pé-li-can"/>
    <s v="NOM"/>
    <n v="100"/>
    <n v="15"/>
    <n v="2.8"/>
    <n v="1.95"/>
    <s v="pélican"/>
    <n v="1"/>
  </r>
  <r>
    <s v="labyrinthe"/>
    <n v="175"/>
    <m/>
    <m/>
    <n v="3.2"/>
    <x v="1"/>
    <s v="NEW"/>
    <s v="Construction dont il est difficile de trouver"/>
    <s v="Construction"/>
    <s v="dont il est difficile de trouver"/>
    <s v="la sortie"/>
    <s v="sortie"/>
    <n v="6"/>
    <n v="5"/>
    <n v="47.81"/>
    <n v="5"/>
    <n v="5"/>
    <s v="Constructiondontilestdifficiledetrouver"/>
    <n v="39"/>
    <s v="Constructiondontilestdifficiledetrouverlasortie"/>
    <n v="47"/>
    <s v="Construction dont il est difficile de trouver la sortie"/>
    <s v=" "/>
    <m/>
    <s v="labiR5t"/>
    <s v="l"/>
    <n v="8"/>
    <s v="labyrinthe"/>
    <s v="NOM"/>
    <s v="m"/>
    <s v="s"/>
    <n v="5.05"/>
    <n v="8.31"/>
    <n v="4.9000000000000004"/>
    <n v="7.03"/>
    <m/>
    <n v="1"/>
    <n v="2"/>
    <n v="1"/>
    <n v="10"/>
    <n v="7"/>
    <s v="CVCVCVCCCV"/>
    <s v="CVCVCVC"/>
    <n v="0"/>
    <n v="0"/>
    <n v="10"/>
    <n v="7"/>
    <s v="la-bi-R5t"/>
    <x v="2"/>
    <s v="CV-CV-CVC"/>
    <s v="ehtnirybal"/>
    <s v="t5Ribal"/>
    <s v="la-by-rin-the"/>
    <s v="NOM"/>
    <n v="96"/>
    <n v="25"/>
    <n v="4"/>
    <n v="2.95"/>
    <s v="labyrinthe"/>
    <n v="1"/>
  </r>
  <r>
    <s v="menottes"/>
    <n v="195"/>
    <m/>
    <m/>
    <n v="3.2"/>
    <x v="1"/>
    <s v="NEW"/>
    <s v="Objet avec lequel on attache les "/>
    <s v="Objet "/>
    <s v="avec lequel on attatche les"/>
    <s v="prisonniers"/>
    <s v="prisonniers"/>
    <n v="11"/>
    <n v="8"/>
    <n v="38.06"/>
    <n v="0"/>
    <n v="5"/>
    <s v="Objetaveclequelonattatcheles"/>
    <n v="28"/>
    <s v="Objetaveclequelonattatchelesprisonniers"/>
    <n v="39"/>
    <s v="Objet avec lequel on attache les  prisonniers"/>
    <s v=" "/>
    <m/>
    <s v="m°nOt"/>
    <s v="m"/>
    <n v="8"/>
    <s v="menotte"/>
    <s v="NOM"/>
    <s v="f"/>
    <s v="p"/>
    <n v="11.65"/>
    <n v="7.84"/>
    <n v="10.88"/>
    <n v="7.23"/>
    <m/>
    <n v="1"/>
    <n v="2"/>
    <n v="0"/>
    <n v="8"/>
    <n v="5"/>
    <s v="CVCVCCVC"/>
    <s v="CVCVC"/>
    <n v="3"/>
    <n v="1"/>
    <n v="0"/>
    <n v="4"/>
    <s v="m°-nOt"/>
    <x v="0"/>
    <s v="CV-CVC"/>
    <s v="settonem"/>
    <s v="tOn°m"/>
    <s v="me-not-tes"/>
    <s v="NOM"/>
    <n v="96"/>
    <n v="25"/>
    <n v="2.0499999999999998"/>
    <n v="1.95"/>
    <s v="menotte"/>
    <n v="1"/>
  </r>
  <r>
    <s v="interrupteur"/>
    <n v="156"/>
    <m/>
    <m/>
    <n v="3.27"/>
    <x v="1"/>
    <s v="NEW"/>
    <s v="Objet servant à allumer "/>
    <s v="Objet"/>
    <s v="servant à allumer"/>
    <s v="la lampe"/>
    <s v="lampe"/>
    <n v="5"/>
    <n v="3"/>
    <n v="25.86"/>
    <n v="16"/>
    <n v="3"/>
    <s v="Objetservantàallumer"/>
    <n v="20"/>
    <s v="Objetservantàallumerlalampe"/>
    <n v="27"/>
    <s v="Objet servant à allumer  la lampe"/>
    <s v=" "/>
    <m/>
    <s v="5tERypt9R"/>
    <s v="5"/>
    <n v="8"/>
    <s v="interrupteur"/>
    <s v="NOM"/>
    <s v="m"/>
    <s v="s"/>
    <n v="2.94"/>
    <n v="2.2999999999999998"/>
    <n v="2.58"/>
    <n v="2.09"/>
    <m/>
    <n v="1"/>
    <n v="2"/>
    <n v="1"/>
    <n v="12"/>
    <n v="9"/>
    <s v="VCCVCCVCCVVC"/>
    <s v="VCVCVCCVC"/>
    <n v="0"/>
    <n v="0"/>
    <n v="10"/>
    <n v="7"/>
    <s v="5-tE-Ryp-t9R"/>
    <x v="3"/>
    <s v="V-CV-CVC-CVC"/>
    <s v="ruetpurretni"/>
    <s v="R9tpyREt5"/>
    <s v="in-ter-rup-teur"/>
    <s v="NOM"/>
    <n v="87"/>
    <n v="16"/>
    <n v="3.5"/>
    <n v="3.35"/>
    <s v="interrupt-eur"/>
    <n v="2"/>
  </r>
  <r>
    <s v="chapiteau"/>
    <n v="140"/>
    <m/>
    <m/>
    <n v="3.3"/>
    <x v="1"/>
    <s v="NEW"/>
    <s v="Endroit sous lequel se produit"/>
    <s v="Endroit"/>
    <s v="sous lequel se produit"/>
    <s v="le cirque"/>
    <s v="cirque"/>
    <n v="6"/>
    <n v="4"/>
    <n v="23.25"/>
    <n v="12"/>
    <n v="4"/>
    <s v="Endroitsouslequelseproduit"/>
    <n v="26"/>
    <s v="Endroitsouslequelseproduitlecirque"/>
    <n v="34"/>
    <s v="Endroit sous lequel se produit le cirque"/>
    <s v=" "/>
    <m/>
    <s v="Sapito"/>
    <s v="S"/>
    <n v="3"/>
    <s v="chapiteau"/>
    <s v="NOM"/>
    <s v="m"/>
    <s v="s"/>
    <n v="1.84"/>
    <n v="3.45"/>
    <n v="1.83"/>
    <n v="1.96"/>
    <m/>
    <n v="1"/>
    <n v="2"/>
    <n v="1"/>
    <n v="9"/>
    <n v="6"/>
    <s v="CCVCVCVVV"/>
    <s v="CVCVCV"/>
    <n v="0"/>
    <n v="2"/>
    <n v="9"/>
    <n v="6"/>
    <s v="Sa-pi-to"/>
    <x v="2"/>
    <s v="CV-CV-CV"/>
    <s v="uaetipahc"/>
    <s v="otipaS"/>
    <s v="cha-pi-teau"/>
    <s v="NOM"/>
    <n v="95"/>
    <n v="20"/>
    <n v="2.85"/>
    <n v="2.1"/>
    <s v="chapiteau"/>
    <n v="1"/>
  </r>
  <r>
    <s v="bouilloire"/>
    <n v="137"/>
    <m/>
    <m/>
    <n v="3.31"/>
    <x v="1"/>
    <s v="NEW"/>
    <s v="Objet permettant de chauffer"/>
    <s v="Objet"/>
    <s v="permettant de chauffer"/>
    <s v="l'eau"/>
    <s v="eau"/>
    <n v="3"/>
    <n v="1"/>
    <n v="305.74"/>
    <n v="18"/>
    <n v="1"/>
    <s v="Objetpermettantdechauffer"/>
    <n v="25"/>
    <s v="Objetpermettantdechaufferleau"/>
    <n v="29"/>
    <s v="Objet permettant de chauffer l'eau"/>
    <s v=" "/>
    <m/>
    <s v="bujwaR"/>
    <s v="b"/>
    <n v="2"/>
    <s v="bouilloire"/>
    <s v="NOM"/>
    <s v="f"/>
    <s v="s"/>
    <n v="1.61"/>
    <n v="3.85"/>
    <n v="1.52"/>
    <n v="3.45"/>
    <m/>
    <n v="1"/>
    <n v="2"/>
    <n v="1"/>
    <n v="10"/>
    <n v="6"/>
    <s v="CVVVCCVVCV"/>
    <s v="CVYYVC"/>
    <n v="0"/>
    <n v="4"/>
    <n v="8"/>
    <n v="4"/>
    <s v="buj-waR"/>
    <x v="0"/>
    <s v="CVY-YVC"/>
    <s v="eriolliuob"/>
    <s v="Rawjub"/>
    <s v="bouil-loi-re"/>
    <s v="NOM"/>
    <n v="100"/>
    <n v="21"/>
    <n v="2.65"/>
    <n v="1.8"/>
    <s v="bouilloire"/>
    <n v="1"/>
  </r>
  <r>
    <s v="hamac"/>
    <n v="141"/>
    <m/>
    <m/>
    <n v="3.4"/>
    <x v="1"/>
    <s v="NEW"/>
    <s v="Objet permettant de dormir entre "/>
    <s v="Objet"/>
    <s v="permettant de dormir entre"/>
    <s v="les arbres"/>
    <s v="arbres"/>
    <n v="6"/>
    <n v="4"/>
    <n v="81.69"/>
    <n v="2"/>
    <n v="4"/>
    <s v="Objetpermettantdedormirentre"/>
    <n v="28"/>
    <s v="Objetpermettantdedormirentrelesarbres"/>
    <n v="37"/>
    <s v="Objet permettant de dormir entre  les arbres"/>
    <s v=" "/>
    <m/>
    <s v="amak"/>
    <s v="a"/>
    <n v="8"/>
    <s v="hamac"/>
    <s v="NOM"/>
    <s v="m"/>
    <s v="s"/>
    <n v="1.84"/>
    <n v="3.78"/>
    <n v="1.63"/>
    <n v="3.11"/>
    <m/>
    <n v="1"/>
    <n v="2"/>
    <n v="1"/>
    <n v="5"/>
    <n v="4"/>
    <s v="CVCVC"/>
    <s v="VCVC"/>
    <n v="0"/>
    <n v="9"/>
    <n v="5"/>
    <n v="4"/>
    <s v="a-mak"/>
    <x v="0"/>
    <s v="V-CVC"/>
    <s v="camah"/>
    <s v="kama"/>
    <s v="ha-mac"/>
    <s v="NOM"/>
    <n v="90"/>
    <n v="20"/>
    <n v="1.95"/>
    <n v="1.45"/>
    <s v="hamac"/>
    <n v="1"/>
  </r>
  <r>
    <s v="vautour"/>
    <n v="180"/>
    <m/>
    <m/>
    <n v="3.42"/>
    <x v="1"/>
    <s v="NEW"/>
    <s v="Grand oiseau se nourrissant de "/>
    <s v="Grand oiseau"/>
    <s v="se nourrissant d'animaux "/>
    <s v="morts"/>
    <s v="morts"/>
    <n v="5"/>
    <n v="3"/>
    <n v="89.29"/>
    <n v="25"/>
    <n v="3"/>
    <s v="Grandoiseausenourrissantdanimaux"/>
    <n v="32"/>
    <s v="Grandoiseausenourrissantdanimauxmorts"/>
    <n v="37"/>
    <s v="Grand oiseau se nourrissant de  morts"/>
    <s v=" "/>
    <m/>
    <s v="votuR"/>
    <s v="v"/>
    <n v="4"/>
    <s v="vautour"/>
    <s v="NOM"/>
    <s v="m"/>
    <s v="s"/>
    <n v="5.89"/>
    <n v="4.3899999999999997"/>
    <n v="2.41"/>
    <n v="2.57"/>
    <m/>
    <n v="1"/>
    <n v="2"/>
    <n v="1"/>
    <n v="7"/>
    <n v="5"/>
    <s v="CVVCVVC"/>
    <s v="CVCVC"/>
    <n v="0"/>
    <n v="1"/>
    <n v="5"/>
    <n v="4"/>
    <s v="vo-tuR"/>
    <x v="0"/>
    <s v="CV-CVC"/>
    <s v="ruotuav"/>
    <s v="Rutov"/>
    <s v="vau-tour"/>
    <s v="NOM"/>
    <n v="100"/>
    <n v="19"/>
    <n v="2.1"/>
    <n v="1.85"/>
    <s v="vautour"/>
    <n v="1"/>
  </r>
  <r>
    <s v="hélice"/>
    <n v="152"/>
    <m/>
    <m/>
    <n v="3.44"/>
    <x v="1"/>
    <s v="NEW"/>
    <s v="Objet permettant de faire voler "/>
    <s v="Objet"/>
    <s v="permettant de faire voler"/>
    <s v="un hélicoptère"/>
    <s v="hélicoptère"/>
    <n v="11"/>
    <n v="9"/>
    <n v="13.96"/>
    <n v="0"/>
    <n v="5"/>
    <s v="Objetpermettantdefairevoler"/>
    <n v="27"/>
    <s v="Objetpermettantdefairevolerunhélicoptère"/>
    <n v="40"/>
    <s v="Objet permettant de faire voler  un hélicoptère"/>
    <s v=" "/>
    <m/>
    <s v="elis"/>
    <s v="e"/>
    <n v="7"/>
    <s v="hélice"/>
    <s v="NOM"/>
    <s v="f"/>
    <s v="s"/>
    <n v="2.83"/>
    <n v="3.85"/>
    <n v="1.9"/>
    <n v="2.36"/>
    <m/>
    <n v="1"/>
    <n v="2"/>
    <n v="1"/>
    <n v="6"/>
    <n v="4"/>
    <s v="CVCVCV"/>
    <s v="VCVC"/>
    <n v="2"/>
    <n v="13"/>
    <n v="6"/>
    <n v="4"/>
    <s v="e-lis"/>
    <x v="0"/>
    <s v="V-CVC"/>
    <s v="eciléh"/>
    <s v="sile"/>
    <s v="hé-li-ce"/>
    <s v="NOM"/>
    <n v="100"/>
    <n v="12"/>
    <n v="1.85"/>
    <n v="1"/>
    <s v="hélice"/>
    <n v="1"/>
  </r>
  <r>
    <s v="lampadaire"/>
    <n v="146"/>
    <m/>
    <m/>
    <n v="3.5"/>
    <x v="1"/>
    <s v="NEW"/>
    <s v="Objet qui éclaire"/>
    <s v="Objet "/>
    <s v="qui éclaire "/>
    <s v="la rue"/>
    <s v="rue"/>
    <n v="3"/>
    <n v="2"/>
    <n v="157.81"/>
    <n v="24"/>
    <n v="2"/>
    <s v="Objetquiéclaire"/>
    <n v="15"/>
    <s v="Objetquiéclairelarue"/>
    <n v="20"/>
    <s v="Objet qui éclaire la rue"/>
    <s v=" "/>
    <m/>
    <s v="l@padER"/>
    <s v="l"/>
    <n v="8"/>
    <s v="lampadaire"/>
    <s v="NOM"/>
    <s v="m"/>
    <s v="s"/>
    <n v="1.89"/>
    <n v="6.76"/>
    <n v="1.61"/>
    <n v="2.84"/>
    <m/>
    <n v="1"/>
    <n v="2"/>
    <n v="1"/>
    <n v="10"/>
    <n v="7"/>
    <s v="CVCCVCVVCV"/>
    <s v="CVCVCVC"/>
    <n v="0"/>
    <n v="0"/>
    <n v="7"/>
    <n v="6"/>
    <s v="l@-pa-dER"/>
    <x v="2"/>
    <s v="CV-CV-CVC"/>
    <s v="eriadapmal"/>
    <s v="REdap@l"/>
    <s v="lam-pa-dai-re"/>
    <s v="NOM"/>
    <n v="100"/>
    <n v="27"/>
    <n v="3.55"/>
    <n v="2.8"/>
    <s v="lampadaire"/>
    <n v="1"/>
  </r>
  <r>
    <s v="hameçon"/>
    <n v="159"/>
    <m/>
    <m/>
    <n v="3.54"/>
    <x v="1"/>
    <s v="NEW"/>
    <s v="Objet crochu permettant d'attraper "/>
    <s v="Objet crochu"/>
    <s v="permettant d'attraper"/>
    <s v="les poissons"/>
    <s v="poissons"/>
    <n v="8"/>
    <n v="5"/>
    <n v="81.510000000000005"/>
    <n v="10"/>
    <n v="5"/>
    <s v="Objetcrochupermettantdattraper"/>
    <n v="30"/>
    <s v="Objetcrochupermettantdattraperlespoissons"/>
    <n v="41"/>
    <s v="Objet crochu permettant d'attraper  les poissons"/>
    <s v=" "/>
    <m/>
    <s v="am°s§"/>
    <s v="a"/>
    <n v="8"/>
    <s v="hameçon"/>
    <s v="NOM"/>
    <s v="m"/>
    <s v="s"/>
    <n v="3.08"/>
    <n v="3.24"/>
    <n v="2.61"/>
    <n v="2.5"/>
    <m/>
    <n v="1"/>
    <n v="2"/>
    <n v="1"/>
    <n v="7"/>
    <n v="5"/>
    <s v="CVCVCVC"/>
    <s v="VCVCV"/>
    <n v="0"/>
    <n v="2"/>
    <n v="7"/>
    <n v="4"/>
    <s v="a-m°-s§"/>
    <x v="2"/>
    <s v="V-CV-CV"/>
    <s v="noçemah"/>
    <s v="§s°ma"/>
    <s v="ha-me-çon"/>
    <s v="NOM"/>
    <n v="95"/>
    <n v="21"/>
    <n v="2.75"/>
    <n v="0"/>
    <s v="hameçon"/>
    <n v="1"/>
  </r>
  <r>
    <s v="ventilateur"/>
    <n v="158"/>
    <m/>
    <m/>
    <n v="3.55"/>
    <x v="1"/>
    <s v="NEW"/>
    <s v="Appareil posé sur la table et produisant de "/>
    <s v="Appareil"/>
    <s v="posé sur une table et produisant de"/>
    <s v="l'air"/>
    <s v="vent"/>
    <n v="4"/>
    <n v="2"/>
    <n v="77.34"/>
    <n v="27"/>
    <n v="2"/>
    <s v="Appareilposésurunetableetproduisantde"/>
    <n v="37"/>
    <s v="Appareilposésurunetableetproduisantdelair"/>
    <n v="41"/>
    <s v="Appareil posé sur la table et produisant de  l'air"/>
    <s v=" "/>
    <m/>
    <s v="v@tilat9R"/>
    <s v="v"/>
    <n v="4"/>
    <s v="ventilateur"/>
    <s v="NOM"/>
    <s v="m"/>
    <s v="s"/>
    <n v="3.02"/>
    <n v="2.64"/>
    <n v="2.4300000000000002"/>
    <n v="2.09"/>
    <m/>
    <n v="1"/>
    <n v="2"/>
    <n v="1"/>
    <n v="11"/>
    <n v="9"/>
    <s v="CVCCVCVCVVC"/>
    <s v="CVCVCVCVC"/>
    <n v="0"/>
    <n v="0"/>
    <n v="9"/>
    <n v="7"/>
    <s v="v@-ti-la-t9R"/>
    <x v="3"/>
    <s v="CV-CV-CV-CVC"/>
    <s v="ruetalitnev"/>
    <s v="R9talit@v"/>
    <s v="ven-ti-la-teur"/>
    <s v="NOM"/>
    <n v="100"/>
    <n v="20"/>
    <n v="3.65"/>
    <n v="3.25"/>
    <s v="ventiler-eur"/>
    <n v="2"/>
  </r>
  <r>
    <s v="agenda"/>
    <n v="179"/>
    <m/>
    <m/>
    <n v="3.55"/>
    <x v="1"/>
    <s v="NEW"/>
    <s v="Livre dans lequel sont écrits les "/>
    <s v="Livre"/>
    <s v="dans lequel sont écrits les "/>
    <s v="rendez-vous"/>
    <s v="rendez-vous"/>
    <n v="11"/>
    <n v="6"/>
    <n v="91.95"/>
    <n v="0"/>
    <n v="4"/>
    <s v="Livredanslequelsontécritsles"/>
    <n v="28"/>
    <s v="Livredanslequelsontécritslesrendez-vous"/>
    <n v="39"/>
    <s v="Livre dans lequel sont écrits les  rendez-vous"/>
    <s v=" "/>
    <m/>
    <s v="aZ5da"/>
    <s v="a"/>
    <n v="8"/>
    <s v="agenda"/>
    <s v="NOM"/>
    <s v="m"/>
    <s v="s"/>
    <n v="5.84"/>
    <n v="6.08"/>
    <n v="5.69"/>
    <n v="5.41"/>
    <m/>
    <n v="1"/>
    <n v="2"/>
    <n v="1"/>
    <n v="6"/>
    <n v="5"/>
    <s v="VCVCCV"/>
    <s v="VCVCV"/>
    <n v="1"/>
    <n v="1"/>
    <n v="5"/>
    <n v="3"/>
    <s v="a-Z5-da"/>
    <x v="2"/>
    <s v="V-CV-CV"/>
    <s v="adnega"/>
    <s v="ad5Za"/>
    <s v="a-gen-da"/>
    <s v="NOM"/>
    <n v="100"/>
    <n v="20"/>
    <n v="2.1"/>
    <n v="2.15"/>
    <s v="agenda"/>
    <n v="1"/>
  </r>
  <r>
    <s v="hippocampe"/>
    <n v="131"/>
    <m/>
    <m/>
    <n v="3.65"/>
    <x v="1"/>
    <s v="NEW"/>
    <s v="Petit animal marin ayant une tête de "/>
    <s v="Petit animal marin"/>
    <s v="ayant une tête de"/>
    <s v="cheval"/>
    <s v="cheval"/>
    <n v="6"/>
    <n v="5"/>
    <n v="129.12"/>
    <n v="1"/>
    <n v="5"/>
    <s v="Petitanimalmarinayantunetêtede"/>
    <n v="30"/>
    <s v="Petitanimalmarinayantunetêtedecheval"/>
    <n v="36"/>
    <s v="Petit animal marin ayant une tête de  cheval"/>
    <s v=" "/>
    <m/>
    <s v="ipok@p"/>
    <s v="i"/>
    <n v="7"/>
    <s v="hippocampe"/>
    <s v="NOM"/>
    <s v="m"/>
    <s v="s"/>
    <n v="0.63"/>
    <n v="0.41"/>
    <n v="0.57999999999999996"/>
    <n v="0.27"/>
    <m/>
    <n v="1"/>
    <n v="2"/>
    <n v="1"/>
    <n v="10"/>
    <n v="6"/>
    <s v="CVCCVCVCCV"/>
    <s v="VCVCVC"/>
    <n v="0"/>
    <n v="0"/>
    <n v="7"/>
    <n v="5"/>
    <s v="i-po-k@p"/>
    <x v="2"/>
    <s v="V-CV-CVC"/>
    <s v="epmacoppih"/>
    <s v="p@kopi"/>
    <s v="hip-po-cam-pe"/>
    <s v="NOM"/>
    <n v="95"/>
    <n v="23"/>
    <n v="4.5999999999999996"/>
    <n v="2.85"/>
    <s v="hippocampe"/>
    <n v="1"/>
  </r>
  <r>
    <s v="lama"/>
    <n v="148"/>
    <m/>
    <m/>
    <n v="3.65"/>
    <x v="1"/>
    <s v="NEW"/>
    <s v="Animal connu pour "/>
    <s v="Animal"/>
    <s v="connu pour"/>
    <s v="cracher"/>
    <s v="cracher"/>
    <n v="7"/>
    <n v="5"/>
    <n v="27.93"/>
    <n v="12"/>
    <n v="5"/>
    <s v="Animalconnupour"/>
    <n v="15"/>
    <s v="Animalconnupourcracher"/>
    <n v="22"/>
    <s v="Animal connu pour  cracher"/>
    <s v=" "/>
    <m/>
    <s v="lama"/>
    <s v="l"/>
    <n v="8"/>
    <s v="lama"/>
    <s v="NOM"/>
    <s v="m"/>
    <s v="s"/>
    <n v="2.13"/>
    <n v="0.74"/>
    <n v="1.23"/>
    <n v="0.47"/>
    <m/>
    <n v="1"/>
    <n v="3"/>
    <n v="1"/>
    <n v="4"/>
    <n v="4"/>
    <s v="CVCV"/>
    <s v="CVCV"/>
    <n v="11"/>
    <n v="15"/>
    <n v="4"/>
    <n v="4"/>
    <s v="la-ma"/>
    <x v="0"/>
    <s v="CV-CV"/>
    <s v="amal"/>
    <s v="amal"/>
    <s v="la-ma"/>
    <s v="NOM"/>
    <n v="100"/>
    <n v="25"/>
    <n v="1.3"/>
    <n v="1.05"/>
    <s v="lama"/>
    <n v="1"/>
  </r>
  <r>
    <s v="microscope"/>
    <n v="164"/>
    <m/>
    <m/>
    <n v="3.65"/>
    <x v="1"/>
    <s v="NEW"/>
    <s v="Instrument permettant d'observer "/>
    <s v="Instrument"/>
    <s v="permettant d'observer"/>
    <s v="les cellules"/>
    <s v="cellules"/>
    <n v="8"/>
    <n v="5"/>
    <n v="42.98"/>
    <n v="2"/>
    <n v="5"/>
    <s v="Instrumentpermettantdobserver"/>
    <n v="29"/>
    <s v="Instrumentpermettantdobserverlescellules"/>
    <n v="40"/>
    <s v="Instrument permettant d'observer  les cellules"/>
    <s v=" "/>
    <m/>
    <s v="mikRoskOp"/>
    <s v="m"/>
    <n v="8"/>
    <s v="microscope"/>
    <s v="NOM"/>
    <s v="m"/>
    <s v="s"/>
    <n v="3.94"/>
    <n v="1.62"/>
    <n v="3.71"/>
    <n v="1.35"/>
    <m/>
    <n v="1"/>
    <n v="2"/>
    <n v="1"/>
    <n v="10"/>
    <n v="9"/>
    <s v="CVCCVCCVCV"/>
    <s v="CVCCVCCVC"/>
    <n v="0"/>
    <n v="0"/>
    <n v="10"/>
    <n v="9"/>
    <s v="mi-kRos-kOp"/>
    <x v="2"/>
    <s v="CV-CCVC-CVC"/>
    <s v="epocsorcim"/>
    <s v="pOksoRkim"/>
    <s v="mi-cro-sco-pe"/>
    <s v="NOM"/>
    <n v="100"/>
    <n v="25"/>
    <n v="3.05"/>
    <n v="3.05"/>
    <s v="micro-scope"/>
    <n v="2"/>
  </r>
  <r>
    <s v="maracas"/>
    <n v="127"/>
    <m/>
    <m/>
    <n v="4.08"/>
    <x v="1"/>
    <s v="NEW"/>
    <s v="Instrument de musique que l'on doit "/>
    <s v="Instrument de musique"/>
    <s v="que l'on doit"/>
    <s v="secouer"/>
    <s v="secouer"/>
    <n v="7"/>
    <n v="5"/>
    <n v="19"/>
    <n v="5"/>
    <n v="5"/>
    <s v="Instrumentdemusiquequelondoit"/>
    <n v="29"/>
    <s v="Instrumentdemusiquequelondoitsecouer"/>
    <n v="36"/>
    <s v="Instrument de musique que l'on doit  secouer"/>
    <s v=" "/>
    <m/>
    <s v="maRakas"/>
    <s v="m"/>
    <n v="8"/>
    <s v="maraca"/>
    <s v="NOM"/>
    <s v="f"/>
    <s v="p"/>
    <n v="0.12"/>
    <n v="0.41"/>
    <n v="0.12"/>
    <n v="0.41"/>
    <m/>
    <n v="1"/>
    <n v="1"/>
    <n v="0"/>
    <n v="7"/>
    <n v="7"/>
    <s v="CVCVCVC"/>
    <s v="CVCVCVC"/>
    <n v="0"/>
    <n v="0"/>
    <n v="0"/>
    <n v="0"/>
    <s v="ma-Ra-kas"/>
    <x v="2"/>
    <s v="CV-CV-CVC"/>
    <s v="sacaram"/>
    <s v="sakaRam"/>
    <s v="ma-ra-cas"/>
    <s v="NOM"/>
    <n v="0"/>
    <n v="0"/>
    <n v="2.4500000000000002"/>
    <n v="2.2000000000000002"/>
    <s v="maraca"/>
    <n v="1"/>
  </r>
  <r>
    <s v="stéthoscope"/>
    <n v="130"/>
    <m/>
    <m/>
    <n v="4.12"/>
    <x v="1"/>
    <s v="NEW"/>
    <s v="Objet servant à écouter "/>
    <s v="Objet"/>
    <s v="servant à écouter"/>
    <s v="le coeur"/>
    <s v="coeur"/>
    <n v="5"/>
    <n v="3"/>
    <n v="239.97"/>
    <n v="13"/>
    <n v="3"/>
    <s v="Objetservantàécouter"/>
    <n v="20"/>
    <s v="Objetservantàécouterlecoeur"/>
    <n v="27"/>
    <s v="Objet servant à écouter  le coeur"/>
    <s v=" "/>
    <m/>
    <s v="stetoskOp"/>
    <s v="S"/>
    <n v="3"/>
    <s v="stéthoscope"/>
    <s v="NOM"/>
    <s v="m"/>
    <s v="s"/>
    <n v="0.5"/>
    <n v="0.68"/>
    <n v="0.48"/>
    <n v="0.54"/>
    <m/>
    <n v="1"/>
    <n v="2"/>
    <n v="1"/>
    <n v="11"/>
    <n v="9"/>
    <s v="CCVCCVCCVCV"/>
    <s v="CCVCVCCVC"/>
    <n v="0"/>
    <n v="0"/>
    <n v="4"/>
    <n v="4"/>
    <s v="ste-tos-kOp"/>
    <x v="2"/>
    <s v="CCV-CVC-CVC"/>
    <s v="epocsohtéts"/>
    <s v="pOksotets"/>
    <s v="s-té-tho-sco-pe"/>
    <s v="NOM"/>
    <n v="95"/>
    <n v="20"/>
    <n v="4.25"/>
    <n v="3.85"/>
    <s v="stéthoscope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2">
  <r>
    <s v="pré"/>
    <n v="39"/>
    <m/>
    <m/>
    <n v="2.15"/>
    <x v="0"/>
    <s v="NEW"/>
    <s v="Champ où pousse de "/>
    <s v="Champ"/>
    <s v="où pousse de"/>
    <s v="l'herbe"/>
    <s v="herbe"/>
    <n v="5"/>
    <x v="0"/>
    <n v="34.81"/>
    <n v="9"/>
    <n v="3"/>
    <s v="Champoùpoussede"/>
    <n v="15"/>
    <s v="Champoùpoussedelherbe"/>
    <n v="21"/>
    <s v="Champ où pousse de  l'herbe"/>
    <s v=" "/>
    <m/>
    <s v="pRe"/>
    <x v="0"/>
    <x v="0"/>
    <s v="pré"/>
    <s v="NOM"/>
    <s v="m"/>
    <s v="s"/>
    <x v="0"/>
    <n v="32.5"/>
    <n v="5.03"/>
    <n v="19.8"/>
    <m/>
    <n v="1"/>
    <n v="2"/>
    <n v="1"/>
    <n v="3"/>
    <x v="0"/>
    <s v="CCV"/>
    <s v="CCV"/>
    <n v="3"/>
    <n v="17"/>
    <n v="3"/>
    <n v="3"/>
    <s v="pRe"/>
    <x v="0"/>
    <s v="CCV"/>
    <s v="érp"/>
    <s v="eRp"/>
    <s v="pré"/>
    <s v="NOM"/>
    <n v="0"/>
    <n v="0"/>
    <n v="1.65"/>
    <n v="1"/>
    <s v="pré"/>
    <n v="1"/>
  </r>
  <r>
    <s v="robe"/>
    <n v="83"/>
    <m/>
    <m/>
    <n v="1.46"/>
    <x v="0"/>
    <s v="NEW"/>
    <s v="Vêtement long porté par "/>
    <s v="Vêtement long"/>
    <s v="porté par"/>
    <s v="les femmes"/>
    <s v="femmes"/>
    <n v="6"/>
    <x v="0"/>
    <n v="1049.32"/>
    <n v="20"/>
    <n v="3"/>
    <s v="Vêtementlongportépar"/>
    <n v="20"/>
    <s v="Vêtementlongportéparlesfemmes"/>
    <n v="29"/>
    <s v="Vêtement long porté par  les femmes"/>
    <s v=" "/>
    <m/>
    <s v="ROb"/>
    <x v="1"/>
    <x v="1"/>
    <s v="robe"/>
    <s v="NOM"/>
    <s v="f"/>
    <s v="s"/>
    <x v="1"/>
    <n v="148.18"/>
    <n v="72.72"/>
    <n v="111.96"/>
    <m/>
    <n v="1"/>
    <n v="2"/>
    <n v="1"/>
    <n v="4"/>
    <x v="0"/>
    <s v="CVCV"/>
    <s v="CVC"/>
    <n v="7"/>
    <n v="16"/>
    <n v="4"/>
    <n v="3"/>
    <s v="ROb"/>
    <x v="0"/>
    <s v="CVC"/>
    <s v="ebor"/>
    <s v="bOR"/>
    <s v="ro-be"/>
    <s v="NOM"/>
    <n v="95"/>
    <n v="21"/>
    <n v="1.5"/>
    <n v="1"/>
    <s v="robe"/>
    <n v="1"/>
  </r>
  <r>
    <s v="crâne"/>
    <n v="52"/>
    <m/>
    <m/>
    <n v="3.12"/>
    <x v="0"/>
    <s v="NEW"/>
    <s v="Partie du corps protégeant "/>
    <s v="Partie du corps"/>
    <s v="protégeant"/>
    <s v="le cerveau"/>
    <s v="cerveau"/>
    <n v="7"/>
    <x v="1"/>
    <n v="61.59"/>
    <n v="8"/>
    <n v="5"/>
    <s v="Partieducorpsprotégeant"/>
    <n v="23"/>
    <s v="Partieducorpsprotégeantlecerveau"/>
    <n v="32"/>
    <s v="Partie du corps protégeant  le cerveau"/>
    <s v=" "/>
    <m/>
    <s v="kRan"/>
    <x v="2"/>
    <x v="0"/>
    <s v="crâne"/>
    <s v="NOM"/>
    <s v="m"/>
    <s v="s"/>
    <x v="2"/>
    <n v="56.82"/>
    <n v="26.88"/>
    <n v="52.23"/>
    <m/>
    <n v="3"/>
    <n v="8"/>
    <n v="1"/>
    <n v="5"/>
    <x v="1"/>
    <s v="CCVCV"/>
    <s v="CCVC"/>
    <n v="3"/>
    <n v="14"/>
    <n v="5"/>
    <n v="4"/>
    <s v="kRan"/>
    <x v="0"/>
    <s v="CCVC"/>
    <s v="enârc"/>
    <s v="naRk"/>
    <s v="crâ-ne"/>
    <s v="ADJ,NOM,VER"/>
    <n v="100"/>
    <n v="18"/>
    <n v="1.7"/>
    <n v="1.05"/>
    <s v="crâne"/>
    <n v="1"/>
  </r>
  <r>
    <s v="blé"/>
    <n v="9"/>
    <n v="10"/>
    <n v="38"/>
    <n v="2.7"/>
    <x v="0"/>
    <s v="OLD"/>
    <s v="Plante dont on obtient"/>
    <s v="Végétal"/>
    <s v="dont on obtient"/>
    <s v="la farine"/>
    <s v="farine"/>
    <n v="6"/>
    <x v="1"/>
    <n v="7.95"/>
    <n v="5"/>
    <n v="5"/>
    <s v="Végétaldontonobtient"/>
    <n v="20"/>
    <s v="Végétaldontonobtientlafarine"/>
    <n v="28"/>
    <s v="Plante dont on obtient la farine"/>
    <s v=" "/>
    <m/>
    <s v="ble"/>
    <x v="3"/>
    <x v="2"/>
    <s v="blé"/>
    <s v="NOM"/>
    <s v="m"/>
    <s v="s"/>
    <x v="3"/>
    <n v="28.65"/>
    <n v="19.07"/>
    <n v="23.24"/>
    <m/>
    <n v="1"/>
    <n v="2"/>
    <n v="1"/>
    <n v="3"/>
    <x v="0"/>
    <s v="CCV"/>
    <s v="CCV"/>
    <n v="3"/>
    <n v="13"/>
    <n v="3"/>
    <n v="3"/>
    <s v="ble"/>
    <x v="0"/>
    <s v="CCV"/>
    <s v="élb"/>
    <s v="elb"/>
    <s v="blé"/>
    <s v="NOM"/>
    <n v="0"/>
    <n v="0"/>
    <n v="1.65"/>
    <n v="1"/>
    <s v="blé"/>
    <n v="1"/>
  </r>
  <r>
    <s v="casque"/>
    <n v="3"/>
    <n v="3"/>
    <n v="45"/>
    <n v="2.69"/>
    <x v="0"/>
    <s v="OLD"/>
    <s v="Objet solide protégeant"/>
    <s v="Objet"/>
    <s v="solide protégeant"/>
    <s v="la tête"/>
    <s v="tête"/>
    <n v="4"/>
    <x v="0"/>
    <n v="475.87"/>
    <n v="25"/>
    <n v="3"/>
    <s v="Objetsolideprotégeant"/>
    <n v="21"/>
    <s v="Objetsolideprotégeantlatête"/>
    <n v="27"/>
    <s v="Objet solide protégeant la tête"/>
    <s v=" "/>
    <m/>
    <s v="kask"/>
    <x v="2"/>
    <x v="0"/>
    <s v="casque"/>
    <s v="NOM"/>
    <s v="m"/>
    <s v="s"/>
    <x v="4"/>
    <n v="29.19"/>
    <n v="12.11"/>
    <n v="21.62"/>
    <m/>
    <n v="2"/>
    <n v="5"/>
    <n v="1"/>
    <n v="6"/>
    <x v="1"/>
    <s v="CVCCVV"/>
    <s v="CVCC"/>
    <n v="7"/>
    <n v="13"/>
    <n v="6"/>
    <n v="4"/>
    <s v="kask"/>
    <x v="0"/>
    <s v="CVCC"/>
    <s v="euqsac"/>
    <s v="ksak"/>
    <s v="cas-que"/>
    <s v="NOM,VER"/>
    <n v="100"/>
    <n v="17"/>
    <n v="1.35"/>
    <n v="1"/>
    <s v="casque"/>
    <n v="1"/>
  </r>
  <r>
    <s v="masque"/>
    <n v="53"/>
    <m/>
    <m/>
    <n v="2.2999999999999998"/>
    <x v="0"/>
    <s v="NEW"/>
    <s v="Déguisement que l'on place sur"/>
    <s v="Déguisement "/>
    <s v="que l'on place sur"/>
    <s v="le visage "/>
    <s v="visage"/>
    <n v="6"/>
    <x v="1"/>
    <n v="141.22999999999999"/>
    <n v="3"/>
    <n v="5"/>
    <s v="Déguisementquelonplacesur"/>
    <n v="25"/>
    <s v="Déguisementquelonplacesurlevisage"/>
    <n v="33"/>
    <s v="Déguisement que l'on place sur le visage "/>
    <s v=" "/>
    <m/>
    <s v="mask"/>
    <x v="4"/>
    <x v="3"/>
    <s v="masque"/>
    <s v="NOM"/>
    <s v="m"/>
    <s v="s"/>
    <x v="5"/>
    <n v="38.65"/>
    <n v="23.16"/>
    <n v="28.45"/>
    <m/>
    <n v="2"/>
    <n v="5"/>
    <n v="1"/>
    <n v="6"/>
    <x v="1"/>
    <s v="CVCCVV"/>
    <s v="CVCC"/>
    <n v="9"/>
    <n v="13"/>
    <n v="6"/>
    <n v="4"/>
    <s v="mask"/>
    <x v="0"/>
    <s v="CVCC"/>
    <s v="euqsam"/>
    <s v="ksam"/>
    <s v="mas-que"/>
    <s v="NOM,VER"/>
    <n v="96"/>
    <n v="29"/>
    <n v="1.35"/>
    <n v="1"/>
    <s v="masque"/>
    <n v="1"/>
  </r>
  <r>
    <s v="lune"/>
    <n v="74"/>
    <m/>
    <m/>
    <n v="1.77"/>
    <x v="0"/>
    <s v="NEW"/>
    <s v="Source de lumière ronde qui brille dans le ciel durant "/>
    <s v="Source de lumière"/>
    <s v="ronde qui brille dans le ciel durant"/>
    <s v="la nuit"/>
    <s v="nuit"/>
    <n v="4"/>
    <x v="0"/>
    <n v="586.54"/>
    <n v="10"/>
    <n v="3"/>
    <s v="Sourcedelumièrerondequibrilledanslecieldurant"/>
    <n v="45"/>
    <s v="Sourcedelumièrerondequibrilledanslecieldurantlanuit"/>
    <n v="51"/>
    <s v="Source de lumière ronde qui brille dans le ciel durant  la nuit"/>
    <s v=" "/>
    <m/>
    <s v="lyn"/>
    <x v="5"/>
    <x v="3"/>
    <s v="lune"/>
    <s v="NOM"/>
    <s v="f"/>
    <s v="s"/>
    <x v="6"/>
    <n v="66.69"/>
    <n v="58.29"/>
    <n v="63.24"/>
    <m/>
    <n v="1"/>
    <n v="4"/>
    <n v="1"/>
    <n v="4"/>
    <x v="0"/>
    <s v="CVCV"/>
    <s v="CVC"/>
    <n v="10"/>
    <n v="11"/>
    <n v="4"/>
    <n v="3"/>
    <s v="lyn"/>
    <x v="0"/>
    <s v="CVC"/>
    <s v="enul"/>
    <s v="nyl"/>
    <s v="lu-ne"/>
    <s v="NOM"/>
    <n v="100"/>
    <n v="22"/>
    <n v="1.25"/>
    <n v="1.3"/>
    <s v="lune"/>
    <n v="1"/>
  </r>
  <r>
    <s v="clé"/>
    <n v="90"/>
    <m/>
    <m/>
    <n v="2.19"/>
    <x v="0"/>
    <s v="NEW"/>
    <s v="Petit objet servant à ouvrir "/>
    <s v="Petit objet"/>
    <s v="servant à ouvrir"/>
    <s v="un cadenas"/>
    <s v="cadenas"/>
    <n v="7"/>
    <x v="2"/>
    <n v="2.1"/>
    <n v="0"/>
    <n v="6"/>
    <s v="Petitobjetservantàouvrir"/>
    <n v="24"/>
    <s v="Petitobjetservantàouvriruncadenas"/>
    <n v="33"/>
    <s v="Petit objet servant à ouvrir  un cadenas"/>
    <s v=" "/>
    <m/>
    <s v="kle"/>
    <x v="2"/>
    <x v="0"/>
    <s v="clé"/>
    <s v="NOM"/>
    <s v="f"/>
    <s v="s"/>
    <x v="7"/>
    <n v="48.58"/>
    <n v="68.73"/>
    <n v="35"/>
    <m/>
    <n v="1"/>
    <n v="4"/>
    <n v="1"/>
    <n v="3"/>
    <x v="0"/>
    <s v="CCV"/>
    <s v="CCV"/>
    <n v="3"/>
    <n v="11"/>
    <n v="3"/>
    <n v="3"/>
    <s v="kle"/>
    <x v="0"/>
    <s v="CCV"/>
    <s v="élc"/>
    <s v="elk"/>
    <s v="clé"/>
    <s v="NOM"/>
    <n v="0"/>
    <n v="0"/>
    <n v="1.65"/>
    <n v="1.05"/>
    <s v="clé"/>
    <n v="1"/>
  </r>
  <r>
    <s v="feuille"/>
    <n v="55"/>
    <m/>
    <m/>
    <n v="1.54"/>
    <x v="0"/>
    <s v="NEW"/>
    <s v="Végétal tombant "/>
    <s v="Végétal"/>
    <s v="tombant"/>
    <s v="en automne"/>
    <s v="automne"/>
    <n v="7"/>
    <x v="3"/>
    <n v="16.91"/>
    <n v="4"/>
    <n v="4"/>
    <s v="Végétaltombant"/>
    <n v="14"/>
    <s v="Végétaltombantenautomne"/>
    <n v="23"/>
    <s v="Végétal tombant  en automne"/>
    <s v=" "/>
    <m/>
    <s v="f9j"/>
    <x v="6"/>
    <x v="4"/>
    <s v="feuille"/>
    <s v="NOM"/>
    <s v="f"/>
    <s v="s"/>
    <x v="8"/>
    <n v="138.04"/>
    <n v="13.24"/>
    <n v="46.35"/>
    <m/>
    <n v="1"/>
    <n v="2"/>
    <n v="1"/>
    <n v="7"/>
    <x v="0"/>
    <s v="CVVVCCV"/>
    <s v="CVY"/>
    <n v="3"/>
    <n v="9"/>
    <n v="7"/>
    <n v="3"/>
    <s v="f9j"/>
    <x v="0"/>
    <s v="CVY"/>
    <s v="elliuef"/>
    <s v="j9f"/>
    <s v="feuil-le"/>
    <s v="NOM"/>
    <n v="100"/>
    <n v="23"/>
    <n v="1.65"/>
    <n v="1.3"/>
    <s v="feuille"/>
    <n v="1"/>
  </r>
  <r>
    <s v="table"/>
    <n v="91"/>
    <m/>
    <m/>
    <n v="1.35"/>
    <x v="0"/>
    <s v="NEW"/>
    <s v="Meuble sur lequel on "/>
    <s v="Meuble"/>
    <s v="sur lequel on"/>
    <s v="mange"/>
    <s v="mange"/>
    <n v="5"/>
    <x v="0"/>
    <n v="467.82"/>
    <n v="12"/>
    <n v="0"/>
    <s v="Meublesurlequelon"/>
    <n v="17"/>
    <s v="Meublesurlequelonmange"/>
    <n v="22"/>
    <s v="Meuble sur lequel on  mange"/>
    <s v=" "/>
    <m/>
    <s v="tabl"/>
    <x v="7"/>
    <x v="0"/>
    <s v="table"/>
    <s v="NOM"/>
    <s v="f"/>
    <s v="s"/>
    <x v="9"/>
    <n v="379.8"/>
    <n v="111.44"/>
    <n v="341.08"/>
    <m/>
    <n v="2"/>
    <n v="4"/>
    <n v="1"/>
    <n v="5"/>
    <x v="1"/>
    <s v="CVCCV"/>
    <s v="CVCC"/>
    <n v="9"/>
    <n v="9"/>
    <n v="5"/>
    <n v="4"/>
    <s v="tabl"/>
    <x v="0"/>
    <s v="CVCC"/>
    <s v="elbat"/>
    <s v="lbat"/>
    <s v="ta-ble"/>
    <s v="NOM,VER"/>
    <n v="100"/>
    <n v="25"/>
    <n v="1.2"/>
    <n v="1"/>
    <s v="table"/>
    <n v="1"/>
  </r>
  <r>
    <s v="œuf"/>
    <n v="62"/>
    <m/>
    <m/>
    <n v="3.42"/>
    <x v="0"/>
    <s v="NEW"/>
    <s v="Aliment produit par"/>
    <s v="Aliment"/>
    <s v="produit par"/>
    <s v="la poule"/>
    <s v="poule"/>
    <n v="5"/>
    <x v="0"/>
    <n v="36.700000000000003"/>
    <n v="21"/>
    <n v="3"/>
    <s v="Alimentproduitpar"/>
    <n v="17"/>
    <s v="Alimentproduitparlapoule"/>
    <n v="24"/>
    <s v="Aliment produit par la poule"/>
    <s v=" "/>
    <m/>
    <s v="9f"/>
    <x v="8"/>
    <x v="5"/>
    <s v="oeuf"/>
    <s v="NOM"/>
    <s v="m"/>
    <s v="s"/>
    <x v="10"/>
    <n v="50.14"/>
    <n v="13.53"/>
    <n v="20.34"/>
    <m/>
    <n v="1"/>
    <n v="1"/>
    <n v="1"/>
    <n v="4"/>
    <x v="2"/>
    <s v="VVVC"/>
    <s v="VC"/>
    <n v="4"/>
    <n v="8"/>
    <n v="4"/>
    <n v="2"/>
    <s v="9f"/>
    <x v="0"/>
    <s v="VC"/>
    <s v="fueo"/>
    <s v="f9"/>
    <s v="oeuf"/>
    <s v="NOM"/>
    <n v="94"/>
    <n v="19"/>
    <n v="1.65"/>
    <n v="1.3"/>
    <s v="oeuf"/>
    <n v="1"/>
  </r>
  <r>
    <s v="bombe"/>
    <n v="76"/>
    <m/>
    <m/>
    <n v="2.9"/>
    <x v="0"/>
    <s v="NEW"/>
    <s v="Objet qui"/>
    <s v="Objet"/>
    <s v="qui"/>
    <s v="explose"/>
    <s v="explose"/>
    <n v="7"/>
    <x v="4"/>
    <n v="53.79"/>
    <n v="0"/>
    <n v="0"/>
    <s v="Objetqui"/>
    <n v="8"/>
    <s v="Objetquiexplose"/>
    <n v="15"/>
    <s v="Objet qui explose"/>
    <s v=" "/>
    <m/>
    <s v="b§b"/>
    <x v="3"/>
    <x v="2"/>
    <s v="bombe"/>
    <s v="NOM"/>
    <s v="f"/>
    <s v="s"/>
    <x v="11"/>
    <n v="30.81"/>
    <n v="48.7"/>
    <n v="15"/>
    <m/>
    <n v="2"/>
    <n v="5"/>
    <n v="1"/>
    <n v="5"/>
    <x v="0"/>
    <s v="CVCCV"/>
    <s v="CVC"/>
    <n v="4"/>
    <n v="8"/>
    <n v="5"/>
    <n v="3"/>
    <s v="b§b"/>
    <x v="0"/>
    <s v="CVC"/>
    <s v="ebmob"/>
    <s v="b§b"/>
    <s v="bom-be"/>
    <s v="NOM,VER"/>
    <n v="93"/>
    <n v="16"/>
    <n v="1.6"/>
    <n v="1.3"/>
    <s v="bombe"/>
    <n v="1"/>
  </r>
  <r>
    <s v="montre"/>
    <n v="67"/>
    <m/>
    <m/>
    <n v="2.19"/>
    <x v="0"/>
    <s v="NEW"/>
    <s v="Objet que l'on porte sur soi pour savoir "/>
    <s v="Objet"/>
    <s v="que l'on porte sur soi pour savoir"/>
    <s v="l'heure"/>
    <s v="heure"/>
    <n v="5"/>
    <x v="5"/>
    <n v="709.79"/>
    <n v="10"/>
    <n v="2"/>
    <s v="Objetquelonportesursoipoursavoir"/>
    <n v="32"/>
    <s v="Objetquelonportesursoipoursavoirlheure"/>
    <n v="38"/>
    <s v="Objet que l'on porte sur soi pour savoir  l'heure"/>
    <s v=" "/>
    <m/>
    <s v="m§tR"/>
    <x v="4"/>
    <x v="3"/>
    <s v="montre"/>
    <s v="NOM"/>
    <s v="f"/>
    <s v="s"/>
    <x v="12"/>
    <n v="47.84"/>
    <n v="43.91"/>
    <n v="41.62"/>
    <m/>
    <n v="2"/>
    <n v="5"/>
    <n v="1"/>
    <n v="6"/>
    <x v="1"/>
    <s v="CVCCCV"/>
    <s v="CVCC"/>
    <n v="4"/>
    <n v="8"/>
    <n v="6"/>
    <n v="4"/>
    <s v="m§tR"/>
    <x v="0"/>
    <s v="CVCC"/>
    <s v="ertnom"/>
    <s v="Rt§m"/>
    <s v="mon-tre"/>
    <s v="NOM,VER"/>
    <n v="100"/>
    <n v="25"/>
    <n v="1.45"/>
    <n v="1.1000000000000001"/>
    <s v="montre"/>
    <n v="1"/>
  </r>
  <r>
    <s v="larme"/>
    <n v="66"/>
    <m/>
    <m/>
    <n v="2.2999999999999998"/>
    <x v="0"/>
    <s v="NEW"/>
    <s v="Liquide qui coule"/>
    <s v="Liquide "/>
    <s v="qui coule"/>
    <s v="des yeux"/>
    <s v="yeux"/>
    <n v="4"/>
    <x v="5"/>
    <n v="413.04"/>
    <n v="18"/>
    <n v="0"/>
    <s v="Liquidequicoule"/>
    <n v="15"/>
    <s v="Liquidequicouledesyeux"/>
    <n v="22"/>
    <s v="Liquide qui coule des yeux"/>
    <s v=" "/>
    <m/>
    <s v="laRm"/>
    <x v="5"/>
    <x v="3"/>
    <s v="larme"/>
    <s v="NOM"/>
    <s v="f"/>
    <s v="s"/>
    <x v="13"/>
    <n v="133.51"/>
    <n v="5.15"/>
    <n v="10.81"/>
    <m/>
    <n v="1"/>
    <n v="2"/>
    <n v="1"/>
    <n v="5"/>
    <x v="1"/>
    <s v="CVCCV"/>
    <s v="CVCC"/>
    <n v="5"/>
    <n v="8"/>
    <n v="5"/>
    <n v="4"/>
    <s v="laRm"/>
    <x v="0"/>
    <s v="CVCC"/>
    <s v="emral"/>
    <s v="mRal"/>
    <s v="lar-me"/>
    <s v="NOM"/>
    <n v="100"/>
    <n v="29"/>
    <n v="1.5"/>
    <n v="1.4"/>
    <s v="larme"/>
    <n v="1"/>
  </r>
  <r>
    <s v="ange"/>
    <n v="78"/>
    <m/>
    <m/>
    <n v="2.5"/>
    <x v="0"/>
    <s v="NEW"/>
    <s v="Créature avec des ailes qui vit au"/>
    <s v="Créature "/>
    <s v="avec des ailes qui vit au"/>
    <s v="paradis"/>
    <s v="paradis"/>
    <n v="7"/>
    <x v="2"/>
    <n v="33.229999999999997"/>
    <n v="7"/>
    <n v="6"/>
    <s v="Créatureavecdesailesquivitau"/>
    <n v="28"/>
    <s v="Créatureavecdesailesquivitauparadis"/>
    <n v="35"/>
    <s v="Créature avec des ailes qui vit au paradis"/>
    <s v=" "/>
    <m/>
    <s v="@Z"/>
    <x v="9"/>
    <x v="3"/>
    <s v="ange"/>
    <s v="NOM"/>
    <s v="m"/>
    <s v="s"/>
    <x v="14"/>
    <n v="42.5"/>
    <n v="47.9"/>
    <n v="21.62"/>
    <m/>
    <n v="1"/>
    <n v="2"/>
    <n v="1"/>
    <n v="4"/>
    <x v="2"/>
    <s v="VCCV"/>
    <s v="VC"/>
    <n v="3"/>
    <n v="7"/>
    <n v="4"/>
    <n v="2"/>
    <s v="@Z"/>
    <x v="0"/>
    <s v="VC"/>
    <s v="egna"/>
    <s v="Z@"/>
    <s v="an-ge"/>
    <s v="NOM"/>
    <n v="100"/>
    <n v="24"/>
    <n v="1.5"/>
    <n v="1.2"/>
    <s v="ange"/>
    <n v="1"/>
  </r>
  <r>
    <s v="ongle"/>
    <n v="36"/>
    <m/>
    <m/>
    <n v="2.25"/>
    <x v="0"/>
    <s v="NEW"/>
    <s v="Partie des mains que l'on "/>
    <s v="Partie des mains"/>
    <s v="que l'on"/>
    <s v="coupe"/>
    <s v="coupe"/>
    <n v="5"/>
    <x v="0"/>
    <n v="155.82"/>
    <n v="18"/>
    <n v="3"/>
    <s v="Partiedesmainsquelon"/>
    <n v="20"/>
    <s v="Partiedesmainsqueloncoupe"/>
    <n v="25"/>
    <s v="Partie des mains que l'on  coupe"/>
    <s v=" "/>
    <m/>
    <s v="§gl"/>
    <x v="10"/>
    <x v="3"/>
    <s v="ongle"/>
    <s v="NOM"/>
    <s v="m"/>
    <s v="s"/>
    <x v="15"/>
    <n v="45.47"/>
    <n v="2.35"/>
    <n v="10.14"/>
    <m/>
    <n v="1"/>
    <n v="2"/>
    <n v="1"/>
    <n v="5"/>
    <x v="0"/>
    <s v="VCCCV"/>
    <s v="VCC"/>
    <n v="2"/>
    <n v="6"/>
    <n v="5"/>
    <n v="3"/>
    <s v="§gl"/>
    <x v="0"/>
    <s v="VCC"/>
    <s v="elgno"/>
    <s v="lg§"/>
    <s v="on-gle"/>
    <s v="NOM"/>
    <n v="95"/>
    <n v="20"/>
    <n v="1.7"/>
    <n v="1.5"/>
    <s v="ongle"/>
    <n v="1"/>
  </r>
  <r>
    <s v="fleur"/>
    <n v="88"/>
    <m/>
    <m/>
    <n v="1.4"/>
    <x v="0"/>
    <s v="NEW"/>
    <s v="Végétal avec"/>
    <s v="Végétal"/>
    <s v="avec"/>
    <s v="des pétales"/>
    <s v="pétales"/>
    <n v="7"/>
    <x v="1"/>
    <n v="3.47"/>
    <n v="9"/>
    <n v="5"/>
    <s v="Végétalavec"/>
    <n v="11"/>
    <s v="Végétalavecdespétales"/>
    <n v="21"/>
    <s v="Végétal avec des pétales"/>
    <s v=" "/>
    <m/>
    <s v="fl9R"/>
    <x v="6"/>
    <x v="4"/>
    <s v="fleur"/>
    <s v="NOM"/>
    <s v="f"/>
    <s v="s"/>
    <x v="16"/>
    <n v="164.39"/>
    <n v="25.2"/>
    <n v="42.97"/>
    <m/>
    <n v="1"/>
    <n v="4"/>
    <n v="1"/>
    <n v="5"/>
    <x v="1"/>
    <s v="CCVVC"/>
    <s v="CCVC"/>
    <n v="1"/>
    <n v="6"/>
    <n v="5"/>
    <n v="4"/>
    <s v="fl9R"/>
    <x v="0"/>
    <s v="CCVC"/>
    <s v="ruelf"/>
    <s v="R9lf"/>
    <s v="fleur"/>
    <s v="NOM"/>
    <n v="100"/>
    <n v="28"/>
    <n v="1.7"/>
    <n v="1.1000000000000001"/>
    <s v="fleur"/>
    <n v="1"/>
  </r>
  <r>
    <s v="ours"/>
    <n v="46"/>
    <m/>
    <m/>
    <n v="1.62"/>
    <x v="0"/>
    <s v="NEW"/>
    <s v="Grand mammifère attiré par"/>
    <s v="Grand mammifère "/>
    <s v="attiré par"/>
    <s v="le miel"/>
    <s v="miel"/>
    <n v="4"/>
    <x v="3"/>
    <n v="17.36"/>
    <n v="9"/>
    <n v="4"/>
    <s v="Grandmammifèreattirépar"/>
    <n v="23"/>
    <s v="Grandmammifèreattiréparlemiel"/>
    <n v="29"/>
    <s v="Grand mammifère attiré par le miel"/>
    <s v=" "/>
    <m/>
    <s v="uRs"/>
    <x v="11"/>
    <x v="5"/>
    <s v="ours"/>
    <s v="NOM"/>
    <s v="m"/>
    <s v="s"/>
    <x v="17"/>
    <n v="17.91"/>
    <n v="23.96"/>
    <n v="17.36"/>
    <m/>
    <n v="1"/>
    <n v="3"/>
    <n v="1"/>
    <n v="4"/>
    <x v="0"/>
    <s v="VVCC"/>
    <s v="VCC"/>
    <n v="5"/>
    <n v="4"/>
    <n v="4"/>
    <n v="3"/>
    <s v="uRs"/>
    <x v="0"/>
    <s v="VCC"/>
    <s v="sruo"/>
    <s v="sRu"/>
    <s v="ours"/>
    <s v="NOM"/>
    <n v="100"/>
    <n v="32"/>
    <n v="1.4"/>
    <n v="1.45"/>
    <s v="ours"/>
    <n v="1"/>
  </r>
  <r>
    <s v="coffre"/>
    <n v="61"/>
    <m/>
    <m/>
    <n v="2.7"/>
    <x v="0"/>
    <s v="NEW"/>
    <s v="Objet contenant "/>
    <s v="Objet"/>
    <s v="contenant"/>
    <s v="des trésors"/>
    <s v="trésors"/>
    <n v="7"/>
    <x v="2"/>
    <n v="49.92"/>
    <n v="0"/>
    <n v="6"/>
    <s v="Objetcontenant"/>
    <n v="14"/>
    <s v="Objetcontenantdestrésors"/>
    <n v="24"/>
    <s v="Objet contenant  des trésors"/>
    <s v=" "/>
    <m/>
    <s v="kOfR"/>
    <x v="2"/>
    <x v="0"/>
    <s v="coffre"/>
    <s v="NOM"/>
    <s v="m"/>
    <s v="s"/>
    <x v="18"/>
    <n v="29.32"/>
    <n v="35.97"/>
    <n v="25.14"/>
    <m/>
    <n v="2"/>
    <n v="5"/>
    <n v="1"/>
    <n v="6"/>
    <x v="1"/>
    <s v="CVCCCV"/>
    <s v="CVCC"/>
    <n v="1"/>
    <n v="3"/>
    <n v="6"/>
    <n v="4"/>
    <s v="kOfR"/>
    <x v="0"/>
    <s v="CVCC"/>
    <s v="erffoc"/>
    <s v="RfOk"/>
    <s v="cof-fre"/>
    <s v="NOM,VER"/>
    <n v="93"/>
    <n v="31"/>
    <n v="1.65"/>
    <n v="1.75"/>
    <s v="coffre"/>
    <n v="1"/>
  </r>
  <r>
    <s v="ballon"/>
    <n v="58"/>
    <m/>
    <m/>
    <n v="1.27"/>
    <x v="0"/>
    <s v="NEW"/>
    <s v="Objet permettant de jouer "/>
    <s v="Objet"/>
    <s v="permettant de jouer"/>
    <s v="au foot"/>
    <s v="foot"/>
    <n v="4"/>
    <x v="0"/>
    <n v="24.18"/>
    <n v="26"/>
    <n v="3"/>
    <s v="Objetpermettantdejouer"/>
    <n v="22"/>
    <s v="Objetpermettantdejoueraufoot"/>
    <n v="28"/>
    <s v="Objet permettant de jouer  au foot"/>
    <s v=" "/>
    <m/>
    <s v="bal§"/>
    <x v="3"/>
    <x v="2"/>
    <s v="ballon"/>
    <s v="NOM"/>
    <s v="m"/>
    <s v="s"/>
    <x v="19"/>
    <n v="21.42"/>
    <n v="27.27"/>
    <n v="17.16"/>
    <m/>
    <n v="1"/>
    <n v="3"/>
    <n v="1"/>
    <n v="6"/>
    <x v="1"/>
    <s v="CVCCVC"/>
    <s v="CVCV"/>
    <n v="6"/>
    <n v="21"/>
    <n v="6"/>
    <n v="4"/>
    <s v="ba-l§"/>
    <x v="1"/>
    <s v="CV-CV"/>
    <s v="nollab"/>
    <s v="§lab"/>
    <s v="bal-lon"/>
    <s v="NOM"/>
    <n v="100"/>
    <n v="26"/>
    <n v="1.65"/>
    <n v="1"/>
    <s v="ballon"/>
    <n v="1"/>
  </r>
  <r>
    <s v="bouton"/>
    <n v="57"/>
    <m/>
    <m/>
    <n v="1.85"/>
    <x v="0"/>
    <s v="NEW"/>
    <s v="Objet permettant d'appeler "/>
    <s v="Objet"/>
    <s v="permettant d'appeler"/>
    <s v="l'ascenseur"/>
    <s v="ascenseur"/>
    <n v="9"/>
    <x v="2"/>
    <n v="25.34"/>
    <n v="1"/>
    <n v="5"/>
    <s v="Objetpermettantdappeler"/>
    <n v="23"/>
    <s v="Objetpermettantdappelerlascenseur"/>
    <n v="33"/>
    <s v="Objet permettant d'appeler  l'ascenseur"/>
    <s v=" "/>
    <m/>
    <s v="but§"/>
    <x v="3"/>
    <x v="2"/>
    <s v="bouton"/>
    <s v="NOM"/>
    <s v="m"/>
    <s v="s"/>
    <x v="20"/>
    <n v="44.46"/>
    <n v="21.29"/>
    <n v="21.55"/>
    <m/>
    <n v="1"/>
    <n v="3"/>
    <n v="1"/>
    <n v="6"/>
    <x v="1"/>
    <s v="CVVCVC"/>
    <s v="CVCV"/>
    <n v="4"/>
    <n v="21"/>
    <n v="6"/>
    <n v="4"/>
    <s v="bu-t§"/>
    <x v="1"/>
    <s v="CV-CV"/>
    <s v="notuob"/>
    <s v="§tub"/>
    <s v="bou-ton"/>
    <s v="NOM"/>
    <n v="100"/>
    <n v="29"/>
    <n v="1.75"/>
    <n v="1"/>
    <s v="bouton"/>
    <n v="1"/>
  </r>
  <r>
    <s v="bateau"/>
    <n v="92"/>
    <m/>
    <m/>
    <n v="1.5"/>
    <x v="0"/>
    <s v="NEW"/>
    <s v="Moyen de transport qui"/>
    <s v="Moyen de transport"/>
    <s v="qui"/>
    <s v="flotte"/>
    <s v="flotte"/>
    <n v="6"/>
    <x v="3"/>
    <n v="12.79"/>
    <n v="10"/>
    <n v="4"/>
    <s v="Moyendetransportqui"/>
    <n v="19"/>
    <s v="Moyendetransportquiflotte"/>
    <n v="25"/>
    <s v="Moyen de transport qui flotte"/>
    <s v=" "/>
    <m/>
    <s v="bato"/>
    <x v="3"/>
    <x v="2"/>
    <s v="bateau"/>
    <s v="NOM"/>
    <s v="m"/>
    <s v="s"/>
    <x v="21"/>
    <n v="82.36"/>
    <n v="106.55"/>
    <n v="61.22"/>
    <m/>
    <n v="1"/>
    <n v="2"/>
    <n v="1"/>
    <n v="6"/>
    <x v="1"/>
    <s v="CVCVVV"/>
    <s v="CVCV"/>
    <n v="0"/>
    <n v="17"/>
    <n v="6"/>
    <n v="4"/>
    <s v="ba-to"/>
    <x v="1"/>
    <s v="CV-CV"/>
    <s v="uaetab"/>
    <s v="otab"/>
    <s v="ba-teau"/>
    <s v="NOM"/>
    <n v="95"/>
    <n v="23"/>
    <n v="1.95"/>
    <n v="1.05"/>
    <s v="bateau"/>
    <n v="1"/>
  </r>
  <r>
    <s v="château"/>
    <n v="64"/>
    <m/>
    <m/>
    <n v="1.8"/>
    <x v="0"/>
    <s v="NEW"/>
    <s v="Construction avec"/>
    <s v="Construction"/>
    <s v="avec"/>
    <s v="des remparts"/>
    <s v="remparts"/>
    <n v="8"/>
    <x v="1"/>
    <n v="2.95"/>
    <n v="5"/>
    <n v="5"/>
    <s v="Constructionavec"/>
    <n v="16"/>
    <s v="Constructionavecdesremparts"/>
    <n v="27"/>
    <s v="Construction avec des remparts"/>
    <s v=" "/>
    <m/>
    <s v="Sato"/>
    <x v="12"/>
    <x v="4"/>
    <s v="château"/>
    <s v="NOM"/>
    <s v="m"/>
    <s v="s"/>
    <x v="22"/>
    <n v="74.12"/>
    <n v="40.51"/>
    <n v="63.38"/>
    <m/>
    <n v="1"/>
    <n v="2"/>
    <n v="1"/>
    <n v="7"/>
    <x v="1"/>
    <s v="CCVCVVV"/>
    <s v="CVCV"/>
    <n v="0"/>
    <n v="16"/>
    <n v="7"/>
    <n v="4"/>
    <s v="Sa-to"/>
    <x v="1"/>
    <s v="CV-CV"/>
    <s v="uaetâhc"/>
    <s v="otaS"/>
    <s v="châ-teau"/>
    <s v="NOM"/>
    <n v="100"/>
    <n v="17"/>
    <n v="2.4500000000000002"/>
    <n v="1.1499999999999999"/>
    <s v="château"/>
    <n v="1"/>
  </r>
  <r>
    <s v="souris"/>
    <n v="13"/>
    <n v="1"/>
    <n v="47"/>
    <n v="1.62"/>
    <x v="0"/>
    <s v="OLD"/>
    <s v="Petit mammifère qui aime"/>
    <s v="Petit mammifère"/>
    <s v="qui aime"/>
    <s v="le fromage"/>
    <s v="fromage"/>
    <n v="7"/>
    <x v="2"/>
    <n v="27.22"/>
    <n v="2"/>
    <n v="6"/>
    <s v="Petitmammifèrequiaime"/>
    <n v="21"/>
    <s v="Petitmammifèrequiaimelefromage"/>
    <n v="30"/>
    <s v="Petit mammifère qui aime le fromage"/>
    <n v="23"/>
    <n v="17"/>
    <s v="suRi"/>
    <x v="12"/>
    <x v="4"/>
    <s v="souris"/>
    <s v="NOM"/>
    <m/>
    <m/>
    <x v="23"/>
    <n v="22.57"/>
    <n v="21.94"/>
    <n v="22.57"/>
    <m/>
    <n v="3"/>
    <n v="9"/>
    <n v="1"/>
    <n v="6"/>
    <x v="1"/>
    <s v="CVVCVC"/>
    <s v="CVCV"/>
    <n v="7"/>
    <n v="15"/>
    <n v="6"/>
    <n v="4"/>
    <s v="su-Ri"/>
    <x v="1"/>
    <s v="CV-CV"/>
    <s v="siruos"/>
    <s v="iRus"/>
    <s v="sou-ris"/>
    <s v="VER,ADJ,NOM"/>
    <n v="100"/>
    <n v="27"/>
    <n v="1.55"/>
    <n v="1"/>
    <s v="souris"/>
    <n v="1"/>
  </r>
  <r>
    <s v="cochon"/>
    <n v="20"/>
    <n v="1"/>
    <n v="47"/>
    <n v="1.76"/>
    <x v="0"/>
    <s v="OLD"/>
    <s v="Animal dont on obtient"/>
    <s v="Animal"/>
    <s v="dont on obtient"/>
    <s v="le jambon"/>
    <s v="jambon"/>
    <n v="6"/>
    <x v="3"/>
    <n v="9.43"/>
    <n v="2"/>
    <n v="4"/>
    <s v="Animaldontonobtient"/>
    <n v="19"/>
    <s v="Animaldontonobtientlejambon"/>
    <n v="27"/>
    <s v="Animal dont on obtient le jambon"/>
    <s v=" "/>
    <m/>
    <s v="koS§"/>
    <x v="2"/>
    <x v="0"/>
    <s v="cochon"/>
    <s v="NOM"/>
    <s v="m"/>
    <s v="s"/>
    <x v="24"/>
    <n v="21.49"/>
    <n v="21.67"/>
    <n v="12.7"/>
    <m/>
    <n v="2"/>
    <n v="4"/>
    <n v="1"/>
    <n v="6"/>
    <x v="1"/>
    <s v="CVCCVC"/>
    <s v="CVCV"/>
    <n v="2"/>
    <n v="15"/>
    <n v="6"/>
    <n v="4"/>
    <s v="ko-S§"/>
    <x v="1"/>
    <s v="CV-CV"/>
    <s v="nohcoc"/>
    <s v="§Sok"/>
    <s v="co-chon"/>
    <s v="ADJ,NOM"/>
    <n v="100"/>
    <n v="18"/>
    <n v="1.8"/>
    <n v="1.25"/>
    <s v="cochon"/>
    <n v="1"/>
  </r>
  <r>
    <s v="mouton"/>
    <n v="1"/>
    <n v="3"/>
    <n v="45"/>
    <n v="1.65"/>
    <x v="0"/>
    <s v="OLD"/>
    <s v="Animal dont on obtient"/>
    <s v="Animal"/>
    <s v="Dont on obtient "/>
    <s v="la laine"/>
    <s v="laine"/>
    <n v="5"/>
    <x v="0"/>
    <n v="6.41"/>
    <n v="26"/>
    <n v="3"/>
    <s v="Animaldontonobtient"/>
    <n v="19"/>
    <s v="AnimalDontonobtientlalaine"/>
    <n v="26"/>
    <s v="Animal dont on obtient la laine"/>
    <s v=" "/>
    <m/>
    <s v="mut§"/>
    <x v="4"/>
    <x v="3"/>
    <s v="mouton"/>
    <s v="NOM"/>
    <s v="m"/>
    <s v="s"/>
    <x v="25"/>
    <n v="30.47"/>
    <n v="6.08"/>
    <n v="14.12"/>
    <m/>
    <n v="1"/>
    <n v="2"/>
    <n v="1"/>
    <n v="6"/>
    <x v="1"/>
    <s v="CVVCVC"/>
    <s v="CVCV"/>
    <n v="2"/>
    <n v="14"/>
    <n v="6"/>
    <n v="4"/>
    <s v="mu-t§"/>
    <x v="1"/>
    <s v="CV-CV"/>
    <s v="notuom"/>
    <s v="§tum"/>
    <s v="mou-ton"/>
    <s v="NOM"/>
    <n v="100"/>
    <n v="23"/>
    <n v="1.85"/>
    <n v="1.3"/>
    <s v="mouton"/>
    <n v="1"/>
  </r>
  <r>
    <s v="poupée"/>
    <n v="50"/>
    <m/>
    <m/>
    <n v="1.23"/>
    <x v="0"/>
    <s v="NEW"/>
    <s v="Jouet préféré"/>
    <s v="Jouet"/>
    <s v="préféré"/>
    <s v="des filles"/>
    <s v="filles"/>
    <n v="6"/>
    <x v="0"/>
    <n v="841.56"/>
    <n v="19"/>
    <n v="3"/>
    <s v="Jouetpréféré"/>
    <n v="12"/>
    <s v="Jouetpréférédesfilles"/>
    <n v="21"/>
    <s v="Jouet préféré des filles"/>
    <s v=" "/>
    <m/>
    <s v="pupe"/>
    <x v="0"/>
    <x v="0"/>
    <s v="poupée"/>
    <s v="NOM"/>
    <s v="f"/>
    <s v="s"/>
    <x v="26"/>
    <n v="27.57"/>
    <n v="22.05"/>
    <n v="18.579999999999998"/>
    <m/>
    <n v="1"/>
    <n v="2"/>
    <n v="1"/>
    <n v="6"/>
    <x v="1"/>
    <s v="CVVCVV"/>
    <s v="CVCV"/>
    <n v="3"/>
    <n v="14"/>
    <n v="5"/>
    <n v="4"/>
    <s v="pu-pe"/>
    <x v="1"/>
    <s v="CV-CV"/>
    <s v="eépuop"/>
    <s v="epup"/>
    <s v="pou-pée"/>
    <s v="NOM"/>
    <n v="95"/>
    <n v="20"/>
    <n v="1.75"/>
    <n v="1.25"/>
    <s v="poupée"/>
    <n v="1"/>
  </r>
  <r>
    <s v="gâteau"/>
    <n v="24"/>
    <n v="0"/>
    <n v="48"/>
    <n v="1.27"/>
    <x v="0"/>
    <s v="OLD"/>
    <s v="Aliment boulanger pour"/>
    <s v="Aliment"/>
    <s v="boulanger pour"/>
    <s v="anniversaire"/>
    <s v="anniversaire"/>
    <n v="12"/>
    <x v="6"/>
    <n v="82.79"/>
    <n v="0"/>
    <n v="5"/>
    <s v="Alimentboulangerpour"/>
    <n v="20"/>
    <s v="Alimentboulangerpouranniversaire"/>
    <n v="32"/>
    <s v="Aliment boulanger pour anniversaire"/>
    <n v="23"/>
    <n v="14"/>
    <s v="gato"/>
    <x v="13"/>
    <x v="2"/>
    <s v="gâteau"/>
    <s v="NOM"/>
    <s v="m"/>
    <s v="s"/>
    <x v="27"/>
    <n v="32.159999999999997"/>
    <n v="42.33"/>
    <n v="13.92"/>
    <m/>
    <n v="1"/>
    <n v="2"/>
    <n v="1"/>
    <n v="6"/>
    <x v="1"/>
    <s v="CVCVVV"/>
    <s v="CVCV"/>
    <n v="1"/>
    <n v="13"/>
    <n v="5"/>
    <n v="4"/>
    <s v="ga-to"/>
    <x v="1"/>
    <s v="CV-CV"/>
    <s v="uaetâg"/>
    <s v="otag"/>
    <s v="gâ-teau"/>
    <s v="NOM"/>
    <n v="100"/>
    <n v="10"/>
    <n v="2.1"/>
    <n v="1.3"/>
    <s v="gâteau"/>
    <n v="1"/>
  </r>
  <r>
    <s v="canon"/>
    <n v="41"/>
    <m/>
    <m/>
    <n v="3.08"/>
    <x v="0"/>
    <s v="NEW"/>
    <s v="Arme à feu utilisée pour tirer"/>
    <s v="Arme à feu"/>
    <s v="utilisée pour tirer"/>
    <s v="des boulets"/>
    <s v="boulets"/>
    <n v="7"/>
    <x v="3"/>
    <n v="2.95"/>
    <n v="28"/>
    <n v="4"/>
    <s v="Armeàfeuutiliséepourtirer"/>
    <n v="25"/>
    <s v="Armeàfeuutiliséepourtirerdesboulets"/>
    <n v="35"/>
    <s v="Arme à feu utilisée pour tirer des boulets"/>
    <s v=" "/>
    <m/>
    <s v="kan§"/>
    <x v="2"/>
    <x v="0"/>
    <s v="canon"/>
    <s v="NOM"/>
    <s v="m"/>
    <s v="s"/>
    <x v="28"/>
    <n v="48.99"/>
    <n v="14.89"/>
    <n v="28.65"/>
    <m/>
    <n v="2"/>
    <n v="5"/>
    <n v="1"/>
    <n v="5"/>
    <x v="1"/>
    <s v="CVCVC"/>
    <s v="CVCV"/>
    <n v="6"/>
    <n v="12"/>
    <n v="5"/>
    <n v="4"/>
    <s v="ka-n§"/>
    <x v="1"/>
    <s v="CV-CV"/>
    <s v="nonac"/>
    <s v="§nak"/>
    <s v="ca-non"/>
    <s v="ADJ,NOM"/>
    <n v="100"/>
    <n v="28"/>
    <n v="1.55"/>
    <n v="1.1499999999999999"/>
    <s v="canon"/>
    <n v="1"/>
  </r>
  <r>
    <s v="couteau"/>
    <n v="73"/>
    <m/>
    <m/>
    <n v="1.65"/>
    <x v="0"/>
    <s v="NEW"/>
    <s v="Objet utilisé pour couper "/>
    <s v="Objet"/>
    <s v="utilisé pour couper"/>
    <s v="la viande"/>
    <s v="viande"/>
    <n v="6"/>
    <x v="3"/>
    <n v="44.43"/>
    <n v="0"/>
    <n v="4"/>
    <s v="Objetutilisépourcouper"/>
    <n v="22"/>
    <s v="Objetutilisépourcouperlaviande"/>
    <n v="30"/>
    <s v="Objet utilisé pour couper  la viande"/>
    <s v=" "/>
    <m/>
    <s v="kuto"/>
    <x v="2"/>
    <x v="0"/>
    <s v="couteau"/>
    <s v="NOM"/>
    <s v="m"/>
    <s v="s"/>
    <x v="29"/>
    <n v="52.64"/>
    <n v="51.08"/>
    <n v="44.26"/>
    <m/>
    <n v="1"/>
    <n v="2"/>
    <n v="1"/>
    <n v="7"/>
    <x v="1"/>
    <s v="CVVCVVV"/>
    <s v="CVCV"/>
    <n v="0"/>
    <n v="10"/>
    <n v="7"/>
    <n v="4"/>
    <s v="ku-to"/>
    <x v="1"/>
    <s v="CV-CV"/>
    <s v="uaetuoc"/>
    <s v="otuk"/>
    <s v="cou-teau"/>
    <s v="NOM"/>
    <n v="100"/>
    <n v="31"/>
    <n v="2"/>
    <n v="1.4"/>
    <s v="couteau"/>
    <n v="1"/>
  </r>
  <r>
    <s v="poisson"/>
    <n v="30"/>
    <n v="2"/>
    <n v="46"/>
    <n v="1.62"/>
    <x v="0"/>
    <s v="OLD"/>
    <s v="Animal avec"/>
    <s v="Animal"/>
    <s v="avec"/>
    <s v="des arêtes"/>
    <s v="arêtes"/>
    <n v="6"/>
    <x v="3"/>
    <n v="1.6"/>
    <n v="14"/>
    <n v="4"/>
    <s v="Animalavec"/>
    <n v="10"/>
    <s v="Animalavecdesarêtes"/>
    <n v="19"/>
    <s v="Animal avec des arêtes"/>
    <n v="16"/>
    <n v="12"/>
    <s v="pwas§"/>
    <x v="0"/>
    <x v="0"/>
    <s v="poisson"/>
    <s v="NOM"/>
    <s v="m"/>
    <s v="s"/>
    <x v="30"/>
    <n v="54.46"/>
    <n v="53.61"/>
    <n v="30.14"/>
    <m/>
    <n v="1"/>
    <n v="3"/>
    <n v="1"/>
    <n v="7"/>
    <x v="3"/>
    <s v="CVVCCVC"/>
    <s v="CYVCV"/>
    <n v="2"/>
    <n v="10"/>
    <n v="7"/>
    <n v="5"/>
    <s v="pwa-s§"/>
    <x v="1"/>
    <s v="CYV-CV"/>
    <s v="nossiop"/>
    <s v="§sawp"/>
    <s v="pois-son"/>
    <s v="NOM"/>
    <n v="100"/>
    <n v="12"/>
    <n v="1.75"/>
    <n v="1.4"/>
    <s v="poisson"/>
    <n v="1"/>
  </r>
  <r>
    <s v="maison"/>
    <n v="100"/>
    <m/>
    <m/>
    <n v="1.38"/>
    <x v="0"/>
    <s v="NEW"/>
    <s v="Bâtiment servant"/>
    <s v="Bâtiment"/>
    <s v="servant"/>
    <s v="d'habitation"/>
    <s v="habitation"/>
    <n v="10"/>
    <x v="7"/>
    <n v="1.77"/>
    <n v="1"/>
    <n v="6"/>
    <s v="Bâtimentservant"/>
    <n v="15"/>
    <s v="Bâtimentservantdhabitation"/>
    <n v="26"/>
    <s v="Bâtiment servant d'habitation"/>
    <s v=" "/>
    <m/>
    <s v="mEz§"/>
    <x v="4"/>
    <x v="3"/>
    <s v="maison"/>
    <s v="NOM"/>
    <m/>
    <s v="s"/>
    <x v="31"/>
    <n v="575.34"/>
    <n v="570.29999999999995"/>
    <n v="461.55"/>
    <m/>
    <n v="1"/>
    <n v="2"/>
    <n v="1"/>
    <n v="6"/>
    <x v="1"/>
    <s v="CVVCVC"/>
    <s v="CVCV"/>
    <n v="2"/>
    <n v="8"/>
    <n v="6"/>
    <n v="4"/>
    <s v="mE-z§"/>
    <x v="1"/>
    <s v="CV-CV"/>
    <s v="nosiam"/>
    <s v="§zEm"/>
    <s v="mai-son"/>
    <s v="NOM"/>
    <n v="93"/>
    <n v="30"/>
    <n v="1.85"/>
    <n v="1.6"/>
    <s v="maison"/>
    <n v="1"/>
  </r>
  <r>
    <s v="collier"/>
    <n v="8"/>
    <n v="1"/>
    <n v="47"/>
    <n v="1.86"/>
    <x v="0"/>
    <s v="OLD"/>
    <s v="Bijou qui se porte"/>
    <s v="Bijou"/>
    <s v="qui se porte"/>
    <s v="au cou"/>
    <s v="cou"/>
    <n v="3"/>
    <x v="5"/>
    <n v="44.09"/>
    <n v="27"/>
    <n v="2"/>
    <s v="Bijouquiseporte"/>
    <n v="15"/>
    <s v="Bijouquiseporteaucou"/>
    <n v="20"/>
    <s v="Bijou qui se porte au cou"/>
    <s v=" "/>
    <m/>
    <s v="kolje"/>
    <x v="2"/>
    <x v="0"/>
    <s v="collier"/>
    <s v="NOM"/>
    <s v="m"/>
    <s v="s"/>
    <x v="32"/>
    <n v="20"/>
    <n v="17.79"/>
    <n v="14.8"/>
    <m/>
    <n v="1"/>
    <n v="3"/>
    <n v="1"/>
    <n v="7"/>
    <x v="3"/>
    <s v="CVCCVVC"/>
    <s v="CVCYV"/>
    <n v="2"/>
    <n v="8"/>
    <n v="6"/>
    <n v="4"/>
    <s v="ko-lje"/>
    <x v="1"/>
    <s v="CV-CYV"/>
    <s v="reilloc"/>
    <s v="ejlok"/>
    <s v="col-lier"/>
    <s v="NOM"/>
    <n v="100"/>
    <n v="24"/>
    <n v="1.8"/>
    <n v="1.5"/>
    <s v="collier"/>
    <n v="1"/>
  </r>
  <r>
    <s v="cerveau"/>
    <n v="28"/>
    <n v="1"/>
    <n v="47"/>
    <n v="3.12"/>
    <x v="0"/>
    <s v="OLD"/>
    <s v="Partie du corps contenant "/>
    <s v="Partie du corps"/>
    <s v="contenant "/>
    <s v="les neurones"/>
    <s v="neurones"/>
    <n v="8"/>
    <x v="1"/>
    <n v="1.77"/>
    <n v="0"/>
    <n v="5"/>
    <s v="Partieducorpscontenant"/>
    <n v="22"/>
    <s v="Partieducorpscontenantlesneurones"/>
    <n v="33"/>
    <s v="Partie du corps contenant  les neurones"/>
    <s v=" "/>
    <m/>
    <s v="sERvo"/>
    <x v="12"/>
    <x v="4"/>
    <s v="cerveau"/>
    <s v="NOM"/>
    <s v="m"/>
    <m/>
    <x v="33"/>
    <n v="30.88"/>
    <n v="57.67"/>
    <n v="28.92"/>
    <m/>
    <n v="1"/>
    <n v="2"/>
    <n v="1"/>
    <n v="7"/>
    <x v="3"/>
    <s v="CVCCVVV"/>
    <s v="CVCCV"/>
    <n v="2"/>
    <n v="8"/>
    <n v="6"/>
    <n v="5"/>
    <s v="sER-vo"/>
    <x v="1"/>
    <s v="CVC-CV"/>
    <s v="uaevrec"/>
    <s v="ovREs"/>
    <s v="cer-veau"/>
    <s v="NOM"/>
    <n v="100"/>
    <n v="26"/>
    <n v="2.1"/>
    <n v="1.55"/>
    <s v="cerveau"/>
    <n v="1"/>
  </r>
  <r>
    <s v="vélo"/>
    <n v="21"/>
    <n v="5"/>
    <n v="43"/>
    <n v="1.8"/>
    <x v="0"/>
    <s v="OLD"/>
    <s v="Moyen de transport terrestre"/>
    <s v="Moyen de transport"/>
    <s v="terrestre"/>
    <s v="sans moteur"/>
    <s v="moteur"/>
    <n v="6"/>
    <x v="1"/>
    <n v="33.630000000000003"/>
    <n v="10"/>
    <n v="4"/>
    <s v="Moyendetransportterrestre"/>
    <n v="25"/>
    <s v="Moyendetransportterrestresansmoteur"/>
    <n v="35"/>
    <s v="Moyen de transport terrestre sans moteur"/>
    <s v=" "/>
    <m/>
    <s v="velo"/>
    <x v="14"/>
    <x v="1"/>
    <s v="vélo"/>
    <s v="NOM"/>
    <s v="m"/>
    <s v="s"/>
    <x v="34"/>
    <n v="28.45"/>
    <n v="32.950000000000003"/>
    <n v="24.32"/>
    <m/>
    <n v="1"/>
    <n v="2"/>
    <n v="1"/>
    <n v="4"/>
    <x v="1"/>
    <s v="CVCV"/>
    <s v="CVCV"/>
    <n v="1"/>
    <n v="7"/>
    <n v="4"/>
    <n v="4"/>
    <s v="ve-lo"/>
    <x v="1"/>
    <s v="CV-CV"/>
    <s v="olév"/>
    <s v="olev"/>
    <s v="vé-lo"/>
    <s v="NOM"/>
    <n v="95"/>
    <n v="21"/>
    <n v="1.9"/>
    <n v="1.65"/>
    <s v="vélo-cross"/>
    <n v="2"/>
  </r>
  <r>
    <s v="avion"/>
    <n v="32"/>
    <n v="1"/>
    <n v="47"/>
    <n v="1.92"/>
    <x v="0"/>
    <s v="OLD"/>
    <s v="Moyen de transport avec"/>
    <s v="Moyen de transport"/>
    <s v="avec"/>
    <s v="des ailes"/>
    <s v="ailes"/>
    <n v="5"/>
    <x v="5"/>
    <n v="33.450000000000003"/>
    <n v="16"/>
    <n v="2"/>
    <s v="Moyendetransportavec"/>
    <n v="20"/>
    <s v="Moyendetransportavecdesailes"/>
    <n v="28"/>
    <s v="Moyen de transport avec des ailes"/>
    <s v=" "/>
    <m/>
    <s v="avj§"/>
    <x v="15"/>
    <x v="3"/>
    <s v="avion"/>
    <s v="NOM"/>
    <s v="m"/>
    <s v="s"/>
    <x v="35"/>
    <n v="78.040000000000006"/>
    <n v="105.54"/>
    <n v="46.82"/>
    <m/>
    <n v="1"/>
    <n v="4"/>
    <n v="1"/>
    <n v="5"/>
    <x v="1"/>
    <s v="VCVVC"/>
    <s v="VCYV"/>
    <n v="1"/>
    <n v="6"/>
    <n v="5"/>
    <n v="4"/>
    <s v="a-vj§"/>
    <x v="1"/>
    <s v="V-CYV"/>
    <s v="noiva"/>
    <s v="§jva"/>
    <s v="a-vion"/>
    <s v="NOM"/>
    <n v="100"/>
    <n v="18"/>
    <n v="1.85"/>
    <n v="1.45"/>
    <s v="avion"/>
    <n v="1"/>
  </r>
  <r>
    <s v="baleine"/>
    <n v="5"/>
    <n v="4"/>
    <n v="44"/>
    <n v="2.38"/>
    <x v="0"/>
    <s v="OLD"/>
    <s v="Animal grand mammifère"/>
    <s v="Animal"/>
    <s v="grand mammifère"/>
    <s v="marin"/>
    <s v="marin"/>
    <n v="5"/>
    <x v="3"/>
    <n v="7"/>
    <n v="21"/>
    <n v="4"/>
    <s v="Animalgrandmammifère"/>
    <n v="20"/>
    <s v="Animalgrandmammifèremarin"/>
    <n v="25"/>
    <s v="Animal grand mammifère marin"/>
    <s v=" "/>
    <m/>
    <s v="balEn"/>
    <x v="3"/>
    <x v="2"/>
    <s v="baleine"/>
    <s v="NOM"/>
    <s v="f"/>
    <s v="s"/>
    <x v="36"/>
    <n v="5"/>
    <n v="11.52"/>
    <n v="3.11"/>
    <m/>
    <n v="1"/>
    <n v="2"/>
    <n v="1"/>
    <n v="7"/>
    <x v="3"/>
    <s v="CVCVVCV"/>
    <s v="CVCVC"/>
    <n v="2"/>
    <n v="6"/>
    <n v="7"/>
    <n v="5"/>
    <s v="ba-lEn"/>
    <x v="1"/>
    <s v="CV-CVC"/>
    <s v="enielab"/>
    <s v="nElab"/>
    <s v="ba-lei-ne"/>
    <s v="NOM"/>
    <n v="100"/>
    <n v="20"/>
    <n v="1.8"/>
    <n v="1.5"/>
    <s v="baleine"/>
    <n v="1"/>
  </r>
  <r>
    <s v="garage"/>
    <n v="47"/>
    <m/>
    <m/>
    <n v="2.4500000000000002"/>
    <x v="0"/>
    <s v="NEW"/>
    <s v="Endroit où l'on répare "/>
    <s v="Endroit "/>
    <s v="Où l'on répare "/>
    <s v="les voitures"/>
    <s v="voitures"/>
    <n v="8"/>
    <x v="2"/>
    <n v="429.4"/>
    <n v="2"/>
    <n v="6"/>
    <s v="EndroitOùlonrépare"/>
    <n v="18"/>
    <s v="EndroitOùlonréparelesvoitures"/>
    <n v="29"/>
    <s v="Endroit où l'on répare  les voitures"/>
    <s v=" "/>
    <m/>
    <s v="gaRaZ"/>
    <x v="13"/>
    <x v="2"/>
    <s v="garage"/>
    <s v="NOM"/>
    <s v="m"/>
    <s v="s"/>
    <x v="37"/>
    <n v="24.12"/>
    <n v="24.41"/>
    <n v="22.23"/>
    <m/>
    <n v="1"/>
    <n v="2"/>
    <n v="1"/>
    <n v="6"/>
    <x v="3"/>
    <s v="CVCVCV"/>
    <s v="CVCVC"/>
    <n v="3"/>
    <n v="6"/>
    <n v="6"/>
    <n v="5"/>
    <s v="ga-RaZ"/>
    <x v="1"/>
    <s v="CV-CVC"/>
    <s v="egarag"/>
    <s v="ZaRag"/>
    <s v="ga-ra-ge"/>
    <s v="NOM"/>
    <n v="100"/>
    <n v="26"/>
    <n v="1.8"/>
    <n v="1.65"/>
    <s v="garer-age"/>
    <n v="2"/>
  </r>
  <r>
    <s v="tableau"/>
    <n v="69"/>
    <m/>
    <m/>
    <n v="2.19"/>
    <x v="0"/>
    <s v="NEW"/>
    <s v="Objet sur lequel on écrit avec"/>
    <s v="Objet "/>
    <s v="sur lequel on écrit avec "/>
    <s v="une craie"/>
    <s v="craie"/>
    <n v="5"/>
    <x v="0"/>
    <n v="5.8"/>
    <n v="20"/>
    <n v="3"/>
    <s v="Objetsurlequelonécritavec"/>
    <n v="25"/>
    <s v="Objetsurlequelonécritavecunecraie"/>
    <n v="33"/>
    <s v="Objet sur lequel on écrit avec une craie"/>
    <s v=" "/>
    <m/>
    <s v="tablo"/>
    <x v="7"/>
    <x v="0"/>
    <s v="tableau"/>
    <s v="NOM"/>
    <s v="m"/>
    <s v="s"/>
    <x v="38"/>
    <n v="90"/>
    <n v="37.799999999999997"/>
    <n v="57.84"/>
    <m/>
    <n v="1"/>
    <n v="2"/>
    <n v="1"/>
    <n v="7"/>
    <x v="3"/>
    <s v="CVCCVVV"/>
    <s v="CVCCV"/>
    <n v="0"/>
    <n v="5"/>
    <n v="7"/>
    <n v="5"/>
    <s v="ta-blo"/>
    <x v="1"/>
    <s v="CV-CCV"/>
    <s v="uaelbat"/>
    <s v="olbat"/>
    <s v="ta-bleau"/>
    <s v="NOM"/>
    <n v="100"/>
    <n v="28"/>
    <n v="2.5"/>
    <n v="1.7"/>
    <s v="tableau"/>
    <n v="1"/>
  </r>
  <r>
    <s v="oreille"/>
    <n v="79"/>
    <m/>
    <m/>
    <n v="1.35"/>
    <x v="0"/>
    <s v="NEW"/>
    <s v="Partie du corps qui permet "/>
    <s v="Partie du corps"/>
    <s v="qui permet"/>
    <s v="l'audition"/>
    <s v="audition"/>
    <n v="8"/>
    <x v="2"/>
    <n v="11.64"/>
    <n v="5"/>
    <n v="6"/>
    <s v="Partieducorpsquipermet"/>
    <n v="22"/>
    <s v="Partieducorpsquipermetlaudition"/>
    <n v="31"/>
    <s v="Partie du corps qui permet  l'audition"/>
    <s v=" "/>
    <m/>
    <s v="oREj"/>
    <x v="16"/>
    <x v="3"/>
    <s v="oreille"/>
    <s v="NOM"/>
    <s v="f"/>
    <s v="s"/>
    <x v="39"/>
    <n v="194.12"/>
    <n v="34.46"/>
    <n v="103.45"/>
    <m/>
    <n v="1"/>
    <n v="2"/>
    <n v="1"/>
    <n v="7"/>
    <x v="1"/>
    <s v="VCVVCCV"/>
    <s v="VCVY"/>
    <n v="2"/>
    <n v="4"/>
    <n v="7"/>
    <n v="4"/>
    <s v="o-REj"/>
    <x v="1"/>
    <s v="V-CVY"/>
    <s v="elliero"/>
    <s v="jERo"/>
    <s v="o-reil-le"/>
    <s v="NOM"/>
    <n v="100"/>
    <n v="23"/>
    <n v="1.75"/>
    <n v="1.65"/>
    <s v="oreille"/>
    <n v="1"/>
  </r>
  <r>
    <s v="serpent"/>
    <n v="56"/>
    <m/>
    <m/>
    <n v="2.23"/>
    <x v="0"/>
    <s v="NEW"/>
    <s v="Reptile au corps allongé qui "/>
    <s v="Reptile"/>
    <s v="au corps allongé qui"/>
    <s v="rampe"/>
    <s v="rampe"/>
    <n v="5"/>
    <x v="0"/>
    <n v="11.55"/>
    <n v="15"/>
    <n v="3"/>
    <s v="Reptileaucorpsallongéqui"/>
    <n v="24"/>
    <s v="Reptileaucorpsallongéquirampe"/>
    <n v="29"/>
    <s v="Reptile au corps allongé qui  rampe"/>
    <s v=" "/>
    <m/>
    <s v="sERp@"/>
    <x v="12"/>
    <x v="4"/>
    <s v="serpent"/>
    <s v="NOM"/>
    <s v="m"/>
    <s v="s"/>
    <x v="40"/>
    <n v="21.08"/>
    <n v="20.91"/>
    <n v="13.24"/>
    <m/>
    <n v="1"/>
    <n v="2"/>
    <n v="1"/>
    <n v="7"/>
    <x v="3"/>
    <s v="CVCCVCC"/>
    <s v="CVCCV"/>
    <n v="4"/>
    <n v="4"/>
    <n v="7"/>
    <n v="5"/>
    <s v="sER-p@"/>
    <x v="1"/>
    <s v="CVC-CV"/>
    <s v="tnepres"/>
    <s v="@pREs"/>
    <s v="ser-pent"/>
    <s v="NOM"/>
    <n v="100"/>
    <n v="26"/>
    <n v="1.65"/>
    <n v="1.65"/>
    <s v="serpent"/>
    <n v="1"/>
  </r>
  <r>
    <s v="ceinture"/>
    <n v="42"/>
    <m/>
    <m/>
    <n v="2.42"/>
    <x v="0"/>
    <s v="NEW"/>
    <s v="Accessoire que l'on porte autour de"/>
    <s v="Accessoire"/>
    <s v="que l'on porte autour de"/>
    <s v="la taille"/>
    <s v="taille"/>
    <n v="6"/>
    <x v="0"/>
    <n v="43.17"/>
    <n v="24"/>
    <n v="3"/>
    <s v="Accessoirequelonporteautourde"/>
    <n v="29"/>
    <s v="Accessoirequelonporteautourdelataille"/>
    <n v="37"/>
    <s v="Accessoire que l'on porte autour de la taille"/>
    <s v=" "/>
    <m/>
    <s v="s5tyR"/>
    <x v="12"/>
    <x v="4"/>
    <s v="ceinture"/>
    <s v="NOM"/>
    <s v="f"/>
    <s v="s"/>
    <x v="41"/>
    <n v="35.200000000000003"/>
    <n v="19.41"/>
    <n v="32.229999999999997"/>
    <m/>
    <n v="2"/>
    <n v="5"/>
    <n v="1"/>
    <n v="8"/>
    <x v="3"/>
    <s v="CVVCCVCV"/>
    <s v="CVCVC"/>
    <n v="4"/>
    <n v="4"/>
    <n v="8"/>
    <n v="5"/>
    <s v="s5-tyR"/>
    <x v="1"/>
    <s v="CV-CVC"/>
    <s v="erutniec"/>
    <s v="Ryt5s"/>
    <s v="cein-tu-re"/>
    <s v="NOM,VER"/>
    <n v="100"/>
    <n v="22"/>
    <n v="1.6"/>
    <n v="1.5"/>
    <s v="ceinture"/>
    <n v="1"/>
  </r>
  <r>
    <s v="miroir"/>
    <n v="17"/>
    <n v="2"/>
    <n v="46"/>
    <n v="2.15"/>
    <x v="0"/>
    <s v="OLD"/>
    <s v="Objet utilisé pour voir"/>
    <s v="Objet"/>
    <s v="utilisé pour voir"/>
    <s v="le reflet"/>
    <s v="reflet"/>
    <n v="6"/>
    <x v="1"/>
    <n v="6.41"/>
    <n v="5"/>
    <n v="5"/>
    <s v="Objetutilisépourvoir"/>
    <n v="20"/>
    <s v="Objetutilisépourvoirlereflet"/>
    <n v="28"/>
    <s v="Objet utilisé pour voir le reflet"/>
    <s v=" "/>
    <m/>
    <s v="miRwaR"/>
    <x v="4"/>
    <x v="3"/>
    <s v="miroir"/>
    <s v="NOM"/>
    <s v="m"/>
    <s v="s"/>
    <x v="42"/>
    <n v="63.99"/>
    <n v="24.89"/>
    <n v="48.58"/>
    <m/>
    <n v="1"/>
    <n v="2"/>
    <n v="1"/>
    <n v="6"/>
    <x v="4"/>
    <s v="CVCVVC"/>
    <s v="CVCYVC"/>
    <n v="1"/>
    <n v="4"/>
    <n v="6"/>
    <n v="6"/>
    <s v="mi-RwaR"/>
    <x v="1"/>
    <s v="CV-CYVC"/>
    <s v="riorim"/>
    <s v="RawRim"/>
    <s v="mi-roir"/>
    <s v="NOM"/>
    <n v="100"/>
    <n v="24"/>
    <n v="1.9"/>
    <n v="1.8"/>
    <s v="miroir"/>
    <n v="1"/>
  </r>
  <r>
    <s v="camion"/>
    <n v="27"/>
    <n v="2"/>
    <n v="46"/>
    <n v="1.62"/>
    <x v="0"/>
    <s v="OLD"/>
    <s v="Véhicule pour le transport de"/>
    <s v="Véhicule"/>
    <s v="pour le transport de"/>
    <s v="marchandises"/>
    <s v="marchandises"/>
    <n v="12"/>
    <x v="7"/>
    <n v="15.21"/>
    <n v="1"/>
    <n v="8"/>
    <s v="Véhiculepourletransportde"/>
    <n v="25"/>
    <s v="Véhiculepourletransportdemarchandises"/>
    <n v="37"/>
    <s v="Véhicule pour le transport de marchandises"/>
    <n v="28"/>
    <n v="20"/>
    <s v="kamj§"/>
    <x v="2"/>
    <x v="0"/>
    <s v="camion"/>
    <s v="NOM"/>
    <s v="m"/>
    <s v="s"/>
    <x v="43"/>
    <n v="50.74"/>
    <n v="50.06"/>
    <n v="30.27"/>
    <m/>
    <n v="1"/>
    <n v="2"/>
    <n v="1"/>
    <n v="6"/>
    <x v="3"/>
    <s v="CVCVVC"/>
    <s v="CVCYV"/>
    <n v="1"/>
    <n v="3"/>
    <n v="6"/>
    <n v="5"/>
    <s v="ka-mj§"/>
    <x v="1"/>
    <s v="CV-CYV"/>
    <s v="noimac"/>
    <s v="§jmak"/>
    <s v="ca-mion"/>
    <s v="NOM"/>
    <n v="100"/>
    <n v="23"/>
    <n v="1.9"/>
    <n v="1.75"/>
    <s v="camion"/>
    <n v="1"/>
  </r>
  <r>
    <s v="danseuse"/>
    <n v="43"/>
    <m/>
    <m/>
    <n v="2.15"/>
    <x v="0"/>
    <s v="NEW"/>
    <s v="Femme qui porte"/>
    <s v="Femme"/>
    <s v="qui porte"/>
    <s v="un tutu"/>
    <s v="tutu"/>
    <n v="4"/>
    <x v="3"/>
    <n v="0.92"/>
    <n v="2"/>
    <n v="4"/>
    <s v="Femmequiporte"/>
    <n v="13"/>
    <s v="Femmequiporteuntutu"/>
    <n v="19"/>
    <s v="Femme qui porte un tutu"/>
    <s v=" "/>
    <m/>
    <s v="d@s2z"/>
    <x v="17"/>
    <x v="2"/>
    <s v="danseur"/>
    <s v="NOM"/>
    <s v="f"/>
    <s v="s"/>
    <x v="44"/>
    <n v="25.68"/>
    <n v="10.050000000000001"/>
    <n v="8.58"/>
    <m/>
    <n v="1"/>
    <n v="2"/>
    <n v="0"/>
    <n v="8"/>
    <x v="3"/>
    <s v="CVCCVVCV"/>
    <s v="CVCVC"/>
    <n v="0"/>
    <n v="3"/>
    <n v="0"/>
    <n v="0"/>
    <s v="d@-s2z"/>
    <x v="1"/>
    <s v="CV-CVC"/>
    <s v="esuesnad"/>
    <s v="z2s@d"/>
    <s v="dan-seu-se"/>
    <s v="NOM"/>
    <n v="100"/>
    <n v="27"/>
    <n v="1.95"/>
    <n v="1.85"/>
    <s v="danser-eur"/>
    <n v="2"/>
  </r>
  <r>
    <s v="chaussette"/>
    <n v="4"/>
    <n v="9"/>
    <n v="39"/>
    <n v="1.58"/>
    <x v="0"/>
    <s v="OLD"/>
    <s v="Vêtement souple couvrant"/>
    <s v="Vêtement"/>
    <s v="souple couvrant"/>
    <s v="le pied"/>
    <s v="pied"/>
    <n v="4"/>
    <x v="0"/>
    <n v="214.08"/>
    <n v="17"/>
    <n v="3"/>
    <s v="Vêtementsouplecouvrant"/>
    <n v="22"/>
    <s v="Vêtementsouplecouvrantlepied"/>
    <n v="28"/>
    <s v="Vêtement souple couvrant le pied"/>
    <n v="20"/>
    <n v="17"/>
    <s v="SosEt"/>
    <x v="12"/>
    <x v="4"/>
    <s v="chaussette"/>
    <s v="NOM"/>
    <s v="f"/>
    <s v="s"/>
    <x v="45"/>
    <n v="22.84"/>
    <n v="3.29"/>
    <n v="4.3899999999999997"/>
    <m/>
    <n v="1"/>
    <n v="2"/>
    <n v="1"/>
    <n v="10"/>
    <x v="3"/>
    <s v="CCVVCCVCCV"/>
    <s v="CVCVC"/>
    <n v="0"/>
    <n v="2"/>
    <n v="8"/>
    <n v="4"/>
    <s v="So-sEt"/>
    <x v="1"/>
    <s v="CV-CVC"/>
    <s v="ettessuahc"/>
    <s v="tEsoS"/>
    <s v="chaus-set-te"/>
    <s v="NOM"/>
    <n v="100"/>
    <n v="18"/>
    <n v="2.7"/>
    <n v="1.85"/>
    <s v="chausse-ette"/>
    <n v="2"/>
  </r>
  <r>
    <s v="assiette"/>
    <n v="38"/>
    <m/>
    <m/>
    <n v="1.6"/>
    <x v="0"/>
    <s v="NEW"/>
    <s v="Objet dans lequel on "/>
    <s v="Objet"/>
    <s v="dans lequel on "/>
    <s v="mange "/>
    <s v="mange"/>
    <n v="5"/>
    <x v="0"/>
    <n v="467.82"/>
    <n v="12"/>
    <n v="0"/>
    <s v="Objetdanslequelon"/>
    <n v="17"/>
    <s v="Objetdanslequelonmange"/>
    <n v="22"/>
    <s v="Objet dans lequel on  mange "/>
    <s v=" "/>
    <m/>
    <s v="asjEt"/>
    <x v="15"/>
    <x v="3"/>
    <s v="assiette"/>
    <s v="NOM"/>
    <s v="f"/>
    <s v="s"/>
    <x v="46"/>
    <n v="56.62"/>
    <n v="14.88"/>
    <n v="36.28"/>
    <m/>
    <n v="1"/>
    <n v="2"/>
    <n v="1"/>
    <n v="8"/>
    <x v="3"/>
    <s v="VCCVVCCV"/>
    <s v="VCYVC"/>
    <n v="0"/>
    <n v="2"/>
    <n v="8"/>
    <n v="5"/>
    <s v="a-sjEt"/>
    <x v="1"/>
    <s v="V-CYVC"/>
    <s v="etteissa"/>
    <s v="tEjsa"/>
    <s v="as-siet-te"/>
    <s v="NOM"/>
    <n v="92"/>
    <n v="14"/>
    <n v="2.5499999999999998"/>
    <n v="1.85"/>
    <s v="assiette"/>
    <n v="1"/>
  </r>
  <r>
    <s v="lunettes"/>
    <n v="59"/>
    <m/>
    <m/>
    <n v="2"/>
    <x v="0"/>
    <s v="NEW"/>
    <s v="Objet permettant de voir "/>
    <s v="Objet"/>
    <s v="permettant de voir"/>
    <s v="clair"/>
    <s v="clair"/>
    <n v="5"/>
    <x v="3"/>
    <n v="122.69"/>
    <n v="10"/>
    <n v="4"/>
    <s v="Objetpermettantdevoir"/>
    <n v="21"/>
    <s v="Objetpermettantdevoirclair"/>
    <n v="26"/>
    <s v="Objet permettant de voir  clair"/>
    <s v=" "/>
    <m/>
    <s v="lynEt"/>
    <x v="5"/>
    <x v="3"/>
    <s v="lunette"/>
    <s v="NOM"/>
    <s v="f"/>
    <s v="p"/>
    <x v="47"/>
    <n v="75.27"/>
    <n v="31.61"/>
    <n v="67.84"/>
    <m/>
    <n v="1"/>
    <n v="2"/>
    <n v="0"/>
    <n v="8"/>
    <x v="3"/>
    <s v="CVCVCCVC"/>
    <s v="CVCVC"/>
    <n v="1"/>
    <n v="2"/>
    <n v="0"/>
    <n v="5"/>
    <s v="ly-nEt"/>
    <x v="1"/>
    <s v="CV-CVC"/>
    <s v="settenul"/>
    <s v="tEnyl"/>
    <s v="lu-net-tes"/>
    <s v="NOM"/>
    <n v="100"/>
    <n v="12"/>
    <n v="1.85"/>
    <n v="1.8"/>
    <s v="lunette"/>
    <n v="1"/>
  </r>
  <r>
    <s v="couronne"/>
    <n v="44"/>
    <m/>
    <m/>
    <n v="2.2000000000000002"/>
    <x v="0"/>
    <s v="NEW"/>
    <s v="Objet porté sur la tête par"/>
    <s v="Objet "/>
    <s v="porté sur la tête par"/>
    <s v="le roi "/>
    <s v="roi"/>
    <n v="3"/>
    <x v="0"/>
    <n v="177.53"/>
    <n v="20"/>
    <n v="3"/>
    <s v="Objetportésurlatêtepar"/>
    <n v="22"/>
    <s v="Objetportésurlatêteparleroi"/>
    <n v="27"/>
    <s v="Objet porté sur la tête par le roi "/>
    <s v=" "/>
    <m/>
    <s v="kuROn"/>
    <x v="2"/>
    <x v="0"/>
    <s v="couronne"/>
    <s v="NOM"/>
    <s v="f"/>
    <s v="s"/>
    <x v="48"/>
    <n v="20.61"/>
    <n v="15.16"/>
    <n v="12.5"/>
    <m/>
    <n v="2"/>
    <n v="5"/>
    <n v="1"/>
    <n v="8"/>
    <x v="3"/>
    <s v="CVVCVCCV"/>
    <s v="CVCVC"/>
    <n v="3"/>
    <n v="2"/>
    <n v="8"/>
    <n v="5"/>
    <s v="ku-ROn"/>
    <x v="1"/>
    <s v="CV-CVC"/>
    <s v="ennoruoc"/>
    <s v="nORuk"/>
    <s v="cou-ron-ne"/>
    <s v="NOM,VER"/>
    <n v="95"/>
    <n v="20"/>
    <n v="1.7"/>
    <n v="1.9"/>
    <s v="couronne"/>
    <n v="1"/>
  </r>
  <r>
    <s v="voiture"/>
    <n v="99"/>
    <m/>
    <m/>
    <n v="1.4"/>
    <x v="0"/>
    <s v="NEW"/>
    <s v="Moyen de transport motorisé avec "/>
    <s v="Moyen de transport"/>
    <s v="motorisé avec"/>
    <s v="quatre roues"/>
    <s v="roues"/>
    <n v="5"/>
    <x v="5"/>
    <n v="21.87"/>
    <n v="27"/>
    <n v="2"/>
    <s v="Moyendetransportmotoriséavec"/>
    <n v="28"/>
    <s v="Moyendetransportmotoriséavecquatreroues"/>
    <n v="39"/>
    <s v="Moyen de transport motorisé avec  quatre roues"/>
    <s v=" "/>
    <m/>
    <s v="vwatyR"/>
    <x v="14"/>
    <x v="1"/>
    <s v="voiture"/>
    <s v="NOM"/>
    <s v="f"/>
    <s v="s"/>
    <x v="49"/>
    <n v="283.11"/>
    <n v="388.87"/>
    <n v="221.15"/>
    <m/>
    <n v="2"/>
    <n v="4"/>
    <n v="1"/>
    <n v="7"/>
    <x v="4"/>
    <s v="CVVCVCV"/>
    <s v="CYVCVC"/>
    <n v="3"/>
    <n v="2"/>
    <n v="7"/>
    <n v="6"/>
    <s v="vwa-tyR"/>
    <x v="1"/>
    <s v="CYV-CVC"/>
    <s v="erutiov"/>
    <s v="Rytawv"/>
    <s v="voi-tu-re"/>
    <s v="NOM,VER"/>
    <n v="95"/>
    <n v="24"/>
    <n v="1.75"/>
    <n v="1.75"/>
    <s v="voiturer"/>
    <n v="1"/>
  </r>
  <r>
    <s v="oignon "/>
    <n v="35"/>
    <m/>
    <m/>
    <n v="2.58"/>
    <x v="0"/>
    <s v="NEW"/>
    <s v="Végétal en bulbe faisant "/>
    <s v="Végétal "/>
    <s v="en bulbe faisant "/>
    <s v="pleurer"/>
    <s v="pleurer"/>
    <n v="7"/>
    <x v="1"/>
    <n v="191.64"/>
    <n v="6"/>
    <n v="5"/>
    <s v="Végétalenbulbefaisant"/>
    <n v="21"/>
    <s v="Végétalenbulbefaisantpleurer"/>
    <n v="28"/>
    <s v="Végétal en bulbe faisant  pleurer"/>
    <s v=" "/>
    <m/>
    <s v="aj"/>
    <x v="15"/>
    <x v="3"/>
    <s v="ail"/>
    <s v="NOM"/>
    <s v="m"/>
    <s v="s"/>
    <x v="3"/>
    <n v="15.54"/>
    <n v="4.3499999999999996"/>
    <n v="5.34"/>
    <m/>
    <n v="1"/>
    <n v="3"/>
    <n v="1"/>
    <n v="6"/>
    <x v="0"/>
    <s v="VVCCVC"/>
    <s v="VCV"/>
    <n v="3"/>
    <n v="1"/>
    <n v="3"/>
    <n v="2"/>
    <s v="O-N§"/>
    <x v="1"/>
    <s v="V-CV"/>
    <s v="nongio"/>
    <s v="§NO"/>
    <s v="oi-gnon"/>
    <s v="NOM"/>
    <n v="100"/>
    <n v="22"/>
    <n v="1.75"/>
    <n v="1.9"/>
    <s v="oignon"/>
    <n v="1"/>
  </r>
  <r>
    <s v="cheval"/>
    <n v="33"/>
    <n v="2"/>
    <n v="46"/>
    <n v="1.54"/>
    <x v="0"/>
    <s v="OLD"/>
    <s v="Animal qui"/>
    <s v="Animal"/>
    <s v="qui"/>
    <s v="galope"/>
    <s v="galope"/>
    <n v="6"/>
    <x v="1"/>
    <n v="3.14"/>
    <n v="3"/>
    <n v="5"/>
    <s v="Animalqui"/>
    <n v="9"/>
    <s v="Animalquigalope"/>
    <n v="15"/>
    <s v="Animal qui galope"/>
    <n v="13"/>
    <n v="8"/>
    <s v="S°val"/>
    <x v="12"/>
    <x v="4"/>
    <s v="cheval"/>
    <s v="NOM"/>
    <s v="m"/>
    <s v="s"/>
    <x v="50"/>
    <n v="179.26"/>
    <n v="85.42"/>
    <n v="110.27"/>
    <m/>
    <n v="1"/>
    <n v="1"/>
    <n v="1"/>
    <n v="6"/>
    <x v="3"/>
    <s v="CCVCVC"/>
    <s v="CVCVC"/>
    <n v="2"/>
    <n v="1"/>
    <n v="6"/>
    <n v="5"/>
    <s v="S°-val"/>
    <x v="1"/>
    <s v="CV-CVC"/>
    <s v="lavehc"/>
    <s v="lav°S"/>
    <s v="che-val"/>
    <s v="NOM"/>
    <n v="100"/>
    <n v="23"/>
    <n v="1.9"/>
    <n v="1.8"/>
    <s v="cheval"/>
    <n v="1"/>
  </r>
  <r>
    <s v="tomate"/>
    <n v="37"/>
    <m/>
    <m/>
    <n v="1.65"/>
    <x v="0"/>
    <s v="NEW"/>
    <s v="Légume d'été rouge et "/>
    <s v="Légume "/>
    <s v="d'été rouge et "/>
    <s v="juteux"/>
    <s v="juteux"/>
    <n v="6"/>
    <x v="3"/>
    <n v="2.86"/>
    <n v="3"/>
    <n v="4"/>
    <s v="Légumedétérougeet"/>
    <n v="17"/>
    <s v="Légumedétérougeetjuteux"/>
    <n v="23"/>
    <s v="Légume d'été rouge et  juteux"/>
    <s v=" "/>
    <m/>
    <s v="tomat"/>
    <x v="7"/>
    <x v="0"/>
    <s v="tomate"/>
    <s v="NOM"/>
    <s v="f"/>
    <s v="s"/>
    <x v="51"/>
    <n v="13.31"/>
    <n v="7.88"/>
    <n v="5.74"/>
    <m/>
    <n v="1"/>
    <n v="2"/>
    <n v="1"/>
    <n v="6"/>
    <x v="3"/>
    <s v="CVCVCV"/>
    <s v="CVCVC"/>
    <n v="0"/>
    <n v="1"/>
    <n v="5"/>
    <n v="5"/>
    <s v="to-mat"/>
    <x v="1"/>
    <s v="CV-CVC"/>
    <s v="etamot"/>
    <s v="tamot"/>
    <s v="to-ma-te"/>
    <s v="NOM"/>
    <n v="100"/>
    <n v="21"/>
    <n v="1.95"/>
    <n v="1.8"/>
    <s v="tomate"/>
    <n v="1"/>
  </r>
  <r>
    <s v="piscine "/>
    <n v="45"/>
    <m/>
    <m/>
    <n v="2.0499999999999998"/>
    <x v="0"/>
    <s v="NEW"/>
    <s v="Construction fermée dans laquelle on peut"/>
    <s v="Construction "/>
    <s v="fermée dans laquelle on peut"/>
    <s v="nager "/>
    <s v="nager"/>
    <n v="5"/>
    <x v="3"/>
    <n v="30.36"/>
    <n v="11"/>
    <n v="4"/>
    <s v="Constructionferméedanslaquelleonpeut"/>
    <n v="36"/>
    <s v="Constructionferméedanslaquelleonpeutnager"/>
    <n v="41"/>
    <s v="Construction fermée dans laquelle on peut nager "/>
    <s v=" "/>
    <m/>
    <s v="pisin"/>
    <x v="0"/>
    <x v="0"/>
    <s v="piscine"/>
    <s v="NOM"/>
    <s v="f"/>
    <s v="s"/>
    <x v="52"/>
    <n v="17.09"/>
    <n v="22.19"/>
    <n v="15.74"/>
    <m/>
    <n v="1"/>
    <n v="2"/>
    <n v="1"/>
    <n v="7"/>
    <x v="3"/>
    <s v="CVCCVCV"/>
    <s v="CVCVC"/>
    <n v="0"/>
    <n v="1"/>
    <n v="6"/>
    <n v="5"/>
    <s v="pi-sin"/>
    <x v="1"/>
    <s v="CV-CVC"/>
    <s v="enicsip"/>
    <s v="nisip"/>
    <s v="pis-ci-ne"/>
    <s v="NOM"/>
    <n v="88"/>
    <n v="25"/>
    <n v="2.6"/>
    <n v="1.95"/>
    <s v="piscine"/>
    <n v="1"/>
  </r>
  <r>
    <s v="toilettes"/>
    <n v="75"/>
    <m/>
    <m/>
    <n v="1.85"/>
    <x v="0"/>
    <s v="NEW"/>
    <s v="Pièce de la maison dans laquelle on fait"/>
    <s v="Pièce de la maison"/>
    <s v="dans lquelle on fait"/>
    <s v="ses besoins"/>
    <s v="besoins"/>
    <n v="7"/>
    <x v="1"/>
    <n v="771.24"/>
    <n v="0"/>
    <n v="4"/>
    <s v="Piècedelamaisondanslquelleonfait"/>
    <n v="32"/>
    <s v="Piècedelamaisondanslquelleonfaitsesbesoins"/>
    <n v="42"/>
    <s v="Pièce de la maison dans laquelle on fait ses besoins"/>
    <s v=" "/>
    <m/>
    <s v="twalEt"/>
    <x v="7"/>
    <x v="0"/>
    <s v="toilette"/>
    <s v="NOM"/>
    <s v="f"/>
    <s v="p"/>
    <x v="53"/>
    <n v="45.68"/>
    <n v="53.08"/>
    <n v="13.38"/>
    <m/>
    <n v="1"/>
    <n v="2"/>
    <n v="0"/>
    <n v="9"/>
    <x v="4"/>
    <s v="CVVCVCCVC"/>
    <s v="CYVCVC"/>
    <n v="3"/>
    <n v="1"/>
    <n v="0"/>
    <n v="6"/>
    <s v="twa-lEt"/>
    <x v="1"/>
    <s v="CYV-CVC"/>
    <s v="setteliot"/>
    <s v="tElawt"/>
    <s v="toi-let-tes"/>
    <s v="NOM"/>
    <n v="100"/>
    <n v="27"/>
    <n v="1.75"/>
    <n v="1.75"/>
    <s v="toilette"/>
    <n v="1"/>
  </r>
  <r>
    <s v="fenêtre"/>
    <n v="87"/>
    <m/>
    <m/>
    <n v="3.12"/>
    <x v="0"/>
    <s v="NEW"/>
    <s v="Ouverture dans un mur permettant de faire entrer "/>
    <s v="Ouverture dans un mur"/>
    <s v="permettant de faire entrer"/>
    <s v="la lumière"/>
    <s v="lumière"/>
    <n v="7"/>
    <x v="2"/>
    <n v="134.83000000000001"/>
    <n v="1"/>
    <n v="4"/>
    <s v="Ouverturedansunmurpermettantdefaireentrer"/>
    <n v="41"/>
    <s v="Ouverturedansunmurpermettantdefaireentrerlalumière"/>
    <n v="50"/>
    <s v="Ouverture dans un mur permettant de faire entrer  la lumière"/>
    <s v=" "/>
    <m/>
    <s v="f°nEtR"/>
    <x v="6"/>
    <x v="4"/>
    <s v="fenêtre"/>
    <s v="NOM"/>
    <s v="f"/>
    <s v="s"/>
    <x v="54"/>
    <n v="280.2"/>
    <n v="70.2"/>
    <n v="199.39"/>
    <m/>
    <n v="1"/>
    <n v="2"/>
    <n v="1"/>
    <n v="7"/>
    <x v="4"/>
    <s v="CVCVCCV"/>
    <s v="CVCVCC"/>
    <n v="0"/>
    <n v="1"/>
    <n v="4"/>
    <n v="5"/>
    <s v="f°-nEtR"/>
    <x v="1"/>
    <s v="CV-CVCC"/>
    <s v="ertênef"/>
    <s v="RtEn°f"/>
    <s v="fe-nê-tre"/>
    <s v="NOM"/>
    <n v="95"/>
    <n v="20"/>
    <n v="2.5499999999999998"/>
    <n v="2.0499999999999998"/>
    <s v="fenêtre"/>
    <n v="1"/>
  </r>
  <r>
    <s v="poubelle"/>
    <n v="11"/>
    <n v="0"/>
    <n v="48"/>
    <n v="1.81"/>
    <x v="0"/>
    <s v="OLD"/>
    <s v="Objet contenant"/>
    <s v="Objet"/>
    <s v="qui contient"/>
    <s v="les déchets"/>
    <s v="déchets"/>
    <n v="7"/>
    <x v="3"/>
    <n v="7.04"/>
    <n v="12"/>
    <n v="4"/>
    <s v="Objetquicontient"/>
    <n v="16"/>
    <s v="Objetquicontientlesdéchets"/>
    <n v="26"/>
    <s v="Objet contenant les déchets"/>
    <s v=" "/>
    <m/>
    <s v="pubEl"/>
    <x v="0"/>
    <x v="0"/>
    <s v="poubelle"/>
    <s v="NOM"/>
    <s v="f"/>
    <s v="s"/>
    <x v="55"/>
    <n v="22.91"/>
    <n v="14.85"/>
    <n v="10.27"/>
    <m/>
    <n v="1"/>
    <n v="2"/>
    <n v="1"/>
    <n v="8"/>
    <x v="3"/>
    <s v="CVVCVCCV"/>
    <s v="CVCVC"/>
    <n v="0"/>
    <n v="0"/>
    <n v="4"/>
    <n v="3"/>
    <s v="pu-bEl"/>
    <x v="1"/>
    <s v="CV-CVC"/>
    <s v="ellebuop"/>
    <s v="lEbup"/>
    <s v="pou-bel-le"/>
    <s v="NOM"/>
    <n v="100"/>
    <n v="27"/>
    <n v="2.35"/>
    <n v="2"/>
    <s v="poubelle"/>
    <n v="1"/>
  </r>
  <r>
    <s v="piano"/>
    <n v="14"/>
    <n v="2"/>
    <n v="46"/>
    <n v="2"/>
    <x v="0"/>
    <s v="OLD"/>
    <s v="Instrument de musique avec"/>
    <s v="Instrument de musique"/>
    <s v="avec"/>
    <s v="un clavier"/>
    <s v="clavier"/>
    <n v="7"/>
    <x v="2"/>
    <n v="1.77"/>
    <n v="2"/>
    <n v="5"/>
    <s v="Instrumentdemusiqueavec"/>
    <n v="23"/>
    <s v="Instrumentdemusiqueavecunclavier"/>
    <n v="32"/>
    <s v="Instrument de musique avec un clavier"/>
    <s v=" "/>
    <m/>
    <s v="pjano"/>
    <x v="0"/>
    <x v="0"/>
    <s v="piano"/>
    <s v="NOM"/>
    <s v="m"/>
    <s v="s"/>
    <x v="28"/>
    <n v="31.28"/>
    <n v="21.5"/>
    <n v="28.51"/>
    <m/>
    <n v="2"/>
    <n v="3"/>
    <n v="1"/>
    <n v="5"/>
    <x v="3"/>
    <s v="CVVCV"/>
    <s v="CYVCV"/>
    <n v="0"/>
    <n v="0"/>
    <n v="5"/>
    <n v="5"/>
    <s v="pja-no"/>
    <x v="1"/>
    <s v="CYV-CV"/>
    <s v="onaip"/>
    <s v="onajp"/>
    <s v="pia-no"/>
    <s v="ADV,NOM"/>
    <n v="100"/>
    <n v="28"/>
    <n v="1.85"/>
    <n v="1.95"/>
    <s v="piano"/>
    <n v="1"/>
  </r>
  <r>
    <s v="église"/>
    <n v="29"/>
    <n v="3"/>
    <n v="45"/>
    <n v="2.27"/>
    <x v="0"/>
    <s v="OLD"/>
    <s v="Construction avec"/>
    <s v="Construction"/>
    <s v="avec"/>
    <s v="un clocher"/>
    <s v="clocher"/>
    <n v="7"/>
    <x v="1"/>
    <n v="2.38"/>
    <n v="8"/>
    <n v="5"/>
    <s v="Constructionavec"/>
    <n v="16"/>
    <s v="Constructionavecunclocher"/>
    <n v="25"/>
    <s v="Construction avec un clocher"/>
    <s v=" "/>
    <m/>
    <s v="egliz"/>
    <x v="18"/>
    <x v="5"/>
    <s v="église"/>
    <s v="NOM"/>
    <s v="f"/>
    <s v="s"/>
    <x v="56"/>
    <n v="145.07"/>
    <n v="60.2"/>
    <n v="123.58"/>
    <m/>
    <n v="1"/>
    <n v="2"/>
    <n v="1"/>
    <n v="6"/>
    <x v="3"/>
    <s v="VCCVCV"/>
    <s v="VCCVC"/>
    <n v="0"/>
    <n v="0"/>
    <n v="4"/>
    <n v="4"/>
    <s v="e-gliz"/>
    <x v="1"/>
    <s v="V-CCVC"/>
    <s v="esilgé"/>
    <s v="zilge"/>
    <s v="é-gli-se"/>
    <s v="NOM"/>
    <n v="100"/>
    <n v="23"/>
    <n v="1.85"/>
    <n v="1.85"/>
    <s v="église"/>
    <n v="1"/>
  </r>
  <r>
    <s v="étoile"/>
    <n v="71"/>
    <m/>
    <m/>
    <n v="1.69"/>
    <x v="0"/>
    <s v="NEW"/>
    <s v="Point brillant dans"/>
    <s v="Point"/>
    <s v="brillant dans"/>
    <s v="le ciel"/>
    <s v="ciel"/>
    <n v="4"/>
    <x v="3"/>
    <n v="142.32"/>
    <n v="10"/>
    <n v="4"/>
    <s v="Pointbrillantdans"/>
    <n v="17"/>
    <s v="Pointbrillantdansleciel"/>
    <n v="23"/>
    <s v="Point brillant dans le ciel"/>
    <s v=" "/>
    <m/>
    <s v="etwal"/>
    <x v="18"/>
    <x v="5"/>
    <s v="étoile"/>
    <s v="NOM"/>
    <s v="f"/>
    <s v="s"/>
    <x v="57"/>
    <n v="81.819999999999993"/>
    <n v="21.65"/>
    <n v="29.8"/>
    <m/>
    <n v="2"/>
    <n v="5"/>
    <n v="1"/>
    <n v="6"/>
    <x v="3"/>
    <s v="VCVVCV"/>
    <s v="VCYVC"/>
    <n v="2"/>
    <n v="0"/>
    <n v="6"/>
    <n v="5"/>
    <s v="e-twal"/>
    <x v="1"/>
    <s v="V-CYVC"/>
    <s v="elioté"/>
    <s v="lawte"/>
    <s v="é-toi-le"/>
    <s v="NOM,VER"/>
    <n v="96"/>
    <n v="30"/>
    <n v="1.7"/>
    <n v="1.75"/>
    <s v="étoiler"/>
    <n v="1"/>
  </r>
  <r>
    <s v="bouteille"/>
    <n v="72"/>
    <m/>
    <m/>
    <n v="1.92"/>
    <x v="0"/>
    <s v="NEW"/>
    <s v="Objet contenant du liquide et se fermant par "/>
    <s v="Objet"/>
    <s v="contenant du liquide et se fermant par"/>
    <s v="un bouchon"/>
    <s v="bouchon"/>
    <n v="7"/>
    <x v="3"/>
    <n v="7.25"/>
    <n v="20"/>
    <n v="4"/>
    <s v="Objetcontenantduliquideetsefermantpar"/>
    <n v="37"/>
    <s v="Objetcontenantduliquideetsefermantparunbouchon"/>
    <n v="46"/>
    <s v="Objet contenant du liquide et se fermant par  un bouchon"/>
    <s v=" "/>
    <m/>
    <s v="butEj"/>
    <x v="3"/>
    <x v="2"/>
    <s v="bouteille"/>
    <s v="NOM"/>
    <s v="f"/>
    <s v="s"/>
    <x v="58"/>
    <n v="104.05"/>
    <n v="42.31"/>
    <n v="70.41"/>
    <m/>
    <n v="1"/>
    <n v="2"/>
    <n v="1"/>
    <n v="9"/>
    <x v="3"/>
    <s v="CVVCVVCCV"/>
    <s v="CVCVY"/>
    <n v="0"/>
    <n v="0"/>
    <n v="9"/>
    <n v="5"/>
    <s v="bu-tEj"/>
    <x v="1"/>
    <s v="CV-CVY"/>
    <s v="ellietuob"/>
    <s v="jEtub"/>
    <s v="bou-teil-le"/>
    <s v="NOM"/>
    <n v="100"/>
    <n v="21"/>
    <n v="2.6"/>
    <n v="1.9"/>
    <s v="bouteille"/>
    <n v="1"/>
  </r>
  <r>
    <s v="cuisine"/>
    <n v="84"/>
    <m/>
    <m/>
    <n v="1.55"/>
    <x v="0"/>
    <s v="NEW"/>
    <s v="Pièce de la maison dans laquelle on fait"/>
    <s v="Pièce de la maison"/>
    <s v="dans laquelle on fait"/>
    <s v="à manger"/>
    <s v="manger"/>
    <n v="6"/>
    <x v="3"/>
    <n v="467.82"/>
    <n v="12"/>
    <n v="4"/>
    <s v="Piècedelamaisondanslaquelleonfait"/>
    <n v="33"/>
    <s v="Piècedelamaisondanslaquelleonfaitàmanger"/>
    <n v="40"/>
    <s v="Pièce de la maison dans laquelle on fait à manger"/>
    <s v=" "/>
    <m/>
    <s v="k8izin"/>
    <x v="2"/>
    <x v="0"/>
    <s v="cuisine"/>
    <s v="NOM"/>
    <s v="f"/>
    <s v="s"/>
    <x v="59"/>
    <n v="135.41"/>
    <n v="85.08"/>
    <n v="123.31"/>
    <m/>
    <n v="2"/>
    <n v="5"/>
    <n v="1"/>
    <n v="7"/>
    <x v="4"/>
    <s v="CVVCVCV"/>
    <s v="CYVCVC"/>
    <n v="2"/>
    <n v="0"/>
    <n v="7"/>
    <n v="6"/>
    <s v="k8i-zin"/>
    <x v="1"/>
    <s v="CYV-CVC"/>
    <s v="enisiuc"/>
    <s v="nizi8k"/>
    <s v="cui-si-ne"/>
    <s v="NOM,VER"/>
    <n v="100"/>
    <n v="22"/>
    <n v="1.7"/>
    <n v="1.7"/>
    <s v="cuisine"/>
    <n v="1"/>
  </r>
  <r>
    <s v="journal"/>
    <n v="89"/>
    <m/>
    <m/>
    <n v="2.5499999999999998"/>
    <x v="0"/>
    <s v="NEW"/>
    <s v="Forme papier "/>
    <s v="Forme"/>
    <s v="papier"/>
    <s v="des nouvelles"/>
    <s v="nouvelles"/>
    <n v="9"/>
    <x v="1"/>
    <n v="229.97"/>
    <n v="2"/>
    <n v="5"/>
    <s v="Formepapier"/>
    <n v="11"/>
    <s v="Formepapierdesnouvelles"/>
    <n v="23"/>
    <s v="Forme papier  des nouvelles"/>
    <s v=" "/>
    <m/>
    <s v="ZuRnal"/>
    <x v="19"/>
    <x v="1"/>
    <s v="journal"/>
    <s v="NOM"/>
    <s v="m"/>
    <s v="s"/>
    <x v="60"/>
    <n v="197.7"/>
    <n v="72.5"/>
    <n v="124.32"/>
    <m/>
    <n v="1"/>
    <n v="1"/>
    <n v="1"/>
    <n v="7"/>
    <x v="4"/>
    <s v="CVVCCVC"/>
    <s v="CVCCVC"/>
    <n v="0"/>
    <n v="0"/>
    <n v="7"/>
    <n v="6"/>
    <s v="ZuR-nal"/>
    <x v="1"/>
    <s v="CVC-CVC"/>
    <s v="lanruoj"/>
    <s v="lanRuZ"/>
    <s v="jour-nal"/>
    <s v="NOM"/>
    <n v="96"/>
    <n v="26"/>
    <n v="2.6"/>
    <n v="2.35"/>
    <s v="journal"/>
    <n v="1"/>
  </r>
  <r>
    <s v="araignée"/>
    <n v="6"/>
    <n v="0"/>
    <n v="48"/>
    <n v="2.15"/>
    <x v="0"/>
    <s v="OLD"/>
    <s v="Animal faisant"/>
    <s v="Animal"/>
    <s v="faisant"/>
    <s v="une toile"/>
    <s v="toile"/>
    <n v="5"/>
    <x v="3"/>
    <n v="17.989999999999998"/>
    <n v="5"/>
    <n v="4"/>
    <s v="Animalfaisant"/>
    <n v="13"/>
    <s v="Animalfaisantunetoile"/>
    <n v="21"/>
    <s v="Animal faisant une toile"/>
    <s v=" "/>
    <m/>
    <s v="aRENe"/>
    <x v="15"/>
    <x v="3"/>
    <s v="araignée"/>
    <s v="NOM"/>
    <s v="f"/>
    <s v="s"/>
    <x v="61"/>
    <n v="17.84"/>
    <n v="12.21"/>
    <n v="12.36"/>
    <m/>
    <n v="1"/>
    <n v="2"/>
    <n v="1"/>
    <n v="8"/>
    <x v="3"/>
    <s v="VCVVCCVV"/>
    <s v="VCVCV"/>
    <n v="0"/>
    <n v="3"/>
    <n v="8"/>
    <n v="5"/>
    <s v="a-RE-Ne"/>
    <x v="2"/>
    <s v="V-CV-CV"/>
    <s v="eéngiara"/>
    <s v="eNERa"/>
    <s v="a-rai-gnée"/>
    <s v="NOM"/>
    <n v="100"/>
    <n v="23"/>
    <n v="2.5499999999999998"/>
    <n v="1.8"/>
    <s v="araignée"/>
    <n v="1"/>
  </r>
  <r>
    <s v="éléphant"/>
    <n v="2"/>
    <n v="1"/>
    <n v="47"/>
    <n v="2.04"/>
    <x v="0"/>
    <s v="OLD"/>
    <s v="Animal avec"/>
    <s v="Animal"/>
    <s v="avec"/>
    <s v="une trompe"/>
    <s v="trompe"/>
    <n v="6"/>
    <x v="3"/>
    <n v="3.67"/>
    <n v="8"/>
    <n v="4"/>
    <s v="Animalavec"/>
    <n v="10"/>
    <s v="Animalavecunetrompe"/>
    <n v="19"/>
    <s v="Animal avec une trompe"/>
    <s v=" "/>
    <m/>
    <s v="elef@"/>
    <x v="18"/>
    <x v="5"/>
    <s v="éléphant"/>
    <s v="NOM"/>
    <s v="m"/>
    <s v="s"/>
    <x v="62"/>
    <n v="15.2"/>
    <n v="10.17"/>
    <n v="8.92"/>
    <m/>
    <n v="1"/>
    <n v="2"/>
    <n v="1"/>
    <n v="8"/>
    <x v="3"/>
    <s v="VCVCCVCC"/>
    <s v="VCVCV"/>
    <n v="0"/>
    <n v="2"/>
    <n v="8"/>
    <n v="5"/>
    <s v="e-le-f@"/>
    <x v="2"/>
    <s v="V-CV-CV"/>
    <s v="tnahpélé"/>
    <s v="@fele"/>
    <s v="é-lé-phant"/>
    <s v="NOM"/>
    <n v="100"/>
    <n v="22"/>
    <n v="2.65"/>
    <n v="1.85"/>
    <s v="éléphant"/>
    <n v="1"/>
  </r>
  <r>
    <s v="caméra"/>
    <n v="25"/>
    <n v="0"/>
    <n v="48"/>
    <n v="3.1"/>
    <x v="0"/>
    <s v="OLD"/>
    <s v="Appareil pour"/>
    <s v="Appareil"/>
    <s v="pour"/>
    <s v="filmer"/>
    <s v="filmer"/>
    <n v="6"/>
    <x v="1"/>
    <n v="40.08"/>
    <n v="5"/>
    <n v="5"/>
    <s v="Appareilpour"/>
    <n v="12"/>
    <s v="Appareilpourfilmer"/>
    <n v="18"/>
    <s v="Appareil pour filmer"/>
    <s v=" "/>
    <m/>
    <s v="kameRa"/>
    <x v="2"/>
    <x v="0"/>
    <s v="caméra"/>
    <s v="NOM"/>
    <s v="f"/>
    <s v="s"/>
    <x v="63"/>
    <n v="6.35"/>
    <n v="41.64"/>
    <n v="4.3899999999999997"/>
    <m/>
    <n v="1"/>
    <n v="2"/>
    <n v="1"/>
    <n v="6"/>
    <x v="4"/>
    <s v="CVCVCV"/>
    <s v="CVCVCV"/>
    <n v="2"/>
    <n v="2"/>
    <n v="6"/>
    <n v="6"/>
    <s v="ka-me-Ra"/>
    <x v="2"/>
    <s v="CV-CV-CV"/>
    <s v="arémac"/>
    <s v="aRemak"/>
    <s v="ca-mé-ra"/>
    <s v="NOM"/>
    <n v="100"/>
    <n v="37"/>
    <n v="1.85"/>
    <n v="1.9"/>
    <s v="caméra"/>
    <n v="1"/>
  </r>
  <r>
    <s v="ambulance"/>
    <n v="16"/>
    <n v="1"/>
    <n v="47"/>
    <n v="2.7"/>
    <x v="0"/>
    <s v="OLD"/>
    <s v="Véhicule pour le transport de"/>
    <s v="Véhicule"/>
    <s v="pour le transport de"/>
    <s v="malades"/>
    <s v="malades"/>
    <n v="7"/>
    <x v="1"/>
    <n v="41.24"/>
    <n v="6"/>
    <n v="5"/>
    <s v="Véhiculepourletransportde"/>
    <n v="25"/>
    <s v="Véhiculepourletransportdemalades"/>
    <n v="32"/>
    <s v="Véhicule pour le transport de malades"/>
    <s v=" "/>
    <m/>
    <s v="@byl@s"/>
    <x v="9"/>
    <x v="3"/>
    <s v="ambulance"/>
    <s v="NOM"/>
    <s v="f"/>
    <s v="s"/>
    <x v="64"/>
    <n v="11.69"/>
    <n v="25.94"/>
    <n v="9.26"/>
    <m/>
    <n v="1"/>
    <n v="2"/>
    <n v="1"/>
    <n v="9"/>
    <x v="4"/>
    <s v="VCCVCVCCV"/>
    <s v="VCVCVC"/>
    <n v="1"/>
    <n v="1"/>
    <n v="9"/>
    <n v="6"/>
    <s v="@-by-l@s"/>
    <x v="2"/>
    <s v="V-CV-CVC"/>
    <s v="ecnalubma"/>
    <s v="s@lyb@"/>
    <s v="am-bu-lan-ce"/>
    <s v="NOM"/>
    <n v="100"/>
    <n v="20"/>
    <n v="2.6"/>
    <n v="2.35"/>
    <s v="ambulance"/>
    <n v="1"/>
  </r>
  <r>
    <s v="pistolet"/>
    <n v="60"/>
    <m/>
    <m/>
    <n v="2.81"/>
    <x v="0"/>
    <s v="NEW"/>
    <s v="Arme à feu portée à "/>
    <s v="Arme à feu"/>
    <s v="porté à"/>
    <s v="la main"/>
    <s v="main"/>
    <n v="4"/>
    <x v="5"/>
    <n v="499.6"/>
    <n v="25"/>
    <n v="2"/>
    <s v="Armeàfeuportéà"/>
    <n v="14"/>
    <s v="Armeàfeuportéàlamain"/>
    <n v="20"/>
    <s v="Arme à feu portée à  la main"/>
    <s v=" "/>
    <m/>
    <s v="pistolE"/>
    <x v="0"/>
    <x v="0"/>
    <s v="pistolet"/>
    <s v="NOM"/>
    <s v="m"/>
    <s v="s"/>
    <x v="65"/>
    <n v="18.78"/>
    <n v="31.63"/>
    <n v="14.8"/>
    <m/>
    <n v="1"/>
    <n v="2"/>
    <n v="1"/>
    <n v="8"/>
    <x v="5"/>
    <s v="CVCCVCVC"/>
    <s v="CVCCVCV"/>
    <n v="1"/>
    <n v="1"/>
    <n v="8"/>
    <n v="7"/>
    <s v="pis-to-lE"/>
    <x v="2"/>
    <s v="CVC-CV-CV"/>
    <s v="telotsip"/>
    <s v="Elotsip"/>
    <s v="pis-to-let"/>
    <s v="NOM"/>
    <n v="100"/>
    <n v="24"/>
    <n v="2.6"/>
    <n v="2.35"/>
    <s v="pistolet"/>
    <n v="1"/>
  </r>
  <r>
    <s v="téléphone"/>
    <n v="94"/>
    <m/>
    <m/>
    <n v="1.77"/>
    <x v="0"/>
    <s v="NEW"/>
    <s v="Appareil permettant de communiquer "/>
    <s v="Appareil"/>
    <s v="permettant de communiquer"/>
    <s v="à distance"/>
    <s v="distance"/>
    <n v="8"/>
    <x v="2"/>
    <n v="31.56"/>
    <n v="3"/>
    <n v="6"/>
    <s v="Appareilpermettantdecommuniquer"/>
    <n v="31"/>
    <s v="Appareilpermettantdecommuniqueràdistance"/>
    <n v="40"/>
    <s v="Appareil permettant de communiquer  à distance"/>
    <s v=" "/>
    <m/>
    <s v="telefOn"/>
    <x v="7"/>
    <x v="0"/>
    <s v="téléphone"/>
    <s v="NOM"/>
    <s v="m"/>
    <s v="s"/>
    <x v="66"/>
    <n v="96.82"/>
    <n v="155.68"/>
    <n v="93.99"/>
    <m/>
    <n v="2"/>
    <n v="5"/>
    <n v="1"/>
    <n v="9"/>
    <x v="5"/>
    <s v="CVCVCCVCV"/>
    <s v="CVCVCVC"/>
    <n v="2"/>
    <n v="0"/>
    <n v="9"/>
    <n v="6"/>
    <s v="te-le-fOn"/>
    <x v="2"/>
    <s v="CV-CV-CVC"/>
    <s v="enohpélét"/>
    <s v="nOfelet"/>
    <s v="té-lé-pho-ne"/>
    <s v="NOM,VER"/>
    <n v="94"/>
    <n v="18"/>
    <n v="1.85"/>
    <n v="2.25"/>
    <s v="téléphoner"/>
    <n v="1"/>
  </r>
  <r>
    <s v="télévision"/>
    <n v="49"/>
    <m/>
    <m/>
    <n v="2.04"/>
    <x v="0"/>
    <s v="NEW"/>
    <s v="Appareil sur lequel on regarde"/>
    <s v="Appareil"/>
    <s v="sur lequel on regarde"/>
    <s v="les émissions"/>
    <s v="émissions"/>
    <n v="9"/>
    <x v="2"/>
    <n v="32.31"/>
    <n v="3"/>
    <n v="5"/>
    <s v="Appareilsurlequelonregarde"/>
    <n v="26"/>
    <s v="Appareilsurlequelonregardelesémissions"/>
    <n v="38"/>
    <s v="Appareil sur lequel on regarde les émissions"/>
    <s v=" "/>
    <m/>
    <s v="televizj§"/>
    <x v="7"/>
    <x v="0"/>
    <s v="télévision"/>
    <s v="NOM"/>
    <s v="f"/>
    <s v="s"/>
    <x v="67"/>
    <n v="24.32"/>
    <n v="25.45"/>
    <n v="23.51"/>
    <m/>
    <n v="1"/>
    <n v="2"/>
    <n v="1"/>
    <n v="10"/>
    <x v="6"/>
    <s v="CVCVCVCVVC"/>
    <s v="CVCVCVCYV"/>
    <n v="0"/>
    <n v="0"/>
    <n v="8"/>
    <n v="8"/>
    <s v="te-le-vi-zj§"/>
    <x v="3"/>
    <s v="CV-CV-CV-CYV"/>
    <s v="noisivélét"/>
    <s v="§jzivelet"/>
    <s v="té-lé-vi-sion"/>
    <s v="NOM"/>
    <n v="100"/>
    <n v="29"/>
    <n v="3.25"/>
    <n v="3.25"/>
    <s v="télévision"/>
    <n v="1"/>
  </r>
  <r>
    <s v="bibliothèque"/>
    <n v="7"/>
    <n v="1"/>
    <n v="47"/>
    <n v="3"/>
    <x v="0"/>
    <s v="OLD"/>
    <s v="Meuble pour"/>
    <s v="Meuble"/>
    <s v="pour"/>
    <s v="les livres"/>
    <s v="livres"/>
    <n v="6"/>
    <x v="3"/>
    <n v="198.11"/>
    <n v="5"/>
    <n v="4"/>
    <s v="Meublepour"/>
    <n v="10"/>
    <s v="Meublepourleslivres"/>
    <n v="19"/>
    <s v="Meuble pour les livres"/>
    <s v=" "/>
    <m/>
    <s v="biblijotEk"/>
    <x v="3"/>
    <x v="2"/>
    <s v="bibliothèque"/>
    <s v="NOM"/>
    <s v="f"/>
    <s v="s"/>
    <x v="68"/>
    <n v="40.74"/>
    <n v="18.22"/>
    <n v="36.82"/>
    <m/>
    <n v="1"/>
    <n v="2"/>
    <n v="1"/>
    <n v="12"/>
    <x v="7"/>
    <s v="CVCCVVCCVCVV"/>
    <s v="CVCCVYVCVC"/>
    <n v="0"/>
    <n v="0"/>
    <n v="9"/>
    <n v="9"/>
    <s v="bi-bli-jo-tEk"/>
    <x v="3"/>
    <s v="CV-CCV-YV-CVC"/>
    <s v="euqèhtoilbib"/>
    <s v="kEtojilbib"/>
    <s v="bi-blio-thè-que"/>
    <s v="NOM"/>
    <n v="100"/>
    <n v="24"/>
    <n v="4.3"/>
    <n v="4.45"/>
    <s v="bibli-thèque"/>
    <n v="2"/>
  </r>
  <r>
    <s v="banc"/>
    <n v="123"/>
    <n v="4"/>
    <n v="44"/>
    <n v="2.15"/>
    <x v="1"/>
    <s v="OLD"/>
    <s v="Objet pour s'assoir dans"/>
    <s v="Objet"/>
    <s v="pour s'assoir dans"/>
    <s v="un parc"/>
    <s v="parc"/>
    <n v="4"/>
    <x v="3"/>
    <n v="32.85"/>
    <n v="15"/>
    <n v="4"/>
    <s v="Objetpoursassoirdans"/>
    <n v="20"/>
    <s v="Objetpoursassoirdansunparc"/>
    <n v="26"/>
    <s v="Objet pour s'assoir dans un parc"/>
    <s v=" "/>
    <m/>
    <s v="b@"/>
    <x v="3"/>
    <x v="2"/>
    <s v="banc"/>
    <s v="NOM"/>
    <s v="m"/>
    <s v="s"/>
    <x v="69"/>
    <n v="66.42"/>
    <n v="8.9600000000000009"/>
    <n v="48.31"/>
    <m/>
    <n v="1"/>
    <n v="4"/>
    <n v="1"/>
    <n v="4"/>
    <x v="2"/>
    <s v="CVCC"/>
    <s v="CV"/>
    <n v="2"/>
    <n v="28"/>
    <n v="4"/>
    <n v="2"/>
    <s v="b@"/>
    <x v="0"/>
    <s v="CV"/>
    <s v="cnab"/>
    <s v="@b"/>
    <s v="banc"/>
    <s v="NOM"/>
    <n v="100"/>
    <n v="19"/>
    <n v="1.65"/>
    <n v="1"/>
    <s v="banc"/>
    <n v="1"/>
  </r>
  <r>
    <s v="scie"/>
    <n v="177"/>
    <m/>
    <m/>
    <n v="2.68"/>
    <x v="1"/>
    <s v="NEW"/>
    <s v="Outil utilisé pour couper "/>
    <s v="Outils avec des dents"/>
    <s v="utilisé pour couper"/>
    <s v="le bois"/>
    <s v="bois"/>
    <n v="4"/>
    <x v="0"/>
    <n v="115.56"/>
    <n v="19"/>
    <n v="3"/>
    <s v="Outilsavecdesdentsutilisépourcouper"/>
    <n v="35"/>
    <s v="Outilsavecdesdentsutilisépourcouperlebois"/>
    <n v="41"/>
    <s v="Outil utilisé pour couper  le bois"/>
    <s v=" "/>
    <m/>
    <s v="si"/>
    <x v="12"/>
    <x v="4"/>
    <s v="scie"/>
    <s v="NOM"/>
    <s v="f"/>
    <s v="s"/>
    <x v="70"/>
    <n v="10.07"/>
    <n v="5.21"/>
    <n v="8.11"/>
    <m/>
    <n v="2"/>
    <n v="11"/>
    <n v="1"/>
    <n v="4"/>
    <x v="2"/>
    <s v="CCVV"/>
    <s v="CV"/>
    <n v="6"/>
    <n v="27"/>
    <n v="4"/>
    <n v="2"/>
    <s v="si"/>
    <x v="0"/>
    <s v="CV"/>
    <s v="eics"/>
    <s v="is"/>
    <s v="s-cie"/>
    <s v="NOM,VER"/>
    <n v="100"/>
    <n v="21"/>
    <n v="1.5"/>
    <n v="1"/>
    <s v="scie"/>
    <n v="1"/>
  </r>
  <r>
    <s v="vis"/>
    <n v="189"/>
    <m/>
    <m/>
    <n v="2.77"/>
    <x v="1"/>
    <s v="NEW"/>
    <s v="Objet que l'on enfonce dans un mur par "/>
    <s v="Objet "/>
    <s v="que l'on enfonce dans un mur par "/>
    <s v="rotation"/>
    <s v="rotation"/>
    <n v="8"/>
    <x v="4"/>
    <n v="2.2999999999999998"/>
    <n v="5"/>
    <n v="5"/>
    <s v="Objetquelonenfoncedansunmurpar"/>
    <n v="30"/>
    <s v="Objetquelonenfoncedansunmurparrotation"/>
    <n v="38"/>
    <s v="Objet que l'on enfonce dans un mur par  rotation"/>
    <s v=" "/>
    <m/>
    <s v="vis"/>
    <x v="14"/>
    <x v="1"/>
    <s v="vis"/>
    <s v="NOM"/>
    <s v="f"/>
    <m/>
    <x v="71"/>
    <n v="6.15"/>
    <n v="6.89"/>
    <n v="6.15"/>
    <m/>
    <n v="3"/>
    <n v="6"/>
    <n v="1"/>
    <n v="3"/>
    <x v="0"/>
    <s v="CVC"/>
    <s v="CVC"/>
    <n v="21"/>
    <n v="22"/>
    <n v="3"/>
    <n v="3"/>
    <s v="vis"/>
    <x v="0"/>
    <s v="CVC"/>
    <s v="siv"/>
    <s v="siv"/>
    <s v="vis"/>
    <s v="VER,NOM"/>
    <n v="0"/>
    <n v="0"/>
    <n v="1"/>
    <n v="1"/>
    <s v="vis-à-vis"/>
    <n v="3"/>
  </r>
  <r>
    <s v="mèche"/>
    <n v="193"/>
    <m/>
    <m/>
    <n v="2.95"/>
    <x v="1"/>
    <s v="NEW"/>
    <s v="Objet se trouvant à l'intérieur de"/>
    <s v="Objet"/>
    <s v="se trouvant à l'intérieur de"/>
    <s v="la bougie"/>
    <s v="bougie"/>
    <n v="6"/>
    <x v="3"/>
    <n v="18.32"/>
    <n v="12"/>
    <n v="4"/>
    <s v="Objetsetrouvantàlintérieurde"/>
    <n v="28"/>
    <s v="Objetsetrouvantàlintérieurdelabougie"/>
    <n v="36"/>
    <s v="Objet se trouvant à l'intérieur de la bougie"/>
    <s v=" "/>
    <m/>
    <s v="mES"/>
    <x v="4"/>
    <x v="3"/>
    <s v="mèche"/>
    <s v="NOM"/>
    <s v="f"/>
    <s v="s"/>
    <x v="72"/>
    <n v="31.01"/>
    <n v="8.2100000000000009"/>
    <n v="19.12"/>
    <m/>
    <n v="1"/>
    <n v="2"/>
    <n v="1"/>
    <n v="5"/>
    <x v="0"/>
    <s v="CVCCV"/>
    <s v="CVC"/>
    <n v="8"/>
    <n v="21"/>
    <n v="3"/>
    <n v="3"/>
    <s v="mES"/>
    <x v="0"/>
    <s v="CVC"/>
    <s v="ehcèm"/>
    <s v="SEm"/>
    <s v="mè-che"/>
    <s v="NOM"/>
    <n v="89"/>
    <n v="19"/>
    <n v="1.55"/>
    <n v="1"/>
    <s v="mèche"/>
    <n v="1"/>
  </r>
  <r>
    <s v="louche"/>
    <n v="143"/>
    <m/>
    <m/>
    <n v="2.96"/>
    <x v="1"/>
    <s v="NEW"/>
    <s v="Ustensile de cuisine servant à servir de "/>
    <s v="Ustensile de cuisine"/>
    <s v="servant à servir de"/>
    <s v="la soupe"/>
    <s v="soupe"/>
    <n v="5"/>
    <x v="0"/>
    <n v="32.26"/>
    <n v="14"/>
    <n v="3"/>
    <s v="Ustensiledecuisineservantàservirde"/>
    <n v="34"/>
    <s v="Ustensiledecuisineservantàservirdelasoupe"/>
    <n v="41"/>
    <s v="Ustensile de cuisine servant à servir de  la soupe"/>
    <s v=" "/>
    <m/>
    <s v="luS"/>
    <x v="5"/>
    <x v="3"/>
    <s v="louche"/>
    <s v="NOM"/>
    <s v="f"/>
    <s v="s"/>
    <x v="73"/>
    <n v="4.12"/>
    <n v="1.55"/>
    <n v="3.38"/>
    <m/>
    <n v="3"/>
    <n v="7"/>
    <n v="1"/>
    <n v="6"/>
    <x v="0"/>
    <s v="CVVCCV"/>
    <s v="CVC"/>
    <n v="8"/>
    <n v="18"/>
    <n v="6"/>
    <n v="3"/>
    <s v="luS"/>
    <x v="0"/>
    <s v="CVC"/>
    <s v="ehcuol"/>
    <s v="Sul"/>
    <s v="lou-che"/>
    <s v="ADJ,NOM,VER"/>
    <n v="96"/>
    <n v="28"/>
    <n v="1.25"/>
    <n v="1"/>
    <s v="louche"/>
    <n v="1"/>
  </r>
  <r>
    <s v="vase"/>
    <n v="122"/>
    <n v="2"/>
    <n v="46"/>
    <n v="2.31"/>
    <x v="1"/>
    <s v="OLD"/>
    <s v="Contenant pour"/>
    <s v="Contenant"/>
    <s v="pour"/>
    <s v="un bouquet"/>
    <s v="bouquet"/>
    <n v="7"/>
    <x v="3"/>
    <n v="9.35"/>
    <n v="21"/>
    <n v="4"/>
    <s v="Contenantpour"/>
    <n v="13"/>
    <s v="Contenantpourunbouquet"/>
    <n v="22"/>
    <s v="Contenant pour un bouquet"/>
    <s v=" "/>
    <m/>
    <s v="vaz"/>
    <x v="14"/>
    <x v="1"/>
    <s v="vase"/>
    <s v="NOM"/>
    <m/>
    <s v="s"/>
    <x v="74"/>
    <n v="32.97"/>
    <n v="9.83"/>
    <n v="26.76"/>
    <m/>
    <n v="1"/>
    <n v="2"/>
    <n v="1"/>
    <n v="4"/>
    <x v="0"/>
    <s v="CVCV"/>
    <s v="CVC"/>
    <n v="9"/>
    <n v="17"/>
    <n v="4"/>
    <n v="3"/>
    <s v="vaz"/>
    <x v="0"/>
    <s v="CVC"/>
    <s v="esav"/>
    <s v="zav"/>
    <s v="va-se"/>
    <s v="NOM"/>
    <n v="100"/>
    <n v="18"/>
    <n v="1.2"/>
    <n v="1"/>
    <s v="vas-ectomie"/>
    <n v="2"/>
  </r>
  <r>
    <s v="loupe"/>
    <n v="138"/>
    <m/>
    <m/>
    <n v="2.95"/>
    <x v="1"/>
    <s v="NEW"/>
    <s v="Objet que l'on tient à la main pour voir "/>
    <s v="Objet"/>
    <s v="que l'on tient à la main pour voir"/>
    <s v="de près"/>
    <s v="près"/>
    <n v="4"/>
    <x v="0"/>
    <n v="79.53"/>
    <n v="21"/>
    <n v="3"/>
    <s v="Objetquelontientàlamainpourvoir"/>
    <n v="31"/>
    <s v="Objetquelontientàlamainpourvoirdeprès"/>
    <n v="37"/>
    <s v="Objet que l'on tient à la main pour voir  de près"/>
    <s v=" "/>
    <m/>
    <s v="lup"/>
    <x v="5"/>
    <x v="3"/>
    <s v="loupe"/>
    <s v="NOM"/>
    <s v="f"/>
    <s v="s"/>
    <x v="75"/>
    <n v="5.47"/>
    <n v="1.66"/>
    <n v="4.8600000000000003"/>
    <m/>
    <n v="2"/>
    <n v="5"/>
    <n v="1"/>
    <n v="5"/>
    <x v="0"/>
    <s v="CVVCV"/>
    <s v="CVC"/>
    <n v="10"/>
    <n v="17"/>
    <n v="5"/>
    <n v="3"/>
    <s v="lup"/>
    <x v="0"/>
    <s v="CVC"/>
    <s v="epuol"/>
    <s v="pul"/>
    <s v="lou-pe"/>
    <s v="NOM,VER"/>
    <n v="100"/>
    <n v="12"/>
    <n v="1.1499999999999999"/>
    <n v="1"/>
    <s v="loupe"/>
    <n v="1"/>
  </r>
  <r>
    <s v="bouée"/>
    <n v="103"/>
    <n v="2"/>
    <n v="46"/>
    <n v="1.7"/>
    <x v="1"/>
    <s v="OLD"/>
    <s v="Objet circulaire utilisé pour"/>
    <s v="Objet"/>
    <s v="circulaire utilisé pour"/>
    <s v="le sauvetage"/>
    <s v="sauvetage"/>
    <n v="9"/>
    <x v="4"/>
    <n v="8.32"/>
    <n v="0"/>
    <n v="6"/>
    <s v="Objetcirculaireutilisépour"/>
    <n v="26"/>
    <s v="Objetcirculaireutilisépourlesauvetage"/>
    <n v="37"/>
    <s v="Objet circulaire utilisé pour le sauvetage"/>
    <s v=" "/>
    <m/>
    <s v="bwe"/>
    <x v="3"/>
    <x v="2"/>
    <s v="bouée"/>
    <s v="NOM"/>
    <s v="f"/>
    <s v="s"/>
    <x v="76"/>
    <n v="5.47"/>
    <n v="1.3"/>
    <n v="4.59"/>
    <m/>
    <n v="1"/>
    <n v="2"/>
    <n v="1"/>
    <n v="5"/>
    <x v="0"/>
    <s v="CVVVV"/>
    <s v="CYV"/>
    <n v="14"/>
    <n v="12"/>
    <n v="4"/>
    <n v="3"/>
    <s v="bwe"/>
    <x v="0"/>
    <s v="CYV"/>
    <s v="eéuob"/>
    <s v="ewb"/>
    <s v="bouée"/>
    <s v="NOM"/>
    <n v="96"/>
    <n v="26"/>
    <n v="1"/>
    <n v="1.3"/>
    <s v="bouée"/>
    <n v="1"/>
  </r>
  <r>
    <s v="arc"/>
    <n v="110"/>
    <n v="9"/>
    <n v="39"/>
    <n v="2.4"/>
    <x v="1"/>
    <s v="OLD"/>
    <s v="Objet utilisé pour tirer"/>
    <s v="Objet"/>
    <s v="utilisé pour tirer"/>
    <s v="des flèches"/>
    <s v="flèches"/>
    <n v="7"/>
    <x v="3"/>
    <n v="12.76"/>
    <n v="9"/>
    <n v="4"/>
    <s v="Objetutilisépourtirer"/>
    <n v="21"/>
    <s v="Objetutilisépourtirerdesflèches"/>
    <n v="31"/>
    <s v="Objet utilisé pour tirer des flèches"/>
    <s v=" "/>
    <m/>
    <s v="aRk"/>
    <x v="15"/>
    <x v="3"/>
    <s v="arc"/>
    <s v="NOM"/>
    <s v="m"/>
    <s v="s"/>
    <x v="77"/>
    <n v="17.3"/>
    <n v="4.5199999999999996"/>
    <n v="14.05"/>
    <m/>
    <n v="1"/>
    <n v="4"/>
    <n v="1"/>
    <n v="3"/>
    <x v="0"/>
    <s v="VCC"/>
    <s v="VCC"/>
    <n v="5"/>
    <n v="12"/>
    <n v="3"/>
    <n v="3"/>
    <s v="aRk"/>
    <x v="0"/>
    <s v="VCC"/>
    <s v="cra"/>
    <s v="kRa"/>
    <s v="arc"/>
    <s v="NOM"/>
    <n v="0"/>
    <n v="0"/>
    <n v="1.5"/>
    <n v="1"/>
    <s v="arc"/>
    <n v="1"/>
  </r>
  <r>
    <s v="crabe"/>
    <n v="115"/>
    <n v="5"/>
    <n v="43"/>
    <n v="2.38"/>
    <x v="1"/>
    <s v="OLD"/>
    <s v="Animal marin avec"/>
    <s v="Animal"/>
    <s v="marin avec"/>
    <s v="des pinces"/>
    <s v="pinces"/>
    <n v="6"/>
    <x v="0"/>
    <n v="9"/>
    <n v="12"/>
    <n v="3"/>
    <s v="Animalmarinavec"/>
    <n v="15"/>
    <s v="Animalmarinavecdespinces"/>
    <n v="24"/>
    <s v="Animal marin avec des pinces"/>
    <s v=" "/>
    <m/>
    <s v="kRab"/>
    <x v="2"/>
    <x v="0"/>
    <s v="crabe"/>
    <s v="NOM"/>
    <s v="m"/>
    <s v="s"/>
    <x v="78"/>
    <n v="12.36"/>
    <n v="4.9000000000000004"/>
    <n v="7.3"/>
    <m/>
    <n v="1"/>
    <n v="2"/>
    <n v="1"/>
    <n v="5"/>
    <x v="1"/>
    <s v="CCVCV"/>
    <s v="CCVC"/>
    <n v="7"/>
    <n v="12"/>
    <n v="5"/>
    <n v="4"/>
    <s v="kRab"/>
    <x v="0"/>
    <s v="CCVC"/>
    <s v="ebarc"/>
    <s v="baRk"/>
    <s v="cra-be"/>
    <s v="NOM"/>
    <n v="100"/>
    <n v="25"/>
    <n v="1.5"/>
    <n v="1.2"/>
    <s v="crabe"/>
    <n v="1"/>
  </r>
  <r>
    <s v="gland"/>
    <n v="157"/>
    <m/>
    <m/>
    <n v="3.12"/>
    <x v="1"/>
    <s v="NEW"/>
    <s v="Fruit produit par"/>
    <s v="Fruit"/>
    <s v="produit par"/>
    <s v="le chêne"/>
    <s v="chêne"/>
    <n v="5"/>
    <x v="0"/>
    <n v="5.17"/>
    <n v="22"/>
    <n v="3"/>
    <s v="Fruitproduitpar"/>
    <n v="15"/>
    <s v="Fruitproduitparlechêne"/>
    <n v="22"/>
    <s v="Fruit produit par le chêne"/>
    <s v=" "/>
    <m/>
    <s v="gl@"/>
    <x v="13"/>
    <x v="2"/>
    <s v="gland"/>
    <s v="NOM"/>
    <s v="m"/>
    <s v="s"/>
    <x v="79"/>
    <n v="5.27"/>
    <n v="2.14"/>
    <n v="3.04"/>
    <m/>
    <n v="1"/>
    <n v="2"/>
    <n v="1"/>
    <n v="5"/>
    <x v="0"/>
    <s v="CCVCC"/>
    <s v="CCV"/>
    <n v="4"/>
    <n v="11"/>
    <n v="5"/>
    <n v="3"/>
    <s v="gl@"/>
    <x v="0"/>
    <s v="CCV"/>
    <s v="dnalg"/>
    <s v="@lg"/>
    <s v="gland"/>
    <s v="NOM"/>
    <n v="100"/>
    <n v="26"/>
    <n v="1.55"/>
    <n v="1.1000000000000001"/>
    <s v="gland"/>
    <n v="1"/>
  </r>
  <r>
    <s v="clown"/>
    <n v="126"/>
    <m/>
    <m/>
    <n v="1.52"/>
    <x v="1"/>
    <s v="NEW"/>
    <s v="Personne faisant rire les gens "/>
    <s v="Personne"/>
    <s v="faisant rire les gens"/>
    <s v="au cirque"/>
    <s v="cirque"/>
    <n v="6"/>
    <x v="3"/>
    <n v="23.25"/>
    <n v="12"/>
    <n v="4"/>
    <s v="Personnefaisantrirelesgens"/>
    <n v="26"/>
    <s v="Personnefaisantrirelesgensaucirque"/>
    <n v="34"/>
    <s v="Personne faisant rire les gens  au cirque"/>
    <s v=" "/>
    <m/>
    <s v="klun"/>
    <x v="2"/>
    <x v="0"/>
    <s v="clown"/>
    <s v="NOM"/>
    <s v="m"/>
    <s v="s"/>
    <x v="80"/>
    <n v="9.19"/>
    <n v="0.06"/>
    <n v="6.49"/>
    <m/>
    <n v="1"/>
    <n v="2"/>
    <n v="1"/>
    <n v="5"/>
    <x v="1"/>
    <s v="CCVCC"/>
    <s v="CCVC"/>
    <n v="1"/>
    <n v="7"/>
    <n v="5"/>
    <n v="4"/>
    <s v="klun"/>
    <x v="0"/>
    <s v="CCVC"/>
    <s v="nwolc"/>
    <s v="nulk"/>
    <s v="clown"/>
    <s v="NOM"/>
    <n v="96"/>
    <n v="27"/>
    <n v="1.9"/>
    <n v="1.6"/>
    <s v="clown"/>
    <n v="1"/>
  </r>
  <r>
    <s v="poêle "/>
    <n v="176"/>
    <m/>
    <m/>
    <n v="2.73"/>
    <x v="1"/>
    <s v="NEW"/>
    <s v="Ustensile de cuisine dans lequel on fait cuire"/>
    <s v="Ustensile de cuisine"/>
    <s v="dans lequel on fait cuire"/>
    <s v="la viande"/>
    <s v="viande"/>
    <n v="6"/>
    <x v="3"/>
    <n v="44.43"/>
    <n v="0"/>
    <n v="4"/>
    <s v="Ustensiledecuisinedanslequelonfaitcuire"/>
    <n v="39"/>
    <s v="Ustensiledecuisinedanslequelonfaitcuirelaviande"/>
    <n v="47"/>
    <s v="Ustensile de cuisine dans lequel on fait cuire la viande"/>
    <s v=" "/>
    <m/>
    <s v="pwal"/>
    <x v="0"/>
    <x v="0"/>
    <s v="poêle"/>
    <s v="NOM"/>
    <m/>
    <s v="s"/>
    <x v="81"/>
    <n v="19.93"/>
    <n v="4.58"/>
    <n v="17.84"/>
    <m/>
    <n v="2"/>
    <n v="6"/>
    <n v="1"/>
    <n v="5"/>
    <x v="1"/>
    <s v="CVVCV"/>
    <s v="CYVC"/>
    <n v="2"/>
    <n v="6"/>
    <n v="5"/>
    <n v="4"/>
    <s v="pwal"/>
    <x v="0"/>
    <s v="CYVC"/>
    <s v="elêop"/>
    <s v="lawp"/>
    <s v="poê-le"/>
    <s v="NOM,VER"/>
    <n v="100"/>
    <n v="13"/>
    <n v="1.8"/>
    <n v="1.3"/>
    <s v="poêle"/>
    <n v="1"/>
  </r>
  <r>
    <s v="zèbre"/>
    <n v="106"/>
    <n v="1"/>
    <n v="47"/>
    <n v="2.46"/>
    <x v="1"/>
    <s v="OLD"/>
    <s v="Mammifère avec"/>
    <s v="Mammifère"/>
    <s v="avec"/>
    <s v="des rayures"/>
    <s v="rayures"/>
    <n v="7"/>
    <x v="1"/>
    <n v="2.82"/>
    <n v="3"/>
    <n v="4"/>
    <s v="Mammifèreavec"/>
    <n v="13"/>
    <s v="Mammifèreavecdesrayures"/>
    <n v="23"/>
    <s v="Mammifère avec des rayures"/>
    <s v=" "/>
    <m/>
    <s v="zEbR"/>
    <x v="19"/>
    <x v="1"/>
    <s v="zèbre"/>
    <s v="NOM"/>
    <s v="m"/>
    <s v="s"/>
    <x v="82"/>
    <n v="5.14"/>
    <n v="2.65"/>
    <n v="3.04"/>
    <m/>
    <n v="2"/>
    <n v="5"/>
    <n v="1"/>
    <n v="5"/>
    <x v="1"/>
    <s v="CVCCV"/>
    <s v="CVCC"/>
    <n v="0"/>
    <n v="0"/>
    <n v="3"/>
    <n v="4"/>
    <s v="zEbR"/>
    <x v="0"/>
    <s v="CVCC"/>
    <s v="erbèz"/>
    <s v="RbEz"/>
    <s v="zè-bre"/>
    <s v="NOM,VER"/>
    <n v="100"/>
    <n v="20"/>
    <n v="1.95"/>
    <n v="1.95"/>
    <s v="zébrer"/>
    <n v="1"/>
  </r>
  <r>
    <s v="bonnet"/>
    <n v="192"/>
    <m/>
    <m/>
    <n v="1.95"/>
    <x v="1"/>
    <s v="NEW"/>
    <s v="Vêtement en laine couvrant"/>
    <s v="Vêtement"/>
    <s v="en laine couvrant"/>
    <s v="la tête"/>
    <s v="tête"/>
    <n v="4"/>
    <x v="0"/>
    <n v="475.87"/>
    <n v="25"/>
    <n v="3"/>
    <s v="Vêtementenlainecouvrant"/>
    <n v="23"/>
    <s v="Vêtementenlainecouvrantlatête"/>
    <n v="29"/>
    <s v="Vêtement en laine couvrant la tête"/>
    <s v=" "/>
    <m/>
    <s v="bonE"/>
    <x v="3"/>
    <x v="2"/>
    <s v="bonnet"/>
    <s v="NOM"/>
    <s v="m"/>
    <s v="s"/>
    <x v="83"/>
    <n v="18.579999999999998"/>
    <n v="6.62"/>
    <n v="14.66"/>
    <m/>
    <n v="1"/>
    <n v="2"/>
    <n v="1"/>
    <n v="6"/>
    <x v="1"/>
    <s v="CVCCVC"/>
    <s v="CVCV"/>
    <n v="3"/>
    <n v="16"/>
    <n v="6"/>
    <n v="4"/>
    <s v="bo-nE"/>
    <x v="1"/>
    <s v="CV-CV"/>
    <s v="tennob"/>
    <s v="Enob"/>
    <s v="bon-net"/>
    <s v="NOM"/>
    <n v="87"/>
    <n v="16"/>
    <n v="1.75"/>
    <n v="1.1000000000000001"/>
    <s v="bonnet"/>
    <n v="1"/>
  </r>
  <r>
    <s v="râteau"/>
    <n v="133"/>
    <m/>
    <m/>
    <n v="1.96"/>
    <x v="1"/>
    <s v="NEW"/>
    <s v="Outil avec des dents permettant de ramasser "/>
    <s v="Outil avec des dents"/>
    <s v="permettant de ramasser"/>
    <s v="les feuilles"/>
    <s v="feuilles"/>
    <n v="8"/>
    <x v="0"/>
    <n v="30.1"/>
    <n v="9"/>
    <n v="3"/>
    <s v="Outilavecdesdentspermettantderamasser"/>
    <n v="37"/>
    <s v="Outilavecdesdentspermettantderamasserlesfeuilles"/>
    <n v="48"/>
    <s v="Outil avec des dents permettant de ramasser  les feuilles"/>
    <s v=" "/>
    <m/>
    <s v="Rato"/>
    <x v="1"/>
    <x v="1"/>
    <s v="râteau"/>
    <s v="NOM"/>
    <s v="m"/>
    <s v="s"/>
    <x v="84"/>
    <n v="2.5"/>
    <n v="0.77"/>
    <n v="1.62"/>
    <m/>
    <n v="1"/>
    <n v="2"/>
    <n v="1"/>
    <n v="6"/>
    <x v="1"/>
    <s v="CVCVVV"/>
    <s v="CVCV"/>
    <n v="1"/>
    <n v="16"/>
    <n v="5"/>
    <n v="4"/>
    <s v="Ra-to"/>
    <x v="1"/>
    <s v="CV-CV"/>
    <s v="uaetâr"/>
    <s v="otaR"/>
    <s v="râ-teau"/>
    <s v="NOM"/>
    <n v="100"/>
    <n v="22"/>
    <n v="2.2000000000000002"/>
    <n v="1.1499999999999999"/>
    <s v="râteau"/>
    <n v="1"/>
  </r>
  <r>
    <s v="lama"/>
    <n v="148"/>
    <m/>
    <m/>
    <n v="3.65"/>
    <x v="1"/>
    <s v="NEW"/>
    <s v="Animal connu pour "/>
    <s v="Animal"/>
    <s v="connu pour"/>
    <s v="cracher"/>
    <s v="cracher"/>
    <n v="7"/>
    <x v="1"/>
    <n v="27.93"/>
    <n v="12"/>
    <n v="5"/>
    <s v="Animalconnupour"/>
    <n v="15"/>
    <s v="Animalconnupourcracher"/>
    <n v="22"/>
    <s v="Animal connu pour  cracher"/>
    <s v=" "/>
    <m/>
    <s v="lama"/>
    <x v="5"/>
    <x v="3"/>
    <s v="lama"/>
    <s v="NOM"/>
    <s v="m"/>
    <s v="s"/>
    <x v="85"/>
    <n v="0.74"/>
    <n v="1.23"/>
    <n v="0.47"/>
    <m/>
    <n v="1"/>
    <n v="3"/>
    <n v="1"/>
    <n v="4"/>
    <x v="1"/>
    <s v="CVCV"/>
    <s v="CVCV"/>
    <n v="11"/>
    <n v="15"/>
    <n v="4"/>
    <n v="4"/>
    <s v="la-ma"/>
    <x v="1"/>
    <s v="CV-CV"/>
    <s v="amal"/>
    <s v="amal"/>
    <s v="la-ma"/>
    <s v="NOM"/>
    <n v="100"/>
    <n v="25"/>
    <n v="1.3"/>
    <n v="1.05"/>
    <s v="lama"/>
    <n v="1"/>
  </r>
  <r>
    <s v="sabot"/>
    <n v="174"/>
    <m/>
    <m/>
    <n v="2.5499999999999998"/>
    <x v="1"/>
    <s v="NEW"/>
    <s v="Chaussure en"/>
    <s v="Chaussure"/>
    <s v="en"/>
    <s v="bois"/>
    <s v="bois"/>
    <n v="4"/>
    <x v="0"/>
    <n v="115.56"/>
    <n v="19"/>
    <n v="3"/>
    <s v="Chaussureen"/>
    <n v="11"/>
    <s v="Chaussureenbois"/>
    <n v="15"/>
    <s v="Chaussure en bois"/>
    <s v=" "/>
    <m/>
    <s v="sabo"/>
    <x v="12"/>
    <x v="4"/>
    <s v="sabot"/>
    <s v="NOM"/>
    <s v="m"/>
    <s v="s"/>
    <x v="86"/>
    <n v="24.66"/>
    <n v="1.79"/>
    <n v="5.74"/>
    <m/>
    <n v="1"/>
    <n v="2"/>
    <n v="1"/>
    <n v="5"/>
    <x v="1"/>
    <s v="CVCVC"/>
    <s v="CVCV"/>
    <n v="4"/>
    <n v="13"/>
    <n v="5"/>
    <n v="4"/>
    <s v="sa-bo"/>
    <x v="1"/>
    <s v="CV-CV"/>
    <s v="tobas"/>
    <s v="obas"/>
    <s v="sa-bot"/>
    <s v="NOM"/>
    <n v="95"/>
    <n v="23"/>
    <n v="1.65"/>
    <n v="1.3"/>
    <s v="sabot"/>
    <n v="1"/>
  </r>
  <r>
    <s v="hélice"/>
    <n v="152"/>
    <m/>
    <m/>
    <n v="3.44"/>
    <x v="1"/>
    <s v="NEW"/>
    <s v="Objet permettant de faire voler "/>
    <s v="Objet"/>
    <s v="permettant de faire voler"/>
    <s v="un hélicoptère"/>
    <s v="hélicoptère"/>
    <n v="11"/>
    <x v="6"/>
    <n v="13.96"/>
    <n v="0"/>
    <n v="5"/>
    <s v="Objetpermettantdefairevoler"/>
    <n v="27"/>
    <s v="Objetpermettantdefairevolerunhélicoptère"/>
    <n v="40"/>
    <s v="Objet permettant de faire voler  un hélicoptère"/>
    <s v=" "/>
    <m/>
    <s v="elis"/>
    <x v="18"/>
    <x v="5"/>
    <s v="hélice"/>
    <s v="NOM"/>
    <s v="f"/>
    <s v="s"/>
    <x v="87"/>
    <n v="3.85"/>
    <n v="1.9"/>
    <n v="2.36"/>
    <m/>
    <n v="1"/>
    <n v="2"/>
    <n v="1"/>
    <n v="6"/>
    <x v="1"/>
    <s v="CVCVCV"/>
    <s v="VCVC"/>
    <n v="2"/>
    <n v="13"/>
    <n v="6"/>
    <n v="4"/>
    <s v="e-lis"/>
    <x v="1"/>
    <s v="V-CVC"/>
    <s v="eciléh"/>
    <s v="sile"/>
    <s v="hé-li-ce"/>
    <s v="NOM"/>
    <n v="100"/>
    <n v="12"/>
    <n v="1.85"/>
    <n v="1"/>
    <s v="hélice"/>
    <n v="1"/>
  </r>
  <r>
    <s v="requin"/>
    <n v="124"/>
    <n v="4"/>
    <n v="44"/>
    <n v="2.85"/>
    <x v="1"/>
    <s v="OLD"/>
    <s v="Animal aquatique connu pour son"/>
    <s v="Animal"/>
    <s v="marin connu pour son"/>
    <s v="aileron"/>
    <s v="aileron"/>
    <n v="7"/>
    <x v="1"/>
    <n v="0.79"/>
    <n v="4"/>
    <n v="4"/>
    <s v="Animalmarinconnupourson"/>
    <n v="23"/>
    <s v="Animalmarinconnupoursonaileron"/>
    <n v="30"/>
    <s v="Animal aquatique connu pour son aileron"/>
    <s v=" "/>
    <m/>
    <s v="R°k5"/>
    <x v="1"/>
    <x v="1"/>
    <s v="requin"/>
    <s v="NOM"/>
    <s v="m"/>
    <s v="s"/>
    <x v="88"/>
    <n v="4.8"/>
    <n v="8.15"/>
    <n v="1.62"/>
    <m/>
    <n v="1"/>
    <n v="2"/>
    <n v="1"/>
    <n v="6"/>
    <x v="1"/>
    <s v="CVCVVC"/>
    <s v="CVCV"/>
    <n v="2"/>
    <n v="12"/>
    <n v="6"/>
    <n v="4"/>
    <s v="R°-k5"/>
    <x v="1"/>
    <s v="CV-CV"/>
    <s v="niuqer"/>
    <s v="5k°R"/>
    <s v="re-quin"/>
    <s v="NOM"/>
    <n v="100"/>
    <n v="20"/>
    <n v="1.85"/>
    <n v="1.3"/>
    <s v="requin"/>
    <n v="1"/>
  </r>
  <r>
    <s v="tonneau"/>
    <n v="168"/>
    <m/>
    <m/>
    <n v="3.15"/>
    <x v="1"/>
    <s v="NEW"/>
    <s v="Grand récipient de bois contenant "/>
    <s v="Grand récipient"/>
    <s v="de bois contenant"/>
    <s v="du vin"/>
    <s v="vin"/>
    <n v="3"/>
    <x v="5"/>
    <n v="86.86"/>
    <n v="25"/>
    <n v="2"/>
    <s v="Grandrécipientdeboiscontenant"/>
    <n v="29"/>
    <s v="Grandrécipientdeboiscontenantduvin"/>
    <n v="34"/>
    <s v="Grand récipient de bois contenant  du vin"/>
    <s v=" "/>
    <m/>
    <s v="tono"/>
    <x v="7"/>
    <x v="0"/>
    <s v="tonneau"/>
    <s v="NOM"/>
    <s v="m"/>
    <s v="s"/>
    <x v="89"/>
    <n v="12.16"/>
    <n v="2.94"/>
    <n v="6.89"/>
    <m/>
    <n v="1"/>
    <n v="2"/>
    <n v="1"/>
    <n v="7"/>
    <x v="1"/>
    <s v="CVCCVVV"/>
    <s v="CVCV"/>
    <n v="1"/>
    <n v="12"/>
    <n v="6"/>
    <n v="4"/>
    <s v="to-no"/>
    <x v="1"/>
    <s v="CV-CV"/>
    <s v="uaennot"/>
    <s v="onot"/>
    <s v="ton-neau"/>
    <s v="NOM"/>
    <n v="100"/>
    <n v="29"/>
    <n v="2.0499999999999998"/>
    <n v="1.4"/>
    <s v="tonneau"/>
    <n v="1"/>
  </r>
  <r>
    <s v="poussin"/>
    <n v="191"/>
    <m/>
    <m/>
    <n v="1.7"/>
    <x v="1"/>
    <s v="NEW"/>
    <s v="Petit de"/>
    <s v="Petit "/>
    <s v="de"/>
    <s v="la poule "/>
    <s v="poule"/>
    <n v="5"/>
    <x v="0"/>
    <n v="36.700000000000003"/>
    <n v="21"/>
    <n v="3"/>
    <s v="Petitde"/>
    <n v="7"/>
    <s v="Petitdelapoule"/>
    <n v="14"/>
    <s v="Petit de la poule "/>
    <s v=" "/>
    <m/>
    <s v="pus5"/>
    <x v="0"/>
    <x v="0"/>
    <s v="poussin"/>
    <s v="NOM"/>
    <s v="m"/>
    <s v="s"/>
    <x v="90"/>
    <n v="3.04"/>
    <n v="5.81"/>
    <n v="1.55"/>
    <m/>
    <n v="1"/>
    <n v="2"/>
    <n v="1"/>
    <n v="7"/>
    <x v="1"/>
    <s v="CVVCCVC"/>
    <s v="CVCV"/>
    <n v="3"/>
    <n v="11"/>
    <n v="7"/>
    <n v="4"/>
    <s v="pu-s5"/>
    <x v="1"/>
    <s v="CV-CV"/>
    <s v="nissuop"/>
    <s v="5sup"/>
    <s v="pous-sin"/>
    <s v="NOM"/>
    <n v="100"/>
    <n v="28"/>
    <n v="1.75"/>
    <n v="1.4"/>
    <s v="poussin"/>
    <n v="1"/>
  </r>
  <r>
    <s v="gilet"/>
    <n v="182"/>
    <m/>
    <m/>
    <n v="2.5"/>
    <x v="1"/>
    <s v="NEW"/>
    <s v="Veste sans"/>
    <s v="Veste"/>
    <s v="sans"/>
    <s v="manches"/>
    <s v="manches"/>
    <n v="7"/>
    <x v="0"/>
    <n v="14.25"/>
    <n v="16"/>
    <n v="3"/>
    <s v="Vestesans"/>
    <n v="9"/>
    <s v="Vestesansmanches"/>
    <n v="16"/>
    <s v="Veste sans manches"/>
    <s v=" "/>
    <m/>
    <s v="ZilE"/>
    <x v="19"/>
    <x v="1"/>
    <s v="gilet"/>
    <s v="NOM"/>
    <s v="m"/>
    <s v="s"/>
    <x v="91"/>
    <n v="15.14"/>
    <n v="5.13"/>
    <n v="13.72"/>
    <m/>
    <n v="1"/>
    <n v="2"/>
    <n v="1"/>
    <n v="5"/>
    <x v="1"/>
    <s v="CVCVC"/>
    <s v="CVCV"/>
    <n v="3"/>
    <n v="9"/>
    <n v="5"/>
    <n v="4"/>
    <s v="Zi-lE"/>
    <x v="1"/>
    <s v="CV-CV"/>
    <s v="telig"/>
    <s v="EliZ"/>
    <s v="gi-let"/>
    <s v="NOM"/>
    <n v="100"/>
    <n v="22"/>
    <n v="1.8"/>
    <n v="1.35"/>
    <s v="gilet"/>
    <n v="1"/>
  </r>
  <r>
    <s v="hamac"/>
    <n v="141"/>
    <m/>
    <m/>
    <n v="3.4"/>
    <x v="1"/>
    <s v="NEW"/>
    <s v="Objet permettant de dormir entre "/>
    <s v="Objet"/>
    <s v="permettant de dormir entre"/>
    <s v="les arbres"/>
    <s v="arbres"/>
    <n v="6"/>
    <x v="3"/>
    <n v="81.69"/>
    <n v="2"/>
    <n v="4"/>
    <s v="Objetpermettantdedormirentre"/>
    <n v="28"/>
    <s v="Objetpermettantdedormirentrelesarbres"/>
    <n v="37"/>
    <s v="Objet permettant de dormir entre  les arbres"/>
    <s v=" "/>
    <m/>
    <s v="amak"/>
    <x v="15"/>
    <x v="3"/>
    <s v="hamac"/>
    <s v="NOM"/>
    <s v="m"/>
    <s v="s"/>
    <x v="92"/>
    <n v="3.78"/>
    <n v="1.63"/>
    <n v="3.11"/>
    <m/>
    <n v="1"/>
    <n v="2"/>
    <n v="1"/>
    <n v="5"/>
    <x v="1"/>
    <s v="CVCVC"/>
    <s v="VCVC"/>
    <n v="0"/>
    <n v="9"/>
    <n v="5"/>
    <n v="4"/>
    <s v="a-mak"/>
    <x v="1"/>
    <s v="V-CVC"/>
    <s v="camah"/>
    <s v="kama"/>
    <s v="ha-mac"/>
    <s v="NOM"/>
    <n v="90"/>
    <n v="20"/>
    <n v="1.95"/>
    <n v="1.45"/>
    <s v="hamac"/>
    <n v="1"/>
  </r>
  <r>
    <s v="ciseau"/>
    <n v="117"/>
    <n v="2"/>
    <n v="46"/>
    <n v="2"/>
    <x v="1"/>
    <s v="OLD"/>
    <s v="Objet utilisé pour couper"/>
    <s v="Objet"/>
    <s v="utilisé pour couper"/>
    <s v="le papier"/>
    <s v="papier"/>
    <n v="6"/>
    <x v="1"/>
    <n v="120.51"/>
    <n v="8"/>
    <n v="5"/>
    <s v="Objetutilisépourcouper"/>
    <n v="22"/>
    <s v="Objetutilisépourcouperlepapier"/>
    <n v="30"/>
    <s v="Objet utilisé pour couper le papier"/>
    <s v=" "/>
    <m/>
    <s v="sizo"/>
    <x v="12"/>
    <x v="4"/>
    <s v="ciseau"/>
    <s v="NOM"/>
    <s v="m"/>
    <s v="s"/>
    <x v="93"/>
    <n v="13.85"/>
    <n v="0.86"/>
    <n v="2.84"/>
    <m/>
    <n v="1"/>
    <n v="2"/>
    <n v="1"/>
    <n v="6"/>
    <x v="1"/>
    <s v="CVCVVV"/>
    <s v="CVCV"/>
    <n v="2"/>
    <n v="8"/>
    <n v="5"/>
    <n v="4"/>
    <s v="si-zo"/>
    <x v="1"/>
    <s v="CV-CV"/>
    <s v="uaesic"/>
    <s v="ozis"/>
    <s v="ci-seau"/>
    <s v="NOM"/>
    <n v="100"/>
    <n v="24"/>
    <n v="1.85"/>
    <n v="1.55"/>
    <s v="ciseau"/>
    <n v="1"/>
  </r>
  <r>
    <s v="toupie"/>
    <n v="139"/>
    <m/>
    <m/>
    <n v="2.31"/>
    <x v="1"/>
    <s v="NEW"/>
    <s v="Jouet avec une pointe que l'on fait "/>
    <s v="Jouet"/>
    <s v="avec une pointe que l'on fait"/>
    <s v="tourner"/>
    <s v="tourner"/>
    <n v="7"/>
    <x v="1"/>
    <n v="204.15"/>
    <n v="8"/>
    <n v="5"/>
    <s v="Jouetavecunepointequelonfait"/>
    <n v="28"/>
    <s v="Jouetavecunepointequelonfaittourner"/>
    <n v="35"/>
    <s v="Jouet avec une pointe que l'on fait  tourner"/>
    <s v=" "/>
    <m/>
    <s v="tupi"/>
    <x v="7"/>
    <x v="0"/>
    <s v="toupie"/>
    <s v="NOM"/>
    <s v="f"/>
    <s v="s"/>
    <x v="94"/>
    <n v="3.92"/>
    <n v="1.5"/>
    <n v="3.04"/>
    <m/>
    <n v="1"/>
    <n v="2"/>
    <n v="1"/>
    <n v="6"/>
    <x v="1"/>
    <s v="CVVCVV"/>
    <s v="CVCV"/>
    <n v="1"/>
    <n v="6"/>
    <n v="6"/>
    <n v="4"/>
    <s v="tu-pi"/>
    <x v="1"/>
    <s v="CV-CV"/>
    <s v="eipuot"/>
    <s v="iput"/>
    <s v="tou-pie"/>
    <s v="NOM"/>
    <n v="100"/>
    <n v="16"/>
    <n v="1.9"/>
    <n v="1.7"/>
    <s v="toupie"/>
    <n v="1"/>
  </r>
  <r>
    <s v="chameau"/>
    <n v="194"/>
    <m/>
    <m/>
    <n v="2.62"/>
    <x v="1"/>
    <s v="NEW"/>
    <s v="Animal avec deux"/>
    <s v="animal"/>
    <s v="avec deux"/>
    <s v="bosses"/>
    <s v="bosses"/>
    <n v="6"/>
    <x v="0"/>
    <n v="7.24"/>
    <n v="22"/>
    <n v="3"/>
    <s v="animalavecdeux"/>
    <n v="14"/>
    <s v="animalavecdeuxbosses"/>
    <n v="20"/>
    <s v="Animal avec deux bosses"/>
    <s v=" "/>
    <m/>
    <s v="Samo"/>
    <x v="12"/>
    <x v="4"/>
    <s v="chameau"/>
    <s v="NOM"/>
    <s v="m"/>
    <s v="s"/>
    <x v="95"/>
    <n v="10.54"/>
    <n v="7.21"/>
    <n v="5.41"/>
    <m/>
    <n v="1"/>
    <n v="2"/>
    <n v="1"/>
    <n v="7"/>
    <x v="1"/>
    <s v="CCVCVVV"/>
    <s v="CVCV"/>
    <n v="1"/>
    <n v="6"/>
    <n v="6"/>
    <n v="4"/>
    <s v="Sa-mo"/>
    <x v="1"/>
    <s v="CV-CV"/>
    <s v="uaemahc"/>
    <s v="omaS"/>
    <s v="cha-meau"/>
    <s v="NOM"/>
    <n v="100"/>
    <n v="21"/>
    <n v="2.15"/>
    <n v="1.65"/>
    <s v="chameau"/>
    <n v="1"/>
  </r>
  <r>
    <s v="sifflet"/>
    <n v="170"/>
    <m/>
    <m/>
    <n v="2.38"/>
    <x v="1"/>
    <s v="NEW"/>
    <s v="Petit objet dans lequel souffle "/>
    <s v="Petit objet"/>
    <s v="dans lequel souffle"/>
    <s v="l'arbitre"/>
    <s v="arbitre"/>
    <n v="7"/>
    <x v="2"/>
    <n v="7.59"/>
    <n v="0"/>
    <n v="6"/>
    <s v="Petitobjetdanslequelsouffle"/>
    <n v="27"/>
    <s v="Petitobjetdanslequelsoufflelarbitre"/>
    <n v="35"/>
    <s v="Petit objet dans lequel souffle  l'arbitre"/>
    <s v=" "/>
    <m/>
    <s v="siflE"/>
    <x v="12"/>
    <x v="4"/>
    <s v="sifflet"/>
    <s v="NOM"/>
    <s v="m"/>
    <s v="s"/>
    <x v="96"/>
    <n v="17.91"/>
    <n v="3.76"/>
    <n v="13.31"/>
    <m/>
    <n v="1"/>
    <n v="6"/>
    <n v="1"/>
    <n v="7"/>
    <x v="3"/>
    <s v="CVCCCVC"/>
    <s v="CVCCV"/>
    <n v="3"/>
    <n v="6"/>
    <n v="7"/>
    <n v="5"/>
    <s v="si-flE"/>
    <x v="1"/>
    <s v="CV-CCV"/>
    <s v="telffis"/>
    <s v="Elfis"/>
    <s v="sif-flet"/>
    <s v="NOM"/>
    <n v="100"/>
    <n v="20"/>
    <n v="1.7"/>
    <n v="1.55"/>
    <s v="siffler-et"/>
    <n v="2"/>
  </r>
  <r>
    <s v="croissant"/>
    <n v="107"/>
    <n v="3"/>
    <n v="45"/>
    <n v="2.04"/>
    <x v="1"/>
    <s v="OLD"/>
    <s v="Aliment boulanger en forme"/>
    <s v="Aliment"/>
    <s v="boulanger en forme"/>
    <s v="de lune"/>
    <s v="lune"/>
    <n v="4"/>
    <x v="0"/>
    <n v="61.02"/>
    <n v="11"/>
    <n v="3"/>
    <s v="Alimentboulangerenforme"/>
    <n v="23"/>
    <s v="Alimentboulangerenformedelune"/>
    <n v="29"/>
    <s v="Aliment boulanger en forme de lune"/>
    <s v=" "/>
    <m/>
    <s v="kRwas@"/>
    <x v="2"/>
    <x v="0"/>
    <s v="croissant"/>
    <s v="NOM"/>
    <s v="m"/>
    <s v="s"/>
    <x v="97"/>
    <n v="18.72"/>
    <n v="1.54"/>
    <n v="6.96"/>
    <m/>
    <n v="3"/>
    <n v="5"/>
    <n v="1"/>
    <n v="9"/>
    <x v="4"/>
    <s v="CCVVCCVCC"/>
    <s v="CCYVCV"/>
    <n v="4"/>
    <n v="6"/>
    <n v="9"/>
    <n v="6"/>
    <s v="kRwa-s@"/>
    <x v="1"/>
    <s v="CCYV-CV"/>
    <s v="tnassiorc"/>
    <s v="@sawRk"/>
    <s v="crois-sant"/>
    <s v="ADJ,NOM,VER"/>
    <n v="100"/>
    <n v="29"/>
    <n v="1.6"/>
    <n v="1.5"/>
    <s v="croissant"/>
    <n v="1"/>
  </r>
  <r>
    <s v="marteau"/>
    <n v="125"/>
    <n v="0"/>
    <n v="48"/>
    <n v="2.19"/>
    <x v="1"/>
    <s v="OLD"/>
    <s v="Objet utilisé pour planter"/>
    <s v="Objet"/>
    <s v="utilisé pour planter"/>
    <s v="un clou"/>
    <s v="clou"/>
    <n v="4"/>
    <x v="0"/>
    <n v="13.83"/>
    <n v="7"/>
    <n v="3"/>
    <s v="Objetutilisépourplanter"/>
    <n v="23"/>
    <s v="Objetutilisépourplanterunclou"/>
    <n v="29"/>
    <s v="Objet utilisé pour planter un clou"/>
    <s v=" "/>
    <m/>
    <s v="maRto"/>
    <x v="4"/>
    <x v="3"/>
    <s v="marteau"/>
    <s v="NOM"/>
    <s v="m"/>
    <s v="s"/>
    <x v="98"/>
    <n v="15.61"/>
    <n v="11.84"/>
    <n v="13.31"/>
    <m/>
    <n v="1"/>
    <n v="2"/>
    <n v="1"/>
    <n v="7"/>
    <x v="3"/>
    <s v="CVCCVVV"/>
    <s v="CVCCV"/>
    <n v="1"/>
    <n v="5"/>
    <n v="7"/>
    <n v="5"/>
    <s v="maR-to"/>
    <x v="1"/>
    <s v="CVC-CV"/>
    <s v="uaetram"/>
    <s v="otRam"/>
    <s v="mar-teau"/>
    <s v="NOM"/>
    <n v="100"/>
    <n v="23"/>
    <n v="1.9"/>
    <n v="1.65"/>
    <s v="marteau"/>
    <n v="1"/>
  </r>
  <r>
    <s v="dragon"/>
    <n v="200"/>
    <m/>
    <m/>
    <n v="2.0499999999999998"/>
    <x v="1"/>
    <s v="NEW"/>
    <s v="Animal de légendes qui produit"/>
    <s v="Animal "/>
    <s v="de légende qui produit"/>
    <s v="du feu"/>
    <s v="feu"/>
    <n v="3"/>
    <x v="5"/>
    <n v="233.96"/>
    <n v="24"/>
    <n v="2"/>
    <s v="Animaldelégendequiproduit"/>
    <n v="25"/>
    <s v="Animaldelégendequiproduitdufeu"/>
    <n v="30"/>
    <s v="Animal de légendes qui produit du feu"/>
    <s v=" "/>
    <m/>
    <s v="dRag§"/>
    <x v="17"/>
    <x v="2"/>
    <s v="dragon"/>
    <s v="NOM"/>
    <s v="m"/>
    <s v="s"/>
    <x v="99"/>
    <n v="12.23"/>
    <n v="10.53"/>
    <n v="7.97"/>
    <m/>
    <n v="1"/>
    <n v="3"/>
    <n v="1"/>
    <n v="6"/>
    <x v="3"/>
    <s v="CCVCVC"/>
    <s v="CCVCV"/>
    <n v="0"/>
    <n v="4"/>
    <n v="6"/>
    <n v="5"/>
    <s v="dRa-g§"/>
    <x v="1"/>
    <s v="CCV-CV"/>
    <s v="nogard"/>
    <s v="§gaRd"/>
    <s v="dra-gon"/>
    <s v="NOM"/>
    <n v="100"/>
    <n v="35"/>
    <n v="1.95"/>
    <n v="1.75"/>
    <s v="dragon"/>
    <n v="1"/>
  </r>
  <r>
    <s v="salière"/>
    <n v="128"/>
    <m/>
    <m/>
    <n v="3"/>
    <x v="1"/>
    <s v="NEW"/>
    <s v="Petit objet contenant"/>
    <s v="Petit objet"/>
    <s v="contenant"/>
    <s v="du sel"/>
    <s v="sel"/>
    <n v="3"/>
    <x v="0"/>
    <n v="21.83"/>
    <n v="28"/>
    <n v="3"/>
    <s v="Petitobjetcontenant"/>
    <n v="19"/>
    <s v="Petitobjetcontenantdusel"/>
    <n v="24"/>
    <s v="Petit objet contenant du sel"/>
    <s v=" "/>
    <m/>
    <s v="saljER"/>
    <x v="12"/>
    <x v="4"/>
    <s v="salière"/>
    <s v="NOM"/>
    <s v="f"/>
    <s v="s"/>
    <x v="100"/>
    <n v="2.0299999999999998"/>
    <n v="0.2"/>
    <n v="1.28"/>
    <m/>
    <n v="1"/>
    <n v="2"/>
    <n v="1"/>
    <n v="7"/>
    <x v="4"/>
    <s v="CVCVVCV"/>
    <s v="CVCYVC"/>
    <n v="1"/>
    <n v="4"/>
    <n v="5"/>
    <n v="4"/>
    <s v="sa-ljER"/>
    <x v="1"/>
    <s v="CV-CYVC"/>
    <s v="erèilas"/>
    <s v="REjlas"/>
    <s v="sa-liè-re"/>
    <s v="NOM"/>
    <n v="100"/>
    <n v="27"/>
    <n v="1.85"/>
    <n v="1.75"/>
    <s v="salière"/>
    <n v="1"/>
  </r>
  <r>
    <s v="bouilloire"/>
    <n v="137"/>
    <m/>
    <m/>
    <n v="3.31"/>
    <x v="1"/>
    <s v="NEW"/>
    <s v="Objet permettant de chauffer"/>
    <s v="Objet"/>
    <s v="permettant de chauffer"/>
    <s v="l'eau"/>
    <s v="eau"/>
    <n v="3"/>
    <x v="8"/>
    <n v="305.74"/>
    <n v="18"/>
    <n v="1"/>
    <s v="Objetpermettantdechauffer"/>
    <n v="25"/>
    <s v="Objetpermettantdechaufferleau"/>
    <n v="29"/>
    <s v="Objet permettant de chauffer l'eau"/>
    <s v=" "/>
    <m/>
    <s v="bujwaR"/>
    <x v="3"/>
    <x v="2"/>
    <s v="bouilloire"/>
    <s v="NOM"/>
    <s v="f"/>
    <s v="s"/>
    <x v="101"/>
    <n v="3.85"/>
    <n v="1.52"/>
    <n v="3.45"/>
    <m/>
    <n v="1"/>
    <n v="2"/>
    <n v="1"/>
    <n v="10"/>
    <x v="4"/>
    <s v="CVVVCCVVCV"/>
    <s v="CVYYVC"/>
    <n v="0"/>
    <n v="4"/>
    <n v="8"/>
    <n v="4"/>
    <s v="buj-waR"/>
    <x v="1"/>
    <s v="CVY-YVC"/>
    <s v="eriolliuob"/>
    <s v="Rawjub"/>
    <s v="bouil-loi-re"/>
    <s v="NOM"/>
    <n v="100"/>
    <n v="21"/>
    <n v="2.65"/>
    <n v="1.8"/>
    <s v="bouilloire"/>
    <n v="1"/>
  </r>
  <r>
    <s v="abeille"/>
    <n v="120"/>
    <n v="0"/>
    <n v="48"/>
    <n v="1.88"/>
    <x v="1"/>
    <s v="OLD"/>
    <s v="Animal qui nous donne"/>
    <s v="Animal"/>
    <s v="dont on obtient"/>
    <s v="du miel"/>
    <s v="miel"/>
    <n v="4"/>
    <x v="3"/>
    <n v="17.36"/>
    <n v="9"/>
    <n v="4"/>
    <s v="Animaldontonobtient"/>
    <n v="19"/>
    <s v="Animaldontonobtientdumiel"/>
    <n v="25"/>
    <s v="Animal qui nous donne du miel"/>
    <s v=" "/>
    <m/>
    <s v="abEj"/>
    <x v="15"/>
    <x v="3"/>
    <s v="abeille"/>
    <s v="NOM"/>
    <s v="f"/>
    <s v="s"/>
    <x v="102"/>
    <n v="9.86"/>
    <n v="3.53"/>
    <n v="3.18"/>
    <m/>
    <n v="1"/>
    <n v="2"/>
    <n v="1"/>
    <n v="7"/>
    <x v="1"/>
    <s v="VCVVCCV"/>
    <s v="VCVY"/>
    <n v="0"/>
    <n v="3"/>
    <n v="4"/>
    <n v="4"/>
    <s v="a-bEj"/>
    <x v="1"/>
    <s v="V-CVY"/>
    <s v="ellieba"/>
    <s v="jEba"/>
    <s v="a-beil-le"/>
    <s v="NOM"/>
    <n v="100"/>
    <n v="26"/>
    <n v="1.95"/>
    <n v="1.85"/>
    <s v="abeille"/>
    <n v="1"/>
  </r>
  <r>
    <s v="renard"/>
    <n v="187"/>
    <m/>
    <m/>
    <n v="2.15"/>
    <x v="1"/>
    <s v="NEW"/>
    <s v="Mammifère attiré par les "/>
    <s v="Mammifère"/>
    <s v="attiré par les "/>
    <s v="poules"/>
    <s v="poules"/>
    <n v="6"/>
    <x v="0"/>
    <n v="36.700000000000003"/>
    <n v="21"/>
    <n v="3"/>
    <s v="Mammifèreattiréparles"/>
    <n v="21"/>
    <s v="Mammifèreattiréparlespoules"/>
    <n v="27"/>
    <s v="Mammifère attiré par les  poules"/>
    <s v=" "/>
    <m/>
    <s v="R°naR"/>
    <x v="1"/>
    <x v="1"/>
    <s v="renard"/>
    <s v="NOM"/>
    <s v="m"/>
    <s v="s"/>
    <x v="103"/>
    <n v="11.96"/>
    <n v="4.6900000000000004"/>
    <n v="8.58"/>
    <m/>
    <n v="1"/>
    <n v="2"/>
    <n v="1"/>
    <n v="6"/>
    <x v="3"/>
    <s v="CVCVCC"/>
    <s v="CVCVC"/>
    <n v="3"/>
    <n v="3"/>
    <n v="6"/>
    <n v="5"/>
    <s v="R°-naR"/>
    <x v="1"/>
    <s v="CV-CVC"/>
    <s v="draner"/>
    <s v="Ran°R"/>
    <s v="re-nard"/>
    <s v="NOM"/>
    <n v="100"/>
    <n v="31"/>
    <n v="1.7"/>
    <n v="1.8"/>
    <s v="renard"/>
    <n v="1"/>
  </r>
  <r>
    <s v="flocon"/>
    <n v="151"/>
    <m/>
    <m/>
    <n v="2.4"/>
    <x v="1"/>
    <s v="NEW"/>
    <s v="Forme de"/>
    <s v="Forme"/>
    <s v="de"/>
    <s v="la neige"/>
    <s v="neige"/>
    <n v="5"/>
    <x v="0"/>
    <n v="39.340000000000003"/>
    <n v="10"/>
    <n v="3"/>
    <s v="Formede"/>
    <n v="7"/>
    <s v="Formedelaneige"/>
    <n v="14"/>
    <s v="Forme de la neige"/>
    <s v=" "/>
    <m/>
    <s v="flok§"/>
    <x v="6"/>
    <x v="4"/>
    <s v="flocon"/>
    <s v="NOM"/>
    <s v="m"/>
    <s v="s"/>
    <x v="104"/>
    <n v="8.92"/>
    <n v="0.19"/>
    <n v="1.35"/>
    <m/>
    <n v="1"/>
    <n v="2"/>
    <n v="1"/>
    <n v="6"/>
    <x v="3"/>
    <s v="CCVCVC"/>
    <s v="CCVCV"/>
    <n v="1"/>
    <n v="3"/>
    <n v="6"/>
    <n v="5"/>
    <s v="flo-k§"/>
    <x v="1"/>
    <s v="CCV-CV"/>
    <s v="nocolf"/>
    <s v="§kolf"/>
    <s v="flo-con"/>
    <s v="NOM"/>
    <n v="100"/>
    <n v="19"/>
    <n v="2.2999999999999998"/>
    <n v="1.8"/>
    <s v="flocon"/>
    <n v="1"/>
  </r>
  <r>
    <s v="chenille"/>
    <n v="149"/>
    <m/>
    <m/>
    <n v="2.65"/>
    <x v="1"/>
    <s v="NEW"/>
    <s v="Insecte se transformmant en "/>
    <s v="Insecte"/>
    <s v="se transformant en"/>
    <s v="papillon"/>
    <s v="papillon"/>
    <n v="8"/>
    <x v="2"/>
    <n v="12.28"/>
    <n v="1"/>
    <n v="6"/>
    <s v="Insectesetransformanten"/>
    <n v="23"/>
    <s v="Insectesetransformantenpapillon"/>
    <n v="31"/>
    <s v="Insecte se transformmant en  papillon"/>
    <s v=" "/>
    <m/>
    <s v="S°nij"/>
    <x v="12"/>
    <x v="4"/>
    <s v="chenille"/>
    <s v="NOM"/>
    <s v="f"/>
    <s v="s"/>
    <x v="105"/>
    <n v="5.68"/>
    <n v="1.38"/>
    <n v="2.5"/>
    <m/>
    <n v="1"/>
    <n v="2"/>
    <n v="1"/>
    <n v="8"/>
    <x v="3"/>
    <s v="CCVCVCCV"/>
    <s v="CVCVY"/>
    <n v="2"/>
    <n v="3"/>
    <n v="8"/>
    <n v="5"/>
    <s v="S°-nij"/>
    <x v="1"/>
    <s v="CV-CVY"/>
    <s v="ellinehc"/>
    <s v="jin°S"/>
    <s v="che-nil-le"/>
    <s v="NOM"/>
    <n v="95"/>
    <n v="23"/>
    <n v="2.25"/>
    <n v="1.8"/>
    <s v="chenille"/>
    <n v="1"/>
  </r>
  <r>
    <s v="dauphin"/>
    <n v="109"/>
    <n v="3"/>
    <n v="45"/>
    <n v="2.44"/>
    <x v="1"/>
    <s v="OLD"/>
    <s v="Animal marin très"/>
    <s v="Animal"/>
    <s v="marin très"/>
    <s v="sociable"/>
    <s v="sociable"/>
    <n v="8"/>
    <x v="4"/>
    <n v="2.08"/>
    <n v="0"/>
    <n v="7"/>
    <s v="Animalmarintrès"/>
    <n v="15"/>
    <s v="Animalmarintrèssociable"/>
    <n v="23"/>
    <s v="Animal marin très sociable"/>
    <s v=" "/>
    <m/>
    <s v="dof5"/>
    <x v="17"/>
    <x v="2"/>
    <s v="dauphin"/>
    <s v="NOM"/>
    <s v="m"/>
    <s v="s"/>
    <x v="106"/>
    <n v="11.82"/>
    <n v="1.76"/>
    <n v="1.22"/>
    <m/>
    <n v="1"/>
    <n v="2"/>
    <n v="1"/>
    <n v="7"/>
    <x v="1"/>
    <s v="CVVCCVC"/>
    <s v="CVCV"/>
    <n v="0"/>
    <n v="2"/>
    <n v="7"/>
    <n v="4"/>
    <s v="do-f5"/>
    <x v="1"/>
    <s v="CV-CV"/>
    <s v="nihpuad"/>
    <s v="5fod"/>
    <s v="dau-phin"/>
    <s v="NOM"/>
    <n v="100"/>
    <n v="21"/>
    <n v="2.65"/>
    <n v="1.9"/>
    <s v="dauphin"/>
    <n v="1"/>
  </r>
  <r>
    <s v="tortue"/>
    <n v="111"/>
    <n v="6"/>
    <n v="42"/>
    <n v="1.92"/>
    <x v="1"/>
    <s v="OLD"/>
    <s v="Animal avec"/>
    <s v="Animal"/>
    <s v="avec"/>
    <s v="une carapace"/>
    <s v="carapace"/>
    <n v="8"/>
    <x v="4"/>
    <n v="1.25"/>
    <n v="1"/>
    <n v="7"/>
    <s v="Animalavec"/>
    <n v="10"/>
    <s v="Animalavecunecarapace"/>
    <n v="21"/>
    <s v="Animal avec une carapace"/>
    <s v=" "/>
    <m/>
    <s v="tORty"/>
    <x v="7"/>
    <x v="0"/>
    <s v="tortue"/>
    <s v="NOM"/>
    <s v="f"/>
    <s v="s"/>
    <x v="107"/>
    <n v="6.22"/>
    <n v="4"/>
    <n v="4.66"/>
    <m/>
    <n v="2"/>
    <n v="6"/>
    <n v="1"/>
    <n v="6"/>
    <x v="3"/>
    <s v="CVCCVV"/>
    <s v="CVCCV"/>
    <n v="3"/>
    <n v="2"/>
    <n v="6"/>
    <n v="5"/>
    <s v="tOR-ty"/>
    <x v="1"/>
    <s v="CVC-CV"/>
    <s v="eutrot"/>
    <s v="ytROt"/>
    <s v="tor-tue"/>
    <s v="ADJ,NOM"/>
    <n v="100"/>
    <n v="17"/>
    <n v="1.7"/>
    <n v="1.85"/>
    <s v="tortu"/>
    <n v="1"/>
  </r>
  <r>
    <s v="balance"/>
    <n v="116"/>
    <n v="4"/>
    <n v="44"/>
    <n v="2.73"/>
    <x v="1"/>
    <s v="OLD"/>
    <s v="Outil pour mesurer"/>
    <s v="Outil"/>
    <s v="pour mesurer"/>
    <s v="le poids"/>
    <s v="poids"/>
    <n v="5"/>
    <x v="0"/>
    <n v="34.42"/>
    <n v="16"/>
    <n v="3"/>
    <s v="Outilpourmesurer"/>
    <n v="16"/>
    <s v="Outilpourmesurerlepoids"/>
    <n v="23"/>
    <s v="Outil pour mesurer le poids"/>
    <s v=" "/>
    <m/>
    <s v="bal@s"/>
    <x v="3"/>
    <x v="2"/>
    <s v="balance"/>
    <s v="NOM"/>
    <s v="f"/>
    <s v="s"/>
    <x v="108"/>
    <n v="10.34"/>
    <n v="7.74"/>
    <n v="8.18"/>
    <m/>
    <n v="2"/>
    <n v="5"/>
    <n v="1"/>
    <n v="7"/>
    <x v="3"/>
    <s v="CVCVCCV"/>
    <s v="CVCVC"/>
    <n v="1"/>
    <n v="2"/>
    <n v="7"/>
    <n v="5"/>
    <s v="ba-l@s"/>
    <x v="1"/>
    <s v="CV-CVC"/>
    <s v="ecnalab"/>
    <s v="s@lab"/>
    <s v="ba-lan-ce"/>
    <s v="NOM,VER"/>
    <n v="100"/>
    <n v="18"/>
    <n v="1.75"/>
    <n v="1.6"/>
    <s v="balance"/>
    <n v="1"/>
  </r>
  <r>
    <s v="lézard"/>
    <n v="183"/>
    <m/>
    <m/>
    <n v="2.8"/>
    <x v="1"/>
    <s v="NEW"/>
    <s v="Reptile aimant dormir"/>
    <s v="Reptile"/>
    <s v="aimant dormir"/>
    <s v="au soleil"/>
    <s v="soleil"/>
    <n v="6"/>
    <x v="1"/>
    <n v="123.34"/>
    <n v="3"/>
    <n v="5"/>
    <s v="Reptileaimantdormir"/>
    <n v="19"/>
    <s v="Reptileaimantdormirausoleil"/>
    <n v="27"/>
    <s v="Reptile aimant dormir au soleil"/>
    <s v=" "/>
    <m/>
    <s v="lezaR"/>
    <x v="5"/>
    <x v="3"/>
    <s v="lézard"/>
    <s v="NOM"/>
    <s v="m"/>
    <s v="s"/>
    <x v="109"/>
    <n v="11.42"/>
    <n v="4.9000000000000004"/>
    <n v="7.5"/>
    <m/>
    <n v="1"/>
    <n v="2"/>
    <n v="1"/>
    <n v="6"/>
    <x v="3"/>
    <s v="CVCVCC"/>
    <s v="CVCVC"/>
    <n v="0"/>
    <n v="2"/>
    <n v="6"/>
    <n v="5"/>
    <s v="le-zaR"/>
    <x v="1"/>
    <s v="CV-CVC"/>
    <s v="drazél"/>
    <s v="Razel"/>
    <s v="lé-zard"/>
    <s v="NOM"/>
    <n v="88"/>
    <n v="18"/>
    <n v="1.85"/>
    <n v="1.85"/>
    <s v="lézard"/>
    <n v="1"/>
  </r>
  <r>
    <s v="raisin"/>
    <n v="118"/>
    <n v="1"/>
    <n v="47"/>
    <n v="2.04"/>
    <x v="1"/>
    <s v="OLD"/>
    <s v="Fruit dont on obtient"/>
    <s v="Fruit"/>
    <s v="dont on obtient"/>
    <s v="le vin"/>
    <s v="vin"/>
    <n v="3"/>
    <x v="5"/>
    <n v="86.86"/>
    <n v="25"/>
    <n v="2"/>
    <s v="Fruitdontonobtient"/>
    <n v="18"/>
    <s v="Fruitdontonobtientlevin"/>
    <n v="23"/>
    <s v="Fruit dont on obtient le vin"/>
    <s v=" "/>
    <m/>
    <s v="REz5"/>
    <x v="1"/>
    <x v="1"/>
    <s v="raisin"/>
    <s v="NOM"/>
    <s v="m"/>
    <s v="s"/>
    <x v="110"/>
    <n v="9.5299999999999994"/>
    <n v="5.88"/>
    <n v="4.8600000000000003"/>
    <m/>
    <n v="1"/>
    <n v="2"/>
    <n v="1"/>
    <n v="6"/>
    <x v="1"/>
    <s v="CVVCVC"/>
    <s v="CVCV"/>
    <n v="1"/>
    <n v="1"/>
    <n v="6"/>
    <n v="4"/>
    <s v="RE-z5"/>
    <x v="1"/>
    <s v="CV-CV"/>
    <s v="nisiar"/>
    <s v="5zER"/>
    <s v="rai-sin"/>
    <s v="NOM"/>
    <n v="100"/>
    <n v="27"/>
    <n v="1.85"/>
    <n v="1.95"/>
    <s v="raisin"/>
    <n v="1"/>
  </r>
  <r>
    <s v="seringue"/>
    <n v="113"/>
    <n v="10"/>
    <n v="38"/>
    <n v="3.5"/>
    <x v="1"/>
    <s v="OLD"/>
    <s v="Objet servant à faire"/>
    <s v="Objet"/>
    <s v="servant à faire"/>
    <s v="une piqûre"/>
    <s v="piqûre"/>
    <n v="6"/>
    <x v="1"/>
    <n v="11.41"/>
    <n v="4"/>
    <n v="4"/>
    <s v="Objetservantàfaire"/>
    <n v="18"/>
    <s v="Objetservantàfaireunepiqûre"/>
    <n v="27"/>
    <s v="Objet servant à faire une piqûre"/>
    <s v=" "/>
    <m/>
    <s v="s°R5g"/>
    <x v="12"/>
    <x v="4"/>
    <s v="seringue"/>
    <s v="NOM"/>
    <s v="f"/>
    <s v="s"/>
    <x v="111"/>
    <n v="5"/>
    <n v="4.3899999999999997"/>
    <n v="4.3899999999999997"/>
    <m/>
    <n v="1"/>
    <n v="2"/>
    <n v="1"/>
    <n v="8"/>
    <x v="3"/>
    <s v="CVCVCCVV"/>
    <s v="CVCVC"/>
    <n v="1"/>
    <n v="1"/>
    <n v="8"/>
    <n v="5"/>
    <s v="s°-R5g"/>
    <x v="1"/>
    <s v="CV-CVC"/>
    <s v="eugnires"/>
    <s v="g5R°s"/>
    <s v="se-rin-gue"/>
    <s v="NOM"/>
    <n v="100"/>
    <n v="22"/>
    <n v="1.95"/>
    <n v="0"/>
    <s v="seringue"/>
    <n v="1"/>
  </r>
  <r>
    <s v="méduse"/>
    <n v="136"/>
    <m/>
    <m/>
    <n v="2.96"/>
    <x v="1"/>
    <s v="NEW"/>
    <s v="Animal marin avec des tentacules "/>
    <s v="Animal marin"/>
    <s v="avec des tentacules"/>
    <s v="qui piquent"/>
    <s v="piquent"/>
    <n v="7"/>
    <x v="0"/>
    <n v="50.06"/>
    <n v="24"/>
    <n v="3"/>
    <s v="Animalmarinavecdestentacules"/>
    <n v="28"/>
    <s v="Animalmarinavecdestentaculesquipiquent"/>
    <n v="38"/>
    <s v="Animal marin avec des tentacules  qui piquent"/>
    <s v=" "/>
    <m/>
    <s v="medyz"/>
    <x v="4"/>
    <x v="3"/>
    <s v="méduse"/>
    <s v="NOM"/>
    <s v="f"/>
    <s v="s"/>
    <x v="112"/>
    <n v="3.92"/>
    <n v="0.66"/>
    <n v="1.42"/>
    <m/>
    <n v="2"/>
    <n v="5"/>
    <n v="1"/>
    <n v="6"/>
    <x v="3"/>
    <s v="CVCVCV"/>
    <s v="CVCVC"/>
    <n v="3"/>
    <n v="1"/>
    <n v="6"/>
    <n v="5"/>
    <s v="me-dyz"/>
    <x v="1"/>
    <s v="CV-CVC"/>
    <s v="esudém"/>
    <s v="zydem"/>
    <s v="mé-du-se"/>
    <s v="NOM,VER"/>
    <n v="100"/>
    <n v="27"/>
    <n v="1.7"/>
    <n v="1.75"/>
    <s v="méduse"/>
    <n v="1"/>
  </r>
  <r>
    <s v="colombe"/>
    <n v="188"/>
    <m/>
    <m/>
    <n v="3.1"/>
    <x v="1"/>
    <s v="NEW"/>
    <s v="Oiseau symbole de "/>
    <s v="Oiseau"/>
    <s v="symbole de "/>
    <s v="la paix"/>
    <s v="paix"/>
    <n v="4"/>
    <x v="5"/>
    <n v="144.86000000000001"/>
    <n v="29"/>
    <n v="2"/>
    <s v="Oiseausymbolede"/>
    <n v="15"/>
    <s v="Oiseausymboledelapaix"/>
    <n v="21"/>
    <s v="Oiseau symbole de  la paix"/>
    <s v=" "/>
    <m/>
    <s v="kol§b"/>
    <x v="2"/>
    <x v="0"/>
    <s v="colombe"/>
    <s v="NOM"/>
    <s v="f"/>
    <s v="s"/>
    <x v="113"/>
    <n v="5.34"/>
    <n v="5.08"/>
    <n v="3.51"/>
    <m/>
    <n v="1"/>
    <n v="2"/>
    <n v="1"/>
    <n v="7"/>
    <x v="3"/>
    <s v="CVCVCCV"/>
    <s v="CVCVC"/>
    <n v="1"/>
    <n v="1"/>
    <n v="7"/>
    <n v="5"/>
    <s v="ko-l§b"/>
    <x v="1"/>
    <s v="CV-CVC"/>
    <s v="ebmoloc"/>
    <s v="b§lok"/>
    <s v="co-lom-be"/>
    <s v="NOM"/>
    <n v="100"/>
    <n v="21"/>
    <n v="2.0499999999999998"/>
    <n v="1.8"/>
    <s v="colombe"/>
    <n v="1"/>
  </r>
  <r>
    <s v="boussole"/>
    <n v="155"/>
    <m/>
    <m/>
    <n v="3.19"/>
    <x v="1"/>
    <s v="NEW"/>
    <s v="Instrument permettant de trouver "/>
    <s v="Instrument"/>
    <s v="permettant de trouver"/>
    <s v="le nord"/>
    <s v="nord"/>
    <n v="4"/>
    <x v="0"/>
    <n v="50.38"/>
    <n v="19"/>
    <n v="3"/>
    <s v="Instrumentpermettantdetrouver"/>
    <n v="29"/>
    <s v="Instrumentpermettantdetrouverlenord"/>
    <n v="35"/>
    <s v="Instrument permettant de trouver  le nord"/>
    <s v=" "/>
    <m/>
    <s v="busOl"/>
    <x v="3"/>
    <x v="2"/>
    <s v="boussole"/>
    <s v="NOM"/>
    <s v="f"/>
    <s v="s"/>
    <x v="114"/>
    <n v="4.66"/>
    <n v="2.71"/>
    <n v="4.05"/>
    <m/>
    <n v="1"/>
    <n v="2"/>
    <n v="1"/>
    <n v="8"/>
    <x v="3"/>
    <s v="CVVCCVCV"/>
    <s v="CVCVC"/>
    <n v="0"/>
    <n v="1"/>
    <n v="5"/>
    <n v="4"/>
    <s v="bu-sOl"/>
    <x v="1"/>
    <s v="CV-CVC"/>
    <s v="elossuob"/>
    <s v="lOsub"/>
    <s v="bous-so-le"/>
    <s v="NOM"/>
    <n v="100"/>
    <n v="15"/>
    <n v="2.7"/>
    <n v="1.95"/>
    <s v="boussole"/>
    <n v="1"/>
  </r>
  <r>
    <s v="menottes"/>
    <n v="195"/>
    <m/>
    <m/>
    <n v="3.2"/>
    <x v="1"/>
    <s v="NEW"/>
    <s v="Objet avec lequel on attache les "/>
    <s v="Objet "/>
    <s v="avec lequel on attatche les"/>
    <s v="prisonniers"/>
    <s v="prisonniers"/>
    <n v="11"/>
    <x v="7"/>
    <n v="38.06"/>
    <n v="0"/>
    <n v="5"/>
    <s v="Objetaveclequelonattatcheles"/>
    <n v="28"/>
    <s v="Objetaveclequelonattatchelesprisonniers"/>
    <n v="39"/>
    <s v="Objet avec lequel on attache les  prisonniers"/>
    <s v=" "/>
    <m/>
    <s v="m°nOt"/>
    <x v="4"/>
    <x v="3"/>
    <s v="menotte"/>
    <s v="NOM"/>
    <s v="f"/>
    <s v="p"/>
    <x v="115"/>
    <n v="7.84"/>
    <n v="10.88"/>
    <n v="7.23"/>
    <m/>
    <n v="1"/>
    <n v="2"/>
    <n v="0"/>
    <n v="8"/>
    <x v="3"/>
    <s v="CVCVCCVC"/>
    <s v="CVCVC"/>
    <n v="3"/>
    <n v="1"/>
    <n v="0"/>
    <n v="4"/>
    <s v="m°-nOt"/>
    <x v="1"/>
    <s v="CV-CVC"/>
    <s v="settonem"/>
    <s v="tOn°m"/>
    <s v="me-not-tes"/>
    <s v="NOM"/>
    <n v="96"/>
    <n v="25"/>
    <n v="2.0499999999999998"/>
    <n v="1.95"/>
    <s v="menotte"/>
    <n v="1"/>
  </r>
  <r>
    <s v="vautour"/>
    <n v="180"/>
    <m/>
    <m/>
    <n v="3.42"/>
    <x v="1"/>
    <s v="NEW"/>
    <s v="Grand oiseau se nourrissant de "/>
    <s v="Grand oiseau"/>
    <s v="se nourrissant d'animaux "/>
    <s v="morts"/>
    <s v="morts"/>
    <n v="5"/>
    <x v="0"/>
    <n v="89.29"/>
    <n v="25"/>
    <n v="3"/>
    <s v="Grandoiseausenourrissantdanimaux"/>
    <n v="32"/>
    <s v="Grandoiseausenourrissantdanimauxmorts"/>
    <n v="37"/>
    <s v="Grand oiseau se nourrissant de  morts"/>
    <s v=" "/>
    <m/>
    <s v="votuR"/>
    <x v="14"/>
    <x v="1"/>
    <s v="vautour"/>
    <s v="NOM"/>
    <s v="m"/>
    <s v="s"/>
    <x v="116"/>
    <n v="4.3899999999999997"/>
    <n v="2.41"/>
    <n v="2.57"/>
    <m/>
    <n v="1"/>
    <n v="2"/>
    <n v="1"/>
    <n v="7"/>
    <x v="3"/>
    <s v="CVVCVVC"/>
    <s v="CVCVC"/>
    <n v="0"/>
    <n v="1"/>
    <n v="5"/>
    <n v="4"/>
    <s v="vo-tuR"/>
    <x v="1"/>
    <s v="CV-CVC"/>
    <s v="ruotuav"/>
    <s v="Rutov"/>
    <s v="vau-tour"/>
    <s v="NOM"/>
    <n v="100"/>
    <n v="19"/>
    <n v="2.1"/>
    <n v="1.85"/>
    <s v="vautour"/>
    <n v="1"/>
  </r>
  <r>
    <s v="grenouille"/>
    <n v="119"/>
    <n v="7"/>
    <n v="41"/>
    <n v="1.92"/>
    <x v="1"/>
    <s v="OLD"/>
    <s v="Petit animal dans les étangs qui est"/>
    <s v="Petit animal"/>
    <s v="dans les étangs qui est"/>
    <s v="amphibien"/>
    <s v="amphibien"/>
    <n v="9"/>
    <x v="2"/>
    <n v="0.2"/>
    <n v="0"/>
    <n v="5"/>
    <s v="Petitanimaldanslesétangsquiest"/>
    <n v="30"/>
    <s v="Petitanimaldanslesétangsquiestamphibien"/>
    <n v="39"/>
    <s v="Petit animal dans les étangs qui est amphibien"/>
    <s v=" "/>
    <m/>
    <s v="gR°nuj"/>
    <x v="13"/>
    <x v="2"/>
    <s v="grenouille"/>
    <s v="NOM"/>
    <s v="f"/>
    <s v="s"/>
    <x v="117"/>
    <n v="10.47"/>
    <n v="5.74"/>
    <n v="4.59"/>
    <m/>
    <n v="1"/>
    <n v="2"/>
    <n v="1"/>
    <n v="10"/>
    <x v="4"/>
    <s v="CCVCVVVCCV"/>
    <s v="CCVCVY"/>
    <n v="0"/>
    <n v="1"/>
    <n v="10"/>
    <n v="6"/>
    <s v="gR°-nuj"/>
    <x v="1"/>
    <s v="CCV-CVY"/>
    <s v="elliuonerg"/>
    <s v="jun°Rg"/>
    <s v="gre-nouil-le"/>
    <s v="NOM"/>
    <n v="100"/>
    <n v="18"/>
    <n v="2.4"/>
    <n v="1.9"/>
    <s v="grenouille"/>
    <n v="1"/>
  </r>
  <r>
    <s v="castor"/>
    <n v="154"/>
    <m/>
    <m/>
    <n v="3.05"/>
    <x v="1"/>
    <s v="NEW"/>
    <s v="Rongeur connu pour faire"/>
    <s v="Rongeur "/>
    <s v="connu pour faire"/>
    <s v="des barrages"/>
    <s v="barrages"/>
    <n v="8"/>
    <x v="1"/>
    <n v="13.4"/>
    <n v="9"/>
    <n v="5"/>
    <s v="Rongeurconnupourfaire"/>
    <n v="21"/>
    <s v="Rongeurconnupourfairedesbarrages"/>
    <n v="32"/>
    <s v="Rongeur connu pour faire des barrages"/>
    <s v=" "/>
    <m/>
    <s v="kastOR"/>
    <x v="2"/>
    <x v="0"/>
    <s v="castor"/>
    <s v="NOM"/>
    <s v="m"/>
    <s v="s"/>
    <x v="118"/>
    <n v="1.76"/>
    <n v="2.4"/>
    <n v="1.08"/>
    <m/>
    <n v="1"/>
    <n v="2"/>
    <n v="1"/>
    <n v="6"/>
    <x v="4"/>
    <s v="CVCCVC"/>
    <s v="CVCCVC"/>
    <n v="0"/>
    <n v="1"/>
    <n v="5"/>
    <n v="5"/>
    <s v="kas-tOR"/>
    <x v="1"/>
    <s v="CVC-CVC"/>
    <s v="rotsac"/>
    <s v="ROtsak"/>
    <s v="cas-tor"/>
    <s v="NOM"/>
    <n v="100"/>
    <n v="23"/>
    <n v="1.95"/>
    <n v="1.95"/>
    <s v="castor"/>
    <n v="1"/>
  </r>
  <r>
    <s v="voilier"/>
    <n v="147"/>
    <m/>
    <m/>
    <n v="3.12"/>
    <x v="1"/>
    <s v="NEW"/>
    <s v="Bateau fonctionnant grâce"/>
    <s v="Bateau"/>
    <s v="fonctionnant grâce"/>
    <s v="au vent"/>
    <s v="vent"/>
    <n v="4"/>
    <x v="5"/>
    <n v="77.34"/>
    <n v="27"/>
    <n v="2"/>
    <s v="Bateaufonctionnantgrâce"/>
    <n v="23"/>
    <s v="Bateaufonctionnantgrâceauvent"/>
    <n v="29"/>
    <s v="Bateau fonctionnant grâce au vent"/>
    <s v=" "/>
    <m/>
    <s v="vwalje"/>
    <x v="14"/>
    <x v="1"/>
    <s v="voilier"/>
    <s v="NOM"/>
    <s v="m"/>
    <s v="s"/>
    <x v="119"/>
    <n v="4.8600000000000003"/>
    <n v="1.67"/>
    <n v="2.77"/>
    <m/>
    <n v="1"/>
    <n v="2"/>
    <n v="1"/>
    <n v="7"/>
    <x v="4"/>
    <s v="CVVCVVC"/>
    <s v="CYVCYV"/>
    <n v="0"/>
    <n v="1"/>
    <n v="5"/>
    <n v="5"/>
    <s v="vwa-lje"/>
    <x v="1"/>
    <s v="CYV-CYV"/>
    <s v="reiliov"/>
    <s v="ejlawv"/>
    <s v="voi-lier"/>
    <s v="NOM"/>
    <n v="100"/>
    <n v="23"/>
    <n v="1.9"/>
    <n v="1.8"/>
    <s v="voilier"/>
    <n v="1"/>
  </r>
  <r>
    <s v="indien"/>
    <n v="197"/>
    <m/>
    <m/>
    <n v="2.35"/>
    <x v="1"/>
    <s v="NEW"/>
    <s v="Personne fumant"/>
    <s v="Personne"/>
    <s v="fumant"/>
    <s v="le calumet"/>
    <s v="calumet"/>
    <n v="7"/>
    <x v="2"/>
    <n v="0.24"/>
    <n v="1"/>
    <n v="5"/>
    <s v="Personnefumant"/>
    <n v="14"/>
    <s v="Personnefumantlecalumet"/>
    <n v="23"/>
    <s v="Personne fumant le calumet"/>
    <s v=" "/>
    <m/>
    <s v="5dj5"/>
    <x v="20"/>
    <x v="3"/>
    <s v="indien"/>
    <s v="NOM"/>
    <s v="m"/>
    <s v="s"/>
    <x v="120"/>
    <n v="7.16"/>
    <n v="4.13"/>
    <n v="0.47"/>
    <m/>
    <n v="2"/>
    <n v="4"/>
    <n v="1"/>
    <n v="6"/>
    <x v="1"/>
    <s v="VCCVVC"/>
    <s v="VCYV"/>
    <n v="0"/>
    <n v="0"/>
    <n v="6"/>
    <n v="3"/>
    <s v="5-dj5"/>
    <x v="1"/>
    <s v="V-CYV"/>
    <s v="neidni"/>
    <s v="5jd5"/>
    <s v="in-dien"/>
    <s v="ADJ,NOM"/>
    <n v="100"/>
    <n v="22"/>
    <n v="1.95"/>
    <n v="2"/>
    <s v="inde-ien"/>
    <n v="2"/>
  </r>
  <r>
    <s v="puzzle"/>
    <n v="172"/>
    <m/>
    <m/>
    <n v="2.2999999999999998"/>
    <x v="1"/>
    <s v="NEW"/>
    <s v="Jeu constitué de pièces formant"/>
    <s v="Jeu"/>
    <s v="constitué de pièces formant"/>
    <s v="une image"/>
    <s v="image"/>
    <n v="5"/>
    <x v="3"/>
    <n v="82.13"/>
    <n v="2"/>
    <n v="4"/>
    <s v="Jeuconstituédepiècesformant"/>
    <n v="27"/>
    <s v="Jeuconstituédepiècesformantuneimage"/>
    <n v="35"/>
    <s v="Jeu constitué de pièces formant une image"/>
    <s v=" "/>
    <m/>
    <s v="p9z9l"/>
    <x v="0"/>
    <x v="0"/>
    <s v="puzzle"/>
    <s v="NOM"/>
    <s v="m"/>
    <s v="s"/>
    <x v="121"/>
    <n v="11.82"/>
    <n v="4.38"/>
    <n v="7.77"/>
    <m/>
    <n v="1"/>
    <n v="2"/>
    <n v="1"/>
    <n v="6"/>
    <x v="3"/>
    <s v="CVCCCV"/>
    <s v="CVCVC"/>
    <n v="0"/>
    <n v="0"/>
    <n v="3"/>
    <n v="3"/>
    <s v="p9-z9l"/>
    <x v="1"/>
    <s v="CV-CVC"/>
    <s v="elzzup"/>
    <s v="l9z9p"/>
    <s v="puzz-le"/>
    <s v="NOM"/>
    <n v="96"/>
    <n v="25"/>
    <n v="2.85"/>
    <n v="0"/>
    <s v="puzzle"/>
    <n v="1"/>
  </r>
  <r>
    <s v="pingouin"/>
    <n v="161"/>
    <m/>
    <m/>
    <n v="2.77"/>
    <x v="1"/>
    <s v="NEW"/>
    <s v="Oiseau noir et blanc vivant sur"/>
    <s v="Oiseau noir et blanc"/>
    <s v="vivant sur"/>
    <s v="la banquise"/>
    <s v="banquise"/>
    <n v="8"/>
    <x v="1"/>
    <n v="0.66"/>
    <n v="0"/>
    <n v="4"/>
    <s v="Oiseaunoiretblancvivantsur"/>
    <n v="26"/>
    <s v="Oiseaunoiretblancvivantsurlabanquise"/>
    <n v="36"/>
    <s v="Oiseau noir et blanc vivant sur la banquise"/>
    <s v=" "/>
    <m/>
    <s v="p5gw5"/>
    <x v="0"/>
    <x v="0"/>
    <s v="pingouin"/>
    <s v="NOM"/>
    <s v="m"/>
    <s v="s"/>
    <x v="122"/>
    <n v="2.64"/>
    <n v="2.29"/>
    <n v="1.35"/>
    <m/>
    <n v="1"/>
    <n v="2"/>
    <n v="1"/>
    <n v="8"/>
    <x v="3"/>
    <s v="CVCCVVVC"/>
    <s v="CVCYV"/>
    <n v="0"/>
    <n v="0"/>
    <n v="5"/>
    <n v="4"/>
    <s v="p5-gw5"/>
    <x v="1"/>
    <s v="CV-CYV"/>
    <s v="niuognip"/>
    <s v="5wg5p"/>
    <s v="pin-gouin"/>
    <s v="NOM"/>
    <n v="100"/>
    <n v="28"/>
    <n v="3.05"/>
    <n v="2.5499999999999998"/>
    <s v="pingouin"/>
    <n v="1"/>
  </r>
  <r>
    <s v="volcan"/>
    <n v="178"/>
    <m/>
    <m/>
    <n v="3"/>
    <x v="1"/>
    <s v="NEW"/>
    <s v="Montagne d'où sort"/>
    <s v="Montagne"/>
    <s v="d'où sort"/>
    <s v="la lave"/>
    <s v="lave"/>
    <n v="4"/>
    <x v="0"/>
    <n v="3.13"/>
    <n v="21"/>
    <n v="3"/>
    <s v="Montagnedoùsort"/>
    <n v="15"/>
    <s v="Montagnedoùsortlalave"/>
    <n v="21"/>
    <s v="Montagne d'où sort la lave"/>
    <s v=" "/>
    <m/>
    <s v="vOlk@"/>
    <x v="14"/>
    <x v="1"/>
    <s v="volcan"/>
    <s v="NOM"/>
    <s v="m"/>
    <s v="s"/>
    <x v="123"/>
    <n v="5.34"/>
    <n v="4.5199999999999996"/>
    <n v="3.85"/>
    <m/>
    <n v="1"/>
    <n v="2"/>
    <n v="1"/>
    <n v="6"/>
    <x v="3"/>
    <s v="CVCCVC"/>
    <s v="CVCCV"/>
    <n v="0"/>
    <n v="0"/>
    <n v="6"/>
    <n v="5"/>
    <s v="vOl-k@"/>
    <x v="1"/>
    <s v="CVC-CV"/>
    <s v="naclov"/>
    <s v="@klOv"/>
    <s v="vol-can"/>
    <s v="NOM"/>
    <n v="100"/>
    <n v="27"/>
    <n v="2.4"/>
    <n v="1.95"/>
    <s v="volcan-ique"/>
    <n v="2"/>
  </r>
  <r>
    <s v="moustache"/>
    <n v="196"/>
    <m/>
    <m/>
    <n v="1.8"/>
    <x v="1"/>
    <s v="NEW"/>
    <s v="Poiles se trouvant sous"/>
    <s v="Poiles"/>
    <s v="se trouvant sous"/>
    <s v="le nez"/>
    <s v="nez"/>
    <n v="3"/>
    <x v="5"/>
    <n v="75.180000000000007"/>
    <n v="27"/>
    <n v="2"/>
    <s v="Poilessetrouvantsous"/>
    <n v="20"/>
    <s v="Poilessetrouvantsouslenez"/>
    <n v="25"/>
    <s v="Poiles se trouvant sous le nez"/>
    <s v=" "/>
    <m/>
    <s v="mustaS"/>
    <x v="4"/>
    <x v="3"/>
    <s v="moustache"/>
    <s v="NOM"/>
    <s v="f"/>
    <s v="s"/>
    <x v="124"/>
    <n v="45.07"/>
    <n v="10.65"/>
    <n v="28.92"/>
    <m/>
    <n v="1"/>
    <n v="2"/>
    <n v="1"/>
    <n v="9"/>
    <x v="4"/>
    <s v="CVVCCVCCV"/>
    <s v="CVCCVC"/>
    <n v="1"/>
    <n v="0"/>
    <n v="9"/>
    <n v="6"/>
    <s v="mus-taS"/>
    <x v="1"/>
    <s v="CVC-CVC"/>
    <s v="ehcatsuom"/>
    <s v="Satsum"/>
    <s v="mous-ta-che"/>
    <s v="NOM"/>
    <n v="100"/>
    <n v="25"/>
    <n v="2.4"/>
    <n v="2.4"/>
    <s v="moustache"/>
    <n v="1"/>
  </r>
  <r>
    <s v="cactus"/>
    <n v="153"/>
    <m/>
    <m/>
    <n v="2.35"/>
    <x v="1"/>
    <s v="NEW"/>
    <s v="Végétal piquant du "/>
    <s v="Végétal"/>
    <s v="piquant du"/>
    <s v="désert"/>
    <s v="désert"/>
    <n v="6"/>
    <x v="1"/>
    <n v="27.66"/>
    <n v="5"/>
    <n v="5"/>
    <s v="Végétalpiquantdu"/>
    <n v="16"/>
    <s v="Végétalpiquantdudésert"/>
    <n v="22"/>
    <s v="Végétal piquant du  désert"/>
    <s v=" "/>
    <m/>
    <s v="kaktys"/>
    <x v="2"/>
    <x v="0"/>
    <s v="cactus"/>
    <s v="NOM"/>
    <s v="m"/>
    <m/>
    <x v="118"/>
    <n v="2.2999999999999998"/>
    <n v="2.86"/>
    <n v="2.2999999999999998"/>
    <m/>
    <n v="1"/>
    <n v="1"/>
    <n v="1"/>
    <n v="6"/>
    <x v="4"/>
    <s v="CVCCVC"/>
    <s v="CVCCVC"/>
    <n v="0"/>
    <n v="0"/>
    <n v="5"/>
    <n v="4"/>
    <s v="kak-tys"/>
    <x v="1"/>
    <s v="CVC-CVC"/>
    <s v="sutcac"/>
    <s v="sytkak"/>
    <s v="cac-tus"/>
    <s v="NOM"/>
    <n v="100"/>
    <n v="15"/>
    <n v="2"/>
    <n v="2.1"/>
    <s v="cactus"/>
    <n v="1"/>
  </r>
  <r>
    <s v="tracteur"/>
    <n v="108"/>
    <n v="0"/>
    <n v="48"/>
    <n v="2.38"/>
    <x v="1"/>
    <s v="OLD"/>
    <s v="Moyen de transport utilisé dans"/>
    <s v="Moyen de transport"/>
    <s v="utilisé dans"/>
    <s v="les champs"/>
    <s v="champs"/>
    <n v="6"/>
    <x v="5"/>
    <n v="57.22"/>
    <n v="24"/>
    <n v="2"/>
    <s v="Moyendetransportutilisédans"/>
    <n v="27"/>
    <s v="Moyendetransportutilisédansleschamps"/>
    <n v="36"/>
    <s v="Moyen de transport utilisé dans les champs"/>
    <s v=" "/>
    <m/>
    <s v="tRakt9R"/>
    <x v="7"/>
    <x v="0"/>
    <s v="tracteur"/>
    <s v="NOM"/>
    <s v="m"/>
    <s v="s"/>
    <x v="125"/>
    <n v="6.82"/>
    <n v="2.87"/>
    <n v="5.27"/>
    <m/>
    <n v="2"/>
    <n v="4"/>
    <n v="1"/>
    <n v="8"/>
    <x v="5"/>
    <s v="CCVCCVVC"/>
    <s v="CCVCCVC"/>
    <n v="1"/>
    <n v="0"/>
    <n v="7"/>
    <n v="6"/>
    <s v="tRak-t9R"/>
    <x v="1"/>
    <s v="CCVC-CVC"/>
    <s v="ruetcart"/>
    <s v="R9tkaRt"/>
    <s v="trac-teur"/>
    <s v="ADJ,NOM"/>
    <n v="100"/>
    <n v="26"/>
    <n v="1.8"/>
    <n v="1.9"/>
    <s v="tracter-eur"/>
    <n v="2"/>
  </r>
  <r>
    <s v="scorpion"/>
    <n v="162"/>
    <m/>
    <m/>
    <n v="3.12"/>
    <x v="1"/>
    <s v="NEW"/>
    <s v="Insecte avec un dard et "/>
    <s v="Insecte"/>
    <s v="avec un dard et"/>
    <s v="des pinces"/>
    <s v="pinces"/>
    <n v="6"/>
    <x v="0"/>
    <n v="9"/>
    <n v="12"/>
    <n v="3"/>
    <s v="Insecteavecundardet"/>
    <n v="19"/>
    <s v="Insecteavecundardetdespinces"/>
    <n v="28"/>
    <s v="Insecte avec un dard et  des pinces"/>
    <s v=" "/>
    <m/>
    <s v="skORpj§"/>
    <x v="12"/>
    <x v="4"/>
    <s v="scorpion"/>
    <s v="NOM"/>
    <s v="m"/>
    <s v="s"/>
    <x v="126"/>
    <n v="2.64"/>
    <n v="1.78"/>
    <n v="0.88"/>
    <m/>
    <n v="1"/>
    <n v="2"/>
    <n v="1"/>
    <n v="8"/>
    <x v="5"/>
    <s v="CCVCCVVC"/>
    <s v="CCVCCYV"/>
    <n v="0"/>
    <n v="0"/>
    <n v="5"/>
    <n v="5"/>
    <s v="skOR-pj§"/>
    <x v="1"/>
    <s v="CCVC-CYV"/>
    <s v="noiprocs"/>
    <s v="§jpROks"/>
    <s v="s-cor-pion"/>
    <s v="NOM"/>
    <n v="100"/>
    <n v="26"/>
    <n v="2.85"/>
    <n v="2.8"/>
    <s v="scorpion"/>
    <n v="1"/>
  </r>
  <r>
    <s v="hérisson"/>
    <n v="101"/>
    <n v="4"/>
    <n v="44"/>
    <n v="2.4"/>
    <x v="1"/>
    <s v="OLD"/>
    <s v="Petit mammifère avec des"/>
    <s v="Petit mammifère"/>
    <s v="avec des"/>
    <s v="piquants"/>
    <s v="piquants"/>
    <n v="8"/>
    <x v="3"/>
    <n v="1.17"/>
    <n v="15"/>
    <n v="4"/>
    <s v="Petitmammifèreavecdes"/>
    <n v="21"/>
    <s v="Petitmammifèreavecdespiquants"/>
    <n v="29"/>
    <s v="Petit mammifère avec des piquants"/>
    <s v=" "/>
    <m/>
    <s v="eRis§"/>
    <x v="18"/>
    <x v="5"/>
    <s v="hérisson"/>
    <s v="NOM"/>
    <s v="m"/>
    <s v="s"/>
    <x v="127"/>
    <n v="2.57"/>
    <n v="0.69"/>
    <n v="1.76"/>
    <m/>
    <n v="1"/>
    <n v="3"/>
    <n v="1"/>
    <n v="8"/>
    <x v="3"/>
    <s v="CVCVCCVC"/>
    <s v="VCVCV"/>
    <n v="0"/>
    <n v="6"/>
    <n v="7"/>
    <n v="5"/>
    <s v="e-Ri-s§"/>
    <x v="2"/>
    <s v="V-CV-CV"/>
    <s v="nossiréh"/>
    <s v="§siRe"/>
    <s v="hé-ris-son"/>
    <s v="NOM"/>
    <n v="100"/>
    <n v="22"/>
    <n v="2.2000000000000002"/>
    <n v="1.5"/>
    <s v="hérisson"/>
    <n v="1"/>
  </r>
  <r>
    <s v="hameçon"/>
    <n v="159"/>
    <m/>
    <m/>
    <n v="3.54"/>
    <x v="1"/>
    <s v="NEW"/>
    <s v="Objet crochu permettant d'attraper "/>
    <s v="Objet crochu"/>
    <s v="permettant d'attraper"/>
    <s v="les poissons"/>
    <s v="poissons"/>
    <n v="8"/>
    <x v="1"/>
    <n v="81.510000000000005"/>
    <n v="10"/>
    <n v="5"/>
    <s v="Objetcrochupermettantdattraper"/>
    <n v="30"/>
    <s v="Objetcrochupermettantdattraperlespoissons"/>
    <n v="41"/>
    <s v="Objet crochu permettant d'attraper  les poissons"/>
    <s v=" "/>
    <m/>
    <s v="am°s§"/>
    <x v="15"/>
    <x v="3"/>
    <s v="hameçon"/>
    <s v="NOM"/>
    <s v="m"/>
    <s v="s"/>
    <x v="128"/>
    <n v="3.24"/>
    <n v="2.61"/>
    <n v="2.5"/>
    <m/>
    <n v="1"/>
    <n v="2"/>
    <n v="1"/>
    <n v="7"/>
    <x v="3"/>
    <s v="CVCVCVC"/>
    <s v="VCVCV"/>
    <n v="0"/>
    <n v="2"/>
    <n v="7"/>
    <n v="4"/>
    <s v="a-m°-s§"/>
    <x v="2"/>
    <s v="V-CV-CV"/>
    <s v="noçemah"/>
    <s v="§s°ma"/>
    <s v="ha-me-çon"/>
    <s v="NOM"/>
    <n v="95"/>
    <n v="21"/>
    <n v="2.75"/>
    <n v="0"/>
    <s v="hameçon"/>
    <n v="1"/>
  </r>
  <r>
    <s v="chapiteau"/>
    <n v="140"/>
    <m/>
    <m/>
    <n v="3.3"/>
    <x v="1"/>
    <s v="NEW"/>
    <s v="Endroit sous lequel se produit"/>
    <s v="Endroit"/>
    <s v="sous lequel se produit"/>
    <s v="le cirque"/>
    <s v="cirque"/>
    <n v="6"/>
    <x v="3"/>
    <n v="23.25"/>
    <n v="12"/>
    <n v="4"/>
    <s v="Endroitsouslequelseproduit"/>
    <n v="26"/>
    <s v="Endroitsouslequelseproduitlecirque"/>
    <n v="34"/>
    <s v="Endroit sous lequel se produit le cirque"/>
    <s v=" "/>
    <m/>
    <s v="Sapito"/>
    <x v="12"/>
    <x v="4"/>
    <s v="chapiteau"/>
    <s v="NOM"/>
    <s v="m"/>
    <s v="s"/>
    <x v="92"/>
    <n v="3.45"/>
    <n v="1.83"/>
    <n v="1.96"/>
    <m/>
    <n v="1"/>
    <n v="2"/>
    <n v="1"/>
    <n v="9"/>
    <x v="4"/>
    <s v="CCVCVCVVV"/>
    <s v="CVCVCV"/>
    <n v="0"/>
    <n v="2"/>
    <n v="9"/>
    <n v="6"/>
    <s v="Sa-pi-to"/>
    <x v="2"/>
    <s v="CV-CV-CV"/>
    <s v="uaetipahc"/>
    <s v="otipaS"/>
    <s v="cha-pi-teau"/>
    <s v="NOM"/>
    <n v="95"/>
    <n v="20"/>
    <n v="2.85"/>
    <n v="2.1"/>
    <s v="chapiteau"/>
    <n v="1"/>
  </r>
  <r>
    <s v="agenda"/>
    <n v="179"/>
    <m/>
    <m/>
    <n v="3.55"/>
    <x v="1"/>
    <s v="NEW"/>
    <s v="Livre dans lequel sont écrits les "/>
    <s v="Livre"/>
    <s v="dans lequel sont écrits les "/>
    <s v="rendez-vous"/>
    <s v="rendez-vous"/>
    <n v="11"/>
    <x v="2"/>
    <n v="91.95"/>
    <n v="0"/>
    <n v="4"/>
    <s v="Livredanslequelsontécritsles"/>
    <n v="28"/>
    <s v="Livredanslequelsontécritslesrendez-vous"/>
    <n v="39"/>
    <s v="Livre dans lequel sont écrits les  rendez-vous"/>
    <s v=" "/>
    <m/>
    <s v="aZ5da"/>
    <x v="15"/>
    <x v="3"/>
    <s v="agenda"/>
    <s v="NOM"/>
    <s v="m"/>
    <s v="s"/>
    <x v="129"/>
    <n v="6.08"/>
    <n v="5.69"/>
    <n v="5.41"/>
    <m/>
    <n v="1"/>
    <n v="2"/>
    <n v="1"/>
    <n v="6"/>
    <x v="3"/>
    <s v="VCVCCV"/>
    <s v="VCVCV"/>
    <n v="1"/>
    <n v="1"/>
    <n v="5"/>
    <n v="3"/>
    <s v="a-Z5-da"/>
    <x v="2"/>
    <s v="V-CV-CV"/>
    <s v="adnega"/>
    <s v="ad5Za"/>
    <s v="a-gen-da"/>
    <s v="NOM"/>
    <n v="100"/>
    <n v="20"/>
    <n v="2.1"/>
    <n v="2.15"/>
    <s v="agenda"/>
    <n v="1"/>
  </r>
  <r>
    <s v="pélican"/>
    <n v="129"/>
    <m/>
    <m/>
    <n v="3.2"/>
    <x v="1"/>
    <s v="NEW"/>
    <s v="Grand oiseau avec un bec en forme de "/>
    <s v="Grand oiseau"/>
    <s v="avec un bec en forme de"/>
    <s v="poche"/>
    <s v="poche"/>
    <n v="5"/>
    <x v="0"/>
    <n v="49.65"/>
    <n v="16"/>
    <n v="3"/>
    <s v="Grandoiseauavecunbecenformede"/>
    <n v="29"/>
    <s v="Grandoiseauavecunbecenformedepoche"/>
    <n v="34"/>
    <s v="Grand oiseau avec un bec en forme de  poche"/>
    <s v=" "/>
    <m/>
    <s v="pelik@"/>
    <x v="0"/>
    <x v="0"/>
    <s v="pélican"/>
    <s v="NOM"/>
    <s v="m"/>
    <s v="s"/>
    <x v="130"/>
    <n v="1.28"/>
    <n v="0.28000000000000003"/>
    <n v="0.81"/>
    <m/>
    <n v="1"/>
    <n v="2"/>
    <n v="1"/>
    <n v="7"/>
    <x v="4"/>
    <s v="CVCVCVC"/>
    <s v="CVCVCV"/>
    <n v="0"/>
    <n v="1"/>
    <n v="4"/>
    <n v="6"/>
    <s v="pe-li-k@"/>
    <x v="2"/>
    <s v="CV-CV-CV"/>
    <s v="nacilép"/>
    <s v="@kilep"/>
    <s v="pé-li-can"/>
    <s v="NOM"/>
    <n v="100"/>
    <n v="15"/>
    <n v="2.8"/>
    <n v="1.95"/>
    <s v="pélican"/>
    <n v="1"/>
  </r>
  <r>
    <s v="cicatrice"/>
    <n v="198"/>
    <m/>
    <m/>
    <n v="2.75"/>
    <x v="1"/>
    <s v="NEW"/>
    <s v="Marque sur la peau due à "/>
    <s v="Marque"/>
    <s v="sur la peau due à"/>
    <s v="une blessure"/>
    <s v="blessure"/>
    <n v="8"/>
    <x v="2"/>
    <n v="41.81"/>
    <n v="0"/>
    <n v="5"/>
    <s v="Marquesurlapeaudueà"/>
    <n v="19"/>
    <s v="Marquesurlapeaudueàuneblessure"/>
    <n v="30"/>
    <s v="Marque sur la peau due à  une blessure"/>
    <s v=" "/>
    <m/>
    <s v="sikatRis"/>
    <x v="12"/>
    <x v="4"/>
    <s v="cicatrice"/>
    <s v="NOM"/>
    <s v="f"/>
    <s v="s"/>
    <x v="131"/>
    <n v="12.23"/>
    <n v="7.58"/>
    <n v="6.28"/>
    <m/>
    <n v="1"/>
    <n v="2"/>
    <n v="1"/>
    <n v="9"/>
    <x v="8"/>
    <s v="CVCVCCVCV"/>
    <s v="CVCVCCVC"/>
    <n v="1"/>
    <n v="1"/>
    <n v="9"/>
    <n v="8"/>
    <s v="si-ka-tRis"/>
    <x v="2"/>
    <s v="CV-CV-CCVC"/>
    <s v="ecirtacic"/>
    <s v="siRtakis"/>
    <s v="ci-ca-tri-ce"/>
    <s v="NOM"/>
    <n v="100"/>
    <n v="16"/>
    <n v="2.35"/>
    <n v="2.5"/>
    <s v="cicatrice"/>
    <n v="1"/>
  </r>
  <r>
    <s v="perroquet"/>
    <n v="112"/>
    <n v="1"/>
    <n v="47"/>
    <n v="2.4500000000000002"/>
    <x v="1"/>
    <s v="OLD"/>
    <s v="Oiseau qui peut"/>
    <s v="Oiseau"/>
    <s v="qui peut"/>
    <s v="parler"/>
    <s v="parler"/>
    <n v="6"/>
    <x v="1"/>
    <n v="1970.55"/>
    <n v="8"/>
    <n v="5"/>
    <s v="Oiseauquipeut"/>
    <n v="13"/>
    <s v="Oiseauquipeutparler"/>
    <n v="19"/>
    <s v="Oiseau qui peut parler"/>
    <s v=" "/>
    <m/>
    <s v="pERokE"/>
    <x v="0"/>
    <x v="0"/>
    <s v="perroquet"/>
    <s v="NOM"/>
    <s v="m"/>
    <s v="s"/>
    <x v="132"/>
    <n v="8.7799999999999994"/>
    <n v="4.3899999999999997"/>
    <n v="7.36"/>
    <m/>
    <n v="1"/>
    <n v="2"/>
    <n v="1"/>
    <n v="9"/>
    <x v="4"/>
    <s v="CVCCVCVVC"/>
    <s v="CVCVCV"/>
    <n v="0"/>
    <n v="0"/>
    <n v="6"/>
    <n v="4"/>
    <s v="pE-Ro-kE"/>
    <x v="2"/>
    <s v="CV-CV-CV"/>
    <s v="teuqorrep"/>
    <s v="EkoREp"/>
    <s v="per-ro-quet"/>
    <s v="NOM"/>
    <n v="100"/>
    <n v="24"/>
    <n v="3.05"/>
    <n v="2"/>
    <s v="perroquet"/>
    <n v="1"/>
  </r>
  <r>
    <s v="sauterelle"/>
    <n v="160"/>
    <m/>
    <m/>
    <n v="2.5"/>
    <x v="1"/>
    <s v="NEW"/>
    <s v="Insecte vert connu pour "/>
    <s v="Insecte"/>
    <s v="vert connu pour"/>
    <s v="sauter"/>
    <s v="sauter"/>
    <n v="6"/>
    <x v="3"/>
    <n v="123.03"/>
    <n v="22"/>
    <n v="4"/>
    <s v="Insectevertconnupour"/>
    <n v="20"/>
    <s v="Insectevertconnupoursauter"/>
    <n v="26"/>
    <s v="Insecte vert connu pour  sauter"/>
    <s v=" "/>
    <m/>
    <s v="sot°REl"/>
    <x v="12"/>
    <x v="4"/>
    <s v="sauterelle"/>
    <s v="NOM"/>
    <s v="f"/>
    <s v="s"/>
    <x v="133"/>
    <n v="1.62"/>
    <n v="1.63"/>
    <n v="1.62"/>
    <m/>
    <n v="1"/>
    <n v="3"/>
    <n v="1"/>
    <n v="10"/>
    <x v="5"/>
    <s v="CVVCVCVCCV"/>
    <s v="CVCVCVC"/>
    <n v="0"/>
    <n v="0"/>
    <n v="10"/>
    <n v="6"/>
    <s v="so-t°-REl"/>
    <x v="2"/>
    <s v="CV-CV-CVC"/>
    <s v="elleretuas"/>
    <s v="lER°tos"/>
    <s v="sau-te-rel-le"/>
    <s v="NOM"/>
    <n v="96"/>
    <n v="27"/>
    <n v="3.1"/>
    <n v="0"/>
    <s v="sauterelle"/>
    <n v="1"/>
  </r>
  <r>
    <s v="locomotive"/>
    <n v="165"/>
    <m/>
    <m/>
    <n v="2.65"/>
    <x v="1"/>
    <s v="NEW"/>
    <s v="Objet roulant motorisé permettant de tracter"/>
    <s v="Objet roulant motirsé"/>
    <s v="permettant de tracter"/>
    <s v="un train "/>
    <s v="train"/>
    <n v="5"/>
    <x v="0"/>
    <n v="255.28"/>
    <n v="14"/>
    <n v="3"/>
    <s v="Objetroulantmotirsépermettantdetracter"/>
    <n v="38"/>
    <s v="Objetroulantmotirsépermettantdetracteruntrain"/>
    <n v="45"/>
    <s v="Objet roulant motorisé permettant de tracter un train "/>
    <s v=" "/>
    <m/>
    <s v="lokomotiv"/>
    <x v="5"/>
    <x v="3"/>
    <s v="locomotive"/>
    <s v="NOM"/>
    <s v="f"/>
    <s v="s"/>
    <x v="134"/>
    <n v="13.11"/>
    <n v="3.69"/>
    <n v="10.61"/>
    <m/>
    <n v="2"/>
    <n v="4"/>
    <n v="1"/>
    <n v="10"/>
    <x v="6"/>
    <s v="CVCVCVCVCV"/>
    <s v="CVCVCVCVC"/>
    <n v="0"/>
    <n v="0"/>
    <n v="9"/>
    <n v="7"/>
    <s v="lo-ko-mo-tiv"/>
    <x v="3"/>
    <s v="CV-CV-CV-CVC"/>
    <s v="evitomocol"/>
    <s v="vitomokol"/>
    <s v="lo-co-mo-ti-ve"/>
    <s v="ADJ,NOM"/>
    <n v="90"/>
    <n v="20"/>
    <n v="3.4"/>
    <n v="3.5"/>
    <s v="locomotive"/>
    <n v="1"/>
  </r>
  <r>
    <s v="ventilateur"/>
    <n v="158"/>
    <m/>
    <m/>
    <n v="3.55"/>
    <x v="1"/>
    <s v="NEW"/>
    <s v="Appareil posé sur la table et produisant de "/>
    <s v="Appareil"/>
    <s v="posé sur une table et produisant de"/>
    <s v="l'air"/>
    <s v="vent"/>
    <n v="4"/>
    <x v="5"/>
    <n v="77.34"/>
    <n v="27"/>
    <n v="2"/>
    <s v="Appareilposésurunetableetproduisantde"/>
    <n v="37"/>
    <s v="Appareilposésurunetableetproduisantdelair"/>
    <n v="41"/>
    <s v="Appareil posé sur la table et produisant de  l'air"/>
    <s v=" "/>
    <m/>
    <s v="v@tilat9R"/>
    <x v="14"/>
    <x v="1"/>
    <s v="ventilateur"/>
    <s v="NOM"/>
    <s v="m"/>
    <s v="s"/>
    <x v="135"/>
    <n v="2.64"/>
    <n v="2.4300000000000002"/>
    <n v="2.09"/>
    <m/>
    <n v="1"/>
    <n v="2"/>
    <n v="1"/>
    <n v="11"/>
    <x v="6"/>
    <s v="CVCCVCVCVVC"/>
    <s v="CVCVCVCVC"/>
    <n v="0"/>
    <n v="0"/>
    <n v="9"/>
    <n v="7"/>
    <s v="v@-ti-la-t9R"/>
    <x v="3"/>
    <s v="CV-CV-CV-CVC"/>
    <s v="ruetalitnev"/>
    <s v="R9talit@v"/>
    <s v="ven-ti-la-teur"/>
    <s v="NOM"/>
    <n v="100"/>
    <n v="20"/>
    <n v="3.65"/>
    <n v="3.25"/>
    <s v="ventiler-eur"/>
    <n v="2"/>
  </r>
  <r>
    <s v="dinosaure"/>
    <n v="169"/>
    <m/>
    <m/>
    <n v="3"/>
    <x v="1"/>
    <s v="NEW"/>
    <s v="Animal qui vivait à"/>
    <s v="Animal"/>
    <s v="qui vivait à"/>
    <s v="la préhistoire"/>
    <s v="préhistoire"/>
    <n v="11"/>
    <x v="6"/>
    <n v="0.73"/>
    <n v="0"/>
    <n v="7"/>
    <s v="Animalquivivaità"/>
    <n v="16"/>
    <s v="Animalquivivaitàlapréhistoire"/>
    <n v="29"/>
    <s v="Animal qui vivait à la préhistoire"/>
    <s v=" "/>
    <m/>
    <s v="dinozoR"/>
    <x v="17"/>
    <x v="2"/>
    <s v="dinosaure"/>
    <s v="NOM"/>
    <s v="m"/>
    <s v="s"/>
    <x v="136"/>
    <n v="0.68"/>
    <n v="2.3199999999999998"/>
    <n v="7.0000000000000007E-2"/>
    <m/>
    <n v="1"/>
    <n v="2"/>
    <n v="1"/>
    <n v="9"/>
    <x v="5"/>
    <s v="CVCVCVVCV"/>
    <s v="CVCVCVC"/>
    <n v="0"/>
    <n v="0"/>
    <n v="4"/>
    <n v="4"/>
    <s v="di-no-zoR"/>
    <x v="2"/>
    <s v="CV-CV-CVC"/>
    <s v="eruasonid"/>
    <s v="Rozonid"/>
    <s v="di-no-sau-re"/>
    <s v="NOM"/>
    <n v="100"/>
    <n v="33"/>
    <n v="3.65"/>
    <n v="2.95"/>
    <s v="dinosaure"/>
    <n v="1"/>
  </r>
  <r>
    <s v="labyrinthe"/>
    <n v="175"/>
    <m/>
    <m/>
    <n v="3.2"/>
    <x v="1"/>
    <s v="NEW"/>
    <s v="Construction dont il est difficile de trouver"/>
    <s v="Construction"/>
    <s v="dont il est difficile de trouver"/>
    <s v="la sortie"/>
    <s v="sortie"/>
    <n v="6"/>
    <x v="1"/>
    <n v="47.81"/>
    <n v="5"/>
    <n v="5"/>
    <s v="Constructiondontilestdifficiledetrouver"/>
    <n v="39"/>
    <s v="Constructiondontilestdifficiledetrouverlasortie"/>
    <n v="47"/>
    <s v="Construction dont il est difficile de trouver la sortie"/>
    <s v=" "/>
    <m/>
    <s v="labiR5t"/>
    <x v="5"/>
    <x v="3"/>
    <s v="labyrinthe"/>
    <s v="NOM"/>
    <s v="m"/>
    <s v="s"/>
    <x v="137"/>
    <n v="8.31"/>
    <n v="4.9000000000000004"/>
    <n v="7.03"/>
    <m/>
    <n v="1"/>
    <n v="2"/>
    <n v="1"/>
    <n v="10"/>
    <x v="5"/>
    <s v="CVCVCVCCCV"/>
    <s v="CVCVCVC"/>
    <n v="0"/>
    <n v="0"/>
    <n v="10"/>
    <n v="7"/>
    <s v="la-bi-R5t"/>
    <x v="2"/>
    <s v="CV-CV-CVC"/>
    <s v="ehtnirybal"/>
    <s v="t5Ribal"/>
    <s v="la-by-rin-the"/>
    <s v="NOM"/>
    <n v="96"/>
    <n v="25"/>
    <n v="4"/>
    <n v="2.95"/>
    <s v="labyrinthe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leau croisé dynamique1" cacheId="2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3:H7" firstHeaderRow="1" firstDataRow="2" firstDataCol="1"/>
  <pivotFields count="60"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8"/>
        <item x="5"/>
        <item x="0"/>
        <item x="3"/>
        <item x="1"/>
        <item x="2"/>
        <item x="4"/>
        <item x="7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2">
        <item x="9"/>
        <item x="10"/>
        <item x="20"/>
        <item x="8"/>
        <item x="15"/>
        <item x="3"/>
        <item x="17"/>
        <item x="18"/>
        <item x="6"/>
        <item x="13"/>
        <item x="2"/>
        <item x="5"/>
        <item x="4"/>
        <item x="16"/>
        <item x="0"/>
        <item x="1"/>
        <item x="12"/>
        <item x="7"/>
        <item x="11"/>
        <item x="14"/>
        <item x="19"/>
        <item t="default"/>
      </items>
    </pivotField>
    <pivotField axis="axisCol" dataField="1" showAll="0">
      <items count="7">
        <item x="0"/>
        <item x="2"/>
        <item x="4"/>
        <item x="1"/>
        <item x="5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Fields count="1">
    <field x="2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omme de grpphon" fld="2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Tableau croisé dynamique1" cacheId="2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3:F7" firstHeaderRow="1" firstDataRow="2" firstDataCol="1"/>
  <pivotFields count="60">
    <pivotField dataFiel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Fields count="1">
    <field x="48"/>
  </colFields>
  <colItems count="5">
    <i>
      <x/>
    </i>
    <i>
      <x v="1"/>
    </i>
    <i>
      <x v="2"/>
    </i>
    <i>
      <x v="3"/>
    </i>
    <i t="grand">
      <x/>
    </i>
  </colItems>
  <dataFields count="1">
    <dataField name="Nombre de orth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1000000}" name="Tableau croisé dynamique4" cacheId="2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15:B18" firstHeaderRow="1" firstDataRow="1" firstDataCol="1"/>
  <pivotFields count="60">
    <pivotField dataFiel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8"/>
        <item x="5"/>
        <item x="0"/>
        <item x="3"/>
        <item x="1"/>
        <item x="2"/>
        <item x="4"/>
        <item x="7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2"/>
        <item x="0"/>
        <item x="1"/>
        <item x="3"/>
        <item x="4"/>
        <item x="5"/>
        <item x="8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Nombre de orth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2000000}" name="Tableau croisé dynamique5" cacheId="2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6">
  <location ref="A23:B164" firstHeaderRow="1" firstDataRow="1" firstDataCol="1"/>
  <pivotFields count="60">
    <pivotField dataFiel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8"/>
        <item x="5"/>
        <item x="0"/>
        <item x="3"/>
        <item x="1"/>
        <item x="2"/>
        <item x="4"/>
        <item x="7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9">
        <item x="80"/>
        <item x="100"/>
        <item x="130"/>
        <item x="127"/>
        <item x="84"/>
        <item x="112"/>
        <item x="101"/>
        <item x="75"/>
        <item x="94"/>
        <item x="92"/>
        <item x="73"/>
        <item x="119"/>
        <item x="76"/>
        <item x="85"/>
        <item x="105"/>
        <item x="104"/>
        <item x="87"/>
        <item x="118"/>
        <item x="114"/>
        <item x="79"/>
        <item x="135"/>
        <item x="128"/>
        <item x="133"/>
        <item x="122"/>
        <item x="126"/>
        <item x="82"/>
        <item x="97"/>
        <item x="125"/>
        <item x="134"/>
        <item x="89"/>
        <item x="136"/>
        <item x="96"/>
        <item x="106"/>
        <item x="121"/>
        <item x="86"/>
        <item x="137"/>
        <item x="81"/>
        <item x="77"/>
        <item x="107"/>
        <item x="70"/>
        <item x="123"/>
        <item x="132"/>
        <item x="129"/>
        <item x="116"/>
        <item x="91"/>
        <item x="111"/>
        <item x="109"/>
        <item x="103"/>
        <item x="113"/>
        <item x="71"/>
        <item x="90"/>
        <item x="78"/>
        <item x="108"/>
        <item x="83"/>
        <item x="93"/>
        <item x="117"/>
        <item x="102"/>
        <item x="110"/>
        <item x="72"/>
        <item x="74"/>
        <item x="69"/>
        <item x="95"/>
        <item x="115"/>
        <item x="88"/>
        <item x="98"/>
        <item x="124"/>
        <item x="120"/>
        <item x="131"/>
        <item x="99"/>
        <item x="25"/>
        <item x="62"/>
        <item x="4"/>
        <item x="45"/>
        <item x="36"/>
        <item x="61"/>
        <item x="68"/>
        <item x="32"/>
        <item x="3"/>
        <item x="15"/>
        <item x="51"/>
        <item x="46"/>
        <item x="55"/>
        <item x="0"/>
        <item x="23"/>
        <item x="28"/>
        <item x="41"/>
        <item x="44"/>
        <item x="48"/>
        <item x="52"/>
        <item x="17"/>
        <item x="37"/>
        <item x="67"/>
        <item x="64"/>
        <item x="26"/>
        <item x="42"/>
        <item x="2"/>
        <item x="5"/>
        <item x="8"/>
        <item x="24"/>
        <item x="40"/>
        <item x="20"/>
        <item x="19"/>
        <item x="47"/>
        <item x="65"/>
        <item x="34"/>
        <item x="18"/>
        <item x="10"/>
        <item x="22"/>
        <item x="13"/>
        <item x="12"/>
        <item x="38"/>
        <item x="57"/>
        <item x="27"/>
        <item x="63"/>
        <item x="58"/>
        <item x="29"/>
        <item x="43"/>
        <item x="6"/>
        <item x="33"/>
        <item x="53"/>
        <item x="11"/>
        <item x="56"/>
        <item x="14"/>
        <item x="39"/>
        <item x="30"/>
        <item x="1"/>
        <item x="59"/>
        <item x="54"/>
        <item x="16"/>
        <item x="60"/>
        <item x="7"/>
        <item x="9"/>
        <item x="21"/>
        <item x="35"/>
        <item x="50"/>
        <item x="66"/>
        <item x="49"/>
        <item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2"/>
        <item x="0"/>
        <item x="1"/>
        <item x="3"/>
        <item x="4"/>
        <item x="5"/>
        <item x="8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5"/>
    <field x="31"/>
  </rowFields>
  <rowItems count="141">
    <i>
      <x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t="grand">
      <x/>
    </i>
  </rowItems>
  <colItems count="1">
    <i/>
  </colItems>
  <dataFields count="1">
    <dataField name="Nombre de orth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Tableau croisé dynamique2" cacheId="1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3:F7" firstHeaderRow="1" firstDataRow="2" firstDataCol="1"/>
  <pivotFields count="60">
    <pivotField dataFiel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Fields count="1">
    <field x="48"/>
  </colFields>
  <colItems count="5">
    <i>
      <x/>
    </i>
    <i>
      <x v="1"/>
    </i>
    <i>
      <x v="2"/>
    </i>
    <i>
      <x v="3"/>
    </i>
    <i t="grand">
      <x/>
    </i>
  </colItems>
  <dataFields count="1">
    <dataField name="Nombre de orth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Tableau croisé dynamique2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3:B6" firstHeaderRow="1" firstDataRow="1" firstDataCol="1"/>
  <pivotFields count="53">
    <pivotField showAll="0">
      <items count="145">
        <item x="86"/>
        <item x="142"/>
        <item x="28"/>
        <item x="110"/>
        <item x="31"/>
        <item x="73"/>
        <item x="52"/>
        <item x="17"/>
        <item x="7"/>
        <item x="85"/>
        <item x="93"/>
        <item x="18"/>
        <item x="77"/>
        <item x="68"/>
        <item x="91"/>
        <item x="0"/>
        <item x="35"/>
        <item x="136"/>
        <item x="87"/>
        <item x="115"/>
        <item x="106"/>
        <item x="39"/>
        <item x="108"/>
        <item x="15"/>
        <item x="30"/>
        <item x="67"/>
        <item x="1"/>
        <item x="117"/>
        <item x="61"/>
        <item x="21"/>
        <item x="127"/>
        <item x="5"/>
        <item x="53"/>
        <item x="14"/>
        <item x="57"/>
        <item x="111"/>
        <item x="27"/>
        <item x="97"/>
        <item x="89"/>
        <item x="109"/>
        <item x="34"/>
        <item x="99"/>
        <item x="26"/>
        <item x="20"/>
        <item x="113"/>
        <item x="55"/>
        <item x="66"/>
        <item x="74"/>
        <item x="64"/>
        <item x="75"/>
        <item x="45"/>
        <item x="58"/>
        <item x="83"/>
        <item x="124"/>
        <item x="138"/>
        <item x="13"/>
        <item x="29"/>
        <item x="140"/>
        <item x="44"/>
        <item x="51"/>
        <item x="33"/>
        <item x="122"/>
        <item x="6"/>
        <item x="63"/>
        <item x="23"/>
        <item x="129"/>
        <item x="78"/>
        <item x="100"/>
        <item x="43"/>
        <item x="82"/>
        <item x="130"/>
        <item x="134"/>
        <item x="96"/>
        <item x="141"/>
        <item x="46"/>
        <item x="139"/>
        <item x="135"/>
        <item x="41"/>
        <item x="37"/>
        <item x="143"/>
        <item x="119"/>
        <item x="2"/>
        <item x="102"/>
        <item x="9"/>
        <item x="101"/>
        <item x="54"/>
        <item x="120"/>
        <item x="65"/>
        <item x="88"/>
        <item x="40"/>
        <item x="103"/>
        <item x="112"/>
        <item x="114"/>
        <item x="16"/>
        <item x="36"/>
        <item x="107"/>
        <item x="123"/>
        <item x="24"/>
        <item x="47"/>
        <item x="32"/>
        <item x="59"/>
        <item x="95"/>
        <item x="92"/>
        <item x="12"/>
        <item x="49"/>
        <item x="70"/>
        <item x="98"/>
        <item x="22"/>
        <item x="8"/>
        <item x="11"/>
        <item x="4"/>
        <item x="131"/>
        <item x="42"/>
        <item x="80"/>
        <item x="137"/>
        <item x="121"/>
        <item x="90"/>
        <item x="133"/>
        <item x="125"/>
        <item x="105"/>
        <item x="81"/>
        <item x="60"/>
        <item x="128"/>
        <item x="25"/>
        <item x="38"/>
        <item x="62"/>
        <item x="10"/>
        <item x="69"/>
        <item x="71"/>
        <item x="94"/>
        <item x="50"/>
        <item x="48"/>
        <item x="132"/>
        <item x="84"/>
        <item x="126"/>
        <item x="79"/>
        <item x="3"/>
        <item x="76"/>
        <item x="116"/>
        <item x="19"/>
        <item x="104"/>
        <item x="118"/>
        <item x="56"/>
        <item x="72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Moyenne de nbsyll" fld="41" subtotal="average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1271"/>
  <sheetViews>
    <sheetView workbookViewId="0">
      <pane ySplit="1" topLeftCell="A116" activePane="bottomLeft" state="frozen"/>
      <selection pane="bottomLeft" activeCell="A132" sqref="A132"/>
    </sheetView>
  </sheetViews>
  <sheetFormatPr defaultColWidth="14.42578125" defaultRowHeight="12.75"/>
  <cols>
    <col min="1" max="1" width="28.42578125" bestFit="1" customWidth="1"/>
    <col min="2" max="2" width="5.42578125" bestFit="1" customWidth="1"/>
    <col min="3" max="4" width="21.42578125" bestFit="1" customWidth="1"/>
    <col min="5" max="5" width="12.42578125" bestFit="1" customWidth="1"/>
    <col min="6" max="6" width="9.85546875" style="65" customWidth="1"/>
    <col min="7" max="7" width="9.7109375" style="73" bestFit="1" customWidth="1"/>
    <col min="8" max="8" width="47" bestFit="1" customWidth="1"/>
    <col min="9" max="9" width="20" customWidth="1"/>
    <col min="10" max="10" width="37.140625" bestFit="1" customWidth="1"/>
    <col min="11" max="11" width="21.42578125" bestFit="1" customWidth="1"/>
    <col min="12" max="12" width="21.42578125" customWidth="1"/>
    <col min="13" max="13" width="14.140625" bestFit="1" customWidth="1"/>
    <col min="14" max="14" width="14" bestFit="1" customWidth="1"/>
    <col min="15" max="15" width="18.140625" bestFit="1" customWidth="1"/>
    <col min="16" max="16" width="15.42578125" bestFit="1" customWidth="1"/>
    <col min="17" max="17" width="14" bestFit="1" customWidth="1"/>
    <col min="18" max="19" width="14" customWidth="1"/>
    <col min="20" max="20" width="11.42578125" bestFit="1" customWidth="1"/>
    <col min="21" max="22" width="11.42578125" customWidth="1"/>
    <col min="23" max="26" width="21.42578125" bestFit="1" customWidth="1"/>
    <col min="27" max="27" width="12.42578125" style="129" bestFit="1" customWidth="1"/>
    <col min="28" max="55" width="21.42578125" bestFit="1" customWidth="1"/>
  </cols>
  <sheetData>
    <row r="1" spans="1:67" ht="15.75" customHeight="1">
      <c r="A1" s="2" t="s">
        <v>2</v>
      </c>
      <c r="B1" s="2" t="s">
        <v>6942</v>
      </c>
      <c r="C1" s="3" t="s">
        <v>12</v>
      </c>
      <c r="D1" s="3" t="s">
        <v>14</v>
      </c>
      <c r="E1" s="23" t="s">
        <v>6825</v>
      </c>
      <c r="F1" s="59" t="s">
        <v>3410</v>
      </c>
      <c r="G1" s="69" t="s">
        <v>6958</v>
      </c>
      <c r="H1" s="3" t="s">
        <v>15</v>
      </c>
      <c r="I1" s="3" t="s">
        <v>17</v>
      </c>
      <c r="J1" s="3" t="s">
        <v>18</v>
      </c>
      <c r="K1" s="3" t="s">
        <v>6858</v>
      </c>
      <c r="L1" s="3" t="s">
        <v>6928</v>
      </c>
      <c r="M1" s="3" t="s">
        <v>6960</v>
      </c>
      <c r="N1" s="3" t="s">
        <v>6961</v>
      </c>
      <c r="O1" s="3" t="s">
        <v>6965</v>
      </c>
      <c r="P1" s="3" t="s">
        <v>6955</v>
      </c>
      <c r="Q1" s="3" t="s">
        <v>6956</v>
      </c>
      <c r="R1" s="3" t="s">
        <v>7045</v>
      </c>
      <c r="S1" s="3"/>
      <c r="T1" s="2" t="s">
        <v>93</v>
      </c>
      <c r="U1" s="2" t="s">
        <v>6957</v>
      </c>
      <c r="V1" s="2" t="s">
        <v>6962</v>
      </c>
      <c r="W1" s="2" t="s">
        <v>95</v>
      </c>
      <c r="X1" s="2" t="s">
        <v>97</v>
      </c>
      <c r="Y1" s="2" t="s">
        <v>99</v>
      </c>
      <c r="Z1" s="2" t="s">
        <v>102</v>
      </c>
      <c r="AA1" s="122" t="s">
        <v>104</v>
      </c>
      <c r="AB1" s="2" t="s">
        <v>139</v>
      </c>
      <c r="AC1" s="2" t="s">
        <v>140</v>
      </c>
      <c r="AD1" s="2" t="s">
        <v>141</v>
      </c>
      <c r="AE1" s="2" t="s">
        <v>142</v>
      </c>
      <c r="AF1" s="2" t="s">
        <v>143</v>
      </c>
      <c r="AG1" s="2" t="s">
        <v>144</v>
      </c>
      <c r="AH1" s="2" t="s">
        <v>145</v>
      </c>
      <c r="AI1" s="2" t="s">
        <v>146</v>
      </c>
      <c r="AJ1" s="2" t="s">
        <v>147</v>
      </c>
      <c r="AK1" s="2" t="s">
        <v>148</v>
      </c>
      <c r="AL1" s="2" t="s">
        <v>149</v>
      </c>
      <c r="AM1" s="2" t="s">
        <v>150</v>
      </c>
      <c r="AN1" s="2" t="s">
        <v>6963</v>
      </c>
      <c r="AO1" s="2" t="s">
        <v>152</v>
      </c>
      <c r="AP1" s="2" t="s">
        <v>6964</v>
      </c>
      <c r="AQ1" s="2" t="s">
        <v>154</v>
      </c>
      <c r="AR1" s="2" t="s">
        <v>155</v>
      </c>
      <c r="AS1" s="2" t="s">
        <v>156</v>
      </c>
      <c r="AT1" s="2" t="s">
        <v>157</v>
      </c>
      <c r="AU1" s="2" t="s">
        <v>158</v>
      </c>
      <c r="AV1" s="2" t="s">
        <v>159</v>
      </c>
      <c r="AW1" s="2" t="s">
        <v>160</v>
      </c>
      <c r="AX1" s="2" t="s">
        <v>161</v>
      </c>
      <c r="AY1" s="2" t="s">
        <v>162</v>
      </c>
      <c r="AZ1" s="2" t="s">
        <v>163</v>
      </c>
      <c r="BA1" s="2" t="s">
        <v>164</v>
      </c>
      <c r="BB1" s="2" t="s">
        <v>165</v>
      </c>
      <c r="BC1" s="2" t="s">
        <v>166</v>
      </c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</row>
    <row r="2" spans="1:67" s="77" customFormat="1" ht="15.75" customHeight="1">
      <c r="A2" s="77" t="s">
        <v>172</v>
      </c>
      <c r="B2" s="77">
        <v>24</v>
      </c>
      <c r="C2" s="78">
        <v>0</v>
      </c>
      <c r="D2" s="78">
        <v>48</v>
      </c>
      <c r="E2" s="79">
        <v>1.27</v>
      </c>
      <c r="F2" s="80" t="s">
        <v>3412</v>
      </c>
      <c r="G2" s="81" t="s">
        <v>6823</v>
      </c>
      <c r="H2" s="77" t="s">
        <v>173</v>
      </c>
      <c r="I2" s="77" t="s">
        <v>168</v>
      </c>
      <c r="J2" s="77" t="s">
        <v>174</v>
      </c>
      <c r="K2" s="77" t="s">
        <v>175</v>
      </c>
      <c r="L2" s="77" t="s">
        <v>175</v>
      </c>
      <c r="M2" s="77">
        <f t="shared" ref="M2:M33" si="0">LEN(L2)</f>
        <v>12</v>
      </c>
      <c r="N2" s="98">
        <v>9</v>
      </c>
      <c r="O2" s="98">
        <v>82.79</v>
      </c>
      <c r="P2" s="98">
        <v>0</v>
      </c>
      <c r="Q2" s="98">
        <v>5</v>
      </c>
      <c r="R2" s="98"/>
      <c r="S2" s="98"/>
      <c r="T2" s="113" t="s">
        <v>2965</v>
      </c>
      <c r="U2" s="113" t="str">
        <f t="shared" ref="U2:U33" si="1">MID(T2,1,1)</f>
        <v>g</v>
      </c>
      <c r="V2" s="113">
        <v>2</v>
      </c>
      <c r="W2" s="113" t="s">
        <v>172</v>
      </c>
      <c r="X2" s="113" t="s">
        <v>182</v>
      </c>
      <c r="Y2" s="113" t="s">
        <v>184</v>
      </c>
      <c r="Z2" s="113" t="s">
        <v>185</v>
      </c>
      <c r="AA2" s="123">
        <v>55.19</v>
      </c>
      <c r="AB2" s="117">
        <v>32.159999999999997</v>
      </c>
      <c r="AC2" s="117">
        <v>42.33</v>
      </c>
      <c r="AD2" s="117">
        <v>13.92</v>
      </c>
      <c r="AE2" s="117"/>
      <c r="AF2" s="117">
        <v>1</v>
      </c>
      <c r="AG2" s="117">
        <v>2</v>
      </c>
      <c r="AH2" s="117">
        <v>1</v>
      </c>
      <c r="AI2" s="117">
        <v>6</v>
      </c>
      <c r="AJ2" s="117">
        <v>4</v>
      </c>
      <c r="AK2" s="117" t="s">
        <v>715</v>
      </c>
      <c r="AL2" s="117" t="s">
        <v>639</v>
      </c>
      <c r="AM2" s="117">
        <v>1</v>
      </c>
      <c r="AN2" s="117">
        <v>13</v>
      </c>
      <c r="AO2" s="117">
        <v>5</v>
      </c>
      <c r="AP2" s="117">
        <v>4</v>
      </c>
      <c r="AQ2" s="117" t="s">
        <v>2977</v>
      </c>
      <c r="AR2" s="117">
        <v>2</v>
      </c>
      <c r="AS2" s="117" t="s">
        <v>645</v>
      </c>
      <c r="AT2" s="117" t="s">
        <v>2978</v>
      </c>
      <c r="AU2" s="117" t="s">
        <v>2979</v>
      </c>
      <c r="AV2" s="117" t="s">
        <v>2980</v>
      </c>
      <c r="AW2" s="117" t="s">
        <v>182</v>
      </c>
      <c r="AX2" s="117">
        <v>100</v>
      </c>
      <c r="AY2" s="117">
        <v>10</v>
      </c>
      <c r="AZ2" s="117">
        <v>2.1</v>
      </c>
      <c r="BA2" s="117">
        <v>1.3</v>
      </c>
      <c r="BB2" s="117" t="s">
        <v>172</v>
      </c>
      <c r="BC2" s="117">
        <v>1</v>
      </c>
      <c r="BD2" s="78"/>
      <c r="BE2" s="78"/>
      <c r="BF2" s="78"/>
      <c r="BG2" s="78"/>
      <c r="BH2" s="78"/>
      <c r="BI2" s="78"/>
      <c r="BJ2" s="78"/>
      <c r="BK2" s="78"/>
      <c r="BL2" s="78"/>
      <c r="BM2" s="78"/>
      <c r="BN2" s="78"/>
      <c r="BO2" s="78"/>
    </row>
    <row r="3" spans="1:67" s="77" customFormat="1" ht="15.75" customHeight="1">
      <c r="A3" s="77" t="s">
        <v>245</v>
      </c>
      <c r="B3" s="77">
        <v>31</v>
      </c>
      <c r="C3" s="78">
        <v>0</v>
      </c>
      <c r="D3" s="78">
        <v>48</v>
      </c>
      <c r="E3" s="79">
        <v>1.35</v>
      </c>
      <c r="F3" s="80" t="s">
        <v>3412</v>
      </c>
      <c r="G3" s="81" t="s">
        <v>6823</v>
      </c>
      <c r="H3" s="77" t="s">
        <v>246</v>
      </c>
      <c r="I3" s="77" t="s">
        <v>186</v>
      </c>
      <c r="J3" s="77" t="s">
        <v>247</v>
      </c>
      <c r="K3" s="77" t="s">
        <v>248</v>
      </c>
      <c r="L3" s="77" t="s">
        <v>248</v>
      </c>
      <c r="M3" s="77">
        <f t="shared" si="0"/>
        <v>6</v>
      </c>
      <c r="N3" s="98">
        <v>4</v>
      </c>
      <c r="O3" s="98">
        <v>1.1499999999999999</v>
      </c>
      <c r="P3" s="98">
        <v>2</v>
      </c>
      <c r="Q3" s="98">
        <v>0</v>
      </c>
      <c r="R3" s="98"/>
      <c r="S3" s="98"/>
      <c r="T3" s="113" t="s">
        <v>1994</v>
      </c>
      <c r="U3" s="113" t="str">
        <f t="shared" si="1"/>
        <v>S</v>
      </c>
      <c r="V3" s="113">
        <v>3</v>
      </c>
      <c r="W3" s="113" t="s">
        <v>245</v>
      </c>
      <c r="X3" s="113" t="s">
        <v>182</v>
      </c>
      <c r="Y3" s="113" t="s">
        <v>184</v>
      </c>
      <c r="Z3" s="113" t="s">
        <v>185</v>
      </c>
      <c r="AA3" s="123">
        <v>93</v>
      </c>
      <c r="AB3" s="117">
        <v>130.74</v>
      </c>
      <c r="AC3" s="117">
        <v>57.71</v>
      </c>
      <c r="AD3" s="117">
        <v>59.26</v>
      </c>
      <c r="AE3" s="117"/>
      <c r="AF3" s="117">
        <v>1</v>
      </c>
      <c r="AG3" s="117">
        <v>7</v>
      </c>
      <c r="AH3" s="117">
        <v>1</v>
      </c>
      <c r="AI3" s="117">
        <v>4</v>
      </c>
      <c r="AJ3" s="117">
        <v>2</v>
      </c>
      <c r="AK3" s="117" t="s">
        <v>314</v>
      </c>
      <c r="AL3" s="117" t="s">
        <v>948</v>
      </c>
      <c r="AM3" s="117">
        <v>7</v>
      </c>
      <c r="AN3" s="117">
        <v>26</v>
      </c>
      <c r="AO3" s="117">
        <v>4</v>
      </c>
      <c r="AP3" s="117">
        <v>2</v>
      </c>
      <c r="AQ3" s="117" t="s">
        <v>1994</v>
      </c>
      <c r="AR3" s="117">
        <v>1</v>
      </c>
      <c r="AS3" s="117" t="s">
        <v>948</v>
      </c>
      <c r="AT3" s="117" t="s">
        <v>3126</v>
      </c>
      <c r="AU3" s="117" t="s">
        <v>1987</v>
      </c>
      <c r="AV3" s="117" t="s">
        <v>245</v>
      </c>
      <c r="AW3" s="117" t="s">
        <v>182</v>
      </c>
      <c r="AX3" s="117">
        <v>100</v>
      </c>
      <c r="AY3" s="117">
        <v>19</v>
      </c>
      <c r="AZ3" s="117">
        <v>1.45</v>
      </c>
      <c r="BA3" s="117">
        <v>1</v>
      </c>
      <c r="BB3" s="117" t="s">
        <v>245</v>
      </c>
      <c r="BC3" s="117">
        <v>1</v>
      </c>
      <c r="BD3" s="78"/>
      <c r="BE3" s="78"/>
      <c r="BF3" s="78"/>
      <c r="BG3" s="78"/>
      <c r="BH3" s="78"/>
      <c r="BI3" s="78"/>
      <c r="BJ3" s="78"/>
      <c r="BK3" s="78"/>
      <c r="BL3" s="78"/>
      <c r="BM3" s="78"/>
      <c r="BN3" s="78"/>
      <c r="BO3" s="78"/>
    </row>
    <row r="4" spans="1:67" s="77" customFormat="1" ht="15.75" customHeight="1">
      <c r="A4" s="77" t="s">
        <v>216</v>
      </c>
      <c r="B4" s="77">
        <v>22</v>
      </c>
      <c r="C4" s="78">
        <v>1</v>
      </c>
      <c r="D4" s="78">
        <v>47</v>
      </c>
      <c r="E4" s="79">
        <v>1.5</v>
      </c>
      <c r="F4" s="80" t="s">
        <v>3412</v>
      </c>
      <c r="G4" s="81" t="s">
        <v>6823</v>
      </c>
      <c r="H4" s="77" t="s">
        <v>211</v>
      </c>
      <c r="I4" s="77" t="s">
        <v>186</v>
      </c>
      <c r="J4" s="77" t="s">
        <v>209</v>
      </c>
      <c r="K4" s="77" t="s">
        <v>6947</v>
      </c>
      <c r="L4" s="77" t="s">
        <v>6948</v>
      </c>
      <c r="M4" s="77">
        <f t="shared" si="0"/>
        <v>5</v>
      </c>
      <c r="N4" s="77">
        <v>1</v>
      </c>
      <c r="O4" s="77">
        <v>39.4</v>
      </c>
      <c r="P4" s="77">
        <v>18</v>
      </c>
      <c r="Q4" s="77">
        <v>1</v>
      </c>
      <c r="T4" s="113" t="s">
        <v>2139</v>
      </c>
      <c r="U4" s="113" t="str">
        <f t="shared" si="1"/>
        <v>p</v>
      </c>
      <c r="V4" s="113">
        <v>1</v>
      </c>
      <c r="W4" s="113" t="s">
        <v>216</v>
      </c>
      <c r="X4" s="113" t="s">
        <v>182</v>
      </c>
      <c r="Y4" s="113" t="s">
        <v>283</v>
      </c>
      <c r="Z4" s="113" t="s">
        <v>185</v>
      </c>
      <c r="AA4" s="123">
        <v>36.700000000000003</v>
      </c>
      <c r="AB4" s="117">
        <v>31.82</v>
      </c>
      <c r="AC4" s="117">
        <v>23.5</v>
      </c>
      <c r="AD4" s="117">
        <v>16.690000000000001</v>
      </c>
      <c r="AE4" s="117"/>
      <c r="AF4" s="117">
        <v>1</v>
      </c>
      <c r="AG4" s="117">
        <v>3</v>
      </c>
      <c r="AH4" s="117">
        <v>1</v>
      </c>
      <c r="AI4" s="117">
        <v>5</v>
      </c>
      <c r="AJ4" s="117">
        <v>3</v>
      </c>
      <c r="AK4" s="117" t="s">
        <v>399</v>
      </c>
      <c r="AL4" s="117" t="s">
        <v>1030</v>
      </c>
      <c r="AM4" s="117">
        <v>13</v>
      </c>
      <c r="AN4" s="117">
        <v>21</v>
      </c>
      <c r="AO4" s="117">
        <v>5</v>
      </c>
      <c r="AP4" s="117">
        <v>3</v>
      </c>
      <c r="AQ4" s="117" t="s">
        <v>2139</v>
      </c>
      <c r="AR4" s="117">
        <v>1</v>
      </c>
      <c r="AS4" s="117" t="s">
        <v>1030</v>
      </c>
      <c r="AT4" s="117" t="s">
        <v>2943</v>
      </c>
      <c r="AU4" s="117" t="s">
        <v>2132</v>
      </c>
      <c r="AV4" s="117" t="s">
        <v>2944</v>
      </c>
      <c r="AW4" s="117" t="s">
        <v>182</v>
      </c>
      <c r="AX4" s="117">
        <v>95</v>
      </c>
      <c r="AY4" s="117">
        <v>21</v>
      </c>
      <c r="AZ4" s="117">
        <v>1.1000000000000001</v>
      </c>
      <c r="BA4" s="117">
        <v>1</v>
      </c>
      <c r="BB4" s="117" t="s">
        <v>216</v>
      </c>
      <c r="BC4" s="117">
        <v>1</v>
      </c>
      <c r="BD4" s="78"/>
      <c r="BE4" s="78"/>
      <c r="BF4" s="78"/>
      <c r="BG4" s="78"/>
      <c r="BH4" s="78"/>
      <c r="BI4" s="78"/>
      <c r="BJ4" s="78"/>
      <c r="BK4" s="78"/>
      <c r="BL4" s="78"/>
      <c r="BM4" s="78"/>
      <c r="BN4" s="78"/>
      <c r="BO4" s="78"/>
    </row>
    <row r="5" spans="1:67" s="159" customFormat="1" ht="15.75" customHeight="1">
      <c r="A5" s="159" t="s">
        <v>249</v>
      </c>
      <c r="B5" s="159">
        <v>33</v>
      </c>
      <c r="C5" s="160">
        <v>2</v>
      </c>
      <c r="D5" s="160">
        <v>46</v>
      </c>
      <c r="E5" s="161">
        <v>1.54</v>
      </c>
      <c r="F5" s="162" t="s">
        <v>3412</v>
      </c>
      <c r="G5" s="162" t="s">
        <v>6823</v>
      </c>
      <c r="H5" s="159" t="s">
        <v>246</v>
      </c>
      <c r="I5" s="159" t="s">
        <v>186</v>
      </c>
      <c r="J5" s="159" t="s">
        <v>247</v>
      </c>
      <c r="K5" s="159" t="s">
        <v>250</v>
      </c>
      <c r="L5" s="159" t="s">
        <v>250</v>
      </c>
      <c r="M5" s="159">
        <f t="shared" si="0"/>
        <v>6</v>
      </c>
      <c r="N5" s="163">
        <v>5</v>
      </c>
      <c r="O5" s="163">
        <v>3.14</v>
      </c>
      <c r="P5" s="163">
        <v>3</v>
      </c>
      <c r="Q5" s="163">
        <v>5</v>
      </c>
      <c r="R5" s="163"/>
      <c r="S5" s="163"/>
      <c r="T5" s="155" t="s">
        <v>3157</v>
      </c>
      <c r="U5" s="155" t="str">
        <f t="shared" si="1"/>
        <v>S</v>
      </c>
      <c r="V5" s="155">
        <v>3</v>
      </c>
      <c r="W5" s="158" t="s">
        <v>249</v>
      </c>
      <c r="X5" s="158" t="s">
        <v>182</v>
      </c>
      <c r="Y5" s="158" t="s">
        <v>184</v>
      </c>
      <c r="Z5" s="158" t="s">
        <v>185</v>
      </c>
      <c r="AA5" s="158">
        <v>129.12</v>
      </c>
      <c r="AB5" s="158">
        <v>179.26</v>
      </c>
      <c r="AC5" s="158">
        <v>85.42</v>
      </c>
      <c r="AD5" s="158">
        <v>110.27</v>
      </c>
      <c r="AE5" s="158"/>
      <c r="AF5" s="158">
        <v>1</v>
      </c>
      <c r="AG5" s="158">
        <v>1</v>
      </c>
      <c r="AH5" s="158">
        <v>1</v>
      </c>
      <c r="AI5" s="158">
        <v>6</v>
      </c>
      <c r="AJ5" s="158">
        <v>5</v>
      </c>
      <c r="AK5" s="158" t="s">
        <v>1071</v>
      </c>
      <c r="AL5" s="158" t="s">
        <v>452</v>
      </c>
      <c r="AM5" s="158">
        <v>2</v>
      </c>
      <c r="AN5" s="158">
        <v>1</v>
      </c>
      <c r="AO5" s="158">
        <v>6</v>
      </c>
      <c r="AP5" s="158">
        <v>5</v>
      </c>
      <c r="AQ5" s="158" t="s">
        <v>3171</v>
      </c>
      <c r="AR5" s="158">
        <v>2</v>
      </c>
      <c r="AS5" s="158" t="s">
        <v>459</v>
      </c>
      <c r="AT5" s="158" t="s">
        <v>3172</v>
      </c>
      <c r="AU5" s="158" t="s">
        <v>3173</v>
      </c>
      <c r="AV5" s="158" t="s">
        <v>3175</v>
      </c>
      <c r="AW5" s="158" t="s">
        <v>182</v>
      </c>
      <c r="AX5" s="158">
        <v>100</v>
      </c>
      <c r="AY5" s="158">
        <v>23</v>
      </c>
      <c r="AZ5" s="158">
        <v>1.9</v>
      </c>
      <c r="BA5" s="158">
        <v>1.8</v>
      </c>
      <c r="BB5" s="158" t="s">
        <v>249</v>
      </c>
      <c r="BC5" s="158">
        <v>1</v>
      </c>
      <c r="BD5" s="160"/>
      <c r="BE5" s="160"/>
      <c r="BF5" s="160"/>
      <c r="BG5" s="160"/>
      <c r="BH5" s="160"/>
      <c r="BI5" s="160"/>
      <c r="BJ5" s="160"/>
      <c r="BK5" s="160"/>
      <c r="BL5" s="160"/>
      <c r="BM5" s="160"/>
      <c r="BN5" s="160"/>
      <c r="BO5" s="160"/>
    </row>
    <row r="6" spans="1:67" s="77" customFormat="1" ht="15.75" customHeight="1">
      <c r="A6" s="77" t="s">
        <v>580</v>
      </c>
      <c r="B6" s="77">
        <v>4</v>
      </c>
      <c r="C6" s="78">
        <v>9</v>
      </c>
      <c r="D6" s="78">
        <v>39</v>
      </c>
      <c r="E6" s="79">
        <v>1.58</v>
      </c>
      <c r="F6" s="80" t="s">
        <v>3412</v>
      </c>
      <c r="G6" s="81" t="s">
        <v>6823</v>
      </c>
      <c r="H6" s="77" t="s">
        <v>581</v>
      </c>
      <c r="I6" s="77" t="s">
        <v>574</v>
      </c>
      <c r="J6" s="77" t="s">
        <v>584</v>
      </c>
      <c r="K6" s="77" t="s">
        <v>585</v>
      </c>
      <c r="L6" s="77" t="s">
        <v>3089</v>
      </c>
      <c r="M6" s="77">
        <f t="shared" si="0"/>
        <v>4</v>
      </c>
      <c r="N6" s="98">
        <v>3</v>
      </c>
      <c r="O6" s="98">
        <v>214.08</v>
      </c>
      <c r="P6" s="98">
        <v>17</v>
      </c>
      <c r="Q6" s="98">
        <v>3</v>
      </c>
      <c r="R6" s="98"/>
      <c r="S6" s="98"/>
      <c r="T6" s="113" t="s">
        <v>2564</v>
      </c>
      <c r="U6" s="113" t="str">
        <f t="shared" si="1"/>
        <v>S</v>
      </c>
      <c r="V6" s="113">
        <v>3</v>
      </c>
      <c r="W6" s="117" t="s">
        <v>580</v>
      </c>
      <c r="X6" s="117" t="s">
        <v>182</v>
      </c>
      <c r="Y6" s="117" t="s">
        <v>283</v>
      </c>
      <c r="Z6" s="117" t="s">
        <v>185</v>
      </c>
      <c r="AA6" s="123">
        <v>16.45</v>
      </c>
      <c r="AB6" s="117">
        <v>22.84</v>
      </c>
      <c r="AC6" s="117">
        <v>3.29</v>
      </c>
      <c r="AD6" s="117">
        <v>4.3899999999999997</v>
      </c>
      <c r="AE6" s="117"/>
      <c r="AF6" s="117">
        <v>1</v>
      </c>
      <c r="AG6" s="117">
        <v>2</v>
      </c>
      <c r="AH6" s="117">
        <v>1</v>
      </c>
      <c r="AI6" s="117">
        <v>10</v>
      </c>
      <c r="AJ6" s="117">
        <v>5</v>
      </c>
      <c r="AK6" s="117" t="s">
        <v>2570</v>
      </c>
      <c r="AL6" s="117" t="s">
        <v>452</v>
      </c>
      <c r="AM6" s="117">
        <v>0</v>
      </c>
      <c r="AN6" s="117">
        <v>2</v>
      </c>
      <c r="AO6" s="117">
        <v>8</v>
      </c>
      <c r="AP6" s="117">
        <v>4</v>
      </c>
      <c r="AQ6" s="117" t="s">
        <v>2571</v>
      </c>
      <c r="AR6" s="117">
        <v>2</v>
      </c>
      <c r="AS6" s="117" t="s">
        <v>459</v>
      </c>
      <c r="AT6" s="117" t="s">
        <v>2574</v>
      </c>
      <c r="AU6" s="117" t="s">
        <v>2576</v>
      </c>
      <c r="AV6" s="117" t="s">
        <v>2577</v>
      </c>
      <c r="AW6" s="117" t="s">
        <v>182</v>
      </c>
      <c r="AX6" s="117">
        <v>100</v>
      </c>
      <c r="AY6" s="117">
        <v>18</v>
      </c>
      <c r="AZ6" s="117">
        <v>2.7</v>
      </c>
      <c r="BA6" s="117">
        <v>1.85</v>
      </c>
      <c r="BB6" s="117" t="s">
        <v>2579</v>
      </c>
      <c r="BC6" s="117">
        <v>2</v>
      </c>
      <c r="BD6" s="78"/>
      <c r="BE6" s="78"/>
      <c r="BF6" s="78"/>
      <c r="BG6" s="78"/>
      <c r="BH6" s="78"/>
      <c r="BI6" s="78"/>
      <c r="BJ6" s="78"/>
      <c r="BK6" s="78"/>
      <c r="BL6" s="78"/>
      <c r="BM6" s="78"/>
      <c r="BN6" s="78"/>
      <c r="BO6" s="78"/>
    </row>
    <row r="7" spans="1:67" s="77" customFormat="1" ht="15.75" customHeight="1">
      <c r="A7" s="77" t="s">
        <v>138</v>
      </c>
      <c r="B7" s="77">
        <v>23</v>
      </c>
      <c r="C7" s="78">
        <v>0</v>
      </c>
      <c r="D7" s="78">
        <v>48</v>
      </c>
      <c r="E7" s="79">
        <v>1.6</v>
      </c>
      <c r="F7" s="80" t="s">
        <v>3412</v>
      </c>
      <c r="G7" s="81" t="s">
        <v>6823</v>
      </c>
      <c r="H7" s="77" t="s">
        <v>211</v>
      </c>
      <c r="I7" s="77" t="s">
        <v>186</v>
      </c>
      <c r="J7" s="77" t="s">
        <v>209</v>
      </c>
      <c r="K7" s="77" t="s">
        <v>212</v>
      </c>
      <c r="L7" s="77" t="s">
        <v>6868</v>
      </c>
      <c r="M7" s="77">
        <f t="shared" si="0"/>
        <v>4</v>
      </c>
      <c r="N7" s="98">
        <v>2</v>
      </c>
      <c r="O7" s="98">
        <v>59.62</v>
      </c>
      <c r="P7" s="98">
        <v>29</v>
      </c>
      <c r="Q7" s="98">
        <v>2</v>
      </c>
      <c r="R7" s="98"/>
      <c r="S7" s="98"/>
      <c r="T7" s="113" t="s">
        <v>2948</v>
      </c>
      <c r="U7" s="113" t="str">
        <f t="shared" si="1"/>
        <v>v</v>
      </c>
      <c r="V7" s="113">
        <v>4</v>
      </c>
      <c r="W7" s="113" t="s">
        <v>138</v>
      </c>
      <c r="X7" s="113" t="s">
        <v>182</v>
      </c>
      <c r="Y7" s="113" t="s">
        <v>283</v>
      </c>
      <c r="Z7" s="113" t="s">
        <v>185</v>
      </c>
      <c r="AA7" s="123">
        <v>47.71</v>
      </c>
      <c r="AB7" s="117">
        <v>53.45</v>
      </c>
      <c r="AC7" s="117">
        <v>36.24</v>
      </c>
      <c r="AD7" s="117">
        <v>26.08</v>
      </c>
      <c r="AE7" s="117"/>
      <c r="AF7" s="117">
        <v>2</v>
      </c>
      <c r="AG7" s="117">
        <v>4</v>
      </c>
      <c r="AH7" s="117">
        <v>1</v>
      </c>
      <c r="AI7" s="117">
        <v>5</v>
      </c>
      <c r="AJ7" s="117">
        <v>3</v>
      </c>
      <c r="AK7" s="117" t="s">
        <v>517</v>
      </c>
      <c r="AL7" s="117" t="s">
        <v>1030</v>
      </c>
      <c r="AM7" s="117">
        <v>5</v>
      </c>
      <c r="AN7" s="117">
        <v>18</v>
      </c>
      <c r="AO7" s="117">
        <v>5</v>
      </c>
      <c r="AP7" s="117">
        <v>3</v>
      </c>
      <c r="AQ7" s="117" t="s">
        <v>2948</v>
      </c>
      <c r="AR7" s="117">
        <v>1</v>
      </c>
      <c r="AS7" s="117" t="s">
        <v>1030</v>
      </c>
      <c r="AT7" s="117" t="s">
        <v>2956</v>
      </c>
      <c r="AU7" s="117" t="s">
        <v>2957</v>
      </c>
      <c r="AV7" s="117" t="s">
        <v>2958</v>
      </c>
      <c r="AW7" s="117" t="s">
        <v>506</v>
      </c>
      <c r="AX7" s="117">
        <v>100</v>
      </c>
      <c r="AY7" s="117">
        <v>20</v>
      </c>
      <c r="AZ7" s="117">
        <v>1.6</v>
      </c>
      <c r="BA7" s="117">
        <v>1</v>
      </c>
      <c r="BB7" s="117" t="s">
        <v>2959</v>
      </c>
      <c r="BC7" s="117">
        <v>1</v>
      </c>
      <c r="BD7" s="78"/>
      <c r="BE7" s="78"/>
      <c r="BF7" s="78"/>
      <c r="BG7" s="78"/>
      <c r="BH7" s="78"/>
      <c r="BI7" s="78"/>
      <c r="BJ7" s="78"/>
      <c r="BK7" s="78"/>
      <c r="BL7" s="78"/>
      <c r="BM7" s="78"/>
      <c r="BN7" s="78"/>
      <c r="BO7" s="78"/>
    </row>
    <row r="8" spans="1:67" s="77" customFormat="1" ht="15.75" customHeight="1">
      <c r="A8" s="77" t="s">
        <v>91</v>
      </c>
      <c r="B8" s="77">
        <v>13</v>
      </c>
      <c r="C8" s="78">
        <v>1</v>
      </c>
      <c r="D8" s="78">
        <v>47</v>
      </c>
      <c r="E8" s="79">
        <v>1.62</v>
      </c>
      <c r="F8" s="80" t="s">
        <v>3412</v>
      </c>
      <c r="G8" s="81" t="s">
        <v>6823</v>
      </c>
      <c r="H8" s="77" t="s">
        <v>6975</v>
      </c>
      <c r="I8" s="77" t="s">
        <v>178</v>
      </c>
      <c r="J8" s="77" t="s">
        <v>539</v>
      </c>
      <c r="K8" s="77" t="s">
        <v>541</v>
      </c>
      <c r="L8" s="77" t="s">
        <v>6866</v>
      </c>
      <c r="M8" s="77">
        <f t="shared" si="0"/>
        <v>7</v>
      </c>
      <c r="N8" s="98">
        <v>6</v>
      </c>
      <c r="O8" s="98">
        <v>27.22</v>
      </c>
      <c r="P8" s="98">
        <v>2</v>
      </c>
      <c r="Q8" s="98">
        <v>6</v>
      </c>
      <c r="R8" s="98"/>
      <c r="S8" s="98"/>
      <c r="T8" s="113" t="s">
        <v>2746</v>
      </c>
      <c r="U8" s="113" t="str">
        <f t="shared" si="1"/>
        <v>s</v>
      </c>
      <c r="V8" s="113">
        <v>3</v>
      </c>
      <c r="W8" s="113" t="s">
        <v>91</v>
      </c>
      <c r="X8" s="113" t="s">
        <v>182</v>
      </c>
      <c r="Y8" s="113"/>
      <c r="Z8" s="113"/>
      <c r="AA8" s="123">
        <v>21.94</v>
      </c>
      <c r="AB8" s="117">
        <v>22.57</v>
      </c>
      <c r="AC8" s="117">
        <v>21.94</v>
      </c>
      <c r="AD8" s="117">
        <v>22.57</v>
      </c>
      <c r="AE8" s="117"/>
      <c r="AF8" s="117">
        <v>3</v>
      </c>
      <c r="AG8" s="117">
        <v>9</v>
      </c>
      <c r="AH8" s="117">
        <v>1</v>
      </c>
      <c r="AI8" s="117">
        <v>6</v>
      </c>
      <c r="AJ8" s="117">
        <v>4</v>
      </c>
      <c r="AK8" s="117" t="s">
        <v>1010</v>
      </c>
      <c r="AL8" s="117" t="s">
        <v>639</v>
      </c>
      <c r="AM8" s="117">
        <v>7</v>
      </c>
      <c r="AN8" s="117">
        <v>15</v>
      </c>
      <c r="AO8" s="117">
        <v>6</v>
      </c>
      <c r="AP8" s="117">
        <v>4</v>
      </c>
      <c r="AQ8" s="117" t="s">
        <v>2756</v>
      </c>
      <c r="AR8" s="117">
        <v>2</v>
      </c>
      <c r="AS8" s="117" t="s">
        <v>645</v>
      </c>
      <c r="AT8" s="117" t="s">
        <v>2760</v>
      </c>
      <c r="AU8" s="117" t="s">
        <v>2761</v>
      </c>
      <c r="AV8" s="117" t="s">
        <v>2762</v>
      </c>
      <c r="AW8" s="117" t="s">
        <v>2763</v>
      </c>
      <c r="AX8" s="117">
        <v>100</v>
      </c>
      <c r="AY8" s="117">
        <v>27</v>
      </c>
      <c r="AZ8" s="117">
        <v>1.55</v>
      </c>
      <c r="BA8" s="117">
        <v>1</v>
      </c>
      <c r="BB8" s="117" t="s">
        <v>91</v>
      </c>
      <c r="BC8" s="117">
        <v>1</v>
      </c>
      <c r="BD8" s="78"/>
      <c r="BE8" s="78"/>
      <c r="BF8" s="78"/>
      <c r="BG8" s="78"/>
      <c r="BH8" s="78"/>
      <c r="BI8" s="78"/>
      <c r="BJ8" s="78"/>
      <c r="BK8" s="78"/>
      <c r="BL8" s="78"/>
      <c r="BM8" s="78"/>
      <c r="BN8" s="78"/>
      <c r="BO8" s="78"/>
    </row>
    <row r="9" spans="1:67" s="77" customFormat="1" ht="15.75" customHeight="1">
      <c r="A9" s="77" t="s">
        <v>60</v>
      </c>
      <c r="B9" s="77">
        <v>27</v>
      </c>
      <c r="C9" s="78">
        <v>2</v>
      </c>
      <c r="D9" s="78">
        <v>46</v>
      </c>
      <c r="E9" s="79">
        <v>1.62</v>
      </c>
      <c r="F9" s="80" t="s">
        <v>3412</v>
      </c>
      <c r="G9" s="81" t="s">
        <v>6823</v>
      </c>
      <c r="H9" s="77" t="s">
        <v>553</v>
      </c>
      <c r="I9" s="77" t="s">
        <v>556</v>
      </c>
      <c r="J9" s="77" t="s">
        <v>558</v>
      </c>
      <c r="K9" s="77" t="s">
        <v>569</v>
      </c>
      <c r="L9" s="77" t="s">
        <v>569</v>
      </c>
      <c r="M9" s="77">
        <f t="shared" si="0"/>
        <v>12</v>
      </c>
      <c r="N9" s="98">
        <v>8</v>
      </c>
      <c r="O9" s="98">
        <v>15.21</v>
      </c>
      <c r="P9" s="98">
        <v>1</v>
      </c>
      <c r="Q9" s="98">
        <v>8</v>
      </c>
      <c r="R9" s="98"/>
      <c r="S9" s="98"/>
      <c r="T9" s="113" t="s">
        <v>3026</v>
      </c>
      <c r="U9" s="113" t="str">
        <f t="shared" si="1"/>
        <v>k</v>
      </c>
      <c r="V9" s="113">
        <v>1</v>
      </c>
      <c r="W9" s="117" t="s">
        <v>60</v>
      </c>
      <c r="X9" s="117" t="s">
        <v>182</v>
      </c>
      <c r="Y9" s="117" t="s">
        <v>184</v>
      </c>
      <c r="Z9" s="117" t="s">
        <v>185</v>
      </c>
      <c r="AA9" s="123">
        <v>59.46</v>
      </c>
      <c r="AB9" s="117">
        <v>50.74</v>
      </c>
      <c r="AC9" s="117">
        <v>50.06</v>
      </c>
      <c r="AD9" s="117">
        <v>30.27</v>
      </c>
      <c r="AE9" s="117"/>
      <c r="AF9" s="117">
        <v>1</v>
      </c>
      <c r="AG9" s="117">
        <v>2</v>
      </c>
      <c r="AH9" s="117">
        <v>1</v>
      </c>
      <c r="AI9" s="117">
        <v>6</v>
      </c>
      <c r="AJ9" s="117">
        <v>5</v>
      </c>
      <c r="AK9" s="117" t="s">
        <v>856</v>
      </c>
      <c r="AL9" s="117" t="s">
        <v>857</v>
      </c>
      <c r="AM9" s="117">
        <v>1</v>
      </c>
      <c r="AN9" s="117">
        <v>3</v>
      </c>
      <c r="AO9" s="117">
        <v>6</v>
      </c>
      <c r="AP9" s="117">
        <v>5</v>
      </c>
      <c r="AQ9" s="117" t="s">
        <v>3038</v>
      </c>
      <c r="AR9" s="117">
        <v>2</v>
      </c>
      <c r="AS9" s="117" t="s">
        <v>862</v>
      </c>
      <c r="AT9" s="117" t="s">
        <v>3039</v>
      </c>
      <c r="AU9" s="117" t="s">
        <v>3040</v>
      </c>
      <c r="AV9" s="117" t="s">
        <v>3042</v>
      </c>
      <c r="AW9" s="117" t="s">
        <v>182</v>
      </c>
      <c r="AX9" s="117">
        <v>100</v>
      </c>
      <c r="AY9" s="117">
        <v>23</v>
      </c>
      <c r="AZ9" s="117">
        <v>1.9</v>
      </c>
      <c r="BA9" s="117">
        <v>1.75</v>
      </c>
      <c r="BB9" s="117" t="s">
        <v>60</v>
      </c>
      <c r="BC9" s="117">
        <v>1</v>
      </c>
      <c r="BD9" s="78"/>
      <c r="BE9" s="78"/>
      <c r="BF9" s="78"/>
      <c r="BG9" s="78"/>
      <c r="BH9" s="78"/>
      <c r="BI9" s="78"/>
      <c r="BJ9" s="78"/>
      <c r="BK9" s="78"/>
      <c r="BL9" s="78"/>
      <c r="BM9" s="78"/>
      <c r="BN9" s="78"/>
      <c r="BO9" s="78"/>
    </row>
    <row r="10" spans="1:67" s="159" customFormat="1" ht="15.75" customHeight="1">
      <c r="A10" s="159" t="s">
        <v>190</v>
      </c>
      <c r="B10" s="159">
        <v>30</v>
      </c>
      <c r="C10" s="160">
        <v>2</v>
      </c>
      <c r="D10" s="160">
        <v>46</v>
      </c>
      <c r="E10" s="161">
        <v>1.62</v>
      </c>
      <c r="F10" s="162" t="s">
        <v>3412</v>
      </c>
      <c r="G10" s="162" t="s">
        <v>6823</v>
      </c>
      <c r="H10" s="159" t="s">
        <v>183</v>
      </c>
      <c r="I10" s="159" t="s">
        <v>186</v>
      </c>
      <c r="J10" s="159" t="s">
        <v>188</v>
      </c>
      <c r="K10" s="159" t="s">
        <v>191</v>
      </c>
      <c r="L10" s="159" t="s">
        <v>6872</v>
      </c>
      <c r="M10" s="159">
        <f t="shared" si="0"/>
        <v>6</v>
      </c>
      <c r="N10" s="163">
        <v>4</v>
      </c>
      <c r="O10" s="163">
        <v>1.6</v>
      </c>
      <c r="P10" s="163">
        <v>14</v>
      </c>
      <c r="Q10" s="163">
        <v>4</v>
      </c>
      <c r="R10" s="163"/>
      <c r="S10" s="163"/>
      <c r="T10" s="155" t="s">
        <v>3095</v>
      </c>
      <c r="U10" s="155" t="str">
        <f t="shared" si="1"/>
        <v>p</v>
      </c>
      <c r="V10" s="155">
        <v>1</v>
      </c>
      <c r="W10" s="155" t="s">
        <v>190</v>
      </c>
      <c r="X10" s="155" t="s">
        <v>182</v>
      </c>
      <c r="Y10" s="155" t="s">
        <v>184</v>
      </c>
      <c r="Z10" s="155" t="s">
        <v>185</v>
      </c>
      <c r="AA10" s="158">
        <v>81.510000000000005</v>
      </c>
      <c r="AB10" s="158">
        <v>54.46</v>
      </c>
      <c r="AC10" s="158">
        <v>53.61</v>
      </c>
      <c r="AD10" s="158">
        <v>30.14</v>
      </c>
      <c r="AE10" s="158"/>
      <c r="AF10" s="158">
        <v>1</v>
      </c>
      <c r="AG10" s="158">
        <v>3</v>
      </c>
      <c r="AH10" s="158">
        <v>1</v>
      </c>
      <c r="AI10" s="158">
        <v>7</v>
      </c>
      <c r="AJ10" s="158">
        <v>5</v>
      </c>
      <c r="AK10" s="158" t="s">
        <v>637</v>
      </c>
      <c r="AL10" s="158" t="s">
        <v>2086</v>
      </c>
      <c r="AM10" s="158">
        <v>2</v>
      </c>
      <c r="AN10" s="158">
        <v>10</v>
      </c>
      <c r="AO10" s="158">
        <v>7</v>
      </c>
      <c r="AP10" s="158">
        <v>5</v>
      </c>
      <c r="AQ10" s="158" t="s">
        <v>3104</v>
      </c>
      <c r="AR10" s="158">
        <v>2</v>
      </c>
      <c r="AS10" s="158" t="s">
        <v>2091</v>
      </c>
      <c r="AT10" s="158" t="s">
        <v>3109</v>
      </c>
      <c r="AU10" s="158" t="s">
        <v>3110</v>
      </c>
      <c r="AV10" s="158" t="s">
        <v>3111</v>
      </c>
      <c r="AW10" s="158" t="s">
        <v>182</v>
      </c>
      <c r="AX10" s="158">
        <v>100</v>
      </c>
      <c r="AY10" s="158">
        <v>12</v>
      </c>
      <c r="AZ10" s="158">
        <v>1.75</v>
      </c>
      <c r="BA10" s="158">
        <v>1.4</v>
      </c>
      <c r="BB10" s="158" t="s">
        <v>190</v>
      </c>
      <c r="BC10" s="158">
        <v>1</v>
      </c>
      <c r="BD10" s="160"/>
      <c r="BE10" s="160"/>
      <c r="BF10" s="160"/>
      <c r="BG10" s="160"/>
      <c r="BH10" s="160"/>
      <c r="BI10" s="160"/>
      <c r="BJ10" s="160"/>
      <c r="BK10" s="160"/>
      <c r="BL10" s="160"/>
      <c r="BM10" s="160"/>
      <c r="BN10" s="160"/>
      <c r="BO10" s="160"/>
    </row>
    <row r="11" spans="1:67" s="77" customFormat="1" ht="15.75" customHeight="1">
      <c r="A11" s="77" t="s">
        <v>111</v>
      </c>
      <c r="B11" s="77">
        <v>1</v>
      </c>
      <c r="C11" s="78">
        <v>3</v>
      </c>
      <c r="D11" s="78">
        <v>45</v>
      </c>
      <c r="E11" s="79">
        <v>1.65</v>
      </c>
      <c r="F11" s="80" t="s">
        <v>3412</v>
      </c>
      <c r="G11" s="81" t="s">
        <v>6823</v>
      </c>
      <c r="H11" s="77" t="s">
        <v>211</v>
      </c>
      <c r="I11" s="77" t="s">
        <v>186</v>
      </c>
      <c r="J11" s="77" t="s">
        <v>6959</v>
      </c>
      <c r="K11" s="77" t="s">
        <v>215</v>
      </c>
      <c r="L11" s="77" t="s">
        <v>6874</v>
      </c>
      <c r="M11" s="77">
        <f t="shared" si="0"/>
        <v>5</v>
      </c>
      <c r="N11" s="98">
        <v>3</v>
      </c>
      <c r="O11" s="98">
        <v>6.41</v>
      </c>
      <c r="P11" s="98">
        <v>26</v>
      </c>
      <c r="Q11" s="98">
        <v>3</v>
      </c>
      <c r="R11" s="98"/>
      <c r="S11" s="98"/>
      <c r="T11" s="113" t="s">
        <v>2503</v>
      </c>
      <c r="U11" s="113" t="str">
        <f t="shared" si="1"/>
        <v>m</v>
      </c>
      <c r="V11" s="113">
        <v>8</v>
      </c>
      <c r="W11" s="113" t="s">
        <v>111</v>
      </c>
      <c r="X11" s="113" t="s">
        <v>182</v>
      </c>
      <c r="Y11" s="113" t="s">
        <v>184</v>
      </c>
      <c r="Z11" s="113" t="s">
        <v>185</v>
      </c>
      <c r="AA11" s="123">
        <v>15.2</v>
      </c>
      <c r="AB11" s="117">
        <v>30.47</v>
      </c>
      <c r="AC11" s="117">
        <v>6.08</v>
      </c>
      <c r="AD11" s="117">
        <v>14.12</v>
      </c>
      <c r="AE11" s="117"/>
      <c r="AF11" s="117">
        <v>1</v>
      </c>
      <c r="AG11" s="117">
        <v>2</v>
      </c>
      <c r="AH11" s="117">
        <v>1</v>
      </c>
      <c r="AI11" s="117">
        <v>6</v>
      </c>
      <c r="AJ11" s="117">
        <v>4</v>
      </c>
      <c r="AK11" s="117" t="s">
        <v>1010</v>
      </c>
      <c r="AL11" s="117" t="s">
        <v>639</v>
      </c>
      <c r="AM11" s="117">
        <v>2</v>
      </c>
      <c r="AN11" s="117">
        <v>14</v>
      </c>
      <c r="AO11" s="117">
        <v>6</v>
      </c>
      <c r="AP11" s="117">
        <v>4</v>
      </c>
      <c r="AQ11" s="117" t="s">
        <v>2512</v>
      </c>
      <c r="AR11" s="117">
        <v>2</v>
      </c>
      <c r="AS11" s="117" t="s">
        <v>645</v>
      </c>
      <c r="AT11" s="117" t="s">
        <v>2514</v>
      </c>
      <c r="AU11" s="117" t="s">
        <v>2515</v>
      </c>
      <c r="AV11" s="117" t="s">
        <v>2516</v>
      </c>
      <c r="AW11" s="117" t="s">
        <v>182</v>
      </c>
      <c r="AX11" s="117">
        <v>100</v>
      </c>
      <c r="AY11" s="117">
        <v>23</v>
      </c>
      <c r="AZ11" s="117">
        <v>1.85</v>
      </c>
      <c r="BA11" s="117">
        <v>1.3</v>
      </c>
      <c r="BB11" s="117" t="s">
        <v>111</v>
      </c>
      <c r="BC11" s="117">
        <v>1</v>
      </c>
      <c r="BD11" s="78"/>
      <c r="BE11" s="78"/>
      <c r="BF11" s="78"/>
      <c r="BG11" s="78"/>
      <c r="BH11" s="78"/>
      <c r="BI11" s="78"/>
      <c r="BJ11" s="78"/>
      <c r="BK11" s="78"/>
      <c r="BL11" s="78"/>
      <c r="BM11" s="78"/>
      <c r="BN11" s="78"/>
      <c r="BO11" s="78"/>
    </row>
    <row r="12" spans="1:67" s="77" customFormat="1" ht="15.75" customHeight="1">
      <c r="A12" s="77" t="s">
        <v>133</v>
      </c>
      <c r="B12" s="77">
        <v>10</v>
      </c>
      <c r="C12" s="78">
        <v>8</v>
      </c>
      <c r="D12" s="78">
        <v>40</v>
      </c>
      <c r="E12" s="79">
        <v>1.69</v>
      </c>
      <c r="F12" s="80" t="s">
        <v>3412</v>
      </c>
      <c r="G12" s="81" t="s">
        <v>6823</v>
      </c>
      <c r="H12" s="77" t="s">
        <v>7001</v>
      </c>
      <c r="I12" s="77" t="s">
        <v>186</v>
      </c>
      <c r="J12" s="77" t="s">
        <v>7002</v>
      </c>
      <c r="K12" s="77" t="s">
        <v>260</v>
      </c>
      <c r="L12" s="77" t="s">
        <v>6863</v>
      </c>
      <c r="M12" s="77">
        <f t="shared" si="0"/>
        <v>8</v>
      </c>
      <c r="N12" s="98">
        <v>7</v>
      </c>
      <c r="O12" s="98">
        <v>2.2799999999999998</v>
      </c>
      <c r="P12" s="98">
        <v>0</v>
      </c>
      <c r="Q12" s="98">
        <v>5</v>
      </c>
      <c r="R12" s="98"/>
      <c r="S12" s="98"/>
      <c r="T12" s="113" t="s">
        <v>2683</v>
      </c>
      <c r="U12" s="113" t="str">
        <f t="shared" si="1"/>
        <v>l</v>
      </c>
      <c r="V12" s="113">
        <v>8</v>
      </c>
      <c r="W12" s="113" t="s">
        <v>133</v>
      </c>
      <c r="X12" s="113" t="s">
        <v>182</v>
      </c>
      <c r="Y12" s="113" t="s">
        <v>184</v>
      </c>
      <c r="Z12" s="113" t="s">
        <v>185</v>
      </c>
      <c r="AA12" s="123">
        <v>20.86</v>
      </c>
      <c r="AB12" s="117">
        <v>33.04</v>
      </c>
      <c r="AC12" s="117">
        <v>14.58</v>
      </c>
      <c r="AD12" s="117">
        <v>20.14</v>
      </c>
      <c r="AE12" s="117"/>
      <c r="AF12" s="117">
        <v>1</v>
      </c>
      <c r="AG12" s="117">
        <v>3</v>
      </c>
      <c r="AH12" s="117">
        <v>1</v>
      </c>
      <c r="AI12" s="117">
        <v>4</v>
      </c>
      <c r="AJ12" s="117">
        <v>3</v>
      </c>
      <c r="AK12" s="117" t="s">
        <v>947</v>
      </c>
      <c r="AL12" s="117" t="s">
        <v>327</v>
      </c>
      <c r="AM12" s="117">
        <v>3</v>
      </c>
      <c r="AN12" s="117">
        <v>14</v>
      </c>
      <c r="AO12" s="117">
        <v>4</v>
      </c>
      <c r="AP12" s="117">
        <v>3</v>
      </c>
      <c r="AQ12" s="117" t="s">
        <v>2683</v>
      </c>
      <c r="AR12" s="117">
        <v>1</v>
      </c>
      <c r="AS12" s="117" t="s">
        <v>327</v>
      </c>
      <c r="AT12" s="117" t="s">
        <v>2693</v>
      </c>
      <c r="AU12" s="117" t="s">
        <v>2694</v>
      </c>
      <c r="AV12" s="117" t="s">
        <v>133</v>
      </c>
      <c r="AW12" s="117" t="s">
        <v>182</v>
      </c>
      <c r="AX12" s="117">
        <v>100</v>
      </c>
      <c r="AY12" s="117">
        <v>19</v>
      </c>
      <c r="AZ12" s="117">
        <v>1.55</v>
      </c>
      <c r="BA12" s="117">
        <v>1.05</v>
      </c>
      <c r="BB12" s="117" t="s">
        <v>2697</v>
      </c>
      <c r="BC12" s="117">
        <v>2</v>
      </c>
      <c r="BD12" s="78"/>
      <c r="BE12" s="78"/>
      <c r="BF12" s="78"/>
      <c r="BG12" s="78"/>
      <c r="BH12" s="78"/>
      <c r="BI12" s="78"/>
      <c r="BJ12" s="78"/>
      <c r="BK12" s="78"/>
      <c r="BL12" s="78"/>
      <c r="BM12" s="78"/>
      <c r="BN12" s="78"/>
      <c r="BO12" s="78"/>
    </row>
    <row r="13" spans="1:67" s="77" customFormat="1" ht="15.75" customHeight="1">
      <c r="A13" s="77" t="s">
        <v>213</v>
      </c>
      <c r="B13" s="77">
        <v>20</v>
      </c>
      <c r="C13" s="78">
        <v>1</v>
      </c>
      <c r="D13" s="78">
        <v>47</v>
      </c>
      <c r="E13" s="79">
        <v>1.76</v>
      </c>
      <c r="F13" s="80" t="s">
        <v>3412</v>
      </c>
      <c r="G13" s="81" t="s">
        <v>6823</v>
      </c>
      <c r="H13" s="77" t="s">
        <v>211</v>
      </c>
      <c r="I13" s="77" t="s">
        <v>186</v>
      </c>
      <c r="J13" s="77" t="s">
        <v>209</v>
      </c>
      <c r="K13" s="77" t="s">
        <v>214</v>
      </c>
      <c r="L13" s="77" t="s">
        <v>123</v>
      </c>
      <c r="M13" s="77">
        <f t="shared" si="0"/>
        <v>6</v>
      </c>
      <c r="N13" s="98">
        <v>4</v>
      </c>
      <c r="O13" s="98">
        <v>9.43</v>
      </c>
      <c r="P13" s="98">
        <v>2</v>
      </c>
      <c r="Q13" s="98">
        <v>4</v>
      </c>
      <c r="R13" s="98"/>
      <c r="S13" s="98"/>
      <c r="T13" s="113" t="s">
        <v>2891</v>
      </c>
      <c r="U13" s="113" t="str">
        <f t="shared" si="1"/>
        <v>k</v>
      </c>
      <c r="V13" s="113">
        <v>1</v>
      </c>
      <c r="W13" s="113" t="s">
        <v>213</v>
      </c>
      <c r="X13" s="113" t="s">
        <v>182</v>
      </c>
      <c r="Y13" s="113" t="s">
        <v>184</v>
      </c>
      <c r="Z13" s="113" t="s">
        <v>185</v>
      </c>
      <c r="AA13" s="123">
        <v>31.18</v>
      </c>
      <c r="AB13" s="117">
        <v>21.49</v>
      </c>
      <c r="AC13" s="117">
        <v>21.67</v>
      </c>
      <c r="AD13" s="117">
        <v>12.7</v>
      </c>
      <c r="AE13" s="117"/>
      <c r="AF13" s="117">
        <v>2</v>
      </c>
      <c r="AG13" s="117">
        <v>4</v>
      </c>
      <c r="AH13" s="117">
        <v>1</v>
      </c>
      <c r="AI13" s="117">
        <v>6</v>
      </c>
      <c r="AJ13" s="117">
        <v>4</v>
      </c>
      <c r="AK13" s="117" t="s">
        <v>1114</v>
      </c>
      <c r="AL13" s="117" t="s">
        <v>639</v>
      </c>
      <c r="AM13" s="117">
        <v>2</v>
      </c>
      <c r="AN13" s="117">
        <v>15</v>
      </c>
      <c r="AO13" s="117">
        <v>6</v>
      </c>
      <c r="AP13" s="117">
        <v>4</v>
      </c>
      <c r="AQ13" s="117" t="s">
        <v>2901</v>
      </c>
      <c r="AR13" s="117">
        <v>2</v>
      </c>
      <c r="AS13" s="117" t="s">
        <v>645</v>
      </c>
      <c r="AT13" s="117" t="s">
        <v>2902</v>
      </c>
      <c r="AU13" s="117" t="s">
        <v>2903</v>
      </c>
      <c r="AV13" s="117" t="s">
        <v>2904</v>
      </c>
      <c r="AW13" s="117" t="s">
        <v>506</v>
      </c>
      <c r="AX13" s="117">
        <v>100</v>
      </c>
      <c r="AY13" s="117">
        <v>18</v>
      </c>
      <c r="AZ13" s="117">
        <v>1.8</v>
      </c>
      <c r="BA13" s="117">
        <v>1.25</v>
      </c>
      <c r="BB13" s="117" t="s">
        <v>213</v>
      </c>
      <c r="BC13" s="117">
        <v>1</v>
      </c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78"/>
    </row>
    <row r="14" spans="1:67" s="77" customFormat="1" ht="15.75" customHeight="1">
      <c r="A14" s="77" t="s">
        <v>389</v>
      </c>
      <c r="B14" s="77">
        <v>21</v>
      </c>
      <c r="C14" s="78">
        <v>5</v>
      </c>
      <c r="D14" s="78">
        <v>43</v>
      </c>
      <c r="E14" s="79">
        <v>1.8</v>
      </c>
      <c r="F14" s="80" t="s">
        <v>3412</v>
      </c>
      <c r="G14" s="81" t="s">
        <v>6823</v>
      </c>
      <c r="H14" s="77" t="s">
        <v>390</v>
      </c>
      <c r="I14" s="77" t="s">
        <v>386</v>
      </c>
      <c r="J14" s="77" t="s">
        <v>391</v>
      </c>
      <c r="K14" s="77" t="s">
        <v>392</v>
      </c>
      <c r="L14" s="77" t="s">
        <v>3371</v>
      </c>
      <c r="M14" s="77">
        <f t="shared" si="0"/>
        <v>6</v>
      </c>
      <c r="N14" s="98">
        <v>5</v>
      </c>
      <c r="O14" s="98">
        <v>33.630000000000003</v>
      </c>
      <c r="P14" s="98">
        <v>10</v>
      </c>
      <c r="Q14" s="98">
        <v>4</v>
      </c>
      <c r="R14" s="98"/>
      <c r="S14" s="98"/>
      <c r="T14" s="113" t="s">
        <v>75</v>
      </c>
      <c r="U14" s="113" t="str">
        <f t="shared" si="1"/>
        <v>v</v>
      </c>
      <c r="V14" s="113">
        <v>4</v>
      </c>
      <c r="W14" s="113" t="s">
        <v>389</v>
      </c>
      <c r="X14" s="113" t="s">
        <v>182</v>
      </c>
      <c r="Y14" s="113" t="s">
        <v>184</v>
      </c>
      <c r="Z14" s="113" t="s">
        <v>185</v>
      </c>
      <c r="AA14" s="123">
        <v>35.58</v>
      </c>
      <c r="AB14" s="117">
        <v>28.45</v>
      </c>
      <c r="AC14" s="117">
        <v>32.950000000000003</v>
      </c>
      <c r="AD14" s="117">
        <v>24.32</v>
      </c>
      <c r="AE14" s="117"/>
      <c r="AF14" s="117">
        <v>1</v>
      </c>
      <c r="AG14" s="117">
        <v>2</v>
      </c>
      <c r="AH14" s="117">
        <v>1</v>
      </c>
      <c r="AI14" s="117">
        <v>4</v>
      </c>
      <c r="AJ14" s="117">
        <v>4</v>
      </c>
      <c r="AK14" s="117" t="s">
        <v>639</v>
      </c>
      <c r="AL14" s="117" t="s">
        <v>639</v>
      </c>
      <c r="AM14" s="117">
        <v>1</v>
      </c>
      <c r="AN14" s="117">
        <v>7</v>
      </c>
      <c r="AO14" s="117">
        <v>4</v>
      </c>
      <c r="AP14" s="117">
        <v>4</v>
      </c>
      <c r="AQ14" s="117" t="s">
        <v>2917</v>
      </c>
      <c r="AR14" s="117">
        <v>2</v>
      </c>
      <c r="AS14" s="117" t="s">
        <v>645</v>
      </c>
      <c r="AT14" s="117" t="s">
        <v>2920</v>
      </c>
      <c r="AU14" s="117" t="s">
        <v>2922</v>
      </c>
      <c r="AV14" s="117" t="s">
        <v>2923</v>
      </c>
      <c r="AW14" s="117" t="s">
        <v>182</v>
      </c>
      <c r="AX14" s="117">
        <v>95</v>
      </c>
      <c r="AY14" s="117">
        <v>21</v>
      </c>
      <c r="AZ14" s="117">
        <v>1.9</v>
      </c>
      <c r="BA14" s="117">
        <v>1.65</v>
      </c>
      <c r="BB14" s="117" t="s">
        <v>2925</v>
      </c>
      <c r="BC14" s="117">
        <v>2</v>
      </c>
      <c r="BD14" s="78"/>
      <c r="BE14" s="78"/>
      <c r="BF14" s="78"/>
      <c r="BG14" s="78"/>
      <c r="BH14" s="78"/>
      <c r="BI14" s="78"/>
      <c r="BJ14" s="78"/>
      <c r="BK14" s="78"/>
      <c r="BL14" s="78"/>
      <c r="BM14" s="78"/>
      <c r="BN14" s="78"/>
      <c r="BO14" s="78"/>
    </row>
    <row r="15" spans="1:67" s="77" customFormat="1" ht="15.75" customHeight="1">
      <c r="A15" s="77" t="s">
        <v>426</v>
      </c>
      <c r="B15" s="77">
        <v>11</v>
      </c>
      <c r="C15" s="77">
        <v>0</v>
      </c>
      <c r="D15" s="78">
        <v>48</v>
      </c>
      <c r="E15" s="79">
        <v>1.81</v>
      </c>
      <c r="F15" s="80" t="s">
        <v>3412</v>
      </c>
      <c r="G15" s="81" t="s">
        <v>6823</v>
      </c>
      <c r="H15" s="77" t="s">
        <v>428</v>
      </c>
      <c r="I15" s="77" t="s">
        <v>271</v>
      </c>
      <c r="J15" s="77" t="s">
        <v>431</v>
      </c>
      <c r="K15" s="77" t="s">
        <v>432</v>
      </c>
      <c r="L15" s="77" t="s">
        <v>6864</v>
      </c>
      <c r="M15" s="77">
        <f t="shared" si="0"/>
        <v>7</v>
      </c>
      <c r="N15" s="98">
        <v>4</v>
      </c>
      <c r="O15" s="98">
        <v>7.04</v>
      </c>
      <c r="P15" s="98">
        <v>12</v>
      </c>
      <c r="Q15" s="98">
        <v>4</v>
      </c>
      <c r="R15" s="98"/>
      <c r="S15" s="98"/>
      <c r="T15" s="113" t="s">
        <v>2699</v>
      </c>
      <c r="U15" s="113" t="str">
        <f t="shared" si="1"/>
        <v>p</v>
      </c>
      <c r="V15" s="113">
        <v>1</v>
      </c>
      <c r="W15" s="113" t="s">
        <v>426</v>
      </c>
      <c r="X15" s="113" t="s">
        <v>182</v>
      </c>
      <c r="Y15" s="113" t="s">
        <v>283</v>
      </c>
      <c r="Z15" s="113" t="s">
        <v>185</v>
      </c>
      <c r="AA15" s="123">
        <v>21.34</v>
      </c>
      <c r="AB15" s="117">
        <v>22.91</v>
      </c>
      <c r="AC15" s="117">
        <v>14.85</v>
      </c>
      <c r="AD15" s="117">
        <v>10.27</v>
      </c>
      <c r="AE15" s="117"/>
      <c r="AF15" s="117">
        <v>1</v>
      </c>
      <c r="AG15" s="117">
        <v>2</v>
      </c>
      <c r="AH15" s="117">
        <v>1</v>
      </c>
      <c r="AI15" s="117">
        <v>8</v>
      </c>
      <c r="AJ15" s="117">
        <v>5</v>
      </c>
      <c r="AK15" s="117" t="s">
        <v>2364</v>
      </c>
      <c r="AL15" s="117" t="s">
        <v>452</v>
      </c>
      <c r="AM15" s="117">
        <v>0</v>
      </c>
      <c r="AN15" s="117">
        <v>0</v>
      </c>
      <c r="AO15" s="117">
        <v>4</v>
      </c>
      <c r="AP15" s="117">
        <v>3</v>
      </c>
      <c r="AQ15" s="117" t="s">
        <v>2708</v>
      </c>
      <c r="AR15" s="117">
        <v>2</v>
      </c>
      <c r="AS15" s="117" t="s">
        <v>459</v>
      </c>
      <c r="AT15" s="117" t="s">
        <v>2710</v>
      </c>
      <c r="AU15" s="117" t="s">
        <v>2711</v>
      </c>
      <c r="AV15" s="117" t="s">
        <v>2713</v>
      </c>
      <c r="AW15" s="117" t="s">
        <v>182</v>
      </c>
      <c r="AX15" s="117">
        <v>100</v>
      </c>
      <c r="AY15" s="117">
        <v>27</v>
      </c>
      <c r="AZ15" s="117">
        <v>2.35</v>
      </c>
      <c r="BA15" s="117">
        <v>2</v>
      </c>
      <c r="BB15" s="117" t="s">
        <v>426</v>
      </c>
      <c r="BC15" s="117">
        <v>1</v>
      </c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/>
    </row>
    <row r="16" spans="1:67" s="77" customFormat="1" ht="15.75" customHeight="1">
      <c r="A16" s="77" t="s">
        <v>61</v>
      </c>
      <c r="B16" s="77">
        <v>8</v>
      </c>
      <c r="C16" s="78">
        <v>1</v>
      </c>
      <c r="D16" s="78">
        <v>47</v>
      </c>
      <c r="E16" s="79">
        <v>1.86</v>
      </c>
      <c r="F16" s="80" t="s">
        <v>3412</v>
      </c>
      <c r="G16" s="81" t="s">
        <v>6823</v>
      </c>
      <c r="H16" s="77" t="s">
        <v>281</v>
      </c>
      <c r="I16" s="77" t="s">
        <v>282</v>
      </c>
      <c r="J16" s="77" t="s">
        <v>284</v>
      </c>
      <c r="K16" s="77" t="s">
        <v>291</v>
      </c>
      <c r="L16" s="77" t="s">
        <v>5913</v>
      </c>
      <c r="M16" s="77">
        <f t="shared" si="0"/>
        <v>3</v>
      </c>
      <c r="N16" s="98">
        <v>2</v>
      </c>
      <c r="O16" s="98">
        <v>44.09</v>
      </c>
      <c r="P16" s="98">
        <v>27</v>
      </c>
      <c r="Q16" s="98">
        <v>2</v>
      </c>
      <c r="R16" s="98"/>
      <c r="S16" s="98"/>
      <c r="T16" s="113" t="s">
        <v>2647</v>
      </c>
      <c r="U16" s="113" t="str">
        <f t="shared" si="1"/>
        <v>k</v>
      </c>
      <c r="V16" s="113">
        <v>1</v>
      </c>
      <c r="W16" s="113" t="s">
        <v>61</v>
      </c>
      <c r="X16" s="113" t="s">
        <v>182</v>
      </c>
      <c r="Y16" s="113" t="s">
        <v>184</v>
      </c>
      <c r="Z16" s="113" t="s">
        <v>185</v>
      </c>
      <c r="AA16" s="123">
        <v>19.91</v>
      </c>
      <c r="AB16" s="117">
        <v>20</v>
      </c>
      <c r="AC16" s="117">
        <v>17.79</v>
      </c>
      <c r="AD16" s="117">
        <v>14.8</v>
      </c>
      <c r="AE16" s="117"/>
      <c r="AF16" s="117">
        <v>1</v>
      </c>
      <c r="AG16" s="117">
        <v>3</v>
      </c>
      <c r="AH16" s="117">
        <v>1</v>
      </c>
      <c r="AI16" s="117">
        <v>7</v>
      </c>
      <c r="AJ16" s="117">
        <v>5</v>
      </c>
      <c r="AK16" s="117" t="s">
        <v>2654</v>
      </c>
      <c r="AL16" s="117" t="s">
        <v>857</v>
      </c>
      <c r="AM16" s="117">
        <v>2</v>
      </c>
      <c r="AN16" s="117">
        <v>8</v>
      </c>
      <c r="AO16" s="117">
        <v>6</v>
      </c>
      <c r="AP16" s="117">
        <v>4</v>
      </c>
      <c r="AQ16" s="117" t="s">
        <v>2656</v>
      </c>
      <c r="AR16" s="117">
        <v>2</v>
      </c>
      <c r="AS16" s="117" t="s">
        <v>862</v>
      </c>
      <c r="AT16" s="117" t="s">
        <v>2658</v>
      </c>
      <c r="AU16" s="117" t="s">
        <v>2659</v>
      </c>
      <c r="AV16" s="117" t="s">
        <v>2660</v>
      </c>
      <c r="AW16" s="117" t="s">
        <v>182</v>
      </c>
      <c r="AX16" s="117">
        <v>100</v>
      </c>
      <c r="AY16" s="117">
        <v>24</v>
      </c>
      <c r="AZ16" s="117">
        <v>1.8</v>
      </c>
      <c r="BA16" s="117">
        <v>1.5</v>
      </c>
      <c r="BB16" s="117" t="s">
        <v>61</v>
      </c>
      <c r="BC16" s="117">
        <v>1</v>
      </c>
      <c r="BD16" s="78"/>
      <c r="BE16" s="78"/>
      <c r="BF16" s="78"/>
      <c r="BG16" s="78"/>
      <c r="BH16" s="78"/>
      <c r="BI16" s="78"/>
      <c r="BJ16" s="78"/>
      <c r="BK16" s="78"/>
      <c r="BL16" s="78"/>
      <c r="BM16" s="78"/>
      <c r="BN16" s="78"/>
      <c r="BO16" s="78"/>
    </row>
    <row r="17" spans="1:67" s="77" customFormat="1" ht="15.75" customHeight="1">
      <c r="A17" s="77" t="s">
        <v>127</v>
      </c>
      <c r="B17" s="77">
        <v>32</v>
      </c>
      <c r="C17" s="78">
        <v>1</v>
      </c>
      <c r="D17" s="78">
        <v>47</v>
      </c>
      <c r="E17" s="79">
        <v>1.92</v>
      </c>
      <c r="F17" s="80" t="s">
        <v>3412</v>
      </c>
      <c r="G17" s="81" t="s">
        <v>6823</v>
      </c>
      <c r="H17" s="77" t="s">
        <v>384</v>
      </c>
      <c r="I17" s="77" t="s">
        <v>386</v>
      </c>
      <c r="J17" s="77" t="s">
        <v>188</v>
      </c>
      <c r="K17" s="77" t="s">
        <v>388</v>
      </c>
      <c r="L17" s="77" t="s">
        <v>6873</v>
      </c>
      <c r="M17" s="77">
        <f t="shared" si="0"/>
        <v>5</v>
      </c>
      <c r="N17" s="98">
        <v>2</v>
      </c>
      <c r="O17" s="98">
        <v>33.450000000000003</v>
      </c>
      <c r="P17" s="98">
        <v>16</v>
      </c>
      <c r="Q17" s="98">
        <v>2</v>
      </c>
      <c r="R17" s="98"/>
      <c r="S17" s="98"/>
      <c r="T17" s="113" t="s">
        <v>3134</v>
      </c>
      <c r="U17" s="113" t="str">
        <f t="shared" si="1"/>
        <v>a</v>
      </c>
      <c r="V17" s="113">
        <v>8</v>
      </c>
      <c r="W17" s="113" t="s">
        <v>127</v>
      </c>
      <c r="X17" s="113" t="s">
        <v>182</v>
      </c>
      <c r="Y17" s="113" t="s">
        <v>184</v>
      </c>
      <c r="Z17" s="113" t="s">
        <v>185</v>
      </c>
      <c r="AA17" s="123">
        <v>128.35</v>
      </c>
      <c r="AB17" s="117">
        <v>78.040000000000006</v>
      </c>
      <c r="AC17" s="117">
        <v>105.54</v>
      </c>
      <c r="AD17" s="117">
        <v>46.82</v>
      </c>
      <c r="AE17" s="117"/>
      <c r="AF17" s="117">
        <v>1</v>
      </c>
      <c r="AG17" s="117">
        <v>4</v>
      </c>
      <c r="AH17" s="117">
        <v>1</v>
      </c>
      <c r="AI17" s="117">
        <v>5</v>
      </c>
      <c r="AJ17" s="117">
        <v>4</v>
      </c>
      <c r="AK17" s="117" t="s">
        <v>3142</v>
      </c>
      <c r="AL17" s="117" t="s">
        <v>1620</v>
      </c>
      <c r="AM17" s="117">
        <v>1</v>
      </c>
      <c r="AN17" s="117">
        <v>6</v>
      </c>
      <c r="AO17" s="117">
        <v>5</v>
      </c>
      <c r="AP17" s="117">
        <v>4</v>
      </c>
      <c r="AQ17" s="117" t="s">
        <v>3147</v>
      </c>
      <c r="AR17" s="117">
        <v>2</v>
      </c>
      <c r="AS17" s="117" t="s">
        <v>1623</v>
      </c>
      <c r="AT17" s="117" t="s">
        <v>3148</v>
      </c>
      <c r="AU17" s="117" t="s">
        <v>3150</v>
      </c>
      <c r="AV17" s="117" t="s">
        <v>3151</v>
      </c>
      <c r="AW17" s="117" t="s">
        <v>182</v>
      </c>
      <c r="AX17" s="117">
        <v>100</v>
      </c>
      <c r="AY17" s="117">
        <v>18</v>
      </c>
      <c r="AZ17" s="117">
        <v>1.85</v>
      </c>
      <c r="BA17" s="117">
        <v>1.45</v>
      </c>
      <c r="BB17" s="117" t="s">
        <v>127</v>
      </c>
      <c r="BC17" s="117">
        <v>1</v>
      </c>
      <c r="BD17" s="78"/>
      <c r="BE17" s="78"/>
      <c r="BF17" s="78"/>
      <c r="BG17" s="78"/>
      <c r="BH17" s="78"/>
      <c r="BI17" s="78"/>
      <c r="BJ17" s="78"/>
      <c r="BK17" s="78"/>
      <c r="BL17" s="78"/>
      <c r="BM17" s="78"/>
      <c r="BN17" s="78"/>
      <c r="BO17" s="78"/>
    </row>
    <row r="18" spans="1:67" s="77" customFormat="1" ht="15.75" customHeight="1">
      <c r="A18" s="77" t="s">
        <v>48</v>
      </c>
      <c r="B18" s="77">
        <v>14</v>
      </c>
      <c r="C18" s="78">
        <v>2</v>
      </c>
      <c r="D18" s="78">
        <v>46</v>
      </c>
      <c r="E18" s="79">
        <v>2</v>
      </c>
      <c r="F18" s="80" t="s">
        <v>3412</v>
      </c>
      <c r="G18" s="81" t="s">
        <v>6823</v>
      </c>
      <c r="H18" s="77" t="s">
        <v>335</v>
      </c>
      <c r="I18" s="77" t="s">
        <v>336</v>
      </c>
      <c r="J18" s="77" t="s">
        <v>188</v>
      </c>
      <c r="K18" s="77" t="s">
        <v>338</v>
      </c>
      <c r="L18" s="77" t="s">
        <v>5881</v>
      </c>
      <c r="M18" s="77">
        <f t="shared" si="0"/>
        <v>7</v>
      </c>
      <c r="N18" s="98">
        <v>6</v>
      </c>
      <c r="O18" s="98">
        <v>1.77</v>
      </c>
      <c r="P18" s="98">
        <v>2</v>
      </c>
      <c r="Q18" s="98">
        <v>5</v>
      </c>
      <c r="R18" s="98"/>
      <c r="S18" s="98"/>
      <c r="T18" s="113" t="s">
        <v>2769</v>
      </c>
      <c r="U18" s="113" t="str">
        <f t="shared" si="1"/>
        <v>p</v>
      </c>
      <c r="V18" s="113">
        <v>1</v>
      </c>
      <c r="W18" s="113" t="s">
        <v>48</v>
      </c>
      <c r="X18" s="113" t="s">
        <v>182</v>
      </c>
      <c r="Y18" s="113" t="s">
        <v>184</v>
      </c>
      <c r="Z18" s="113" t="s">
        <v>185</v>
      </c>
      <c r="AA18" s="123">
        <v>22.22</v>
      </c>
      <c r="AB18" s="117">
        <v>31.28</v>
      </c>
      <c r="AC18" s="117">
        <v>21.5</v>
      </c>
      <c r="AD18" s="117">
        <v>28.51</v>
      </c>
      <c r="AE18" s="117"/>
      <c r="AF18" s="117">
        <v>2</v>
      </c>
      <c r="AG18" s="117">
        <v>3</v>
      </c>
      <c r="AH18" s="117">
        <v>1</v>
      </c>
      <c r="AI18" s="117">
        <v>5</v>
      </c>
      <c r="AJ18" s="117">
        <v>5</v>
      </c>
      <c r="AK18" s="117" t="s">
        <v>399</v>
      </c>
      <c r="AL18" s="117" t="s">
        <v>2086</v>
      </c>
      <c r="AM18" s="117">
        <v>0</v>
      </c>
      <c r="AN18" s="117">
        <v>0</v>
      </c>
      <c r="AO18" s="117">
        <v>5</v>
      </c>
      <c r="AP18" s="117">
        <v>5</v>
      </c>
      <c r="AQ18" s="117" t="s">
        <v>2778</v>
      </c>
      <c r="AR18" s="117">
        <v>2</v>
      </c>
      <c r="AS18" s="117" t="s">
        <v>2091</v>
      </c>
      <c r="AT18" s="117" t="s">
        <v>2779</v>
      </c>
      <c r="AU18" s="117" t="s">
        <v>2780</v>
      </c>
      <c r="AV18" s="117" t="s">
        <v>2781</v>
      </c>
      <c r="AW18" s="117" t="s">
        <v>2782</v>
      </c>
      <c r="AX18" s="117">
        <v>100</v>
      </c>
      <c r="AY18" s="117">
        <v>28</v>
      </c>
      <c r="AZ18" s="117">
        <v>1.85</v>
      </c>
      <c r="BA18" s="117">
        <v>1.95</v>
      </c>
      <c r="BB18" s="117" t="s">
        <v>48</v>
      </c>
      <c r="BC18" s="117">
        <v>1</v>
      </c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</row>
    <row r="19" spans="1:67" s="77" customFormat="1" ht="15.75" customHeight="1">
      <c r="A19" s="77" t="s">
        <v>572</v>
      </c>
      <c r="B19" s="77">
        <v>15</v>
      </c>
      <c r="C19" s="78">
        <v>1</v>
      </c>
      <c r="D19" s="78">
        <v>47</v>
      </c>
      <c r="E19" s="79">
        <v>2</v>
      </c>
      <c r="F19" s="80" t="s">
        <v>3412</v>
      </c>
      <c r="G19" s="81" t="s">
        <v>6823</v>
      </c>
      <c r="H19" s="77" t="s">
        <v>573</v>
      </c>
      <c r="I19" s="77" t="s">
        <v>574</v>
      </c>
      <c r="J19" s="77" t="s">
        <v>575</v>
      </c>
      <c r="K19" s="77" t="s">
        <v>577</v>
      </c>
      <c r="L19" s="77" t="s">
        <v>6835</v>
      </c>
      <c r="M19" s="77">
        <f t="shared" si="0"/>
        <v>5</v>
      </c>
      <c r="N19" s="98">
        <v>2</v>
      </c>
      <c r="O19" s="98">
        <v>499.6</v>
      </c>
      <c r="P19" s="98">
        <v>25</v>
      </c>
      <c r="Q19" s="98">
        <v>2</v>
      </c>
      <c r="R19" s="98"/>
      <c r="S19" s="98"/>
      <c r="T19" s="113" t="s">
        <v>2789</v>
      </c>
      <c r="U19" s="113" t="str">
        <f t="shared" si="1"/>
        <v>g</v>
      </c>
      <c r="V19" s="113">
        <v>2</v>
      </c>
      <c r="W19" s="113" t="s">
        <v>572</v>
      </c>
      <c r="X19" s="113" t="s">
        <v>182</v>
      </c>
      <c r="Y19" s="113" t="s">
        <v>184</v>
      </c>
      <c r="Z19" s="113" t="s">
        <v>185</v>
      </c>
      <c r="AA19" s="123">
        <v>25.02</v>
      </c>
      <c r="AB19" s="117">
        <v>36.01</v>
      </c>
      <c r="AC19" s="117">
        <v>9.86</v>
      </c>
      <c r="AD19" s="117">
        <v>7.97</v>
      </c>
      <c r="AE19" s="117"/>
      <c r="AF19" s="117">
        <v>1</v>
      </c>
      <c r="AG19" s="117">
        <v>2</v>
      </c>
      <c r="AH19" s="117">
        <v>1</v>
      </c>
      <c r="AI19" s="117">
        <v>4</v>
      </c>
      <c r="AJ19" s="117">
        <v>2</v>
      </c>
      <c r="AK19" s="117" t="s">
        <v>518</v>
      </c>
      <c r="AL19" s="117" t="s">
        <v>948</v>
      </c>
      <c r="AM19" s="117">
        <v>4</v>
      </c>
      <c r="AN19" s="117">
        <v>26</v>
      </c>
      <c r="AO19" s="117">
        <v>4</v>
      </c>
      <c r="AP19" s="117">
        <v>2</v>
      </c>
      <c r="AQ19" s="117" t="s">
        <v>2789</v>
      </c>
      <c r="AR19" s="117">
        <v>1</v>
      </c>
      <c r="AS19" s="117" t="s">
        <v>948</v>
      </c>
      <c r="AT19" s="117" t="s">
        <v>2797</v>
      </c>
      <c r="AU19" s="117" t="s">
        <v>2798</v>
      </c>
      <c r="AV19" s="117" t="s">
        <v>572</v>
      </c>
      <c r="AW19" s="117" t="s">
        <v>182</v>
      </c>
      <c r="AX19" s="117">
        <v>96</v>
      </c>
      <c r="AY19" s="117">
        <v>27</v>
      </c>
      <c r="AZ19" s="117">
        <v>1.55</v>
      </c>
      <c r="BA19" s="117">
        <v>1</v>
      </c>
      <c r="BB19" s="117" t="s">
        <v>572</v>
      </c>
      <c r="BC19" s="117">
        <v>1</v>
      </c>
      <c r="BD19" s="78"/>
      <c r="BE19" s="78"/>
      <c r="BF19" s="78"/>
      <c r="BG19" s="78"/>
      <c r="BH19" s="78"/>
      <c r="BI19" s="78"/>
      <c r="BJ19" s="78"/>
      <c r="BK19" s="78"/>
      <c r="BL19" s="78"/>
      <c r="BM19" s="78"/>
      <c r="BN19" s="78"/>
      <c r="BO19" s="78"/>
    </row>
    <row r="20" spans="1:67" s="77" customFormat="1" ht="15.75" customHeight="1">
      <c r="A20" s="77" t="s">
        <v>176</v>
      </c>
      <c r="B20" s="77">
        <v>2</v>
      </c>
      <c r="C20" s="78">
        <v>1</v>
      </c>
      <c r="D20" s="78">
        <v>47</v>
      </c>
      <c r="E20" s="79">
        <v>2.04</v>
      </c>
      <c r="F20" s="80" t="s">
        <v>3412</v>
      </c>
      <c r="G20" s="81" t="s">
        <v>6823</v>
      </c>
      <c r="H20" s="77" t="s">
        <v>183</v>
      </c>
      <c r="I20" s="77" t="s">
        <v>186</v>
      </c>
      <c r="J20" s="77" t="s">
        <v>188</v>
      </c>
      <c r="K20" s="77" t="s">
        <v>189</v>
      </c>
      <c r="L20" s="77" t="s">
        <v>6859</v>
      </c>
      <c r="M20" s="77">
        <f t="shared" si="0"/>
        <v>6</v>
      </c>
      <c r="N20" s="98">
        <v>4</v>
      </c>
      <c r="O20" s="98">
        <v>3.67</v>
      </c>
      <c r="P20" s="98">
        <v>8</v>
      </c>
      <c r="Q20" s="98">
        <v>4</v>
      </c>
      <c r="R20" s="98"/>
      <c r="S20" s="98"/>
      <c r="T20" s="113" t="s">
        <v>2525</v>
      </c>
      <c r="U20" s="113" t="str">
        <f t="shared" si="1"/>
        <v>e</v>
      </c>
      <c r="V20" s="113">
        <v>7</v>
      </c>
      <c r="W20" s="113" t="s">
        <v>176</v>
      </c>
      <c r="X20" s="113" t="s">
        <v>182</v>
      </c>
      <c r="Y20" s="113" t="s">
        <v>184</v>
      </c>
      <c r="Z20" s="113" t="s">
        <v>185</v>
      </c>
      <c r="AA20" s="123">
        <v>15.36</v>
      </c>
      <c r="AB20" s="117">
        <v>15.2</v>
      </c>
      <c r="AC20" s="117">
        <v>10.17</v>
      </c>
      <c r="AD20" s="117">
        <v>8.92</v>
      </c>
      <c r="AE20" s="117"/>
      <c r="AF20" s="117">
        <v>1</v>
      </c>
      <c r="AG20" s="117">
        <v>2</v>
      </c>
      <c r="AH20" s="117">
        <v>1</v>
      </c>
      <c r="AI20" s="117">
        <v>8</v>
      </c>
      <c r="AJ20" s="117">
        <v>5</v>
      </c>
      <c r="AK20" s="117" t="s">
        <v>2531</v>
      </c>
      <c r="AL20" s="117" t="s">
        <v>198</v>
      </c>
      <c r="AM20" s="117">
        <v>0</v>
      </c>
      <c r="AN20" s="117">
        <v>2</v>
      </c>
      <c r="AO20" s="117">
        <v>8</v>
      </c>
      <c r="AP20" s="117">
        <v>5</v>
      </c>
      <c r="AQ20" s="117" t="s">
        <v>2535</v>
      </c>
      <c r="AR20" s="117">
        <v>3</v>
      </c>
      <c r="AS20" s="117" t="s">
        <v>201</v>
      </c>
      <c r="AT20" s="117" t="s">
        <v>2536</v>
      </c>
      <c r="AU20" s="117" t="s">
        <v>2537</v>
      </c>
      <c r="AV20" s="117" t="s">
        <v>2539</v>
      </c>
      <c r="AW20" s="117" t="s">
        <v>182</v>
      </c>
      <c r="AX20" s="117">
        <v>100</v>
      </c>
      <c r="AY20" s="117">
        <v>22</v>
      </c>
      <c r="AZ20" s="117">
        <v>2.65</v>
      </c>
      <c r="BA20" s="117">
        <v>1.85</v>
      </c>
      <c r="BB20" s="117" t="s">
        <v>176</v>
      </c>
      <c r="BC20" s="117">
        <v>1</v>
      </c>
      <c r="BD20" s="78"/>
      <c r="BE20" s="78"/>
      <c r="BF20" s="78"/>
      <c r="BG20" s="78"/>
      <c r="BH20" s="78"/>
      <c r="BI20" s="78"/>
      <c r="BJ20" s="78"/>
      <c r="BK20" s="78"/>
      <c r="BL20" s="78"/>
      <c r="BM20" s="78"/>
      <c r="BN20" s="78"/>
      <c r="BO20" s="78"/>
    </row>
    <row r="21" spans="1:67" s="77" customFormat="1" ht="15.75" customHeight="1">
      <c r="A21" s="77" t="s">
        <v>264</v>
      </c>
      <c r="B21" s="77">
        <v>19</v>
      </c>
      <c r="C21" s="78">
        <v>8</v>
      </c>
      <c r="D21" s="78">
        <v>40</v>
      </c>
      <c r="E21" s="79">
        <v>2.08</v>
      </c>
      <c r="F21" s="80" t="s">
        <v>3412</v>
      </c>
      <c r="G21" s="81" t="s">
        <v>6823</v>
      </c>
      <c r="H21" s="77" t="s">
        <v>265</v>
      </c>
      <c r="I21" s="77" t="s">
        <v>186</v>
      </c>
      <c r="J21" s="77" t="s">
        <v>266</v>
      </c>
      <c r="K21" s="77" t="s">
        <v>268</v>
      </c>
      <c r="L21" s="77" t="s">
        <v>29</v>
      </c>
      <c r="M21" s="77">
        <f t="shared" si="0"/>
        <v>5</v>
      </c>
      <c r="N21" s="98">
        <v>3</v>
      </c>
      <c r="O21" s="98">
        <v>223.53</v>
      </c>
      <c r="P21" s="98">
        <v>12</v>
      </c>
      <c r="Q21" s="98">
        <v>3</v>
      </c>
      <c r="R21" s="98"/>
      <c r="S21" s="98"/>
      <c r="T21" s="113" t="s">
        <v>2874</v>
      </c>
      <c r="U21" s="113" t="str">
        <f t="shared" si="1"/>
        <v>l</v>
      </c>
      <c r="V21" s="113">
        <v>8</v>
      </c>
      <c r="W21" s="113" t="s">
        <v>264</v>
      </c>
      <c r="X21" s="113" t="s">
        <v>182</v>
      </c>
      <c r="Y21" s="113" t="s">
        <v>184</v>
      </c>
      <c r="Z21" s="113" t="s">
        <v>185</v>
      </c>
      <c r="AA21" s="123">
        <v>30.42</v>
      </c>
      <c r="AB21" s="117">
        <v>44.39</v>
      </c>
      <c r="AC21" s="117">
        <v>20.97</v>
      </c>
      <c r="AD21" s="117">
        <v>22.3</v>
      </c>
      <c r="AE21" s="117"/>
      <c r="AF21" s="117">
        <v>1</v>
      </c>
      <c r="AG21" s="117">
        <v>5</v>
      </c>
      <c r="AH21" s="117">
        <v>1</v>
      </c>
      <c r="AI21" s="117">
        <v>4</v>
      </c>
      <c r="AJ21" s="117">
        <v>2</v>
      </c>
      <c r="AK21" s="117" t="s">
        <v>947</v>
      </c>
      <c r="AL21" s="117" t="s">
        <v>948</v>
      </c>
      <c r="AM21" s="117">
        <v>7</v>
      </c>
      <c r="AN21" s="117">
        <v>28</v>
      </c>
      <c r="AO21" s="117">
        <v>4</v>
      </c>
      <c r="AP21" s="117">
        <v>2</v>
      </c>
      <c r="AQ21" s="117" t="s">
        <v>2874</v>
      </c>
      <c r="AR21" s="117">
        <v>1</v>
      </c>
      <c r="AS21" s="117" t="s">
        <v>948</v>
      </c>
      <c r="AT21" s="117" t="s">
        <v>2883</v>
      </c>
      <c r="AU21" s="117" t="s">
        <v>2884</v>
      </c>
      <c r="AV21" s="117" t="s">
        <v>264</v>
      </c>
      <c r="AW21" s="117" t="s">
        <v>182</v>
      </c>
      <c r="AX21" s="117">
        <v>100</v>
      </c>
      <c r="AY21" s="117">
        <v>26</v>
      </c>
      <c r="AZ21" s="117">
        <v>1.45</v>
      </c>
      <c r="BA21" s="117">
        <v>1</v>
      </c>
      <c r="BB21" s="117" t="s">
        <v>264</v>
      </c>
      <c r="BC21" s="117">
        <v>1</v>
      </c>
      <c r="BD21" s="78"/>
      <c r="BE21" s="78"/>
      <c r="BF21" s="78"/>
      <c r="BG21" s="78"/>
      <c r="BH21" s="78"/>
      <c r="BI21" s="78"/>
      <c r="BJ21" s="78"/>
      <c r="BK21" s="78"/>
      <c r="BL21" s="78"/>
      <c r="BM21" s="78"/>
      <c r="BN21" s="78"/>
      <c r="BO21" s="78"/>
    </row>
    <row r="22" spans="1:67" s="77" customFormat="1" ht="15.75" customHeight="1">
      <c r="A22" s="77" t="s">
        <v>218</v>
      </c>
      <c r="B22" s="77">
        <v>6</v>
      </c>
      <c r="C22" s="78">
        <v>0</v>
      </c>
      <c r="D22" s="78">
        <v>48</v>
      </c>
      <c r="E22" s="79">
        <v>2.15</v>
      </c>
      <c r="F22" s="80" t="s">
        <v>3412</v>
      </c>
      <c r="G22" s="81" t="s">
        <v>6823</v>
      </c>
      <c r="H22" s="77" t="s">
        <v>219</v>
      </c>
      <c r="I22" s="77" t="s">
        <v>186</v>
      </c>
      <c r="J22" s="77" t="s">
        <v>220</v>
      </c>
      <c r="K22" s="77" t="s">
        <v>221</v>
      </c>
      <c r="L22" s="77" t="s">
        <v>6875</v>
      </c>
      <c r="M22" s="77">
        <f t="shared" si="0"/>
        <v>5</v>
      </c>
      <c r="N22" s="98">
        <v>4</v>
      </c>
      <c r="O22" s="98">
        <v>17.989999999999998</v>
      </c>
      <c r="P22" s="98">
        <v>5</v>
      </c>
      <c r="Q22" s="98">
        <v>4</v>
      </c>
      <c r="R22" s="98"/>
      <c r="S22" s="98"/>
      <c r="T22" s="113" t="s">
        <v>2604</v>
      </c>
      <c r="U22" s="113" t="str">
        <f t="shared" si="1"/>
        <v>a</v>
      </c>
      <c r="V22" s="113">
        <v>8</v>
      </c>
      <c r="W22" s="113" t="s">
        <v>218</v>
      </c>
      <c r="X22" s="113" t="s">
        <v>182</v>
      </c>
      <c r="Y22" s="113" t="s">
        <v>283</v>
      </c>
      <c r="Z22" s="113" t="s">
        <v>185</v>
      </c>
      <c r="AA22" s="123">
        <v>18.2</v>
      </c>
      <c r="AB22" s="117">
        <v>17.84</v>
      </c>
      <c r="AC22" s="117">
        <v>12.21</v>
      </c>
      <c r="AD22" s="117">
        <v>12.36</v>
      </c>
      <c r="AE22" s="117"/>
      <c r="AF22" s="117">
        <v>1</v>
      </c>
      <c r="AG22" s="117">
        <v>2</v>
      </c>
      <c r="AH22" s="117">
        <v>1</v>
      </c>
      <c r="AI22" s="117">
        <v>8</v>
      </c>
      <c r="AJ22" s="117">
        <v>5</v>
      </c>
      <c r="AK22" s="117" t="s">
        <v>2611</v>
      </c>
      <c r="AL22" s="117" t="s">
        <v>198</v>
      </c>
      <c r="AM22" s="117">
        <v>0</v>
      </c>
      <c r="AN22" s="117">
        <v>3</v>
      </c>
      <c r="AO22" s="117">
        <v>8</v>
      </c>
      <c r="AP22" s="117">
        <v>5</v>
      </c>
      <c r="AQ22" s="117" t="s">
        <v>2613</v>
      </c>
      <c r="AR22" s="117">
        <v>3</v>
      </c>
      <c r="AS22" s="117" t="s">
        <v>201</v>
      </c>
      <c r="AT22" s="117" t="s">
        <v>2614</v>
      </c>
      <c r="AU22" s="117" t="s">
        <v>2615</v>
      </c>
      <c r="AV22" s="117" t="s">
        <v>2617</v>
      </c>
      <c r="AW22" s="117" t="s">
        <v>182</v>
      </c>
      <c r="AX22" s="117">
        <v>100</v>
      </c>
      <c r="AY22" s="117">
        <v>23</v>
      </c>
      <c r="AZ22" s="117">
        <v>2.5499999999999998</v>
      </c>
      <c r="BA22" s="117">
        <v>1.8</v>
      </c>
      <c r="BB22" s="117" t="s">
        <v>218</v>
      </c>
      <c r="BC22" s="117">
        <v>1</v>
      </c>
      <c r="BD22" s="78"/>
      <c r="BE22" s="78"/>
      <c r="BF22" s="78"/>
      <c r="BG22" s="78"/>
      <c r="BH22" s="78"/>
      <c r="BI22" s="78"/>
      <c r="BJ22" s="78"/>
      <c r="BK22" s="78"/>
      <c r="BL22" s="78"/>
      <c r="BM22" s="78"/>
      <c r="BN22" s="78"/>
      <c r="BO22" s="78"/>
    </row>
    <row r="23" spans="1:67" s="77" customFormat="1" ht="15.75" customHeight="1">
      <c r="A23" s="77" t="s">
        <v>8</v>
      </c>
      <c r="B23" s="77">
        <v>17</v>
      </c>
      <c r="C23" s="78">
        <v>2</v>
      </c>
      <c r="D23" s="78">
        <v>46</v>
      </c>
      <c r="E23" s="79">
        <v>2.15</v>
      </c>
      <c r="F23" s="80" t="s">
        <v>3412</v>
      </c>
      <c r="G23" s="81" t="s">
        <v>6823</v>
      </c>
      <c r="H23" s="77" t="s">
        <v>481</v>
      </c>
      <c r="I23" s="77" t="s">
        <v>271</v>
      </c>
      <c r="J23" s="77" t="s">
        <v>483</v>
      </c>
      <c r="K23" s="77" t="s">
        <v>484</v>
      </c>
      <c r="L23" s="77" t="s">
        <v>6867</v>
      </c>
      <c r="M23" s="77">
        <f t="shared" si="0"/>
        <v>6</v>
      </c>
      <c r="N23" s="98">
        <v>5</v>
      </c>
      <c r="O23" s="98">
        <v>6.41</v>
      </c>
      <c r="P23" s="98">
        <v>5</v>
      </c>
      <c r="Q23" s="98">
        <v>5</v>
      </c>
      <c r="R23" s="98"/>
      <c r="S23" s="98"/>
      <c r="T23" s="113" t="s">
        <v>2822</v>
      </c>
      <c r="U23" s="113" t="str">
        <f t="shared" si="1"/>
        <v>m</v>
      </c>
      <c r="V23" s="113">
        <v>8</v>
      </c>
      <c r="W23" s="113" t="s">
        <v>8</v>
      </c>
      <c r="X23" s="113" t="s">
        <v>182</v>
      </c>
      <c r="Y23" s="113" t="s">
        <v>184</v>
      </c>
      <c r="Z23" s="113" t="s">
        <v>185</v>
      </c>
      <c r="AA23" s="123">
        <v>28.35</v>
      </c>
      <c r="AB23" s="117">
        <v>63.99</v>
      </c>
      <c r="AC23" s="117">
        <v>24.89</v>
      </c>
      <c r="AD23" s="117">
        <v>48.58</v>
      </c>
      <c r="AE23" s="117"/>
      <c r="AF23" s="117">
        <v>1</v>
      </c>
      <c r="AG23" s="117">
        <v>2</v>
      </c>
      <c r="AH23" s="117">
        <v>1</v>
      </c>
      <c r="AI23" s="117">
        <v>6</v>
      </c>
      <c r="AJ23" s="117">
        <v>6</v>
      </c>
      <c r="AK23" s="117" t="s">
        <v>856</v>
      </c>
      <c r="AL23" s="117" t="s">
        <v>416</v>
      </c>
      <c r="AM23" s="117">
        <v>1</v>
      </c>
      <c r="AN23" s="117">
        <v>4</v>
      </c>
      <c r="AO23" s="117">
        <v>6</v>
      </c>
      <c r="AP23" s="117">
        <v>6</v>
      </c>
      <c r="AQ23" s="117" t="s">
        <v>2837</v>
      </c>
      <c r="AR23" s="117">
        <v>2</v>
      </c>
      <c r="AS23" s="117" t="s">
        <v>419</v>
      </c>
      <c r="AT23" s="117" t="s">
        <v>2839</v>
      </c>
      <c r="AU23" s="117" t="s">
        <v>2840</v>
      </c>
      <c r="AV23" s="117" t="s">
        <v>2841</v>
      </c>
      <c r="AW23" s="117" t="s">
        <v>182</v>
      </c>
      <c r="AX23" s="117">
        <v>100</v>
      </c>
      <c r="AY23" s="117">
        <v>24</v>
      </c>
      <c r="AZ23" s="117">
        <v>1.9</v>
      </c>
      <c r="BA23" s="117">
        <v>1.8</v>
      </c>
      <c r="BB23" s="117" t="s">
        <v>8</v>
      </c>
      <c r="BC23" s="117">
        <v>1</v>
      </c>
      <c r="BD23" s="78"/>
      <c r="BE23" s="78"/>
      <c r="BF23" s="78"/>
      <c r="BG23" s="78"/>
      <c r="BH23" s="78"/>
      <c r="BI23" s="78"/>
      <c r="BJ23" s="78"/>
      <c r="BK23" s="78"/>
      <c r="BL23" s="78"/>
      <c r="BM23" s="78"/>
      <c r="BN23" s="78"/>
      <c r="BO23" s="78"/>
    </row>
    <row r="24" spans="1:67" s="77" customFormat="1" ht="15.75" customHeight="1">
      <c r="A24" s="77" t="s">
        <v>36</v>
      </c>
      <c r="B24" s="77">
        <v>26</v>
      </c>
      <c r="C24" s="78">
        <v>4</v>
      </c>
      <c r="D24" s="78">
        <v>44</v>
      </c>
      <c r="E24" s="79">
        <v>2.15</v>
      </c>
      <c r="F24" s="80" t="s">
        <v>3412</v>
      </c>
      <c r="G24" s="81" t="s">
        <v>6823</v>
      </c>
      <c r="H24" s="77" t="s">
        <v>6979</v>
      </c>
      <c r="I24" s="77" t="s">
        <v>295</v>
      </c>
      <c r="J24" s="77" t="s">
        <v>6980</v>
      </c>
      <c r="K24" s="77" t="s">
        <v>298</v>
      </c>
      <c r="L24" s="77" t="s">
        <v>6869</v>
      </c>
      <c r="M24" s="77">
        <f t="shared" si="0"/>
        <v>6</v>
      </c>
      <c r="N24" s="98">
        <v>4</v>
      </c>
      <c r="O24" s="98">
        <v>21.58</v>
      </c>
      <c r="P24" s="98">
        <v>4</v>
      </c>
      <c r="Q24" s="98">
        <v>4</v>
      </c>
      <c r="R24" s="98"/>
      <c r="S24" s="98"/>
      <c r="T24" s="113" t="s">
        <v>3005</v>
      </c>
      <c r="U24" s="113" t="str">
        <f t="shared" si="1"/>
        <v>p</v>
      </c>
      <c r="V24" s="113">
        <v>1</v>
      </c>
      <c r="W24" s="113" t="s">
        <v>36</v>
      </c>
      <c r="X24" s="113" t="s">
        <v>182</v>
      </c>
      <c r="Y24" s="113" t="s">
        <v>184</v>
      </c>
      <c r="Z24" s="113" t="s">
        <v>185</v>
      </c>
      <c r="AA24" s="123">
        <v>56.43</v>
      </c>
      <c r="AB24" s="117">
        <v>90.81</v>
      </c>
      <c r="AC24" s="117">
        <v>50.45</v>
      </c>
      <c r="AD24" s="117">
        <v>74.59</v>
      </c>
      <c r="AE24" s="117"/>
      <c r="AF24" s="117">
        <v>1</v>
      </c>
      <c r="AG24" s="117">
        <v>4</v>
      </c>
      <c r="AH24" s="117">
        <v>1</v>
      </c>
      <c r="AI24" s="117">
        <v>4</v>
      </c>
      <c r="AJ24" s="117">
        <v>2</v>
      </c>
      <c r="AK24" s="117" t="s">
        <v>518</v>
      </c>
      <c r="AL24" s="117" t="s">
        <v>948</v>
      </c>
      <c r="AM24" s="117">
        <v>9</v>
      </c>
      <c r="AN24" s="117">
        <v>27</v>
      </c>
      <c r="AO24" s="117">
        <v>4</v>
      </c>
      <c r="AP24" s="117">
        <v>2</v>
      </c>
      <c r="AQ24" s="117" t="s">
        <v>3005</v>
      </c>
      <c r="AR24" s="117">
        <v>1</v>
      </c>
      <c r="AS24" s="117" t="s">
        <v>948</v>
      </c>
      <c r="AT24" s="117" t="s">
        <v>3018</v>
      </c>
      <c r="AU24" s="117" t="s">
        <v>3019</v>
      </c>
      <c r="AV24" s="117" t="s">
        <v>36</v>
      </c>
      <c r="AW24" s="117" t="s">
        <v>182</v>
      </c>
      <c r="AX24" s="117">
        <v>100</v>
      </c>
      <c r="AY24" s="117">
        <v>17</v>
      </c>
      <c r="AZ24" s="117">
        <v>1.25</v>
      </c>
      <c r="BA24" s="117">
        <v>1</v>
      </c>
      <c r="BB24" s="117" t="s">
        <v>36</v>
      </c>
      <c r="BC24" s="117">
        <v>1</v>
      </c>
      <c r="BD24" s="78"/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</row>
    <row r="25" spans="1:67" s="77" customFormat="1" ht="15.75" customHeight="1">
      <c r="A25" s="77" t="s">
        <v>316</v>
      </c>
      <c r="B25" s="77">
        <v>12</v>
      </c>
      <c r="C25" s="78">
        <v>0</v>
      </c>
      <c r="D25" s="78">
        <v>48</v>
      </c>
      <c r="E25" s="79">
        <v>2.16</v>
      </c>
      <c r="F25" s="80" t="s">
        <v>3412</v>
      </c>
      <c r="G25" s="81" t="s">
        <v>6823</v>
      </c>
      <c r="H25" s="77" t="s">
        <v>318</v>
      </c>
      <c r="I25" s="77" t="s">
        <v>307</v>
      </c>
      <c r="J25" s="77" t="s">
        <v>320</v>
      </c>
      <c r="K25" s="77" t="s">
        <v>322</v>
      </c>
      <c r="L25" s="77" t="s">
        <v>6865</v>
      </c>
      <c r="M25" s="77">
        <f t="shared" si="0"/>
        <v>3</v>
      </c>
      <c r="N25" s="98">
        <v>2</v>
      </c>
      <c r="O25" s="98">
        <v>69.010000000000005</v>
      </c>
      <c r="P25" s="98">
        <v>27</v>
      </c>
      <c r="Q25" s="98">
        <v>2</v>
      </c>
      <c r="R25" s="98"/>
      <c r="S25" s="98"/>
      <c r="T25" s="113" t="s">
        <v>2723</v>
      </c>
      <c r="U25" s="113" t="str">
        <f t="shared" si="1"/>
        <v>t</v>
      </c>
      <c r="V25" s="113">
        <v>1</v>
      </c>
      <c r="W25" s="113" t="s">
        <v>316</v>
      </c>
      <c r="X25" s="113" t="s">
        <v>182</v>
      </c>
      <c r="Y25" s="113" t="s">
        <v>283</v>
      </c>
      <c r="Z25" s="113" t="s">
        <v>185</v>
      </c>
      <c r="AA25" s="123">
        <v>21.89</v>
      </c>
      <c r="AB25" s="117">
        <v>34.119999999999997</v>
      </c>
      <c r="AC25" s="117">
        <v>18.52</v>
      </c>
      <c r="AD25" s="117">
        <v>25.07</v>
      </c>
      <c r="AE25" s="117"/>
      <c r="AF25" s="117">
        <v>2</v>
      </c>
      <c r="AG25" s="117">
        <v>5</v>
      </c>
      <c r="AH25" s="117">
        <v>1</v>
      </c>
      <c r="AI25" s="117">
        <v>5</v>
      </c>
      <c r="AJ25" s="117">
        <v>3</v>
      </c>
      <c r="AK25" s="117" t="s">
        <v>517</v>
      </c>
      <c r="AL25" s="117" t="s">
        <v>1030</v>
      </c>
      <c r="AM25" s="117">
        <v>14</v>
      </c>
      <c r="AN25" s="117">
        <v>29</v>
      </c>
      <c r="AO25" s="117">
        <v>5</v>
      </c>
      <c r="AP25" s="117">
        <v>3</v>
      </c>
      <c r="AQ25" s="117" t="s">
        <v>2723</v>
      </c>
      <c r="AR25" s="117">
        <v>1</v>
      </c>
      <c r="AS25" s="117" t="s">
        <v>1030</v>
      </c>
      <c r="AT25" s="117" t="s">
        <v>2735</v>
      </c>
      <c r="AU25" s="117" t="s">
        <v>2737</v>
      </c>
      <c r="AV25" s="117" t="s">
        <v>2738</v>
      </c>
      <c r="AW25" s="117" t="s">
        <v>532</v>
      </c>
      <c r="AX25" s="117">
        <v>100</v>
      </c>
      <c r="AY25" s="117">
        <v>18</v>
      </c>
      <c r="AZ25" s="117">
        <v>1.05</v>
      </c>
      <c r="BA25" s="117">
        <v>1</v>
      </c>
      <c r="BB25" s="117" t="s">
        <v>316</v>
      </c>
      <c r="BC25" s="117">
        <v>1</v>
      </c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78"/>
    </row>
    <row r="26" spans="1:67" s="77" customFormat="1" ht="15.75" customHeight="1">
      <c r="A26" s="77" t="s">
        <v>299</v>
      </c>
      <c r="B26" s="77">
        <v>29</v>
      </c>
      <c r="C26" s="78">
        <v>3</v>
      </c>
      <c r="D26" s="78">
        <v>45</v>
      </c>
      <c r="E26" s="79">
        <v>2.27</v>
      </c>
      <c r="F26" s="80" t="s">
        <v>3412</v>
      </c>
      <c r="G26" s="81" t="s">
        <v>6823</v>
      </c>
      <c r="H26" s="77" t="s">
        <v>301</v>
      </c>
      <c r="I26" s="77" t="s">
        <v>295</v>
      </c>
      <c r="J26" s="77" t="s">
        <v>188</v>
      </c>
      <c r="K26" s="77" t="s">
        <v>303</v>
      </c>
      <c r="L26" s="77" t="s">
        <v>6871</v>
      </c>
      <c r="M26" s="77">
        <f t="shared" si="0"/>
        <v>7</v>
      </c>
      <c r="N26" s="98">
        <v>5</v>
      </c>
      <c r="O26" s="98">
        <v>2.38</v>
      </c>
      <c r="P26" s="98">
        <v>8</v>
      </c>
      <c r="Q26" s="98">
        <v>5</v>
      </c>
      <c r="R26" s="98"/>
      <c r="S26" s="98"/>
      <c r="T26" s="113" t="s">
        <v>3074</v>
      </c>
      <c r="U26" s="113" t="str">
        <f t="shared" si="1"/>
        <v>e</v>
      </c>
      <c r="V26" s="113">
        <v>7</v>
      </c>
      <c r="W26" s="113" t="s">
        <v>299</v>
      </c>
      <c r="X26" s="113" t="s">
        <v>182</v>
      </c>
      <c r="Y26" s="113" t="s">
        <v>283</v>
      </c>
      <c r="Z26" s="113" t="s">
        <v>185</v>
      </c>
      <c r="AA26" s="123">
        <v>64.75</v>
      </c>
      <c r="AB26" s="117">
        <v>145.07</v>
      </c>
      <c r="AC26" s="117">
        <v>60.2</v>
      </c>
      <c r="AD26" s="117">
        <v>123.58</v>
      </c>
      <c r="AE26" s="117"/>
      <c r="AF26" s="117">
        <v>1</v>
      </c>
      <c r="AG26" s="117">
        <v>2</v>
      </c>
      <c r="AH26" s="117">
        <v>1</v>
      </c>
      <c r="AI26" s="117">
        <v>6</v>
      </c>
      <c r="AJ26" s="117">
        <v>5</v>
      </c>
      <c r="AK26" s="117" t="s">
        <v>644</v>
      </c>
      <c r="AL26" s="117" t="s">
        <v>667</v>
      </c>
      <c r="AM26" s="117">
        <v>0</v>
      </c>
      <c r="AN26" s="117">
        <v>0</v>
      </c>
      <c r="AO26" s="117">
        <v>4</v>
      </c>
      <c r="AP26" s="117">
        <v>4</v>
      </c>
      <c r="AQ26" s="117" t="s">
        <v>3084</v>
      </c>
      <c r="AR26" s="117">
        <v>2</v>
      </c>
      <c r="AS26" s="117" t="s">
        <v>671</v>
      </c>
      <c r="AT26" s="117" t="s">
        <v>3086</v>
      </c>
      <c r="AU26" s="117" t="s">
        <v>3087</v>
      </c>
      <c r="AV26" s="117" t="s">
        <v>3088</v>
      </c>
      <c r="AW26" s="117" t="s">
        <v>182</v>
      </c>
      <c r="AX26" s="117">
        <v>100</v>
      </c>
      <c r="AY26" s="117">
        <v>23</v>
      </c>
      <c r="AZ26" s="117">
        <v>1.85</v>
      </c>
      <c r="BA26" s="117">
        <v>1.85</v>
      </c>
      <c r="BB26" s="117" t="s">
        <v>299</v>
      </c>
      <c r="BC26" s="117">
        <v>1</v>
      </c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  <c r="BO26" s="78"/>
    </row>
    <row r="27" spans="1:67" s="77" customFormat="1" ht="15.75" customHeight="1">
      <c r="A27" s="77" t="s">
        <v>42</v>
      </c>
      <c r="B27" s="77">
        <v>18</v>
      </c>
      <c r="C27" s="78">
        <v>2</v>
      </c>
      <c r="D27" s="78">
        <v>46</v>
      </c>
      <c r="E27" s="79">
        <v>2.3199999999999998</v>
      </c>
      <c r="F27" s="80" t="s">
        <v>3412</v>
      </c>
      <c r="G27" s="81" t="s">
        <v>6823</v>
      </c>
      <c r="H27" s="77" t="s">
        <v>281</v>
      </c>
      <c r="I27" s="77" t="s">
        <v>282</v>
      </c>
      <c r="J27" s="77" t="s">
        <v>284</v>
      </c>
      <c r="K27" s="77" t="s">
        <v>286</v>
      </c>
      <c r="L27" s="77" t="s">
        <v>2881</v>
      </c>
      <c r="M27" s="77">
        <f t="shared" si="0"/>
        <v>5</v>
      </c>
      <c r="N27" s="98">
        <v>3</v>
      </c>
      <c r="O27" s="98">
        <v>85.69</v>
      </c>
      <c r="P27" s="98">
        <v>17</v>
      </c>
      <c r="Q27" s="98">
        <v>3</v>
      </c>
      <c r="R27" s="98"/>
      <c r="S27" s="98"/>
      <c r="T27" s="113" t="s">
        <v>2848</v>
      </c>
      <c r="U27" s="113" t="str">
        <f t="shared" si="1"/>
        <v>b</v>
      </c>
      <c r="V27" s="113">
        <v>2</v>
      </c>
      <c r="W27" s="113" t="s">
        <v>42</v>
      </c>
      <c r="X27" s="113" t="s">
        <v>182</v>
      </c>
      <c r="Y27" s="113" t="s">
        <v>283</v>
      </c>
      <c r="Z27" s="113" t="s">
        <v>185</v>
      </c>
      <c r="AA27" s="123">
        <v>30.32</v>
      </c>
      <c r="AB27" s="117">
        <v>22.36</v>
      </c>
      <c r="AC27" s="117">
        <v>26.14</v>
      </c>
      <c r="AD27" s="117">
        <v>16.079999999999998</v>
      </c>
      <c r="AE27" s="117"/>
      <c r="AF27" s="117">
        <v>2</v>
      </c>
      <c r="AG27" s="117">
        <v>3</v>
      </c>
      <c r="AH27" s="117">
        <v>1</v>
      </c>
      <c r="AI27" s="117">
        <v>5</v>
      </c>
      <c r="AJ27" s="117">
        <v>3</v>
      </c>
      <c r="AK27" s="117" t="s">
        <v>1689</v>
      </c>
      <c r="AL27" s="117" t="s">
        <v>1030</v>
      </c>
      <c r="AM27" s="117">
        <v>9</v>
      </c>
      <c r="AN27" s="117">
        <v>26</v>
      </c>
      <c r="AO27" s="117">
        <v>5</v>
      </c>
      <c r="AP27" s="117">
        <v>3</v>
      </c>
      <c r="AQ27" s="117" t="s">
        <v>2848</v>
      </c>
      <c r="AR27" s="117">
        <v>1</v>
      </c>
      <c r="AS27" s="117" t="s">
        <v>1030</v>
      </c>
      <c r="AT27" s="117" t="s">
        <v>2855</v>
      </c>
      <c r="AU27" s="117" t="s">
        <v>2857</v>
      </c>
      <c r="AV27" s="117" t="s">
        <v>2859</v>
      </c>
      <c r="AW27" s="117" t="s">
        <v>532</v>
      </c>
      <c r="AX27" s="117">
        <v>100</v>
      </c>
      <c r="AY27" s="117">
        <v>21</v>
      </c>
      <c r="AZ27" s="117">
        <v>1.35</v>
      </c>
      <c r="BA27" s="117">
        <v>1</v>
      </c>
      <c r="BB27" s="117" t="s">
        <v>42</v>
      </c>
      <c r="BC27" s="117">
        <v>1</v>
      </c>
      <c r="BD27" s="78"/>
      <c r="BE27" s="78"/>
      <c r="BF27" s="78"/>
      <c r="BG27" s="78"/>
      <c r="BH27" s="78"/>
      <c r="BI27" s="78"/>
      <c r="BJ27" s="78"/>
      <c r="BK27" s="78"/>
      <c r="BL27" s="78"/>
      <c r="BM27" s="78"/>
      <c r="BN27" s="78"/>
      <c r="BO27" s="78"/>
    </row>
    <row r="28" spans="1:67" s="77" customFormat="1" ht="15.75" customHeight="1">
      <c r="A28" s="77" t="s">
        <v>222</v>
      </c>
      <c r="B28" s="77">
        <v>5</v>
      </c>
      <c r="C28" s="78">
        <v>4</v>
      </c>
      <c r="D28" s="78">
        <v>44</v>
      </c>
      <c r="E28" s="79">
        <v>2.38</v>
      </c>
      <c r="F28" s="80" t="s">
        <v>3412</v>
      </c>
      <c r="G28" s="81" t="s">
        <v>6823</v>
      </c>
      <c r="H28" s="77" t="s">
        <v>223</v>
      </c>
      <c r="I28" s="77" t="s">
        <v>186</v>
      </c>
      <c r="J28" s="77" t="s">
        <v>224</v>
      </c>
      <c r="K28" s="77" t="s">
        <v>225</v>
      </c>
      <c r="L28" s="77" t="s">
        <v>225</v>
      </c>
      <c r="M28" s="77">
        <f t="shared" si="0"/>
        <v>5</v>
      </c>
      <c r="N28" s="98">
        <v>4</v>
      </c>
      <c r="O28" s="98">
        <v>7</v>
      </c>
      <c r="P28" s="98">
        <v>21</v>
      </c>
      <c r="Q28" s="98">
        <v>4</v>
      </c>
      <c r="R28" s="98"/>
      <c r="S28" s="98"/>
      <c r="T28" s="113" t="s">
        <v>2585</v>
      </c>
      <c r="U28" s="113" t="str">
        <f t="shared" si="1"/>
        <v>b</v>
      </c>
      <c r="V28" s="113">
        <v>2</v>
      </c>
      <c r="W28" s="113" t="s">
        <v>222</v>
      </c>
      <c r="X28" s="113" t="s">
        <v>182</v>
      </c>
      <c r="Y28" s="113" t="s">
        <v>283</v>
      </c>
      <c r="Z28" s="113" t="s">
        <v>185</v>
      </c>
      <c r="AA28" s="123">
        <v>16.68</v>
      </c>
      <c r="AB28" s="117">
        <v>5</v>
      </c>
      <c r="AC28" s="117">
        <v>11.52</v>
      </c>
      <c r="AD28" s="117">
        <v>3.11</v>
      </c>
      <c r="AE28" s="117"/>
      <c r="AF28" s="117">
        <v>1</v>
      </c>
      <c r="AG28" s="117">
        <v>2</v>
      </c>
      <c r="AH28" s="117">
        <v>1</v>
      </c>
      <c r="AI28" s="117">
        <v>7</v>
      </c>
      <c r="AJ28" s="117">
        <v>5</v>
      </c>
      <c r="AK28" s="117" t="s">
        <v>415</v>
      </c>
      <c r="AL28" s="117" t="s">
        <v>452</v>
      </c>
      <c r="AM28" s="117">
        <v>2</v>
      </c>
      <c r="AN28" s="117">
        <v>6</v>
      </c>
      <c r="AO28" s="117">
        <v>7</v>
      </c>
      <c r="AP28" s="117">
        <v>5</v>
      </c>
      <c r="AQ28" s="117" t="s">
        <v>2593</v>
      </c>
      <c r="AR28" s="117">
        <v>2</v>
      </c>
      <c r="AS28" s="117" t="s">
        <v>459</v>
      </c>
      <c r="AT28" s="117" t="s">
        <v>2595</v>
      </c>
      <c r="AU28" s="117" t="s">
        <v>2597</v>
      </c>
      <c r="AV28" s="117" t="s">
        <v>2599</v>
      </c>
      <c r="AW28" s="117" t="s">
        <v>182</v>
      </c>
      <c r="AX28" s="117">
        <v>100</v>
      </c>
      <c r="AY28" s="117">
        <v>20</v>
      </c>
      <c r="AZ28" s="117">
        <v>1.8</v>
      </c>
      <c r="BA28" s="117">
        <v>1.5</v>
      </c>
      <c r="BB28" s="117" t="s">
        <v>222</v>
      </c>
      <c r="BC28" s="117">
        <v>1</v>
      </c>
      <c r="BD28" s="78"/>
      <c r="BE28" s="78"/>
      <c r="BF28" s="78"/>
      <c r="BG28" s="78"/>
      <c r="BH28" s="78"/>
      <c r="BI28" s="78"/>
      <c r="BJ28" s="78"/>
      <c r="BK28" s="78"/>
      <c r="BL28" s="78"/>
      <c r="BM28" s="78"/>
      <c r="BN28" s="78"/>
      <c r="BO28" s="78"/>
    </row>
    <row r="29" spans="1:67" s="77" customFormat="1" ht="15.75" customHeight="1">
      <c r="A29" s="77" t="s">
        <v>445</v>
      </c>
      <c r="B29" s="77">
        <v>3</v>
      </c>
      <c r="C29" s="78">
        <v>3</v>
      </c>
      <c r="D29" s="78">
        <v>45</v>
      </c>
      <c r="E29" s="79">
        <v>2.69</v>
      </c>
      <c r="F29" s="80" t="s">
        <v>3412</v>
      </c>
      <c r="G29" s="81" t="s">
        <v>6823</v>
      </c>
      <c r="H29" s="77" t="s">
        <v>448</v>
      </c>
      <c r="I29" s="77" t="s">
        <v>271</v>
      </c>
      <c r="J29" s="77" t="s">
        <v>449</v>
      </c>
      <c r="K29" s="77" t="s">
        <v>450</v>
      </c>
      <c r="L29" s="77" t="s">
        <v>6860</v>
      </c>
      <c r="M29" s="77">
        <f t="shared" si="0"/>
        <v>4</v>
      </c>
      <c r="N29" s="98">
        <v>3</v>
      </c>
      <c r="O29" s="98">
        <v>475.87</v>
      </c>
      <c r="P29" s="98">
        <v>25</v>
      </c>
      <c r="Q29" s="98">
        <v>3</v>
      </c>
      <c r="R29" s="98"/>
      <c r="S29" s="98"/>
      <c r="T29" s="113" t="s">
        <v>2545</v>
      </c>
      <c r="U29" s="113" t="str">
        <f t="shared" si="1"/>
        <v>k</v>
      </c>
      <c r="V29" s="113">
        <v>1</v>
      </c>
      <c r="W29" s="113" t="s">
        <v>445</v>
      </c>
      <c r="X29" s="113" t="s">
        <v>182</v>
      </c>
      <c r="Y29" s="113" t="s">
        <v>184</v>
      </c>
      <c r="Z29" s="113" t="s">
        <v>185</v>
      </c>
      <c r="AA29" s="123">
        <v>15.42</v>
      </c>
      <c r="AB29" s="117">
        <v>29.19</v>
      </c>
      <c r="AC29" s="117">
        <v>12.11</v>
      </c>
      <c r="AD29" s="117">
        <v>21.62</v>
      </c>
      <c r="AE29" s="117"/>
      <c r="AF29" s="117">
        <v>2</v>
      </c>
      <c r="AG29" s="117">
        <v>5</v>
      </c>
      <c r="AH29" s="117">
        <v>1</v>
      </c>
      <c r="AI29" s="117">
        <v>6</v>
      </c>
      <c r="AJ29" s="117">
        <v>4</v>
      </c>
      <c r="AK29" s="117" t="s">
        <v>708</v>
      </c>
      <c r="AL29" s="117" t="s">
        <v>518</v>
      </c>
      <c r="AM29" s="117">
        <v>7</v>
      </c>
      <c r="AN29" s="117">
        <v>13</v>
      </c>
      <c r="AO29" s="117">
        <v>6</v>
      </c>
      <c r="AP29" s="117">
        <v>4</v>
      </c>
      <c r="AQ29" s="117" t="s">
        <v>2545</v>
      </c>
      <c r="AR29" s="117">
        <v>1</v>
      </c>
      <c r="AS29" s="117" t="s">
        <v>518</v>
      </c>
      <c r="AT29" s="117" t="s">
        <v>2557</v>
      </c>
      <c r="AU29" s="117" t="s">
        <v>2558</v>
      </c>
      <c r="AV29" s="117" t="s">
        <v>2559</v>
      </c>
      <c r="AW29" s="117" t="s">
        <v>532</v>
      </c>
      <c r="AX29" s="117">
        <v>100</v>
      </c>
      <c r="AY29" s="117">
        <v>17</v>
      </c>
      <c r="AZ29" s="117">
        <v>1.35</v>
      </c>
      <c r="BA29" s="117">
        <v>1</v>
      </c>
      <c r="BB29" s="117" t="s">
        <v>445</v>
      </c>
      <c r="BC29" s="117">
        <v>1</v>
      </c>
      <c r="BD29" s="78"/>
      <c r="BE29" s="78"/>
      <c r="BF29" s="78"/>
      <c r="BG29" s="78"/>
      <c r="BH29" s="78"/>
      <c r="BI29" s="78"/>
      <c r="BJ29" s="78"/>
      <c r="BK29" s="78"/>
      <c r="BL29" s="78"/>
      <c r="BM29" s="78"/>
      <c r="BN29" s="78"/>
      <c r="BO29" s="78"/>
    </row>
    <row r="30" spans="1:67" s="77" customFormat="1" ht="15.75" customHeight="1">
      <c r="A30" s="77" t="s">
        <v>543</v>
      </c>
      <c r="B30" s="77">
        <v>9</v>
      </c>
      <c r="C30" s="78">
        <v>10</v>
      </c>
      <c r="D30" s="78">
        <v>38</v>
      </c>
      <c r="E30" s="79">
        <v>2.7</v>
      </c>
      <c r="F30" s="80" t="s">
        <v>3412</v>
      </c>
      <c r="G30" s="81" t="s">
        <v>6823</v>
      </c>
      <c r="H30" s="77" t="s">
        <v>544</v>
      </c>
      <c r="I30" s="77" t="s">
        <v>545</v>
      </c>
      <c r="J30" s="77" t="s">
        <v>209</v>
      </c>
      <c r="K30" s="77" t="s">
        <v>546</v>
      </c>
      <c r="L30" s="77" t="s">
        <v>6862</v>
      </c>
      <c r="M30" s="77">
        <f t="shared" si="0"/>
        <v>6</v>
      </c>
      <c r="N30" s="98">
        <v>5</v>
      </c>
      <c r="O30" s="98">
        <v>7.95</v>
      </c>
      <c r="P30" s="98">
        <v>5</v>
      </c>
      <c r="Q30" s="98">
        <v>5</v>
      </c>
      <c r="R30" s="98"/>
      <c r="S30" s="98"/>
      <c r="T30" s="113" t="s">
        <v>2666</v>
      </c>
      <c r="U30" s="113" t="str">
        <f t="shared" si="1"/>
        <v>b</v>
      </c>
      <c r="V30" s="113">
        <v>2</v>
      </c>
      <c r="W30" s="113" t="s">
        <v>543</v>
      </c>
      <c r="X30" s="113" t="s">
        <v>182</v>
      </c>
      <c r="Y30" s="113" t="s">
        <v>184</v>
      </c>
      <c r="Z30" s="113" t="s">
        <v>185</v>
      </c>
      <c r="AA30" s="123">
        <v>19.98</v>
      </c>
      <c r="AB30" s="117">
        <v>28.65</v>
      </c>
      <c r="AC30" s="117">
        <v>19.07</v>
      </c>
      <c r="AD30" s="117">
        <v>23.24</v>
      </c>
      <c r="AE30" s="117"/>
      <c r="AF30" s="117">
        <v>1</v>
      </c>
      <c r="AG30" s="117">
        <v>2</v>
      </c>
      <c r="AH30" s="117">
        <v>1</v>
      </c>
      <c r="AI30" s="117">
        <v>3</v>
      </c>
      <c r="AJ30" s="117">
        <v>3</v>
      </c>
      <c r="AK30" s="117" t="s">
        <v>1437</v>
      </c>
      <c r="AL30" s="117" t="s">
        <v>1437</v>
      </c>
      <c r="AM30" s="117">
        <v>3</v>
      </c>
      <c r="AN30" s="117">
        <v>13</v>
      </c>
      <c r="AO30" s="117">
        <v>3</v>
      </c>
      <c r="AP30" s="117">
        <v>3</v>
      </c>
      <c r="AQ30" s="117" t="s">
        <v>2666</v>
      </c>
      <c r="AR30" s="117">
        <v>1</v>
      </c>
      <c r="AS30" s="117" t="s">
        <v>1437</v>
      </c>
      <c r="AT30" s="117" t="s">
        <v>2674</v>
      </c>
      <c r="AU30" s="117" t="s">
        <v>2675</v>
      </c>
      <c r="AV30" s="117" t="s">
        <v>543</v>
      </c>
      <c r="AW30" s="117" t="s">
        <v>182</v>
      </c>
      <c r="AX30" s="117">
        <v>0</v>
      </c>
      <c r="AY30" s="117">
        <v>0</v>
      </c>
      <c r="AZ30" s="117">
        <v>1.65</v>
      </c>
      <c r="BA30" s="117">
        <v>1</v>
      </c>
      <c r="BB30" s="117" t="s">
        <v>543</v>
      </c>
      <c r="BC30" s="117">
        <v>1</v>
      </c>
      <c r="BD30" s="78"/>
      <c r="BE30" s="78"/>
      <c r="BF30" s="78"/>
      <c r="BG30" s="78"/>
      <c r="BH30" s="78"/>
      <c r="BI30" s="78"/>
      <c r="BJ30" s="78"/>
      <c r="BK30" s="78"/>
      <c r="BL30" s="78"/>
      <c r="BM30" s="78"/>
      <c r="BN30" s="78"/>
      <c r="BO30" s="78"/>
    </row>
    <row r="31" spans="1:67" s="77" customFormat="1" ht="15.75" customHeight="1">
      <c r="A31" s="77" t="s">
        <v>552</v>
      </c>
      <c r="B31" s="77">
        <v>16</v>
      </c>
      <c r="C31" s="78">
        <v>1</v>
      </c>
      <c r="D31" s="78">
        <v>47</v>
      </c>
      <c r="E31" s="79">
        <v>2.7</v>
      </c>
      <c r="F31" s="80" t="s">
        <v>3412</v>
      </c>
      <c r="G31" s="81" t="s">
        <v>6823</v>
      </c>
      <c r="H31" s="77" t="s">
        <v>553</v>
      </c>
      <c r="I31" s="77" t="s">
        <v>556</v>
      </c>
      <c r="J31" s="77" t="s">
        <v>558</v>
      </c>
      <c r="K31" s="77" t="s">
        <v>559</v>
      </c>
      <c r="L31" s="77" t="s">
        <v>559</v>
      </c>
      <c r="M31" s="77">
        <f t="shared" si="0"/>
        <v>7</v>
      </c>
      <c r="N31" s="98">
        <v>5</v>
      </c>
      <c r="O31" s="98">
        <v>41.24</v>
      </c>
      <c r="P31" s="98">
        <v>6</v>
      </c>
      <c r="Q31" s="98">
        <v>5</v>
      </c>
      <c r="R31" s="98"/>
      <c r="S31" s="98"/>
      <c r="T31" s="113" t="s">
        <v>2805</v>
      </c>
      <c r="U31" s="113" t="str">
        <f t="shared" si="1"/>
        <v>@</v>
      </c>
      <c r="V31" s="113">
        <v>8</v>
      </c>
      <c r="W31" s="113" t="s">
        <v>552</v>
      </c>
      <c r="X31" s="113" t="s">
        <v>182</v>
      </c>
      <c r="Y31" s="113" t="s">
        <v>283</v>
      </c>
      <c r="Z31" s="113" t="s">
        <v>185</v>
      </c>
      <c r="AA31" s="123">
        <v>27.55</v>
      </c>
      <c r="AB31" s="117">
        <v>11.69</v>
      </c>
      <c r="AC31" s="117">
        <v>25.94</v>
      </c>
      <c r="AD31" s="117">
        <v>9.26</v>
      </c>
      <c r="AE31" s="117"/>
      <c r="AF31" s="117">
        <v>1</v>
      </c>
      <c r="AG31" s="117">
        <v>2</v>
      </c>
      <c r="AH31" s="117">
        <v>1</v>
      </c>
      <c r="AI31" s="117">
        <v>9</v>
      </c>
      <c r="AJ31" s="117">
        <v>6</v>
      </c>
      <c r="AK31" s="117" t="s">
        <v>2072</v>
      </c>
      <c r="AL31" s="117" t="s">
        <v>519</v>
      </c>
      <c r="AM31" s="117">
        <v>1</v>
      </c>
      <c r="AN31" s="117">
        <v>1</v>
      </c>
      <c r="AO31" s="117">
        <v>9</v>
      </c>
      <c r="AP31" s="117">
        <v>6</v>
      </c>
      <c r="AQ31" s="117" t="s">
        <v>2814</v>
      </c>
      <c r="AR31" s="117">
        <v>3</v>
      </c>
      <c r="AS31" s="117" t="s">
        <v>525</v>
      </c>
      <c r="AT31" s="117" t="s">
        <v>2815</v>
      </c>
      <c r="AU31" s="117" t="s">
        <v>2816</v>
      </c>
      <c r="AV31" s="117" t="s">
        <v>2817</v>
      </c>
      <c r="AW31" s="117" t="s">
        <v>182</v>
      </c>
      <c r="AX31" s="117">
        <v>100</v>
      </c>
      <c r="AY31" s="117">
        <v>20</v>
      </c>
      <c r="AZ31" s="117">
        <v>2.6</v>
      </c>
      <c r="BA31" s="117">
        <v>2.35</v>
      </c>
      <c r="BB31" s="117" t="s">
        <v>552</v>
      </c>
      <c r="BC31" s="117">
        <v>1</v>
      </c>
      <c r="BD31" s="78"/>
      <c r="BE31" s="78"/>
      <c r="BF31" s="78"/>
      <c r="BG31" s="78"/>
      <c r="BH31" s="78"/>
      <c r="BI31" s="78"/>
      <c r="BJ31" s="78"/>
      <c r="BK31" s="78"/>
      <c r="BL31" s="78"/>
      <c r="BM31" s="78"/>
      <c r="BN31" s="78"/>
      <c r="BO31" s="78"/>
    </row>
    <row r="32" spans="1:67" s="77" customFormat="1" ht="15.75" customHeight="1">
      <c r="A32" s="77" t="s">
        <v>351</v>
      </c>
      <c r="B32" s="77">
        <v>7</v>
      </c>
      <c r="C32" s="78">
        <v>1</v>
      </c>
      <c r="D32" s="78">
        <v>47</v>
      </c>
      <c r="E32" s="79">
        <v>3</v>
      </c>
      <c r="F32" s="80" t="s">
        <v>3412</v>
      </c>
      <c r="G32" s="81" t="s">
        <v>6823</v>
      </c>
      <c r="H32" s="77" t="s">
        <v>7017</v>
      </c>
      <c r="I32" s="77" t="s">
        <v>380</v>
      </c>
      <c r="J32" s="77" t="s">
        <v>276</v>
      </c>
      <c r="K32" s="77" t="s">
        <v>382</v>
      </c>
      <c r="L32" s="77" t="s">
        <v>6861</v>
      </c>
      <c r="M32" s="77">
        <f t="shared" si="0"/>
        <v>6</v>
      </c>
      <c r="N32" s="98">
        <v>4</v>
      </c>
      <c r="O32" s="98">
        <v>198.11</v>
      </c>
      <c r="P32" s="98">
        <v>5</v>
      </c>
      <c r="Q32" s="98">
        <v>4</v>
      </c>
      <c r="R32" s="98"/>
      <c r="S32" s="98"/>
      <c r="T32" s="113" t="s">
        <v>2622</v>
      </c>
      <c r="U32" s="113" t="str">
        <f t="shared" si="1"/>
        <v>b</v>
      </c>
      <c r="V32" s="113">
        <v>2</v>
      </c>
      <c r="W32" s="113" t="s">
        <v>351</v>
      </c>
      <c r="X32" s="113" t="s">
        <v>182</v>
      </c>
      <c r="Y32" s="113" t="s">
        <v>283</v>
      </c>
      <c r="Z32" s="113" t="s">
        <v>185</v>
      </c>
      <c r="AA32" s="123">
        <v>19.86</v>
      </c>
      <c r="AB32" s="117">
        <v>40.74</v>
      </c>
      <c r="AC32" s="117">
        <v>18.22</v>
      </c>
      <c r="AD32" s="117">
        <v>36.82</v>
      </c>
      <c r="AE32" s="117"/>
      <c r="AF32" s="117">
        <v>1</v>
      </c>
      <c r="AG32" s="117">
        <v>2</v>
      </c>
      <c r="AH32" s="117">
        <v>1</v>
      </c>
      <c r="AI32" s="117">
        <v>12</v>
      </c>
      <c r="AJ32" s="117">
        <v>10</v>
      </c>
      <c r="AK32" s="117" t="s">
        <v>2630</v>
      </c>
      <c r="AL32" s="117" t="s">
        <v>2631</v>
      </c>
      <c r="AM32" s="117">
        <v>0</v>
      </c>
      <c r="AN32" s="117">
        <v>0</v>
      </c>
      <c r="AO32" s="117">
        <v>9</v>
      </c>
      <c r="AP32" s="117">
        <v>9</v>
      </c>
      <c r="AQ32" s="117" t="s">
        <v>2635</v>
      </c>
      <c r="AR32" s="117">
        <v>4</v>
      </c>
      <c r="AS32" s="117" t="s">
        <v>2636</v>
      </c>
      <c r="AT32" s="117" t="s">
        <v>2637</v>
      </c>
      <c r="AU32" s="117" t="s">
        <v>2638</v>
      </c>
      <c r="AV32" s="117" t="s">
        <v>2639</v>
      </c>
      <c r="AW32" s="117" t="s">
        <v>182</v>
      </c>
      <c r="AX32" s="117">
        <v>100</v>
      </c>
      <c r="AY32" s="117">
        <v>24</v>
      </c>
      <c r="AZ32" s="117">
        <v>4.3</v>
      </c>
      <c r="BA32" s="117">
        <v>4.45</v>
      </c>
      <c r="BB32" s="117" t="s">
        <v>2642</v>
      </c>
      <c r="BC32" s="117">
        <v>2</v>
      </c>
      <c r="BD32" s="78"/>
      <c r="BE32" s="78"/>
      <c r="BF32" s="78"/>
      <c r="BG32" s="78"/>
      <c r="BH32" s="78"/>
      <c r="BI32" s="78"/>
      <c r="BJ32" s="78"/>
      <c r="BK32" s="78"/>
      <c r="BL32" s="78"/>
      <c r="BM32" s="78"/>
      <c r="BN32" s="78"/>
      <c r="BO32" s="78"/>
    </row>
    <row r="33" spans="1:67" s="77" customFormat="1" ht="15.75" customHeight="1">
      <c r="A33" s="77" t="s">
        <v>269</v>
      </c>
      <c r="B33" s="77">
        <v>25</v>
      </c>
      <c r="C33" s="78">
        <v>0</v>
      </c>
      <c r="D33" s="78">
        <v>48</v>
      </c>
      <c r="E33" s="79">
        <v>3.1</v>
      </c>
      <c r="F33" s="80" t="s">
        <v>3412</v>
      </c>
      <c r="G33" s="81" t="s">
        <v>6823</v>
      </c>
      <c r="H33" s="77" t="s">
        <v>273</v>
      </c>
      <c r="I33" s="77" t="s">
        <v>274</v>
      </c>
      <c r="J33" s="77" t="s">
        <v>276</v>
      </c>
      <c r="K33" s="77" t="s">
        <v>278</v>
      </c>
      <c r="L33" s="77" t="s">
        <v>278</v>
      </c>
      <c r="M33" s="77">
        <f t="shared" si="0"/>
        <v>6</v>
      </c>
      <c r="N33" s="98">
        <v>5</v>
      </c>
      <c r="O33" s="98">
        <v>40.08</v>
      </c>
      <c r="P33" s="98">
        <v>5</v>
      </c>
      <c r="Q33" s="98">
        <v>5</v>
      </c>
      <c r="R33" s="98"/>
      <c r="S33" s="98"/>
      <c r="T33" s="113" t="s">
        <v>2984</v>
      </c>
      <c r="U33" s="113" t="str">
        <f t="shared" si="1"/>
        <v>k</v>
      </c>
      <c r="V33" s="113">
        <v>1</v>
      </c>
      <c r="W33" s="117" t="s">
        <v>269</v>
      </c>
      <c r="X33" s="117" t="s">
        <v>182</v>
      </c>
      <c r="Y33" s="117" t="s">
        <v>283</v>
      </c>
      <c r="Z33" s="117" t="s">
        <v>185</v>
      </c>
      <c r="AA33" s="123">
        <v>56.18</v>
      </c>
      <c r="AB33" s="117">
        <v>6.35</v>
      </c>
      <c r="AC33" s="117">
        <v>41.64</v>
      </c>
      <c r="AD33" s="117">
        <v>4.3899999999999997</v>
      </c>
      <c r="AE33" s="117"/>
      <c r="AF33" s="117">
        <v>1</v>
      </c>
      <c r="AG33" s="117">
        <v>2</v>
      </c>
      <c r="AH33" s="117">
        <v>1</v>
      </c>
      <c r="AI33" s="117">
        <v>6</v>
      </c>
      <c r="AJ33" s="117">
        <v>6</v>
      </c>
      <c r="AK33" s="117" t="s">
        <v>440</v>
      </c>
      <c r="AL33" s="117" t="s">
        <v>440</v>
      </c>
      <c r="AM33" s="117">
        <v>2</v>
      </c>
      <c r="AN33" s="117">
        <v>2</v>
      </c>
      <c r="AO33" s="117">
        <v>6</v>
      </c>
      <c r="AP33" s="117">
        <v>6</v>
      </c>
      <c r="AQ33" s="117" t="s">
        <v>2993</v>
      </c>
      <c r="AR33" s="117">
        <v>3</v>
      </c>
      <c r="AS33" s="117" t="s">
        <v>443</v>
      </c>
      <c r="AT33" s="117" t="s">
        <v>2996</v>
      </c>
      <c r="AU33" s="117" t="s">
        <v>2997</v>
      </c>
      <c r="AV33" s="117" t="s">
        <v>2998</v>
      </c>
      <c r="AW33" s="117" t="s">
        <v>182</v>
      </c>
      <c r="AX33" s="117">
        <v>100</v>
      </c>
      <c r="AY33" s="117">
        <v>37</v>
      </c>
      <c r="AZ33" s="117">
        <v>1.85</v>
      </c>
      <c r="BA33" s="117">
        <v>1.9</v>
      </c>
      <c r="BB33" s="117" t="s">
        <v>269</v>
      </c>
      <c r="BC33" s="117">
        <v>1</v>
      </c>
      <c r="BD33" s="78"/>
      <c r="BE33" s="78"/>
      <c r="BF33" s="78"/>
      <c r="BG33" s="78"/>
      <c r="BH33" s="78"/>
      <c r="BI33" s="78"/>
      <c r="BJ33" s="78"/>
      <c r="BK33" s="78"/>
      <c r="BL33" s="78"/>
      <c r="BM33" s="78"/>
      <c r="BN33" s="78"/>
      <c r="BO33" s="78"/>
    </row>
    <row r="34" spans="1:67" s="77" customFormat="1">
      <c r="A34" s="77" t="s">
        <v>44</v>
      </c>
      <c r="B34" s="77">
        <v>28</v>
      </c>
      <c r="C34" s="78">
        <v>1</v>
      </c>
      <c r="D34" s="78">
        <v>47</v>
      </c>
      <c r="E34" s="79">
        <v>3.12</v>
      </c>
      <c r="F34" s="80" t="s">
        <v>3412</v>
      </c>
      <c r="G34" s="81" t="s">
        <v>6823</v>
      </c>
      <c r="H34" s="77" t="s">
        <v>3211</v>
      </c>
      <c r="I34" s="77" t="s">
        <v>512</v>
      </c>
      <c r="J34" s="77" t="s">
        <v>6981</v>
      </c>
      <c r="K34" s="77" t="s">
        <v>514</v>
      </c>
      <c r="L34" s="77" t="s">
        <v>6870</v>
      </c>
      <c r="M34" s="77">
        <f t="shared" ref="M34:M65" si="2">LEN(L34)</f>
        <v>8</v>
      </c>
      <c r="N34" s="98">
        <v>5</v>
      </c>
      <c r="O34" s="98">
        <v>1.77</v>
      </c>
      <c r="P34" s="98">
        <v>0</v>
      </c>
      <c r="Q34" s="98">
        <v>5</v>
      </c>
      <c r="R34" s="98"/>
      <c r="S34" s="98"/>
      <c r="T34" s="113" t="s">
        <v>3051</v>
      </c>
      <c r="U34" s="113" t="str">
        <f t="shared" ref="U34:U65" si="3">MID(T34,1,1)</f>
        <v>s</v>
      </c>
      <c r="V34" s="113">
        <v>3</v>
      </c>
      <c r="W34" s="113" t="s">
        <v>44</v>
      </c>
      <c r="X34" s="113" t="s">
        <v>182</v>
      </c>
      <c r="Y34" s="113" t="s">
        <v>184</v>
      </c>
      <c r="Z34" s="113"/>
      <c r="AA34" s="123">
        <v>61.59</v>
      </c>
      <c r="AB34" s="117">
        <v>30.88</v>
      </c>
      <c r="AC34" s="117">
        <v>57.67</v>
      </c>
      <c r="AD34" s="117">
        <v>28.92</v>
      </c>
      <c r="AE34" s="117"/>
      <c r="AF34" s="117">
        <v>1</v>
      </c>
      <c r="AG34" s="117">
        <v>2</v>
      </c>
      <c r="AH34" s="117">
        <v>1</v>
      </c>
      <c r="AI34" s="117">
        <v>7</v>
      </c>
      <c r="AJ34" s="117">
        <v>5</v>
      </c>
      <c r="AK34" s="117" t="s">
        <v>1089</v>
      </c>
      <c r="AL34" s="117" t="s">
        <v>517</v>
      </c>
      <c r="AM34" s="117">
        <v>2</v>
      </c>
      <c r="AN34" s="117">
        <v>8</v>
      </c>
      <c r="AO34" s="117">
        <v>6</v>
      </c>
      <c r="AP34" s="117">
        <v>5</v>
      </c>
      <c r="AQ34" s="117" t="s">
        <v>3061</v>
      </c>
      <c r="AR34" s="117">
        <v>2</v>
      </c>
      <c r="AS34" s="117" t="s">
        <v>712</v>
      </c>
      <c r="AT34" s="117" t="s">
        <v>3065</v>
      </c>
      <c r="AU34" s="117" t="s">
        <v>3066</v>
      </c>
      <c r="AV34" s="117" t="s">
        <v>3067</v>
      </c>
      <c r="AW34" s="117" t="s">
        <v>182</v>
      </c>
      <c r="AX34" s="117">
        <v>100</v>
      </c>
      <c r="AY34" s="117">
        <v>26</v>
      </c>
      <c r="AZ34" s="117">
        <v>2.1</v>
      </c>
      <c r="BA34" s="117">
        <v>1.55</v>
      </c>
      <c r="BB34" s="117" t="s">
        <v>44</v>
      </c>
      <c r="BC34" s="117">
        <v>1</v>
      </c>
      <c r="BD34" s="78"/>
      <c r="BE34" s="78"/>
      <c r="BF34" s="78"/>
      <c r="BG34" s="78"/>
      <c r="BH34" s="78"/>
      <c r="BI34" s="78"/>
      <c r="BJ34" s="78"/>
      <c r="BK34" s="78"/>
      <c r="BL34" s="78"/>
      <c r="BM34" s="78"/>
      <c r="BN34" s="78"/>
      <c r="BO34" s="78"/>
    </row>
    <row r="35" spans="1:67" s="77" customFormat="1">
      <c r="A35" s="77" t="s">
        <v>2810</v>
      </c>
      <c r="B35" s="77">
        <v>80</v>
      </c>
      <c r="E35" s="79">
        <v>1.1200000000000001</v>
      </c>
      <c r="F35" s="83" t="s">
        <v>3412</v>
      </c>
      <c r="G35" s="84" t="s">
        <v>6824</v>
      </c>
      <c r="H35" s="77" t="s">
        <v>6976</v>
      </c>
      <c r="I35" s="77" t="s">
        <v>512</v>
      </c>
      <c r="J35" s="77" t="s">
        <v>3266</v>
      </c>
      <c r="K35" s="77" t="s">
        <v>3267</v>
      </c>
      <c r="L35" s="77" t="s">
        <v>6931</v>
      </c>
      <c r="M35" s="77">
        <f t="shared" si="2"/>
        <v>6</v>
      </c>
      <c r="N35" s="98">
        <v>5</v>
      </c>
      <c r="O35" s="98">
        <v>1.28</v>
      </c>
      <c r="P35" s="98">
        <v>3</v>
      </c>
      <c r="Q35" s="98">
        <v>5</v>
      </c>
      <c r="R35" s="98"/>
      <c r="S35" s="98"/>
      <c r="T35" s="113" t="s">
        <v>2811</v>
      </c>
      <c r="U35" s="113" t="str">
        <f t="shared" si="3"/>
        <v>n</v>
      </c>
      <c r="V35" s="113">
        <v>8</v>
      </c>
      <c r="W35" s="113" t="s">
        <v>2810</v>
      </c>
      <c r="X35" s="113" t="s">
        <v>182</v>
      </c>
      <c r="Y35" s="113" t="s">
        <v>184</v>
      </c>
      <c r="Z35" s="113"/>
      <c r="AA35" s="123">
        <v>75.180000000000007</v>
      </c>
      <c r="AB35" s="117">
        <v>177.64</v>
      </c>
      <c r="AC35" s="117">
        <v>75.180000000000007</v>
      </c>
      <c r="AD35" s="117">
        <v>177.64</v>
      </c>
      <c r="AE35" s="117"/>
      <c r="AF35" s="117">
        <v>1</v>
      </c>
      <c r="AG35" s="117">
        <v>10</v>
      </c>
      <c r="AH35" s="117">
        <v>1</v>
      </c>
      <c r="AI35" s="117">
        <v>3</v>
      </c>
      <c r="AJ35" s="117">
        <v>2</v>
      </c>
      <c r="AK35" s="117" t="s">
        <v>1030</v>
      </c>
      <c r="AL35" s="117" t="s">
        <v>948</v>
      </c>
      <c r="AM35" s="117">
        <v>9</v>
      </c>
      <c r="AN35" s="117">
        <v>27</v>
      </c>
      <c r="AO35" s="117">
        <v>3</v>
      </c>
      <c r="AP35" s="117">
        <v>2</v>
      </c>
      <c r="AQ35" s="117" t="s">
        <v>2811</v>
      </c>
      <c r="AR35" s="117">
        <v>1</v>
      </c>
      <c r="AS35" s="117" t="s">
        <v>948</v>
      </c>
      <c r="AT35" s="117" t="s">
        <v>2818</v>
      </c>
      <c r="AU35" s="117" t="s">
        <v>2819</v>
      </c>
      <c r="AV35" s="117" t="s">
        <v>2810</v>
      </c>
      <c r="AW35" s="117" t="s">
        <v>182</v>
      </c>
      <c r="AX35" s="117">
        <v>0</v>
      </c>
      <c r="AY35" s="117">
        <v>0</v>
      </c>
      <c r="AZ35" s="117">
        <v>1.45</v>
      </c>
      <c r="BA35" s="117">
        <v>1</v>
      </c>
      <c r="BB35" s="117" t="s">
        <v>2810</v>
      </c>
      <c r="BC35" s="117">
        <v>1</v>
      </c>
    </row>
    <row r="36" spans="1:67" s="77" customFormat="1">
      <c r="A36" s="77" t="s">
        <v>2438</v>
      </c>
      <c r="B36" s="77">
        <v>50</v>
      </c>
      <c r="E36" s="79">
        <v>1.23</v>
      </c>
      <c r="F36" s="83" t="s">
        <v>3412</v>
      </c>
      <c r="G36" s="84" t="s">
        <v>6824</v>
      </c>
      <c r="H36" s="77" t="s">
        <v>3296</v>
      </c>
      <c r="I36" s="77" t="s">
        <v>1677</v>
      </c>
      <c r="J36" s="77" t="s">
        <v>3297</v>
      </c>
      <c r="K36" s="77" t="s">
        <v>3298</v>
      </c>
      <c r="L36" s="77" t="s">
        <v>3298</v>
      </c>
      <c r="M36" s="77">
        <f t="shared" si="2"/>
        <v>6</v>
      </c>
      <c r="N36" s="98">
        <v>3</v>
      </c>
      <c r="O36" s="98">
        <v>841.56</v>
      </c>
      <c r="P36" s="98">
        <v>19</v>
      </c>
      <c r="Q36" s="98">
        <v>3</v>
      </c>
      <c r="R36" s="98"/>
      <c r="S36" s="98"/>
      <c r="T36" s="113" t="s">
        <v>2439</v>
      </c>
      <c r="U36" s="113" t="str">
        <f t="shared" si="3"/>
        <v>p</v>
      </c>
      <c r="V36" s="113">
        <v>1</v>
      </c>
      <c r="W36" s="113" t="s">
        <v>2438</v>
      </c>
      <c r="X36" s="113" t="s">
        <v>182</v>
      </c>
      <c r="Y36" s="113" t="s">
        <v>283</v>
      </c>
      <c r="Z36" s="113" t="s">
        <v>185</v>
      </c>
      <c r="AA36" s="123">
        <v>27.59</v>
      </c>
      <c r="AB36" s="117">
        <v>27.57</v>
      </c>
      <c r="AC36" s="117">
        <v>22.05</v>
      </c>
      <c r="AD36" s="117">
        <v>18.579999999999998</v>
      </c>
      <c r="AE36" s="117"/>
      <c r="AF36" s="117">
        <v>1</v>
      </c>
      <c r="AG36" s="117">
        <v>2</v>
      </c>
      <c r="AH36" s="117">
        <v>1</v>
      </c>
      <c r="AI36" s="117">
        <v>6</v>
      </c>
      <c r="AJ36" s="117">
        <v>4</v>
      </c>
      <c r="AK36" s="117" t="s">
        <v>1151</v>
      </c>
      <c r="AL36" s="117" t="s">
        <v>639</v>
      </c>
      <c r="AM36" s="117">
        <v>3</v>
      </c>
      <c r="AN36" s="117">
        <v>14</v>
      </c>
      <c r="AO36" s="117">
        <v>5</v>
      </c>
      <c r="AP36" s="117">
        <v>4</v>
      </c>
      <c r="AQ36" s="117" t="s">
        <v>2445</v>
      </c>
      <c r="AR36" s="117">
        <v>2</v>
      </c>
      <c r="AS36" s="117" t="s">
        <v>645</v>
      </c>
      <c r="AT36" s="117" t="s">
        <v>2446</v>
      </c>
      <c r="AU36" s="117" t="s">
        <v>2447</v>
      </c>
      <c r="AV36" s="117" t="s">
        <v>2448</v>
      </c>
      <c r="AW36" s="117" t="s">
        <v>182</v>
      </c>
      <c r="AX36" s="117">
        <v>95</v>
      </c>
      <c r="AY36" s="117">
        <v>20</v>
      </c>
      <c r="AZ36" s="117">
        <v>1.75</v>
      </c>
      <c r="BA36" s="117">
        <v>1.25</v>
      </c>
      <c r="BB36" s="117" t="s">
        <v>2438</v>
      </c>
      <c r="BC36" s="117">
        <v>1</v>
      </c>
    </row>
    <row r="37" spans="1:67" s="77" customFormat="1" ht="15">
      <c r="A37" s="77" t="s">
        <v>3058</v>
      </c>
      <c r="B37" s="77">
        <v>95</v>
      </c>
      <c r="E37" s="79">
        <v>1.23</v>
      </c>
      <c r="F37" s="83" t="s">
        <v>3412</v>
      </c>
      <c r="G37" s="84" t="s">
        <v>6824</v>
      </c>
      <c r="H37" s="77" t="s">
        <v>3326</v>
      </c>
      <c r="I37" s="77" t="s">
        <v>3327</v>
      </c>
      <c r="J37" s="77" t="s">
        <v>3270</v>
      </c>
      <c r="K37" s="77" t="s">
        <v>3328</v>
      </c>
      <c r="L37" s="77" t="s">
        <v>3328</v>
      </c>
      <c r="M37" s="77">
        <f t="shared" si="2"/>
        <v>5</v>
      </c>
      <c r="N37" s="98">
        <v>4</v>
      </c>
      <c r="O37" s="98">
        <v>339.05</v>
      </c>
      <c r="P37" s="98">
        <v>14</v>
      </c>
      <c r="Q37" s="98">
        <v>4</v>
      </c>
      <c r="R37" s="98"/>
      <c r="S37" s="98"/>
      <c r="T37" s="113" t="s">
        <v>3059</v>
      </c>
      <c r="U37" s="113" t="str">
        <f t="shared" si="3"/>
        <v>v</v>
      </c>
      <c r="V37" s="113">
        <v>4</v>
      </c>
      <c r="W37" s="113" t="s">
        <v>3058</v>
      </c>
      <c r="X37" s="113" t="s">
        <v>182</v>
      </c>
      <c r="Y37" s="113" t="s">
        <v>184</v>
      </c>
      <c r="Z37" s="113" t="s">
        <v>185</v>
      </c>
      <c r="AA37" s="123">
        <v>176.57</v>
      </c>
      <c r="AB37" s="117">
        <v>230.07</v>
      </c>
      <c r="AC37" s="117">
        <v>154.13</v>
      </c>
      <c r="AD37" s="117">
        <v>175.2</v>
      </c>
      <c r="AE37" s="117"/>
      <c r="AF37" s="117">
        <v>1</v>
      </c>
      <c r="AG37" s="117">
        <v>11</v>
      </c>
      <c r="AH37" s="117">
        <v>1</v>
      </c>
      <c r="AI37" s="117">
        <v>5</v>
      </c>
      <c r="AJ37" s="117">
        <v>3</v>
      </c>
      <c r="AK37" s="117" t="s">
        <v>517</v>
      </c>
      <c r="AL37" s="117" t="s">
        <v>1030</v>
      </c>
      <c r="AM37" s="117">
        <v>10</v>
      </c>
      <c r="AN37" s="117">
        <v>22</v>
      </c>
      <c r="AO37" s="117">
        <v>5</v>
      </c>
      <c r="AP37" s="117">
        <v>3</v>
      </c>
      <c r="AQ37" s="117" t="s">
        <v>3059</v>
      </c>
      <c r="AR37" s="117">
        <v>1</v>
      </c>
      <c r="AS37" s="117" t="s">
        <v>1030</v>
      </c>
      <c r="AT37" s="117" t="s">
        <v>3068</v>
      </c>
      <c r="AU37" s="117" t="s">
        <v>3069</v>
      </c>
      <c r="AV37" s="117" t="s">
        <v>3070</v>
      </c>
      <c r="AW37" s="117" t="s">
        <v>182</v>
      </c>
      <c r="AX37" s="117">
        <v>100</v>
      </c>
      <c r="AY37" s="117">
        <v>29</v>
      </c>
      <c r="AZ37" s="117">
        <v>1.3</v>
      </c>
      <c r="BA37" s="117">
        <v>1</v>
      </c>
      <c r="BB37" s="117" t="s">
        <v>3071</v>
      </c>
      <c r="BC37" s="117">
        <v>1</v>
      </c>
      <c r="BF37" s="85"/>
      <c r="BG37" s="85"/>
      <c r="BH37" s="85"/>
      <c r="BI37" s="85"/>
      <c r="BJ37" s="85"/>
      <c r="BK37" s="85"/>
      <c r="BL37" s="85"/>
    </row>
    <row r="38" spans="1:67" s="77" customFormat="1">
      <c r="A38" s="77" t="s">
        <v>3072</v>
      </c>
      <c r="B38" s="77">
        <v>96</v>
      </c>
      <c r="E38" s="79">
        <v>1.24</v>
      </c>
      <c r="F38" s="83" t="s">
        <v>3412</v>
      </c>
      <c r="G38" s="84" t="s">
        <v>6824</v>
      </c>
      <c r="H38" s="77" t="s">
        <v>7018</v>
      </c>
      <c r="I38" s="77" t="s">
        <v>380</v>
      </c>
      <c r="J38" s="77" t="s">
        <v>3250</v>
      </c>
      <c r="K38" s="77" t="s">
        <v>3251</v>
      </c>
      <c r="L38" s="77" t="s">
        <v>3251</v>
      </c>
      <c r="M38" s="77">
        <f t="shared" si="2"/>
        <v>4</v>
      </c>
      <c r="N38" s="98">
        <v>3</v>
      </c>
      <c r="O38" s="98">
        <v>392.09</v>
      </c>
      <c r="P38" s="98">
        <v>22</v>
      </c>
      <c r="Q38" s="98">
        <v>0</v>
      </c>
      <c r="R38" s="98"/>
      <c r="S38" s="98"/>
      <c r="T38" s="113" t="s">
        <v>3073</v>
      </c>
      <c r="U38" s="113" t="str">
        <f t="shared" si="3"/>
        <v>l</v>
      </c>
      <c r="V38" s="113">
        <v>8</v>
      </c>
      <c r="W38" s="113" t="s">
        <v>3072</v>
      </c>
      <c r="X38" s="113" t="s">
        <v>182</v>
      </c>
      <c r="Y38" s="113" t="s">
        <v>184</v>
      </c>
      <c r="Z38" s="113" t="s">
        <v>185</v>
      </c>
      <c r="AA38" s="123">
        <v>184.27</v>
      </c>
      <c r="AB38" s="117">
        <v>338.18</v>
      </c>
      <c r="AC38" s="117">
        <v>176.1</v>
      </c>
      <c r="AD38" s="117">
        <v>315.74</v>
      </c>
      <c r="AE38" s="117"/>
      <c r="AF38" s="117">
        <v>2</v>
      </c>
      <c r="AG38" s="117">
        <v>10</v>
      </c>
      <c r="AH38" s="117">
        <v>1</v>
      </c>
      <c r="AI38" s="117">
        <v>3</v>
      </c>
      <c r="AJ38" s="117">
        <v>2</v>
      </c>
      <c r="AK38" s="117" t="s">
        <v>1030</v>
      </c>
      <c r="AL38" s="117" t="s">
        <v>948</v>
      </c>
      <c r="AM38" s="117">
        <v>19</v>
      </c>
      <c r="AN38" s="117">
        <v>28</v>
      </c>
      <c r="AO38" s="117">
        <v>3</v>
      </c>
      <c r="AP38" s="117">
        <v>2</v>
      </c>
      <c r="AQ38" s="117" t="s">
        <v>3073</v>
      </c>
      <c r="AR38" s="117">
        <v>1</v>
      </c>
      <c r="AS38" s="117" t="s">
        <v>948</v>
      </c>
      <c r="AT38" s="117" t="s">
        <v>3083</v>
      </c>
      <c r="AU38" s="117" t="s">
        <v>3085</v>
      </c>
      <c r="AV38" s="117" t="s">
        <v>3072</v>
      </c>
      <c r="AW38" s="117" t="s">
        <v>1813</v>
      </c>
      <c r="AX38" s="117">
        <v>0</v>
      </c>
      <c r="AY38" s="117">
        <v>0</v>
      </c>
      <c r="AZ38" s="117">
        <v>1</v>
      </c>
      <c r="BA38" s="117">
        <v>1</v>
      </c>
      <c r="BB38" s="117" t="s">
        <v>3072</v>
      </c>
      <c r="BC38" s="117">
        <v>1</v>
      </c>
    </row>
    <row r="39" spans="1:67" s="82" customFormat="1">
      <c r="A39" s="82" t="s">
        <v>2507</v>
      </c>
      <c r="B39" s="82">
        <v>58</v>
      </c>
      <c r="E39" s="130">
        <v>1.27</v>
      </c>
      <c r="F39" s="131" t="s">
        <v>3412</v>
      </c>
      <c r="G39" s="131" t="s">
        <v>6824</v>
      </c>
      <c r="H39" s="82" t="s">
        <v>3199</v>
      </c>
      <c r="I39" s="82" t="s">
        <v>271</v>
      </c>
      <c r="J39" s="82" t="s">
        <v>3200</v>
      </c>
      <c r="K39" s="82" t="s">
        <v>3201</v>
      </c>
      <c r="L39" s="82" t="s">
        <v>3950</v>
      </c>
      <c r="M39" s="82">
        <f t="shared" si="2"/>
        <v>4</v>
      </c>
      <c r="N39" s="132">
        <v>3</v>
      </c>
      <c r="O39" s="132">
        <v>24.18</v>
      </c>
      <c r="P39" s="132">
        <v>26</v>
      </c>
      <c r="Q39" s="132">
        <v>3</v>
      </c>
      <c r="R39" s="132"/>
      <c r="S39" s="132"/>
      <c r="T39" s="133" t="s">
        <v>2508</v>
      </c>
      <c r="U39" s="133" t="str">
        <f t="shared" si="3"/>
        <v>b</v>
      </c>
      <c r="V39" s="133">
        <v>2</v>
      </c>
      <c r="W39" s="133" t="s">
        <v>2507</v>
      </c>
      <c r="X39" s="133" t="s">
        <v>182</v>
      </c>
      <c r="Y39" s="133" t="s">
        <v>184</v>
      </c>
      <c r="Z39" s="133" t="s">
        <v>185</v>
      </c>
      <c r="AA39" s="134">
        <v>32.92</v>
      </c>
      <c r="AB39" s="134">
        <v>21.42</v>
      </c>
      <c r="AC39" s="134">
        <v>27.27</v>
      </c>
      <c r="AD39" s="134">
        <v>17.16</v>
      </c>
      <c r="AE39" s="134"/>
      <c r="AF39" s="134">
        <v>1</v>
      </c>
      <c r="AG39" s="134">
        <v>3</v>
      </c>
      <c r="AH39" s="134">
        <v>1</v>
      </c>
      <c r="AI39" s="134">
        <v>6</v>
      </c>
      <c r="AJ39" s="134">
        <v>4</v>
      </c>
      <c r="AK39" s="134" t="s">
        <v>1114</v>
      </c>
      <c r="AL39" s="134" t="s">
        <v>639</v>
      </c>
      <c r="AM39" s="134">
        <v>6</v>
      </c>
      <c r="AN39" s="134">
        <v>21</v>
      </c>
      <c r="AO39" s="134">
        <v>6</v>
      </c>
      <c r="AP39" s="134">
        <v>4</v>
      </c>
      <c r="AQ39" s="134" t="s">
        <v>2517</v>
      </c>
      <c r="AR39" s="134">
        <v>2</v>
      </c>
      <c r="AS39" s="134" t="s">
        <v>645</v>
      </c>
      <c r="AT39" s="134" t="s">
        <v>2518</v>
      </c>
      <c r="AU39" s="134" t="s">
        <v>2519</v>
      </c>
      <c r="AV39" s="134" t="s">
        <v>2520</v>
      </c>
      <c r="AW39" s="134" t="s">
        <v>182</v>
      </c>
      <c r="AX39" s="134">
        <v>100</v>
      </c>
      <c r="AY39" s="134">
        <v>26</v>
      </c>
      <c r="AZ39" s="134">
        <v>1.65</v>
      </c>
      <c r="BA39" s="134">
        <v>1</v>
      </c>
      <c r="BB39" s="134" t="s">
        <v>2507</v>
      </c>
      <c r="BC39" s="134">
        <v>1</v>
      </c>
    </row>
    <row r="40" spans="1:67" s="77" customFormat="1">
      <c r="A40" s="77" t="s">
        <v>2767</v>
      </c>
      <c r="B40" s="77">
        <v>77</v>
      </c>
      <c r="E40" s="79">
        <v>1.27</v>
      </c>
      <c r="F40" s="83" t="s">
        <v>3412</v>
      </c>
      <c r="G40" s="84" t="s">
        <v>6824</v>
      </c>
      <c r="H40" s="77" t="s">
        <v>3287</v>
      </c>
      <c r="I40" s="77" t="s">
        <v>168</v>
      </c>
      <c r="J40" s="77" t="s">
        <v>2047</v>
      </c>
      <c r="K40" s="77" t="s">
        <v>3288</v>
      </c>
      <c r="L40" s="77" t="s">
        <v>6889</v>
      </c>
      <c r="M40" s="77">
        <f t="shared" si="2"/>
        <v>9</v>
      </c>
      <c r="N40" s="98">
        <v>6</v>
      </c>
      <c r="O40" s="98">
        <v>3</v>
      </c>
      <c r="P40" s="98">
        <v>0</v>
      </c>
      <c r="Q40" s="98">
        <v>6</v>
      </c>
      <c r="R40" s="98"/>
      <c r="S40" s="98"/>
      <c r="T40" s="113" t="s">
        <v>2768</v>
      </c>
      <c r="U40" s="113" t="str">
        <f t="shared" si="3"/>
        <v>p</v>
      </c>
      <c r="V40" s="113">
        <v>1</v>
      </c>
      <c r="W40" s="113" t="s">
        <v>2767</v>
      </c>
      <c r="X40" s="113" t="s">
        <v>182</v>
      </c>
      <c r="Y40" s="113" t="s">
        <v>184</v>
      </c>
      <c r="Z40" s="113" t="s">
        <v>185</v>
      </c>
      <c r="AA40" s="123">
        <v>67.58</v>
      </c>
      <c r="AB40" s="117">
        <v>105.41</v>
      </c>
      <c r="AC40" s="117">
        <v>62.81</v>
      </c>
      <c r="AD40" s="117">
        <v>99.32</v>
      </c>
      <c r="AE40" s="117"/>
      <c r="AF40" s="117">
        <v>1</v>
      </c>
      <c r="AG40" s="117">
        <v>9</v>
      </c>
      <c r="AH40" s="117">
        <v>1</v>
      </c>
      <c r="AI40" s="117">
        <v>4</v>
      </c>
      <c r="AJ40" s="117">
        <v>2</v>
      </c>
      <c r="AK40" s="117" t="s">
        <v>947</v>
      </c>
      <c r="AL40" s="117" t="s">
        <v>948</v>
      </c>
      <c r="AM40" s="117">
        <v>15</v>
      </c>
      <c r="AN40" s="117">
        <v>26</v>
      </c>
      <c r="AO40" s="117">
        <v>4</v>
      </c>
      <c r="AP40" s="117">
        <v>2</v>
      </c>
      <c r="AQ40" s="117" t="s">
        <v>2768</v>
      </c>
      <c r="AR40" s="117">
        <v>1</v>
      </c>
      <c r="AS40" s="117" t="s">
        <v>948</v>
      </c>
      <c r="AT40" s="117" t="s">
        <v>2776</v>
      </c>
      <c r="AU40" s="117" t="s">
        <v>2777</v>
      </c>
      <c r="AV40" s="117" t="s">
        <v>2767</v>
      </c>
      <c r="AW40" s="117" t="s">
        <v>182</v>
      </c>
      <c r="AX40" s="117">
        <v>100</v>
      </c>
      <c r="AY40" s="117">
        <v>16</v>
      </c>
      <c r="AZ40" s="117">
        <v>1</v>
      </c>
      <c r="BA40" s="117">
        <v>1</v>
      </c>
      <c r="BB40" s="117" t="s">
        <v>2767</v>
      </c>
      <c r="BC40" s="117">
        <v>1</v>
      </c>
    </row>
    <row r="41" spans="1:67" s="77" customFormat="1">
      <c r="A41" s="77" t="s">
        <v>3581</v>
      </c>
      <c r="B41" s="77">
        <v>54</v>
      </c>
      <c r="E41" s="79">
        <v>1.3</v>
      </c>
      <c r="F41" s="83" t="s">
        <v>3412</v>
      </c>
      <c r="G41" s="84" t="s">
        <v>6824</v>
      </c>
      <c r="H41" s="77" t="s">
        <v>6804</v>
      </c>
      <c r="I41" s="77" t="s">
        <v>3340</v>
      </c>
      <c r="J41" s="77" t="s">
        <v>6805</v>
      </c>
      <c r="K41" s="77" t="s">
        <v>6427</v>
      </c>
      <c r="L41" s="77" t="s">
        <v>6427</v>
      </c>
      <c r="M41" s="77">
        <f t="shared" si="2"/>
        <v>6</v>
      </c>
      <c r="N41" s="98">
        <v>4</v>
      </c>
      <c r="O41" s="98">
        <v>21.86</v>
      </c>
      <c r="P41" s="98">
        <v>6</v>
      </c>
      <c r="Q41" s="98">
        <v>4</v>
      </c>
      <c r="R41" s="98"/>
      <c r="S41" s="98"/>
      <c r="T41" s="113" t="s">
        <v>6457</v>
      </c>
      <c r="U41" s="113" t="str">
        <f t="shared" si="3"/>
        <v>p</v>
      </c>
      <c r="V41" s="113">
        <v>1</v>
      </c>
      <c r="W41" s="113" t="s">
        <v>3581</v>
      </c>
      <c r="X41" s="113" t="s">
        <v>182</v>
      </c>
      <c r="Y41" s="113" t="s">
        <v>184</v>
      </c>
      <c r="Z41" s="113" t="s">
        <v>185</v>
      </c>
      <c r="AA41" s="123">
        <v>29.89</v>
      </c>
      <c r="AB41" s="117">
        <v>48.04</v>
      </c>
      <c r="AC41" s="117">
        <v>25.72</v>
      </c>
      <c r="AD41" s="117">
        <v>32.299999999999997</v>
      </c>
      <c r="AE41" s="117"/>
      <c r="AF41" s="117">
        <v>1</v>
      </c>
      <c r="AG41" s="117">
        <v>4</v>
      </c>
      <c r="AH41" s="117">
        <v>1</v>
      </c>
      <c r="AI41" s="117">
        <v>3</v>
      </c>
      <c r="AJ41" s="117">
        <v>2</v>
      </c>
      <c r="AK41" s="117" t="s">
        <v>1030</v>
      </c>
      <c r="AL41" s="117" t="s">
        <v>948</v>
      </c>
      <c r="AM41" s="117">
        <v>17</v>
      </c>
      <c r="AN41" s="117">
        <v>24</v>
      </c>
      <c r="AO41" s="117">
        <v>3</v>
      </c>
      <c r="AP41" s="117">
        <v>2</v>
      </c>
      <c r="AQ41" s="117" t="s">
        <v>6457</v>
      </c>
      <c r="AR41" s="117">
        <v>1</v>
      </c>
      <c r="AS41" s="117" t="s">
        <v>948</v>
      </c>
      <c r="AT41" s="117" t="s">
        <v>4079</v>
      </c>
      <c r="AU41" s="117" t="s">
        <v>6458</v>
      </c>
      <c r="AV41" s="117" t="s">
        <v>3581</v>
      </c>
      <c r="AW41" s="117" t="s">
        <v>182</v>
      </c>
      <c r="AX41" s="117">
        <v>0</v>
      </c>
      <c r="AY41" s="117">
        <v>0</v>
      </c>
      <c r="AZ41" s="117">
        <v>1</v>
      </c>
      <c r="BA41" s="117">
        <v>1</v>
      </c>
      <c r="BB41" s="117" t="s">
        <v>3581</v>
      </c>
      <c r="BC41" s="117">
        <v>1</v>
      </c>
    </row>
    <row r="42" spans="1:67" s="77" customFormat="1">
      <c r="A42" s="77" t="s">
        <v>3089</v>
      </c>
      <c r="B42" s="77">
        <v>97</v>
      </c>
      <c r="E42" s="79">
        <v>1.31</v>
      </c>
      <c r="F42" s="83" t="s">
        <v>3412</v>
      </c>
      <c r="G42" s="84" t="s">
        <v>6824</v>
      </c>
      <c r="H42" s="77" t="s">
        <v>3289</v>
      </c>
      <c r="I42" s="77" t="s">
        <v>512</v>
      </c>
      <c r="J42" s="77" t="s">
        <v>3290</v>
      </c>
      <c r="K42" s="77" t="s">
        <v>3291</v>
      </c>
      <c r="L42" s="77" t="s">
        <v>2964</v>
      </c>
      <c r="M42" s="77">
        <f t="shared" si="2"/>
        <v>5</v>
      </c>
      <c r="N42" s="98">
        <v>3</v>
      </c>
      <c r="O42" s="98">
        <v>113.82</v>
      </c>
      <c r="P42" s="98">
        <v>4</v>
      </c>
      <c r="Q42" s="98">
        <v>3</v>
      </c>
      <c r="R42" s="98"/>
      <c r="S42" s="98"/>
      <c r="T42" s="113" t="s">
        <v>3090</v>
      </c>
      <c r="U42" s="113" t="str">
        <f t="shared" si="3"/>
        <v>p</v>
      </c>
      <c r="V42" s="113">
        <v>1</v>
      </c>
      <c r="W42" s="113" t="s">
        <v>3089</v>
      </c>
      <c r="X42" s="113" t="s">
        <v>182</v>
      </c>
      <c r="Y42" s="113" t="s">
        <v>184</v>
      </c>
      <c r="Z42" s="113" t="s">
        <v>185</v>
      </c>
      <c r="AA42" s="123">
        <v>214.08</v>
      </c>
      <c r="AB42" s="117">
        <v>486.42</v>
      </c>
      <c r="AC42" s="117">
        <v>105.51</v>
      </c>
      <c r="AD42" s="117">
        <v>248.18</v>
      </c>
      <c r="AE42" s="117"/>
      <c r="AF42" s="117">
        <v>1</v>
      </c>
      <c r="AG42" s="117">
        <v>2</v>
      </c>
      <c r="AH42" s="117">
        <v>1</v>
      </c>
      <c r="AI42" s="117">
        <v>4</v>
      </c>
      <c r="AJ42" s="117">
        <v>3</v>
      </c>
      <c r="AK42" s="117" t="s">
        <v>947</v>
      </c>
      <c r="AL42" s="117" t="s">
        <v>327</v>
      </c>
      <c r="AM42" s="117">
        <v>5</v>
      </c>
      <c r="AN42" s="117">
        <v>17</v>
      </c>
      <c r="AO42" s="117">
        <v>4</v>
      </c>
      <c r="AP42" s="117">
        <v>3</v>
      </c>
      <c r="AQ42" s="117" t="s">
        <v>3090</v>
      </c>
      <c r="AR42" s="117">
        <v>1</v>
      </c>
      <c r="AS42" s="117" t="s">
        <v>327</v>
      </c>
      <c r="AT42" s="117" t="s">
        <v>3098</v>
      </c>
      <c r="AU42" s="117" t="s">
        <v>3100</v>
      </c>
      <c r="AV42" s="117" t="s">
        <v>3089</v>
      </c>
      <c r="AW42" s="117" t="s">
        <v>182</v>
      </c>
      <c r="AX42" s="117">
        <v>100</v>
      </c>
      <c r="AY42" s="117">
        <v>22</v>
      </c>
      <c r="AZ42" s="117">
        <v>1.65</v>
      </c>
      <c r="BA42" s="117">
        <v>1</v>
      </c>
      <c r="BB42" s="117" t="s">
        <v>3089</v>
      </c>
      <c r="BC42" s="117">
        <v>1</v>
      </c>
    </row>
    <row r="43" spans="1:67" s="77" customFormat="1">
      <c r="A43" s="77" t="s">
        <v>2783</v>
      </c>
      <c r="B43" s="77">
        <v>79</v>
      </c>
      <c r="E43" s="79">
        <v>1.35</v>
      </c>
      <c r="F43" s="83" t="s">
        <v>3412</v>
      </c>
      <c r="G43" s="84" t="s">
        <v>6824</v>
      </c>
      <c r="H43" s="77" t="s">
        <v>6976</v>
      </c>
      <c r="I43" s="77" t="s">
        <v>512</v>
      </c>
      <c r="J43" s="77" t="s">
        <v>3266</v>
      </c>
      <c r="K43" s="77" t="s">
        <v>3286</v>
      </c>
      <c r="L43" s="77" t="s">
        <v>6930</v>
      </c>
      <c r="M43" s="77">
        <f t="shared" si="2"/>
        <v>8</v>
      </c>
      <c r="N43" s="98">
        <v>6</v>
      </c>
      <c r="O43" s="98">
        <v>11.64</v>
      </c>
      <c r="P43" s="98">
        <v>5</v>
      </c>
      <c r="Q43" s="98">
        <v>6</v>
      </c>
      <c r="R43" s="98"/>
      <c r="S43" s="98"/>
      <c r="T43" s="113" t="s">
        <v>2784</v>
      </c>
      <c r="U43" s="113" t="str">
        <f t="shared" si="3"/>
        <v>o</v>
      </c>
      <c r="V43" s="113">
        <v>8</v>
      </c>
      <c r="W43" s="113" t="s">
        <v>2783</v>
      </c>
      <c r="X43" s="113" t="s">
        <v>182</v>
      </c>
      <c r="Y43" s="113" t="s">
        <v>283</v>
      </c>
      <c r="Z43" s="113" t="s">
        <v>185</v>
      </c>
      <c r="AA43" s="123">
        <v>73.540000000000006</v>
      </c>
      <c r="AB43" s="117">
        <v>194.12</v>
      </c>
      <c r="AC43" s="117">
        <v>34.46</v>
      </c>
      <c r="AD43" s="117">
        <v>103.45</v>
      </c>
      <c r="AE43" s="117"/>
      <c r="AF43" s="117">
        <v>1</v>
      </c>
      <c r="AG43" s="117">
        <v>2</v>
      </c>
      <c r="AH43" s="117">
        <v>1</v>
      </c>
      <c r="AI43" s="117">
        <v>7</v>
      </c>
      <c r="AJ43" s="117">
        <v>4</v>
      </c>
      <c r="AK43" s="117" t="s">
        <v>954</v>
      </c>
      <c r="AL43" s="117" t="s">
        <v>955</v>
      </c>
      <c r="AM43" s="117">
        <v>2</v>
      </c>
      <c r="AN43" s="117">
        <v>4</v>
      </c>
      <c r="AO43" s="117">
        <v>7</v>
      </c>
      <c r="AP43" s="117">
        <v>4</v>
      </c>
      <c r="AQ43" s="117" t="s">
        <v>2790</v>
      </c>
      <c r="AR43" s="117">
        <v>2</v>
      </c>
      <c r="AS43" s="117" t="s">
        <v>957</v>
      </c>
      <c r="AT43" s="117" t="s">
        <v>2792</v>
      </c>
      <c r="AU43" s="117" t="s">
        <v>2793</v>
      </c>
      <c r="AV43" s="117" t="s">
        <v>2794</v>
      </c>
      <c r="AW43" s="117" t="s">
        <v>182</v>
      </c>
      <c r="AX43" s="117">
        <v>100</v>
      </c>
      <c r="AY43" s="117">
        <v>23</v>
      </c>
      <c r="AZ43" s="117">
        <v>1.75</v>
      </c>
      <c r="BA43" s="117">
        <v>1.65</v>
      </c>
      <c r="BB43" s="117" t="s">
        <v>2783</v>
      </c>
      <c r="BC43" s="117">
        <v>1</v>
      </c>
      <c r="BF43" s="78"/>
      <c r="BG43" s="78"/>
      <c r="BH43" s="78"/>
      <c r="BI43" s="78"/>
      <c r="BJ43" s="78"/>
      <c r="BK43" s="78"/>
      <c r="BL43" s="78"/>
      <c r="BM43" s="78"/>
      <c r="BN43" s="78"/>
      <c r="BO43" s="78"/>
    </row>
    <row r="44" spans="1:67" s="77" customFormat="1">
      <c r="A44" s="77" t="s">
        <v>2989</v>
      </c>
      <c r="B44" s="77">
        <v>91</v>
      </c>
      <c r="E44" s="79">
        <v>1.35</v>
      </c>
      <c r="F44" s="83" t="s">
        <v>3412</v>
      </c>
      <c r="G44" s="84" t="s">
        <v>6824</v>
      </c>
      <c r="H44" s="77" t="s">
        <v>3313</v>
      </c>
      <c r="I44" s="77" t="s">
        <v>380</v>
      </c>
      <c r="J44" s="77" t="s">
        <v>3314</v>
      </c>
      <c r="K44" s="77" t="s">
        <v>3315</v>
      </c>
      <c r="L44" s="77" t="s">
        <v>3315</v>
      </c>
      <c r="M44" s="77">
        <f t="shared" si="2"/>
        <v>5</v>
      </c>
      <c r="N44" s="98">
        <v>3</v>
      </c>
      <c r="O44" s="98">
        <v>467.82</v>
      </c>
      <c r="P44" s="98">
        <v>12</v>
      </c>
      <c r="Q44" s="98">
        <v>0</v>
      </c>
      <c r="R44" s="98"/>
      <c r="S44" s="98"/>
      <c r="T44" s="113" t="s">
        <v>2990</v>
      </c>
      <c r="U44" s="113" t="str">
        <f t="shared" si="3"/>
        <v>t</v>
      </c>
      <c r="V44" s="113">
        <v>1</v>
      </c>
      <c r="W44" s="113" t="s">
        <v>2989</v>
      </c>
      <c r="X44" s="113" t="s">
        <v>182</v>
      </c>
      <c r="Y44" s="113" t="s">
        <v>283</v>
      </c>
      <c r="Z44" s="113" t="s">
        <v>185</v>
      </c>
      <c r="AA44" s="123">
        <v>118.37</v>
      </c>
      <c r="AB44" s="117">
        <v>379.8</v>
      </c>
      <c r="AC44" s="117">
        <v>111.44</v>
      </c>
      <c r="AD44" s="117">
        <v>341.08</v>
      </c>
      <c r="AE44" s="117"/>
      <c r="AF44" s="117">
        <v>2</v>
      </c>
      <c r="AG44" s="117">
        <v>4</v>
      </c>
      <c r="AH44" s="117">
        <v>1</v>
      </c>
      <c r="AI44" s="117">
        <v>5</v>
      </c>
      <c r="AJ44" s="117">
        <v>4</v>
      </c>
      <c r="AK44" s="117" t="s">
        <v>517</v>
      </c>
      <c r="AL44" s="117" t="s">
        <v>518</v>
      </c>
      <c r="AM44" s="117">
        <v>9</v>
      </c>
      <c r="AN44" s="117">
        <v>9</v>
      </c>
      <c r="AO44" s="117">
        <v>5</v>
      </c>
      <c r="AP44" s="117">
        <v>4</v>
      </c>
      <c r="AQ44" s="117" t="s">
        <v>2990</v>
      </c>
      <c r="AR44" s="117">
        <v>1</v>
      </c>
      <c r="AS44" s="117" t="s">
        <v>518</v>
      </c>
      <c r="AT44" s="117" t="s">
        <v>2999</v>
      </c>
      <c r="AU44" s="117" t="s">
        <v>3000</v>
      </c>
      <c r="AV44" s="117" t="s">
        <v>3001</v>
      </c>
      <c r="AW44" s="117" t="s">
        <v>532</v>
      </c>
      <c r="AX44" s="117">
        <v>100</v>
      </c>
      <c r="AY44" s="117">
        <v>25</v>
      </c>
      <c r="AZ44" s="117">
        <v>1.2</v>
      </c>
      <c r="BA44" s="117">
        <v>1</v>
      </c>
      <c r="BB44" s="117" t="s">
        <v>2989</v>
      </c>
      <c r="BC44" s="117">
        <v>1</v>
      </c>
    </row>
    <row r="45" spans="1:67" s="77" customFormat="1" ht="15">
      <c r="A45" s="77" t="s">
        <v>2856</v>
      </c>
      <c r="B45" s="77">
        <v>82</v>
      </c>
      <c r="E45" s="79">
        <v>1.38</v>
      </c>
      <c r="F45" s="83" t="s">
        <v>3412</v>
      </c>
      <c r="G45" s="84" t="s">
        <v>6824</v>
      </c>
      <c r="H45" s="77" t="s">
        <v>3197</v>
      </c>
      <c r="I45" s="77" t="s">
        <v>545</v>
      </c>
      <c r="J45" s="77" t="s">
        <v>206</v>
      </c>
      <c r="K45" s="77" t="s">
        <v>3198</v>
      </c>
      <c r="L45" s="77" t="s">
        <v>3198</v>
      </c>
      <c r="M45" s="77">
        <f t="shared" si="2"/>
        <v>5</v>
      </c>
      <c r="N45" s="98">
        <v>3</v>
      </c>
      <c r="O45" s="98">
        <v>5.81</v>
      </c>
      <c r="P45" s="98">
        <v>13</v>
      </c>
      <c r="Q45" s="98">
        <v>3</v>
      </c>
      <c r="R45" s="98"/>
      <c r="S45" s="98"/>
      <c r="T45" s="113" t="s">
        <v>2858</v>
      </c>
      <c r="U45" s="113" t="str">
        <f t="shared" si="3"/>
        <v>a</v>
      </c>
      <c r="V45" s="113">
        <v>8</v>
      </c>
      <c r="W45" s="113" t="s">
        <v>2856</v>
      </c>
      <c r="X45" s="113" t="s">
        <v>182</v>
      </c>
      <c r="Y45" s="113" t="s">
        <v>184</v>
      </c>
      <c r="Z45" s="113" t="s">
        <v>185</v>
      </c>
      <c r="AA45" s="123">
        <v>81.69</v>
      </c>
      <c r="AB45" s="117">
        <v>208.58</v>
      </c>
      <c r="AC45" s="117">
        <v>49.29</v>
      </c>
      <c r="AD45" s="117">
        <v>67.16</v>
      </c>
      <c r="AE45" s="117"/>
      <c r="AF45" s="117">
        <v>1</v>
      </c>
      <c r="AG45" s="117">
        <v>2</v>
      </c>
      <c r="AH45" s="117">
        <v>1</v>
      </c>
      <c r="AI45" s="117">
        <v>5</v>
      </c>
      <c r="AJ45" s="117">
        <v>4</v>
      </c>
      <c r="AK45" s="117" t="s">
        <v>1661</v>
      </c>
      <c r="AL45" s="117" t="s">
        <v>2864</v>
      </c>
      <c r="AM45" s="117">
        <v>2</v>
      </c>
      <c r="AN45" s="117">
        <v>2</v>
      </c>
      <c r="AO45" s="117">
        <v>5</v>
      </c>
      <c r="AP45" s="117">
        <v>4</v>
      </c>
      <c r="AQ45" s="117" t="s">
        <v>2858</v>
      </c>
      <c r="AR45" s="117">
        <v>1</v>
      </c>
      <c r="AS45" s="117" t="s">
        <v>2864</v>
      </c>
      <c r="AT45" s="117" t="s">
        <v>2865</v>
      </c>
      <c r="AU45" s="117" t="s">
        <v>2866</v>
      </c>
      <c r="AV45" s="117" t="s">
        <v>2867</v>
      </c>
      <c r="AW45" s="117" t="s">
        <v>182</v>
      </c>
      <c r="AX45" s="117">
        <v>100</v>
      </c>
      <c r="AY45" s="117">
        <v>20</v>
      </c>
      <c r="AZ45" s="117">
        <v>1.75</v>
      </c>
      <c r="BA45" s="117">
        <v>1.75</v>
      </c>
      <c r="BB45" s="117" t="s">
        <v>2856</v>
      </c>
      <c r="BC45" s="117">
        <v>1</v>
      </c>
      <c r="BF45" s="85"/>
      <c r="BG45" s="85"/>
    </row>
    <row r="46" spans="1:67" s="77" customFormat="1">
      <c r="A46" s="77" t="s">
        <v>3268</v>
      </c>
      <c r="B46" s="77">
        <v>98</v>
      </c>
      <c r="E46" s="79">
        <v>1.38</v>
      </c>
      <c r="F46" s="83" t="s">
        <v>3412</v>
      </c>
      <c r="G46" s="84" t="s">
        <v>6824</v>
      </c>
      <c r="H46" s="77" t="s">
        <v>3269</v>
      </c>
      <c r="I46" s="77" t="s">
        <v>512</v>
      </c>
      <c r="J46" s="77" t="s">
        <v>3270</v>
      </c>
      <c r="K46" s="77" t="s">
        <v>3271</v>
      </c>
      <c r="L46" s="77" t="s">
        <v>3271</v>
      </c>
      <c r="M46" s="77">
        <f t="shared" si="2"/>
        <v>4</v>
      </c>
      <c r="N46" s="98">
        <v>4</v>
      </c>
      <c r="O46" s="98">
        <v>4119.43</v>
      </c>
      <c r="P46" s="98">
        <v>12</v>
      </c>
      <c r="Q46" s="98">
        <v>4</v>
      </c>
      <c r="R46" s="98"/>
      <c r="S46" s="98"/>
      <c r="T46" s="113" t="s">
        <v>3141</v>
      </c>
      <c r="U46" s="113" t="str">
        <f t="shared" si="3"/>
        <v>9</v>
      </c>
      <c r="V46" s="113">
        <v>7</v>
      </c>
      <c r="W46" s="113" t="s">
        <v>3138</v>
      </c>
      <c r="X46" s="113" t="s">
        <v>182</v>
      </c>
      <c r="Y46" s="113" t="s">
        <v>184</v>
      </c>
      <c r="Z46" s="113" t="s">
        <v>185</v>
      </c>
      <c r="AA46" s="124">
        <v>413.04</v>
      </c>
      <c r="AB46" s="113">
        <v>1234.5899999999999</v>
      </c>
      <c r="AC46" s="113">
        <v>97.13</v>
      </c>
      <c r="AD46" s="113">
        <v>278.51</v>
      </c>
      <c r="AE46" s="113"/>
      <c r="AF46" s="113">
        <v>1</v>
      </c>
      <c r="AG46" s="113">
        <v>2</v>
      </c>
      <c r="AH46" s="113">
        <v>1</v>
      </c>
      <c r="AI46" s="113">
        <v>4</v>
      </c>
      <c r="AJ46" s="113">
        <v>2</v>
      </c>
      <c r="AK46" s="113" t="s">
        <v>2601</v>
      </c>
      <c r="AL46" s="113" t="s">
        <v>3149</v>
      </c>
      <c r="AM46" s="113">
        <v>0</v>
      </c>
      <c r="AN46" s="113">
        <v>5</v>
      </c>
      <c r="AO46" s="113">
        <v>4</v>
      </c>
      <c r="AP46" s="113">
        <v>2</v>
      </c>
      <c r="AQ46" s="113" t="s">
        <v>3141</v>
      </c>
      <c r="AR46" s="113">
        <v>1</v>
      </c>
      <c r="AS46" s="113" t="s">
        <v>3149</v>
      </c>
      <c r="AT46" s="113" t="s">
        <v>3152</v>
      </c>
      <c r="AU46" s="113" t="s">
        <v>3153</v>
      </c>
      <c r="AV46" s="113" t="s">
        <v>3138</v>
      </c>
      <c r="AW46" s="113" t="s">
        <v>182</v>
      </c>
      <c r="AX46" s="113">
        <v>100</v>
      </c>
      <c r="AY46" s="113">
        <v>25</v>
      </c>
      <c r="AZ46" s="113">
        <v>1.95</v>
      </c>
      <c r="BA46" s="113">
        <v>1.45</v>
      </c>
      <c r="BB46" s="113" t="s">
        <v>3138</v>
      </c>
      <c r="BC46" s="113">
        <v>1</v>
      </c>
    </row>
    <row r="47" spans="1:67" s="77" customFormat="1" ht="15">
      <c r="A47" s="77" t="s">
        <v>3176</v>
      </c>
      <c r="B47" s="77">
        <v>100</v>
      </c>
      <c r="E47" s="79">
        <v>1.38</v>
      </c>
      <c r="F47" s="83" t="s">
        <v>3412</v>
      </c>
      <c r="G47" s="84" t="s">
        <v>6824</v>
      </c>
      <c r="H47" s="77" t="s">
        <v>6982</v>
      </c>
      <c r="I47" s="77" t="s">
        <v>3259</v>
      </c>
      <c r="J47" s="77" t="s">
        <v>3260</v>
      </c>
      <c r="K47" s="77" t="s">
        <v>3261</v>
      </c>
      <c r="L47" s="77" t="s">
        <v>6932</v>
      </c>
      <c r="M47" s="77">
        <f t="shared" si="2"/>
        <v>10</v>
      </c>
      <c r="N47" s="98">
        <v>8</v>
      </c>
      <c r="O47" s="98">
        <v>1.77</v>
      </c>
      <c r="P47" s="98">
        <v>1</v>
      </c>
      <c r="Q47" s="98">
        <v>6</v>
      </c>
      <c r="R47" s="98"/>
      <c r="S47" s="98"/>
      <c r="T47" s="113" t="s">
        <v>3177</v>
      </c>
      <c r="U47" s="113" t="str">
        <f t="shared" si="3"/>
        <v>m</v>
      </c>
      <c r="V47" s="113">
        <v>8</v>
      </c>
      <c r="W47" s="113" t="s">
        <v>3176</v>
      </c>
      <c r="X47" s="113" t="s">
        <v>182</v>
      </c>
      <c r="Y47" s="113"/>
      <c r="Z47" s="113" t="s">
        <v>185</v>
      </c>
      <c r="AA47" s="123">
        <v>605.75</v>
      </c>
      <c r="AB47" s="117">
        <v>575.34</v>
      </c>
      <c r="AC47" s="117">
        <v>570.29999999999995</v>
      </c>
      <c r="AD47" s="117">
        <v>461.55</v>
      </c>
      <c r="AE47" s="117"/>
      <c r="AF47" s="117">
        <v>1</v>
      </c>
      <c r="AG47" s="117">
        <v>2</v>
      </c>
      <c r="AH47" s="117">
        <v>1</v>
      </c>
      <c r="AI47" s="117">
        <v>6</v>
      </c>
      <c r="AJ47" s="117">
        <v>4</v>
      </c>
      <c r="AK47" s="117" t="s">
        <v>1010</v>
      </c>
      <c r="AL47" s="117" t="s">
        <v>639</v>
      </c>
      <c r="AM47" s="117">
        <v>2</v>
      </c>
      <c r="AN47" s="117">
        <v>8</v>
      </c>
      <c r="AO47" s="117">
        <v>6</v>
      </c>
      <c r="AP47" s="117">
        <v>4</v>
      </c>
      <c r="AQ47" s="117" t="s">
        <v>3182</v>
      </c>
      <c r="AR47" s="117">
        <v>2</v>
      </c>
      <c r="AS47" s="117" t="s">
        <v>645</v>
      </c>
      <c r="AT47" s="117" t="s">
        <v>3183</v>
      </c>
      <c r="AU47" s="117" t="s">
        <v>3184</v>
      </c>
      <c r="AV47" s="117" t="s">
        <v>3185</v>
      </c>
      <c r="AW47" s="117" t="s">
        <v>182</v>
      </c>
      <c r="AX47" s="117">
        <v>93</v>
      </c>
      <c r="AY47" s="117">
        <v>30</v>
      </c>
      <c r="AZ47" s="117">
        <v>1.85</v>
      </c>
      <c r="BA47" s="117">
        <v>1.6</v>
      </c>
      <c r="BB47" s="117" t="s">
        <v>3176</v>
      </c>
      <c r="BC47" s="117">
        <v>1</v>
      </c>
      <c r="BF47" s="85"/>
      <c r="BG47" s="85"/>
    </row>
    <row r="48" spans="1:67" s="77" customFormat="1">
      <c r="A48" s="113" t="s">
        <v>2938</v>
      </c>
      <c r="B48" s="113">
        <v>88</v>
      </c>
      <c r="C48" s="113"/>
      <c r="D48" s="113"/>
      <c r="E48" s="114">
        <v>1.4</v>
      </c>
      <c r="F48" s="115" t="s">
        <v>3412</v>
      </c>
      <c r="G48" s="116" t="s">
        <v>6824</v>
      </c>
      <c r="H48" s="113" t="s">
        <v>3247</v>
      </c>
      <c r="I48" s="113" t="s">
        <v>545</v>
      </c>
      <c r="J48" s="113" t="s">
        <v>179</v>
      </c>
      <c r="K48" s="113" t="s">
        <v>3248</v>
      </c>
      <c r="L48" s="113" t="s">
        <v>3248</v>
      </c>
      <c r="M48" s="113">
        <f t="shared" si="2"/>
        <v>7</v>
      </c>
      <c r="N48" s="117">
        <v>5</v>
      </c>
      <c r="O48" s="117">
        <v>3.47</v>
      </c>
      <c r="P48" s="117">
        <v>9</v>
      </c>
      <c r="Q48" s="117">
        <v>5</v>
      </c>
      <c r="R48" s="117"/>
      <c r="S48" s="117"/>
      <c r="T48" s="113" t="s">
        <v>2939</v>
      </c>
      <c r="U48" s="113" t="str">
        <f t="shared" si="3"/>
        <v>f</v>
      </c>
      <c r="V48" s="113">
        <v>3</v>
      </c>
      <c r="W48" s="113" t="s">
        <v>2938</v>
      </c>
      <c r="X48" s="113" t="s">
        <v>182</v>
      </c>
      <c r="Y48" s="113" t="s">
        <v>283</v>
      </c>
      <c r="Z48" s="113" t="s">
        <v>185</v>
      </c>
      <c r="AA48" s="123">
        <v>99.75</v>
      </c>
      <c r="AB48" s="117">
        <v>164.39</v>
      </c>
      <c r="AC48" s="117">
        <v>25.2</v>
      </c>
      <c r="AD48" s="117">
        <v>42.97</v>
      </c>
      <c r="AE48" s="117"/>
      <c r="AF48" s="117">
        <v>1</v>
      </c>
      <c r="AG48" s="117">
        <v>4</v>
      </c>
      <c r="AH48" s="117">
        <v>1</v>
      </c>
      <c r="AI48" s="117">
        <v>5</v>
      </c>
      <c r="AJ48" s="117">
        <v>4</v>
      </c>
      <c r="AK48" s="117" t="s">
        <v>2945</v>
      </c>
      <c r="AL48" s="117" t="s">
        <v>314</v>
      </c>
      <c r="AM48" s="117">
        <v>1</v>
      </c>
      <c r="AN48" s="117">
        <v>6</v>
      </c>
      <c r="AO48" s="117">
        <v>5</v>
      </c>
      <c r="AP48" s="117">
        <v>4</v>
      </c>
      <c r="AQ48" s="117" t="s">
        <v>2939</v>
      </c>
      <c r="AR48" s="117">
        <v>1</v>
      </c>
      <c r="AS48" s="117" t="s">
        <v>314</v>
      </c>
      <c r="AT48" s="117" t="s">
        <v>2946</v>
      </c>
      <c r="AU48" s="117" t="s">
        <v>2947</v>
      </c>
      <c r="AV48" s="117" t="s">
        <v>2938</v>
      </c>
      <c r="AW48" s="117" t="s">
        <v>182</v>
      </c>
      <c r="AX48" s="117">
        <v>100</v>
      </c>
      <c r="AY48" s="117">
        <v>28</v>
      </c>
      <c r="AZ48" s="117">
        <v>1.7</v>
      </c>
      <c r="BA48" s="117">
        <v>1.1000000000000001</v>
      </c>
      <c r="BB48" s="117" t="s">
        <v>2938</v>
      </c>
      <c r="BC48" s="117">
        <v>1</v>
      </c>
    </row>
    <row r="49" spans="1:65" s="77" customFormat="1">
      <c r="A49" s="113" t="s">
        <v>3154</v>
      </c>
      <c r="B49" s="113">
        <v>99</v>
      </c>
      <c r="C49" s="113"/>
      <c r="D49" s="113"/>
      <c r="E49" s="114">
        <v>1.4</v>
      </c>
      <c r="F49" s="115" t="s">
        <v>3412</v>
      </c>
      <c r="G49" s="116" t="s">
        <v>6824</v>
      </c>
      <c r="H49" s="113" t="s">
        <v>3329</v>
      </c>
      <c r="I49" s="113" t="s">
        <v>386</v>
      </c>
      <c r="J49" s="113" t="s">
        <v>3330</v>
      </c>
      <c r="K49" s="113" t="s">
        <v>3331</v>
      </c>
      <c r="L49" s="113" t="s">
        <v>6897</v>
      </c>
      <c r="M49" s="113">
        <f t="shared" si="2"/>
        <v>5</v>
      </c>
      <c r="N49" s="117">
        <v>2</v>
      </c>
      <c r="O49" s="117">
        <v>21.87</v>
      </c>
      <c r="P49" s="117">
        <v>27</v>
      </c>
      <c r="Q49" s="117">
        <v>2</v>
      </c>
      <c r="R49" s="117"/>
      <c r="S49" s="117"/>
      <c r="T49" s="113" t="s">
        <v>3155</v>
      </c>
      <c r="U49" s="113" t="str">
        <f t="shared" si="3"/>
        <v>v</v>
      </c>
      <c r="V49" s="113">
        <v>4</v>
      </c>
      <c r="W49" s="113" t="s">
        <v>3154</v>
      </c>
      <c r="X49" s="113" t="s">
        <v>182</v>
      </c>
      <c r="Y49" s="113" t="s">
        <v>283</v>
      </c>
      <c r="Z49" s="113" t="s">
        <v>185</v>
      </c>
      <c r="AA49" s="123">
        <v>429.4</v>
      </c>
      <c r="AB49" s="117">
        <v>283.11</v>
      </c>
      <c r="AC49" s="117">
        <v>388.87</v>
      </c>
      <c r="AD49" s="117">
        <v>221.15</v>
      </c>
      <c r="AE49" s="117"/>
      <c r="AF49" s="117">
        <v>2</v>
      </c>
      <c r="AG49" s="117">
        <v>4</v>
      </c>
      <c r="AH49" s="117">
        <v>1</v>
      </c>
      <c r="AI49" s="117">
        <v>7</v>
      </c>
      <c r="AJ49" s="117">
        <v>6</v>
      </c>
      <c r="AK49" s="117" t="s">
        <v>626</v>
      </c>
      <c r="AL49" s="117" t="s">
        <v>3164</v>
      </c>
      <c r="AM49" s="117">
        <v>3</v>
      </c>
      <c r="AN49" s="117">
        <v>2</v>
      </c>
      <c r="AO49" s="117">
        <v>7</v>
      </c>
      <c r="AP49" s="117">
        <v>6</v>
      </c>
      <c r="AQ49" s="117" t="s">
        <v>3166</v>
      </c>
      <c r="AR49" s="117">
        <v>2</v>
      </c>
      <c r="AS49" s="117" t="s">
        <v>3167</v>
      </c>
      <c r="AT49" s="117" t="s">
        <v>3168</v>
      </c>
      <c r="AU49" s="117" t="s">
        <v>3169</v>
      </c>
      <c r="AV49" s="117" t="s">
        <v>3170</v>
      </c>
      <c r="AW49" s="117" t="s">
        <v>532</v>
      </c>
      <c r="AX49" s="117">
        <v>95</v>
      </c>
      <c r="AY49" s="117">
        <v>24</v>
      </c>
      <c r="AZ49" s="117">
        <v>1.75</v>
      </c>
      <c r="BA49" s="117">
        <v>1.75</v>
      </c>
      <c r="BB49" s="117" t="s">
        <v>3174</v>
      </c>
      <c r="BC49" s="117">
        <v>1</v>
      </c>
    </row>
    <row r="50" spans="1:65" s="77" customFormat="1" ht="15">
      <c r="A50" s="113" t="s">
        <v>6316</v>
      </c>
      <c r="B50" s="113">
        <v>85</v>
      </c>
      <c r="C50" s="113"/>
      <c r="D50" s="113"/>
      <c r="E50" s="114">
        <v>1.45</v>
      </c>
      <c r="F50" s="115" t="s">
        <v>3412</v>
      </c>
      <c r="G50" s="116" t="s">
        <v>6824</v>
      </c>
      <c r="H50" s="113" t="s">
        <v>6977</v>
      </c>
      <c r="I50" s="113" t="s">
        <v>6978</v>
      </c>
      <c r="J50" s="113" t="s">
        <v>6759</v>
      </c>
      <c r="K50" s="113" t="s">
        <v>6760</v>
      </c>
      <c r="L50" s="113" t="s">
        <v>3176</v>
      </c>
      <c r="M50" s="113">
        <f t="shared" si="2"/>
        <v>6</v>
      </c>
      <c r="N50" s="117">
        <v>4</v>
      </c>
      <c r="O50" s="117">
        <v>605.75</v>
      </c>
      <c r="P50" s="117">
        <v>8</v>
      </c>
      <c r="Q50" s="117">
        <v>4</v>
      </c>
      <c r="R50" s="117"/>
      <c r="S50" s="117"/>
      <c r="T50" s="113" t="s">
        <v>6317</v>
      </c>
      <c r="U50" s="113" t="str">
        <f t="shared" si="3"/>
        <v>m</v>
      </c>
      <c r="V50" s="113">
        <v>8</v>
      </c>
      <c r="W50" s="113" t="s">
        <v>6316</v>
      </c>
      <c r="X50" s="113" t="s">
        <v>182</v>
      </c>
      <c r="Y50" s="113" t="s">
        <v>184</v>
      </c>
      <c r="Z50" s="113" t="s">
        <v>185</v>
      </c>
      <c r="AA50" s="123">
        <v>88.93</v>
      </c>
      <c r="AB50" s="117">
        <v>317.77</v>
      </c>
      <c r="AC50" s="117">
        <v>58.9</v>
      </c>
      <c r="AD50" s="117">
        <v>172.57</v>
      </c>
      <c r="AE50" s="117"/>
      <c r="AF50" s="117">
        <v>1</v>
      </c>
      <c r="AG50" s="117">
        <v>11</v>
      </c>
      <c r="AH50" s="117">
        <v>1</v>
      </c>
      <c r="AI50" s="117">
        <v>3</v>
      </c>
      <c r="AJ50" s="117">
        <v>3</v>
      </c>
      <c r="AK50" s="117" t="s">
        <v>1030</v>
      </c>
      <c r="AL50" s="117" t="s">
        <v>1030</v>
      </c>
      <c r="AM50" s="117">
        <v>11</v>
      </c>
      <c r="AN50" s="117">
        <v>22</v>
      </c>
      <c r="AO50" s="117">
        <v>3</v>
      </c>
      <c r="AP50" s="117">
        <v>3</v>
      </c>
      <c r="AQ50" s="117" t="s">
        <v>6317</v>
      </c>
      <c r="AR50" s="117">
        <v>1</v>
      </c>
      <c r="AS50" s="117" t="s">
        <v>1030</v>
      </c>
      <c r="AT50" s="117" t="s">
        <v>6318</v>
      </c>
      <c r="AU50" s="117" t="s">
        <v>6319</v>
      </c>
      <c r="AV50" s="117" t="s">
        <v>6316</v>
      </c>
      <c r="AW50" s="117" t="s">
        <v>182</v>
      </c>
      <c r="AX50" s="117">
        <v>0</v>
      </c>
      <c r="AY50" s="117">
        <v>0</v>
      </c>
      <c r="AZ50" s="117">
        <v>1.2</v>
      </c>
      <c r="BA50" s="117">
        <v>1</v>
      </c>
      <c r="BB50" s="117" t="s">
        <v>6316</v>
      </c>
      <c r="BC50" s="117">
        <v>1</v>
      </c>
      <c r="BF50" s="85"/>
      <c r="BG50" s="85"/>
      <c r="BH50" s="85"/>
      <c r="BI50" s="85"/>
      <c r="BJ50" s="85"/>
      <c r="BK50" s="85"/>
    </row>
    <row r="51" spans="1:65" s="77" customFormat="1" ht="15">
      <c r="A51" s="113" t="s">
        <v>2868</v>
      </c>
      <c r="B51" s="113">
        <v>83</v>
      </c>
      <c r="C51" s="113"/>
      <c r="D51" s="113"/>
      <c r="E51" s="114">
        <v>1.46</v>
      </c>
      <c r="F51" s="115" t="s">
        <v>3412</v>
      </c>
      <c r="G51" s="116" t="s">
        <v>6824</v>
      </c>
      <c r="H51" s="113" t="s">
        <v>3306</v>
      </c>
      <c r="I51" s="113" t="s">
        <v>3307</v>
      </c>
      <c r="J51" s="113" t="s">
        <v>3308</v>
      </c>
      <c r="K51" s="113" t="s">
        <v>3309</v>
      </c>
      <c r="L51" s="113" t="s">
        <v>6891</v>
      </c>
      <c r="M51" s="113">
        <f t="shared" si="2"/>
        <v>6</v>
      </c>
      <c r="N51" s="117">
        <v>3</v>
      </c>
      <c r="O51" s="117">
        <v>1049.32</v>
      </c>
      <c r="P51" s="117">
        <v>20</v>
      </c>
      <c r="Q51" s="117">
        <v>3</v>
      </c>
      <c r="R51" s="117"/>
      <c r="S51" s="117"/>
      <c r="T51" s="113" t="s">
        <v>2869</v>
      </c>
      <c r="U51" s="113" t="str">
        <f t="shared" si="3"/>
        <v>R</v>
      </c>
      <c r="V51" s="113">
        <v>4</v>
      </c>
      <c r="W51" s="113" t="s">
        <v>2868</v>
      </c>
      <c r="X51" s="113" t="s">
        <v>182</v>
      </c>
      <c r="Y51" s="113" t="s">
        <v>283</v>
      </c>
      <c r="Z51" s="113" t="s">
        <v>185</v>
      </c>
      <c r="AA51" s="123">
        <v>84.43</v>
      </c>
      <c r="AB51" s="117">
        <v>148.18</v>
      </c>
      <c r="AC51" s="117">
        <v>72.72</v>
      </c>
      <c r="AD51" s="117">
        <v>111.96</v>
      </c>
      <c r="AE51" s="117"/>
      <c r="AF51" s="117">
        <v>1</v>
      </c>
      <c r="AG51" s="117">
        <v>2</v>
      </c>
      <c r="AH51" s="117">
        <v>1</v>
      </c>
      <c r="AI51" s="117">
        <v>4</v>
      </c>
      <c r="AJ51" s="117">
        <v>3</v>
      </c>
      <c r="AK51" s="117" t="s">
        <v>639</v>
      </c>
      <c r="AL51" s="117" t="s">
        <v>1030</v>
      </c>
      <c r="AM51" s="117">
        <v>7</v>
      </c>
      <c r="AN51" s="117">
        <v>16</v>
      </c>
      <c r="AO51" s="117">
        <v>4</v>
      </c>
      <c r="AP51" s="117">
        <v>3</v>
      </c>
      <c r="AQ51" s="117" t="s">
        <v>2869</v>
      </c>
      <c r="AR51" s="117">
        <v>1</v>
      </c>
      <c r="AS51" s="117" t="s">
        <v>1030</v>
      </c>
      <c r="AT51" s="117" t="s">
        <v>2878</v>
      </c>
      <c r="AU51" s="117" t="s">
        <v>2879</v>
      </c>
      <c r="AV51" s="117" t="s">
        <v>2880</v>
      </c>
      <c r="AW51" s="117" t="s">
        <v>182</v>
      </c>
      <c r="AX51" s="117">
        <v>95</v>
      </c>
      <c r="AY51" s="117">
        <v>21</v>
      </c>
      <c r="AZ51" s="117">
        <v>1.5</v>
      </c>
      <c r="BA51" s="117">
        <v>1</v>
      </c>
      <c r="BB51" s="117" t="s">
        <v>2868</v>
      </c>
      <c r="BC51" s="117">
        <v>1</v>
      </c>
      <c r="BF51" s="85"/>
      <c r="BG51" s="85"/>
      <c r="BH51" s="85"/>
      <c r="BI51" s="85"/>
      <c r="BJ51" s="85"/>
      <c r="BK51" s="85"/>
      <c r="BL51" s="85"/>
    </row>
    <row r="52" spans="1:65" s="159" customFormat="1">
      <c r="A52" s="155" t="s">
        <v>1354</v>
      </c>
      <c r="B52" s="155">
        <v>68</v>
      </c>
      <c r="C52" s="155"/>
      <c r="D52" s="155"/>
      <c r="E52" s="156">
        <v>1.5</v>
      </c>
      <c r="F52" s="157" t="s">
        <v>3412</v>
      </c>
      <c r="G52" s="157" t="s">
        <v>6824</v>
      </c>
      <c r="H52" s="155" t="s">
        <v>6832</v>
      </c>
      <c r="I52" s="155" t="s">
        <v>6833</v>
      </c>
      <c r="J52" s="155" t="s">
        <v>6834</v>
      </c>
      <c r="K52" s="155" t="s">
        <v>6835</v>
      </c>
      <c r="L52" s="155" t="s">
        <v>6835</v>
      </c>
      <c r="M52" s="155">
        <f t="shared" si="2"/>
        <v>5</v>
      </c>
      <c r="N52" s="158">
        <v>2</v>
      </c>
      <c r="O52" s="158">
        <v>499.6</v>
      </c>
      <c r="P52" s="158">
        <v>25</v>
      </c>
      <c r="Q52" s="158">
        <v>2</v>
      </c>
      <c r="R52" s="158"/>
      <c r="S52" s="158"/>
      <c r="T52" s="155" t="s">
        <v>5845</v>
      </c>
      <c r="U52" s="155" t="str">
        <f t="shared" si="3"/>
        <v>p</v>
      </c>
      <c r="V52" s="155">
        <v>1</v>
      </c>
      <c r="W52" s="155" t="s">
        <v>1354</v>
      </c>
      <c r="X52" s="155" t="s">
        <v>182</v>
      </c>
      <c r="Y52" s="155"/>
      <c r="Z52" s="155" t="s">
        <v>185</v>
      </c>
      <c r="AA52" s="158">
        <v>49.65</v>
      </c>
      <c r="AB52" s="158">
        <v>146.28</v>
      </c>
      <c r="AC52" s="158">
        <v>36.229999999999997</v>
      </c>
      <c r="AD52" s="158">
        <v>101.82</v>
      </c>
      <c r="AE52" s="158"/>
      <c r="AF52" s="158">
        <v>2</v>
      </c>
      <c r="AG52" s="158">
        <v>4</v>
      </c>
      <c r="AH52" s="158">
        <v>1</v>
      </c>
      <c r="AI52" s="158">
        <v>5</v>
      </c>
      <c r="AJ52" s="158">
        <v>3</v>
      </c>
      <c r="AK52" s="158" t="s">
        <v>517</v>
      </c>
      <c r="AL52" s="158" t="s">
        <v>1030</v>
      </c>
      <c r="AM52" s="158">
        <v>10</v>
      </c>
      <c r="AN52" s="158">
        <v>16</v>
      </c>
      <c r="AO52" s="158">
        <v>5</v>
      </c>
      <c r="AP52" s="158">
        <v>3</v>
      </c>
      <c r="AQ52" s="158" t="s">
        <v>5845</v>
      </c>
      <c r="AR52" s="158">
        <v>1</v>
      </c>
      <c r="AS52" s="158" t="s">
        <v>1030</v>
      </c>
      <c r="AT52" s="158" t="s">
        <v>6449</v>
      </c>
      <c r="AU52" s="158" t="s">
        <v>5843</v>
      </c>
      <c r="AV52" s="158" t="s">
        <v>6450</v>
      </c>
      <c r="AW52" s="158" t="s">
        <v>532</v>
      </c>
      <c r="AX52" s="158">
        <v>100</v>
      </c>
      <c r="AY52" s="158">
        <v>17</v>
      </c>
      <c r="AZ52" s="158">
        <v>1.2</v>
      </c>
      <c r="BA52" s="158">
        <v>1</v>
      </c>
      <c r="BB52" s="158" t="s">
        <v>1354</v>
      </c>
      <c r="BC52" s="158">
        <v>1</v>
      </c>
    </row>
    <row r="53" spans="1:65" s="77" customFormat="1" ht="15">
      <c r="A53" s="113" t="s">
        <v>5422</v>
      </c>
      <c r="B53" s="113">
        <v>92</v>
      </c>
      <c r="C53" s="113"/>
      <c r="D53" s="113"/>
      <c r="E53" s="114">
        <v>1.5</v>
      </c>
      <c r="F53" s="115" t="s">
        <v>3412</v>
      </c>
      <c r="G53" s="116" t="s">
        <v>6824</v>
      </c>
      <c r="H53" s="113" t="s">
        <v>6746</v>
      </c>
      <c r="I53" s="113" t="s">
        <v>386</v>
      </c>
      <c r="J53" s="113" t="s">
        <v>247</v>
      </c>
      <c r="K53" s="113" t="s">
        <v>6747</v>
      </c>
      <c r="L53" s="113" t="s">
        <v>6747</v>
      </c>
      <c r="M53" s="113">
        <f t="shared" si="2"/>
        <v>6</v>
      </c>
      <c r="N53" s="117">
        <v>4</v>
      </c>
      <c r="O53" s="117">
        <v>12.79</v>
      </c>
      <c r="P53" s="117">
        <v>10</v>
      </c>
      <c r="Q53" s="117">
        <v>4</v>
      </c>
      <c r="R53" s="117"/>
      <c r="S53" s="117"/>
      <c r="T53" s="113" t="s">
        <v>5430</v>
      </c>
      <c r="U53" s="113" t="str">
        <f t="shared" si="3"/>
        <v>b</v>
      </c>
      <c r="V53" s="113">
        <v>2</v>
      </c>
      <c r="W53" s="113" t="s">
        <v>5422</v>
      </c>
      <c r="X53" s="113" t="s">
        <v>182</v>
      </c>
      <c r="Y53" s="113" t="s">
        <v>184</v>
      </c>
      <c r="Z53" s="113" t="s">
        <v>185</v>
      </c>
      <c r="AA53" s="123">
        <v>124.82</v>
      </c>
      <c r="AB53" s="117">
        <v>82.36</v>
      </c>
      <c r="AC53" s="117">
        <v>106.55</v>
      </c>
      <c r="AD53" s="117">
        <v>61.22</v>
      </c>
      <c r="AE53" s="117"/>
      <c r="AF53" s="117">
        <v>1</v>
      </c>
      <c r="AG53" s="117">
        <v>2</v>
      </c>
      <c r="AH53" s="117">
        <v>1</v>
      </c>
      <c r="AI53" s="117">
        <v>6</v>
      </c>
      <c r="AJ53" s="117">
        <v>4</v>
      </c>
      <c r="AK53" s="117" t="s">
        <v>715</v>
      </c>
      <c r="AL53" s="117" t="s">
        <v>639</v>
      </c>
      <c r="AM53" s="117">
        <v>0</v>
      </c>
      <c r="AN53" s="117">
        <v>17</v>
      </c>
      <c r="AO53" s="117">
        <v>6</v>
      </c>
      <c r="AP53" s="117">
        <v>4</v>
      </c>
      <c r="AQ53" s="117" t="s">
        <v>5431</v>
      </c>
      <c r="AR53" s="117">
        <v>2</v>
      </c>
      <c r="AS53" s="117" t="s">
        <v>645</v>
      </c>
      <c r="AT53" s="117" t="s">
        <v>5432</v>
      </c>
      <c r="AU53" s="117" t="s">
        <v>5433</v>
      </c>
      <c r="AV53" s="117" t="s">
        <v>5434</v>
      </c>
      <c r="AW53" s="117" t="s">
        <v>182</v>
      </c>
      <c r="AX53" s="117">
        <v>95</v>
      </c>
      <c r="AY53" s="117">
        <v>23</v>
      </c>
      <c r="AZ53" s="117">
        <v>1.95</v>
      </c>
      <c r="BA53" s="117">
        <v>1.05</v>
      </c>
      <c r="BB53" s="117" t="s">
        <v>5422</v>
      </c>
      <c r="BC53" s="117">
        <v>1</v>
      </c>
      <c r="BF53" s="85"/>
      <c r="BG53" s="85"/>
    </row>
    <row r="54" spans="1:65" s="77" customFormat="1">
      <c r="A54" s="113" t="s">
        <v>3032</v>
      </c>
      <c r="B54" s="113">
        <v>93</v>
      </c>
      <c r="C54" s="113"/>
      <c r="D54" s="113"/>
      <c r="E54" s="114">
        <v>1.5</v>
      </c>
      <c r="F54" s="115" t="s">
        <v>3412</v>
      </c>
      <c r="G54" s="116" t="s">
        <v>6824</v>
      </c>
      <c r="H54" s="113" t="s">
        <v>3211</v>
      </c>
      <c r="I54" s="113" t="s">
        <v>512</v>
      </c>
      <c r="J54" s="113" t="s">
        <v>772</v>
      </c>
      <c r="K54" s="113" t="s">
        <v>3212</v>
      </c>
      <c r="L54" s="113" t="s">
        <v>6895</v>
      </c>
      <c r="M54" s="113">
        <f t="shared" si="2"/>
        <v>5</v>
      </c>
      <c r="N54" s="117">
        <v>3</v>
      </c>
      <c r="O54" s="117">
        <v>10.19</v>
      </c>
      <c r="P54" s="117">
        <v>14</v>
      </c>
      <c r="Q54" s="117">
        <v>3</v>
      </c>
      <c r="R54" s="117"/>
      <c r="S54" s="117"/>
      <c r="T54" s="113" t="s">
        <v>3033</v>
      </c>
      <c r="U54" s="113" t="str">
        <f t="shared" si="3"/>
        <v>b</v>
      </c>
      <c r="V54" s="113">
        <v>2</v>
      </c>
      <c r="W54" s="113" t="s">
        <v>3032</v>
      </c>
      <c r="X54" s="113" t="s">
        <v>182</v>
      </c>
      <c r="Y54" s="113" t="s">
        <v>184</v>
      </c>
      <c r="Z54" s="113"/>
      <c r="AA54" s="123">
        <v>149.26</v>
      </c>
      <c r="AB54" s="117">
        <v>487.97</v>
      </c>
      <c r="AC54" s="117">
        <v>149.26</v>
      </c>
      <c r="AD54" s="117">
        <v>487.97</v>
      </c>
      <c r="AE54" s="117"/>
      <c r="AF54" s="117">
        <v>1</v>
      </c>
      <c r="AG54" s="117">
        <v>1</v>
      </c>
      <c r="AH54" s="117">
        <v>1</v>
      </c>
      <c r="AI54" s="117">
        <v>4</v>
      </c>
      <c r="AJ54" s="117">
        <v>3</v>
      </c>
      <c r="AK54" s="117" t="s">
        <v>314</v>
      </c>
      <c r="AL54" s="117" t="s">
        <v>1437</v>
      </c>
      <c r="AM54" s="117">
        <v>8</v>
      </c>
      <c r="AN54" s="117">
        <v>21</v>
      </c>
      <c r="AO54" s="117">
        <v>4</v>
      </c>
      <c r="AP54" s="117">
        <v>3</v>
      </c>
      <c r="AQ54" s="117" t="s">
        <v>3033</v>
      </c>
      <c r="AR54" s="117">
        <v>1</v>
      </c>
      <c r="AS54" s="117" t="s">
        <v>1437</v>
      </c>
      <c r="AT54" s="117" t="s">
        <v>3036</v>
      </c>
      <c r="AU54" s="117" t="s">
        <v>3037</v>
      </c>
      <c r="AV54" s="117" t="s">
        <v>3032</v>
      </c>
      <c r="AW54" s="117" t="s">
        <v>182</v>
      </c>
      <c r="AX54" s="117">
        <v>95</v>
      </c>
      <c r="AY54" s="117">
        <v>24</v>
      </c>
      <c r="AZ54" s="117">
        <v>1.45</v>
      </c>
      <c r="BA54" s="117">
        <v>1</v>
      </c>
      <c r="BB54" s="117" t="s">
        <v>3032</v>
      </c>
      <c r="BC54" s="117">
        <v>1</v>
      </c>
    </row>
    <row r="55" spans="1:65" s="77" customFormat="1">
      <c r="A55" s="113" t="s">
        <v>2457</v>
      </c>
      <c r="B55" s="113">
        <v>55</v>
      </c>
      <c r="C55" s="113"/>
      <c r="D55" s="113"/>
      <c r="E55" s="114">
        <v>1.54</v>
      </c>
      <c r="F55" s="115" t="s">
        <v>3412</v>
      </c>
      <c r="G55" s="116" t="s">
        <v>6824</v>
      </c>
      <c r="H55" s="113" t="s">
        <v>3244</v>
      </c>
      <c r="I55" s="113" t="s">
        <v>545</v>
      </c>
      <c r="J55" s="113" t="s">
        <v>3245</v>
      </c>
      <c r="K55" s="113" t="s">
        <v>6940</v>
      </c>
      <c r="L55" s="113" t="s">
        <v>6939</v>
      </c>
      <c r="M55" s="113">
        <f t="shared" si="2"/>
        <v>7</v>
      </c>
      <c r="N55" s="117">
        <v>4</v>
      </c>
      <c r="O55" s="117">
        <v>16.91</v>
      </c>
      <c r="P55" s="117">
        <v>4</v>
      </c>
      <c r="Q55" s="117">
        <v>4</v>
      </c>
      <c r="R55" s="117"/>
      <c r="S55" s="117"/>
      <c r="T55" s="113" t="s">
        <v>2458</v>
      </c>
      <c r="U55" s="113" t="str">
        <f t="shared" si="3"/>
        <v>f</v>
      </c>
      <c r="V55" s="113">
        <v>3</v>
      </c>
      <c r="W55" s="113" t="s">
        <v>2457</v>
      </c>
      <c r="X55" s="113" t="s">
        <v>182</v>
      </c>
      <c r="Y55" s="113" t="s">
        <v>283</v>
      </c>
      <c r="Z55" s="113" t="s">
        <v>185</v>
      </c>
      <c r="AA55" s="123">
        <v>30.1</v>
      </c>
      <c r="AB55" s="117">
        <v>138.04</v>
      </c>
      <c r="AC55" s="117">
        <v>13.24</v>
      </c>
      <c r="AD55" s="117">
        <v>46.35</v>
      </c>
      <c r="AE55" s="117"/>
      <c r="AF55" s="117">
        <v>1</v>
      </c>
      <c r="AG55" s="117">
        <v>2</v>
      </c>
      <c r="AH55" s="117">
        <v>1</v>
      </c>
      <c r="AI55" s="117">
        <v>7</v>
      </c>
      <c r="AJ55" s="117">
        <v>3</v>
      </c>
      <c r="AK55" s="117" t="s">
        <v>2462</v>
      </c>
      <c r="AL55" s="117" t="s">
        <v>2464</v>
      </c>
      <c r="AM55" s="117">
        <v>3</v>
      </c>
      <c r="AN55" s="117">
        <v>9</v>
      </c>
      <c r="AO55" s="117">
        <v>7</v>
      </c>
      <c r="AP55" s="117">
        <v>3</v>
      </c>
      <c r="AQ55" s="117" t="s">
        <v>2458</v>
      </c>
      <c r="AR55" s="117">
        <v>1</v>
      </c>
      <c r="AS55" s="117" t="s">
        <v>2464</v>
      </c>
      <c r="AT55" s="117" t="s">
        <v>2465</v>
      </c>
      <c r="AU55" s="117" t="s">
        <v>2467</v>
      </c>
      <c r="AV55" s="117" t="s">
        <v>2468</v>
      </c>
      <c r="AW55" s="117" t="s">
        <v>182</v>
      </c>
      <c r="AX55" s="117">
        <v>100</v>
      </c>
      <c r="AY55" s="117">
        <v>23</v>
      </c>
      <c r="AZ55" s="117">
        <v>1.65</v>
      </c>
      <c r="BA55" s="117">
        <v>1.3</v>
      </c>
      <c r="BB55" s="117" t="s">
        <v>2457</v>
      </c>
      <c r="BC55" s="117">
        <v>1</v>
      </c>
    </row>
    <row r="56" spans="1:65" s="77" customFormat="1" ht="15">
      <c r="A56" s="113" t="s">
        <v>5947</v>
      </c>
      <c r="B56" s="113">
        <v>84</v>
      </c>
      <c r="C56" s="113"/>
      <c r="D56" s="113"/>
      <c r="E56" s="114">
        <v>1.55</v>
      </c>
      <c r="F56" s="115" t="s">
        <v>3412</v>
      </c>
      <c r="G56" s="116" t="s">
        <v>6824</v>
      </c>
      <c r="H56" s="113" t="s">
        <v>6761</v>
      </c>
      <c r="I56" s="113" t="s">
        <v>6762</v>
      </c>
      <c r="J56" s="113" t="s">
        <v>6763</v>
      </c>
      <c r="K56" s="113" t="s">
        <v>6764</v>
      </c>
      <c r="L56" s="113" t="s">
        <v>6892</v>
      </c>
      <c r="M56" s="113">
        <f t="shared" si="2"/>
        <v>6</v>
      </c>
      <c r="N56" s="117">
        <v>4</v>
      </c>
      <c r="O56" s="117">
        <v>467.82</v>
      </c>
      <c r="P56" s="117">
        <v>12</v>
      </c>
      <c r="Q56" s="117">
        <v>4</v>
      </c>
      <c r="R56" s="117"/>
      <c r="S56" s="117"/>
      <c r="T56" s="113" t="s">
        <v>5948</v>
      </c>
      <c r="U56" s="113" t="str">
        <f t="shared" si="3"/>
        <v>k</v>
      </c>
      <c r="V56" s="113">
        <v>1</v>
      </c>
      <c r="W56" s="113" t="s">
        <v>5947</v>
      </c>
      <c r="X56" s="113" t="s">
        <v>182</v>
      </c>
      <c r="Y56" s="113" t="s">
        <v>283</v>
      </c>
      <c r="Z56" s="113" t="s">
        <v>185</v>
      </c>
      <c r="AA56" s="123">
        <v>87.92</v>
      </c>
      <c r="AB56" s="117">
        <v>135.41</v>
      </c>
      <c r="AC56" s="117">
        <v>85.08</v>
      </c>
      <c r="AD56" s="117">
        <v>123.31</v>
      </c>
      <c r="AE56" s="117"/>
      <c r="AF56" s="117">
        <v>2</v>
      </c>
      <c r="AG56" s="117">
        <v>5</v>
      </c>
      <c r="AH56" s="117">
        <v>1</v>
      </c>
      <c r="AI56" s="117">
        <v>7</v>
      </c>
      <c r="AJ56" s="117">
        <v>6</v>
      </c>
      <c r="AK56" s="117" t="s">
        <v>626</v>
      </c>
      <c r="AL56" s="117" t="s">
        <v>3164</v>
      </c>
      <c r="AM56" s="117">
        <v>2</v>
      </c>
      <c r="AN56" s="117">
        <v>0</v>
      </c>
      <c r="AO56" s="117">
        <v>7</v>
      </c>
      <c r="AP56" s="117">
        <v>6</v>
      </c>
      <c r="AQ56" s="117" t="s">
        <v>5949</v>
      </c>
      <c r="AR56" s="117">
        <v>2</v>
      </c>
      <c r="AS56" s="117" t="s">
        <v>3167</v>
      </c>
      <c r="AT56" s="117" t="s">
        <v>5950</v>
      </c>
      <c r="AU56" s="117" t="s">
        <v>5951</v>
      </c>
      <c r="AV56" s="117" t="s">
        <v>5952</v>
      </c>
      <c r="AW56" s="117" t="s">
        <v>532</v>
      </c>
      <c r="AX56" s="117">
        <v>100</v>
      </c>
      <c r="AY56" s="117">
        <v>22</v>
      </c>
      <c r="AZ56" s="117">
        <v>1.7</v>
      </c>
      <c r="BA56" s="117">
        <v>1.7</v>
      </c>
      <c r="BB56" s="117" t="s">
        <v>5947</v>
      </c>
      <c r="BC56" s="117">
        <v>1</v>
      </c>
      <c r="BF56" s="85"/>
      <c r="BG56" s="85"/>
      <c r="BH56" s="85"/>
      <c r="BI56" s="85"/>
      <c r="BJ56" s="85"/>
      <c r="BK56" s="85"/>
      <c r="BL56" s="85"/>
      <c r="BM56" s="85"/>
    </row>
    <row r="57" spans="1:65" s="77" customFormat="1" ht="15">
      <c r="A57" s="113" t="s">
        <v>5552</v>
      </c>
      <c r="B57" s="113">
        <v>38</v>
      </c>
      <c r="C57" s="113"/>
      <c r="D57" s="113"/>
      <c r="E57" s="114">
        <v>1.6</v>
      </c>
      <c r="F57" s="115" t="s">
        <v>3412</v>
      </c>
      <c r="G57" s="116" t="s">
        <v>6824</v>
      </c>
      <c r="H57" s="113" t="s">
        <v>3249</v>
      </c>
      <c r="I57" s="113" t="s">
        <v>271</v>
      </c>
      <c r="J57" s="113" t="s">
        <v>6817</v>
      </c>
      <c r="K57" s="113" t="s">
        <v>6818</v>
      </c>
      <c r="L57" s="113" t="s">
        <v>3315</v>
      </c>
      <c r="M57" s="113">
        <f t="shared" si="2"/>
        <v>5</v>
      </c>
      <c r="N57" s="117">
        <v>3</v>
      </c>
      <c r="O57" s="117">
        <v>467.82</v>
      </c>
      <c r="P57" s="117">
        <v>12</v>
      </c>
      <c r="Q57" s="117">
        <v>0</v>
      </c>
      <c r="R57" s="117"/>
      <c r="S57" s="117"/>
      <c r="T57" s="113" t="s">
        <v>5553</v>
      </c>
      <c r="U57" s="113" t="str">
        <f t="shared" si="3"/>
        <v>a</v>
      </c>
      <c r="V57" s="113">
        <v>8</v>
      </c>
      <c r="W57" s="113" t="s">
        <v>5552</v>
      </c>
      <c r="X57" s="113" t="s">
        <v>182</v>
      </c>
      <c r="Y57" s="113" t="s">
        <v>283</v>
      </c>
      <c r="Z57" s="113" t="s">
        <v>185</v>
      </c>
      <c r="AA57" s="123">
        <v>21.24</v>
      </c>
      <c r="AB57" s="117">
        <v>56.62</v>
      </c>
      <c r="AC57" s="117">
        <v>14.88</v>
      </c>
      <c r="AD57" s="117">
        <v>36.28</v>
      </c>
      <c r="AE57" s="117"/>
      <c r="AF57" s="117">
        <v>1</v>
      </c>
      <c r="AG57" s="117">
        <v>2</v>
      </c>
      <c r="AH57" s="117">
        <v>1</v>
      </c>
      <c r="AI57" s="117">
        <v>8</v>
      </c>
      <c r="AJ57" s="117">
        <v>5</v>
      </c>
      <c r="AK57" s="117" t="s">
        <v>1587</v>
      </c>
      <c r="AL57" s="117" t="s">
        <v>2714</v>
      </c>
      <c r="AM57" s="117">
        <v>0</v>
      </c>
      <c r="AN57" s="117">
        <v>2</v>
      </c>
      <c r="AO57" s="117">
        <v>8</v>
      </c>
      <c r="AP57" s="117">
        <v>5</v>
      </c>
      <c r="AQ57" s="117" t="s">
        <v>5554</v>
      </c>
      <c r="AR57" s="117">
        <v>2</v>
      </c>
      <c r="AS57" s="117" t="s">
        <v>2716</v>
      </c>
      <c r="AT57" s="117" t="s">
        <v>5555</v>
      </c>
      <c r="AU57" s="117" t="s">
        <v>5556</v>
      </c>
      <c r="AV57" s="117" t="s">
        <v>5557</v>
      </c>
      <c r="AW57" s="117" t="s">
        <v>182</v>
      </c>
      <c r="AX57" s="117">
        <v>92</v>
      </c>
      <c r="AY57" s="117">
        <v>14</v>
      </c>
      <c r="AZ57" s="117">
        <v>2.5499999999999998</v>
      </c>
      <c r="BA57" s="117">
        <v>1.85</v>
      </c>
      <c r="BB57" s="117" t="s">
        <v>5552</v>
      </c>
      <c r="BC57" s="117">
        <v>1</v>
      </c>
      <c r="BF57" s="85"/>
      <c r="BG57" s="85"/>
      <c r="BH57" s="85"/>
      <c r="BI57" s="85"/>
      <c r="BJ57" s="85"/>
      <c r="BK57" s="85"/>
    </row>
    <row r="58" spans="1:65" s="77" customFormat="1" ht="15">
      <c r="A58" s="113" t="s">
        <v>2392</v>
      </c>
      <c r="B58" s="113">
        <v>46</v>
      </c>
      <c r="C58" s="113"/>
      <c r="D58" s="113"/>
      <c r="E58" s="114">
        <v>1.62</v>
      </c>
      <c r="F58" s="115" t="s">
        <v>3412</v>
      </c>
      <c r="G58" s="116" t="s">
        <v>6824</v>
      </c>
      <c r="H58" s="113" t="s">
        <v>7019</v>
      </c>
      <c r="I58" s="113" t="s">
        <v>3336</v>
      </c>
      <c r="J58" s="113" t="s">
        <v>7020</v>
      </c>
      <c r="K58" s="113" t="s">
        <v>3338</v>
      </c>
      <c r="L58" s="113" t="s">
        <v>3338</v>
      </c>
      <c r="M58" s="113">
        <f t="shared" si="2"/>
        <v>4</v>
      </c>
      <c r="N58" s="117">
        <v>4</v>
      </c>
      <c r="O58" s="117">
        <v>17.36</v>
      </c>
      <c r="P58" s="117">
        <v>9</v>
      </c>
      <c r="Q58" s="117">
        <v>4</v>
      </c>
      <c r="R58" s="117"/>
      <c r="S58" s="117"/>
      <c r="T58" s="113" t="s">
        <v>2393</v>
      </c>
      <c r="U58" s="113" t="str">
        <f t="shared" si="3"/>
        <v>u</v>
      </c>
      <c r="V58" s="113">
        <v>7</v>
      </c>
      <c r="W58" s="113" t="s">
        <v>2392</v>
      </c>
      <c r="X58" s="113" t="s">
        <v>182</v>
      </c>
      <c r="Y58" s="113" t="s">
        <v>184</v>
      </c>
      <c r="Z58" s="113" t="s">
        <v>185</v>
      </c>
      <c r="AA58" s="123">
        <v>24.57</v>
      </c>
      <c r="AB58" s="117">
        <v>17.91</v>
      </c>
      <c r="AC58" s="117">
        <v>23.96</v>
      </c>
      <c r="AD58" s="117">
        <v>17.36</v>
      </c>
      <c r="AE58" s="117"/>
      <c r="AF58" s="117">
        <v>1</v>
      </c>
      <c r="AG58" s="117">
        <v>3</v>
      </c>
      <c r="AH58" s="117">
        <v>1</v>
      </c>
      <c r="AI58" s="117">
        <v>4</v>
      </c>
      <c r="AJ58" s="117">
        <v>3</v>
      </c>
      <c r="AK58" s="117" t="s">
        <v>2396</v>
      </c>
      <c r="AL58" s="117" t="s">
        <v>681</v>
      </c>
      <c r="AM58" s="117">
        <v>5</v>
      </c>
      <c r="AN58" s="117">
        <v>4</v>
      </c>
      <c r="AO58" s="117">
        <v>4</v>
      </c>
      <c r="AP58" s="117">
        <v>3</v>
      </c>
      <c r="AQ58" s="117" t="s">
        <v>2393</v>
      </c>
      <c r="AR58" s="117">
        <v>1</v>
      </c>
      <c r="AS58" s="117" t="s">
        <v>681</v>
      </c>
      <c r="AT58" s="117" t="s">
        <v>2397</v>
      </c>
      <c r="AU58" s="117" t="s">
        <v>2398</v>
      </c>
      <c r="AV58" s="117" t="s">
        <v>2392</v>
      </c>
      <c r="AW58" s="117" t="s">
        <v>182</v>
      </c>
      <c r="AX58" s="117">
        <v>100</v>
      </c>
      <c r="AY58" s="117">
        <v>32</v>
      </c>
      <c r="AZ58" s="117">
        <v>1.4</v>
      </c>
      <c r="BA58" s="117">
        <v>1.45</v>
      </c>
      <c r="BB58" s="117" t="s">
        <v>2392</v>
      </c>
      <c r="BC58" s="117">
        <v>1</v>
      </c>
      <c r="BF58" s="85"/>
      <c r="BG58" s="85"/>
    </row>
    <row r="59" spans="1:65" s="77" customFormat="1" ht="15">
      <c r="A59" s="113" t="s">
        <v>2318</v>
      </c>
      <c r="B59" s="113">
        <v>37</v>
      </c>
      <c r="C59" s="113"/>
      <c r="D59" s="113"/>
      <c r="E59" s="114">
        <v>1.65</v>
      </c>
      <c r="F59" s="115" t="s">
        <v>3412</v>
      </c>
      <c r="G59" s="116" t="s">
        <v>6824</v>
      </c>
      <c r="H59" s="113" t="s">
        <v>3349</v>
      </c>
      <c r="I59" s="113" t="s">
        <v>3350</v>
      </c>
      <c r="J59" s="113" t="s">
        <v>3351</v>
      </c>
      <c r="K59" s="113" t="s">
        <v>3352</v>
      </c>
      <c r="L59" s="113" t="s">
        <v>3352</v>
      </c>
      <c r="M59" s="113">
        <f t="shared" si="2"/>
        <v>6</v>
      </c>
      <c r="N59" s="117">
        <v>4</v>
      </c>
      <c r="O59" s="117">
        <v>2.86</v>
      </c>
      <c r="P59" s="117">
        <v>3</v>
      </c>
      <c r="Q59" s="117">
        <v>4</v>
      </c>
      <c r="R59" s="117"/>
      <c r="S59" s="117"/>
      <c r="T59" s="113" t="s">
        <v>2319</v>
      </c>
      <c r="U59" s="113" t="str">
        <f t="shared" si="3"/>
        <v>t</v>
      </c>
      <c r="V59" s="113">
        <v>1</v>
      </c>
      <c r="W59" s="113" t="s">
        <v>2318</v>
      </c>
      <c r="X59" s="113" t="s">
        <v>182</v>
      </c>
      <c r="Y59" s="113" t="s">
        <v>283</v>
      </c>
      <c r="Z59" s="113" t="s">
        <v>185</v>
      </c>
      <c r="AA59" s="123">
        <v>20.77</v>
      </c>
      <c r="AB59" s="117">
        <v>13.31</v>
      </c>
      <c r="AC59" s="117">
        <v>7.88</v>
      </c>
      <c r="AD59" s="117">
        <v>5.74</v>
      </c>
      <c r="AE59" s="117"/>
      <c r="AF59" s="117">
        <v>1</v>
      </c>
      <c r="AG59" s="117">
        <v>2</v>
      </c>
      <c r="AH59" s="117">
        <v>1</v>
      </c>
      <c r="AI59" s="117">
        <v>6</v>
      </c>
      <c r="AJ59" s="117">
        <v>5</v>
      </c>
      <c r="AK59" s="117" t="s">
        <v>440</v>
      </c>
      <c r="AL59" s="117" t="s">
        <v>452</v>
      </c>
      <c r="AM59" s="117">
        <v>0</v>
      </c>
      <c r="AN59" s="117">
        <v>1</v>
      </c>
      <c r="AO59" s="117">
        <v>5</v>
      </c>
      <c r="AP59" s="117">
        <v>5</v>
      </c>
      <c r="AQ59" s="117" t="s">
        <v>2324</v>
      </c>
      <c r="AR59" s="117">
        <v>2</v>
      </c>
      <c r="AS59" s="117" t="s">
        <v>459</v>
      </c>
      <c r="AT59" s="117" t="s">
        <v>2326</v>
      </c>
      <c r="AU59" s="117" t="s">
        <v>2328</v>
      </c>
      <c r="AV59" s="117" t="s">
        <v>2329</v>
      </c>
      <c r="AW59" s="117" t="s">
        <v>182</v>
      </c>
      <c r="AX59" s="117">
        <v>100</v>
      </c>
      <c r="AY59" s="117">
        <v>21</v>
      </c>
      <c r="AZ59" s="117">
        <v>1.95</v>
      </c>
      <c r="BA59" s="117">
        <v>1.8</v>
      </c>
      <c r="BB59" s="117" t="s">
        <v>2318</v>
      </c>
      <c r="BC59" s="117">
        <v>1</v>
      </c>
      <c r="BF59" s="85"/>
      <c r="BG59" s="85"/>
    </row>
    <row r="60" spans="1:65" s="77" customFormat="1" ht="15">
      <c r="A60" s="113" t="s">
        <v>2739</v>
      </c>
      <c r="B60" s="113">
        <v>73</v>
      </c>
      <c r="C60" s="113"/>
      <c r="D60" s="113"/>
      <c r="E60" s="114">
        <v>1.65</v>
      </c>
      <c r="F60" s="115" t="s">
        <v>3412</v>
      </c>
      <c r="G60" s="116" t="s">
        <v>6824</v>
      </c>
      <c r="H60" s="113" t="s">
        <v>3232</v>
      </c>
      <c r="I60" s="113" t="s">
        <v>271</v>
      </c>
      <c r="J60" s="113" t="s">
        <v>468</v>
      </c>
      <c r="K60" s="113" t="s">
        <v>3233</v>
      </c>
      <c r="L60" s="113" t="s">
        <v>2388</v>
      </c>
      <c r="M60" s="113">
        <f t="shared" si="2"/>
        <v>6</v>
      </c>
      <c r="N60" s="117">
        <v>4</v>
      </c>
      <c r="O60" s="117">
        <v>44.43</v>
      </c>
      <c r="P60" s="117">
        <v>0</v>
      </c>
      <c r="Q60" s="117">
        <v>4</v>
      </c>
      <c r="R60" s="117"/>
      <c r="S60" s="117"/>
      <c r="T60" s="113" t="s">
        <v>2740</v>
      </c>
      <c r="U60" s="113" t="str">
        <f t="shared" si="3"/>
        <v>k</v>
      </c>
      <c r="V60" s="113">
        <v>1</v>
      </c>
      <c r="W60" s="113" t="s">
        <v>2739</v>
      </c>
      <c r="X60" s="113" t="s">
        <v>182</v>
      </c>
      <c r="Y60" s="113" t="s">
        <v>184</v>
      </c>
      <c r="Z60" s="113" t="s">
        <v>185</v>
      </c>
      <c r="AA60" s="123">
        <v>58.15</v>
      </c>
      <c r="AB60" s="117">
        <v>52.64</v>
      </c>
      <c r="AC60" s="117">
        <v>51.08</v>
      </c>
      <c r="AD60" s="117">
        <v>44.26</v>
      </c>
      <c r="AE60" s="117"/>
      <c r="AF60" s="117">
        <v>1</v>
      </c>
      <c r="AG60" s="117">
        <v>2</v>
      </c>
      <c r="AH60" s="117">
        <v>1</v>
      </c>
      <c r="AI60" s="117">
        <v>7</v>
      </c>
      <c r="AJ60" s="117">
        <v>4</v>
      </c>
      <c r="AK60" s="117" t="s">
        <v>2745</v>
      </c>
      <c r="AL60" s="117" t="s">
        <v>639</v>
      </c>
      <c r="AM60" s="117">
        <v>0</v>
      </c>
      <c r="AN60" s="117">
        <v>10</v>
      </c>
      <c r="AO60" s="117">
        <v>7</v>
      </c>
      <c r="AP60" s="117">
        <v>4</v>
      </c>
      <c r="AQ60" s="117" t="s">
        <v>2747</v>
      </c>
      <c r="AR60" s="117">
        <v>2</v>
      </c>
      <c r="AS60" s="117" t="s">
        <v>645</v>
      </c>
      <c r="AT60" s="117" t="s">
        <v>2748</v>
      </c>
      <c r="AU60" s="117" t="s">
        <v>2749</v>
      </c>
      <c r="AV60" s="117" t="s">
        <v>2751</v>
      </c>
      <c r="AW60" s="117" t="s">
        <v>182</v>
      </c>
      <c r="AX60" s="117">
        <v>100</v>
      </c>
      <c r="AY60" s="117">
        <v>31</v>
      </c>
      <c r="AZ60" s="117">
        <v>2</v>
      </c>
      <c r="BA60" s="117">
        <v>1.4</v>
      </c>
      <c r="BB60" s="117" t="s">
        <v>2739</v>
      </c>
      <c r="BC60" s="117">
        <v>1</v>
      </c>
      <c r="BF60" s="85"/>
      <c r="BG60" s="85"/>
      <c r="BH60" s="85"/>
      <c r="BI60" s="85"/>
      <c r="BJ60" s="85"/>
      <c r="BK60" s="85"/>
      <c r="BL60" s="85"/>
      <c r="BM60" s="85"/>
    </row>
    <row r="61" spans="1:65" s="77" customFormat="1" ht="15">
      <c r="A61" s="113" t="s">
        <v>2704</v>
      </c>
      <c r="B61" s="113">
        <v>71</v>
      </c>
      <c r="C61" s="113"/>
      <c r="D61" s="113"/>
      <c r="E61" s="114">
        <v>1.69</v>
      </c>
      <c r="F61" s="115" t="s">
        <v>3412</v>
      </c>
      <c r="G61" s="116" t="s">
        <v>6824</v>
      </c>
      <c r="H61" s="113" t="s">
        <v>6983</v>
      </c>
      <c r="I61" s="113" t="s">
        <v>3238</v>
      </c>
      <c r="J61" s="113" t="s">
        <v>3239</v>
      </c>
      <c r="K61" s="113" t="s">
        <v>3240</v>
      </c>
      <c r="L61" s="113" t="s">
        <v>6885</v>
      </c>
      <c r="M61" s="113">
        <f t="shared" si="2"/>
        <v>4</v>
      </c>
      <c r="N61" s="117">
        <v>4</v>
      </c>
      <c r="O61" s="117">
        <v>142.32</v>
      </c>
      <c r="P61" s="117">
        <v>10</v>
      </c>
      <c r="Q61" s="117">
        <v>4</v>
      </c>
      <c r="R61" s="117"/>
      <c r="S61" s="117"/>
      <c r="T61" s="113" t="s">
        <v>2705</v>
      </c>
      <c r="U61" s="113" t="str">
        <f t="shared" si="3"/>
        <v>e</v>
      </c>
      <c r="V61" s="113">
        <v>7</v>
      </c>
      <c r="W61" s="113" t="s">
        <v>2704</v>
      </c>
      <c r="X61" s="113" t="s">
        <v>182</v>
      </c>
      <c r="Y61" s="113" t="s">
        <v>283</v>
      </c>
      <c r="Z61" s="113" t="s">
        <v>185</v>
      </c>
      <c r="AA61" s="123">
        <v>54.63</v>
      </c>
      <c r="AB61" s="117">
        <v>81.819999999999993</v>
      </c>
      <c r="AC61" s="117">
        <v>21.65</v>
      </c>
      <c r="AD61" s="117">
        <v>29.8</v>
      </c>
      <c r="AE61" s="117"/>
      <c r="AF61" s="117">
        <v>2</v>
      </c>
      <c r="AG61" s="117">
        <v>5</v>
      </c>
      <c r="AH61" s="117">
        <v>1</v>
      </c>
      <c r="AI61" s="117">
        <v>6</v>
      </c>
      <c r="AJ61" s="117">
        <v>5</v>
      </c>
      <c r="AK61" s="117" t="s">
        <v>2712</v>
      </c>
      <c r="AL61" s="117" t="s">
        <v>2714</v>
      </c>
      <c r="AM61" s="117">
        <v>2</v>
      </c>
      <c r="AN61" s="117">
        <v>0</v>
      </c>
      <c r="AO61" s="117">
        <v>6</v>
      </c>
      <c r="AP61" s="117">
        <v>5</v>
      </c>
      <c r="AQ61" s="117" t="s">
        <v>2715</v>
      </c>
      <c r="AR61" s="117">
        <v>2</v>
      </c>
      <c r="AS61" s="117" t="s">
        <v>2716</v>
      </c>
      <c r="AT61" s="117" t="s">
        <v>2717</v>
      </c>
      <c r="AU61" s="117" t="s">
        <v>2718</v>
      </c>
      <c r="AV61" s="117" t="s">
        <v>2719</v>
      </c>
      <c r="AW61" s="117" t="s">
        <v>532</v>
      </c>
      <c r="AX61" s="117">
        <v>96</v>
      </c>
      <c r="AY61" s="117">
        <v>30</v>
      </c>
      <c r="AZ61" s="117">
        <v>1.7</v>
      </c>
      <c r="BA61" s="117">
        <v>1.75</v>
      </c>
      <c r="BB61" s="117" t="s">
        <v>2720</v>
      </c>
      <c r="BC61" s="117">
        <v>1</v>
      </c>
      <c r="BF61" s="85"/>
      <c r="BG61" s="85"/>
      <c r="BH61" s="85"/>
      <c r="BI61" s="85"/>
      <c r="BJ61" s="85"/>
      <c r="BK61" s="85"/>
      <c r="BL61" s="85"/>
    </row>
    <row r="62" spans="1:65" s="77" customFormat="1" ht="15">
      <c r="A62" s="113" t="s">
        <v>2753</v>
      </c>
      <c r="B62" s="113">
        <v>74</v>
      </c>
      <c r="C62" s="113"/>
      <c r="D62" s="113"/>
      <c r="E62" s="114">
        <v>1.77</v>
      </c>
      <c r="F62" s="115" t="s">
        <v>3412</v>
      </c>
      <c r="G62" s="116" t="s">
        <v>6824</v>
      </c>
      <c r="H62" s="113" t="s">
        <v>3252</v>
      </c>
      <c r="I62" s="113" t="s">
        <v>3253</v>
      </c>
      <c r="J62" s="113" t="s">
        <v>3254</v>
      </c>
      <c r="K62" s="113" t="s">
        <v>842</v>
      </c>
      <c r="L62" s="113" t="s">
        <v>6887</v>
      </c>
      <c r="M62" s="113">
        <f t="shared" si="2"/>
        <v>4</v>
      </c>
      <c r="N62" s="117">
        <v>3</v>
      </c>
      <c r="O62" s="117">
        <v>586.54</v>
      </c>
      <c r="P62" s="117">
        <v>10</v>
      </c>
      <c r="Q62" s="117">
        <v>3</v>
      </c>
      <c r="R62" s="117"/>
      <c r="S62" s="117"/>
      <c r="T62" s="113" t="s">
        <v>2754</v>
      </c>
      <c r="U62" s="113" t="str">
        <f t="shared" si="3"/>
        <v>l</v>
      </c>
      <c r="V62" s="113">
        <v>8</v>
      </c>
      <c r="W62" s="113" t="s">
        <v>2753</v>
      </c>
      <c r="X62" s="113" t="s">
        <v>182</v>
      </c>
      <c r="Y62" s="113" t="s">
        <v>283</v>
      </c>
      <c r="Z62" s="113" t="s">
        <v>185</v>
      </c>
      <c r="AA62" s="123">
        <v>61.02</v>
      </c>
      <c r="AB62" s="117">
        <v>66.69</v>
      </c>
      <c r="AC62" s="117">
        <v>58.29</v>
      </c>
      <c r="AD62" s="117">
        <v>63.24</v>
      </c>
      <c r="AE62" s="117"/>
      <c r="AF62" s="117">
        <v>1</v>
      </c>
      <c r="AG62" s="117">
        <v>4</v>
      </c>
      <c r="AH62" s="117">
        <v>1</v>
      </c>
      <c r="AI62" s="117">
        <v>4</v>
      </c>
      <c r="AJ62" s="117">
        <v>3</v>
      </c>
      <c r="AK62" s="117" t="s">
        <v>639</v>
      </c>
      <c r="AL62" s="117" t="s">
        <v>1030</v>
      </c>
      <c r="AM62" s="117">
        <v>10</v>
      </c>
      <c r="AN62" s="117">
        <v>11</v>
      </c>
      <c r="AO62" s="117">
        <v>4</v>
      </c>
      <c r="AP62" s="117">
        <v>3</v>
      </c>
      <c r="AQ62" s="117" t="s">
        <v>2754</v>
      </c>
      <c r="AR62" s="117">
        <v>1</v>
      </c>
      <c r="AS62" s="117" t="s">
        <v>1030</v>
      </c>
      <c r="AT62" s="117" t="s">
        <v>2764</v>
      </c>
      <c r="AU62" s="117" t="s">
        <v>2765</v>
      </c>
      <c r="AV62" s="117" t="s">
        <v>2766</v>
      </c>
      <c r="AW62" s="117" t="s">
        <v>182</v>
      </c>
      <c r="AX62" s="117">
        <v>100</v>
      </c>
      <c r="AY62" s="117">
        <v>22</v>
      </c>
      <c r="AZ62" s="117">
        <v>1.25</v>
      </c>
      <c r="BA62" s="117">
        <v>1.3</v>
      </c>
      <c r="BB62" s="117" t="s">
        <v>2753</v>
      </c>
      <c r="BC62" s="117">
        <v>1</v>
      </c>
      <c r="BF62" s="85"/>
      <c r="BG62" s="85"/>
    </row>
    <row r="63" spans="1:65" s="77" customFormat="1" ht="15">
      <c r="A63" s="113" t="s">
        <v>2908</v>
      </c>
      <c r="B63" s="113">
        <v>86</v>
      </c>
      <c r="C63" s="113"/>
      <c r="D63" s="113"/>
      <c r="E63" s="114">
        <v>1.77</v>
      </c>
      <c r="F63" s="115" t="s">
        <v>3412</v>
      </c>
      <c r="G63" s="116" t="s">
        <v>6824</v>
      </c>
      <c r="H63" s="113" t="s">
        <v>3202</v>
      </c>
      <c r="I63" s="113" t="s">
        <v>512</v>
      </c>
      <c r="J63" s="113" t="s">
        <v>3203</v>
      </c>
      <c r="K63" s="113" t="s">
        <v>3204</v>
      </c>
      <c r="L63" s="113" t="s">
        <v>6893</v>
      </c>
      <c r="M63" s="113">
        <f t="shared" si="2"/>
        <v>6</v>
      </c>
      <c r="N63" s="117">
        <v>4</v>
      </c>
      <c r="O63" s="117">
        <v>37.909999999999997</v>
      </c>
      <c r="P63" s="117">
        <v>5</v>
      </c>
      <c r="Q63" s="117">
        <v>4</v>
      </c>
      <c r="R63" s="117"/>
      <c r="S63" s="117"/>
      <c r="T63" s="113" t="s">
        <v>2909</v>
      </c>
      <c r="U63" s="113" t="str">
        <f t="shared" si="3"/>
        <v>b</v>
      </c>
      <c r="V63" s="113">
        <v>2</v>
      </c>
      <c r="W63" s="113" t="s">
        <v>2908</v>
      </c>
      <c r="X63" s="113" t="s">
        <v>182</v>
      </c>
      <c r="Y63" s="113" t="s">
        <v>283</v>
      </c>
      <c r="Z63" s="113" t="s">
        <v>185</v>
      </c>
      <c r="AA63" s="123">
        <v>90.03</v>
      </c>
      <c r="AB63" s="117">
        <v>283.45</v>
      </c>
      <c r="AC63" s="117">
        <v>87.75</v>
      </c>
      <c r="AD63" s="117">
        <v>267.64</v>
      </c>
      <c r="AE63" s="117"/>
      <c r="AF63" s="117">
        <v>2</v>
      </c>
      <c r="AG63" s="117">
        <v>6</v>
      </c>
      <c r="AH63" s="117">
        <v>1</v>
      </c>
      <c r="AI63" s="117">
        <v>6</v>
      </c>
      <c r="AJ63" s="117">
        <v>3</v>
      </c>
      <c r="AK63" s="117" t="s">
        <v>597</v>
      </c>
      <c r="AL63" s="117" t="s">
        <v>1030</v>
      </c>
      <c r="AM63" s="117">
        <v>9</v>
      </c>
      <c r="AN63" s="117">
        <v>23</v>
      </c>
      <c r="AO63" s="117">
        <v>6</v>
      </c>
      <c r="AP63" s="117">
        <v>3</v>
      </c>
      <c r="AQ63" s="117" t="s">
        <v>2909</v>
      </c>
      <c r="AR63" s="117">
        <v>1</v>
      </c>
      <c r="AS63" s="117" t="s">
        <v>1030</v>
      </c>
      <c r="AT63" s="117" t="s">
        <v>2918</v>
      </c>
      <c r="AU63" s="117" t="s">
        <v>2919</v>
      </c>
      <c r="AV63" s="117" t="s">
        <v>2921</v>
      </c>
      <c r="AW63" s="117" t="s">
        <v>532</v>
      </c>
      <c r="AX63" s="117">
        <v>100</v>
      </c>
      <c r="AY63" s="117">
        <v>21</v>
      </c>
      <c r="AZ63" s="117">
        <v>1.25</v>
      </c>
      <c r="BA63" s="117">
        <v>1</v>
      </c>
      <c r="BB63" s="117" t="s">
        <v>2908</v>
      </c>
      <c r="BC63" s="117">
        <v>1</v>
      </c>
      <c r="BF63" s="85"/>
      <c r="BG63" s="85"/>
    </row>
    <row r="64" spans="1:65" s="77" customFormat="1" ht="15">
      <c r="A64" s="113" t="s">
        <v>3041</v>
      </c>
      <c r="B64" s="113">
        <v>94</v>
      </c>
      <c r="C64" s="113"/>
      <c r="D64" s="113"/>
      <c r="E64" s="114">
        <v>1.77</v>
      </c>
      <c r="F64" s="115" t="s">
        <v>3412</v>
      </c>
      <c r="G64" s="116" t="s">
        <v>6824</v>
      </c>
      <c r="H64" s="113" t="s">
        <v>3320</v>
      </c>
      <c r="I64" s="113" t="s">
        <v>274</v>
      </c>
      <c r="J64" s="113" t="s">
        <v>3321</v>
      </c>
      <c r="K64" s="113" t="s">
        <v>3322</v>
      </c>
      <c r="L64" s="113" t="s">
        <v>6896</v>
      </c>
      <c r="M64" s="113">
        <f t="shared" si="2"/>
        <v>8</v>
      </c>
      <c r="N64" s="117">
        <v>6</v>
      </c>
      <c r="O64" s="117">
        <v>31.56</v>
      </c>
      <c r="P64" s="117">
        <v>3</v>
      </c>
      <c r="Q64" s="117">
        <v>6</v>
      </c>
      <c r="R64" s="117"/>
      <c r="S64" s="117"/>
      <c r="T64" s="113" t="s">
        <v>3043</v>
      </c>
      <c r="U64" s="113" t="str">
        <f t="shared" si="3"/>
        <v>t</v>
      </c>
      <c r="V64" s="113">
        <v>1</v>
      </c>
      <c r="W64" s="113" t="s">
        <v>3041</v>
      </c>
      <c r="X64" s="113" t="s">
        <v>182</v>
      </c>
      <c r="Y64" s="113" t="s">
        <v>184</v>
      </c>
      <c r="Z64" s="113" t="s">
        <v>185</v>
      </c>
      <c r="AA64" s="123">
        <v>160.80000000000001</v>
      </c>
      <c r="AB64" s="117">
        <v>96.82</v>
      </c>
      <c r="AC64" s="117">
        <v>155.68</v>
      </c>
      <c r="AD64" s="117">
        <v>93.99</v>
      </c>
      <c r="AE64" s="117"/>
      <c r="AF64" s="117">
        <v>2</v>
      </c>
      <c r="AG64" s="117">
        <v>5</v>
      </c>
      <c r="AH64" s="117">
        <v>1</v>
      </c>
      <c r="AI64" s="117">
        <v>9</v>
      </c>
      <c r="AJ64" s="117">
        <v>7</v>
      </c>
      <c r="AK64" s="117" t="s">
        <v>923</v>
      </c>
      <c r="AL64" s="117" t="s">
        <v>341</v>
      </c>
      <c r="AM64" s="117">
        <v>2</v>
      </c>
      <c r="AN64" s="117">
        <v>0</v>
      </c>
      <c r="AO64" s="117">
        <v>9</v>
      </c>
      <c r="AP64" s="117">
        <v>6</v>
      </c>
      <c r="AQ64" s="117" t="s">
        <v>3048</v>
      </c>
      <c r="AR64" s="117">
        <v>3</v>
      </c>
      <c r="AS64" s="117" t="s">
        <v>346</v>
      </c>
      <c r="AT64" s="117" t="s">
        <v>3049</v>
      </c>
      <c r="AU64" s="117" t="s">
        <v>3050</v>
      </c>
      <c r="AV64" s="117" t="s">
        <v>3052</v>
      </c>
      <c r="AW64" s="117" t="s">
        <v>532</v>
      </c>
      <c r="AX64" s="117">
        <v>94</v>
      </c>
      <c r="AY64" s="117">
        <v>18</v>
      </c>
      <c r="AZ64" s="117">
        <v>1.85</v>
      </c>
      <c r="BA64" s="117">
        <v>2.25</v>
      </c>
      <c r="BB64" s="117" t="s">
        <v>3056</v>
      </c>
      <c r="BC64" s="117">
        <v>1</v>
      </c>
      <c r="BF64" s="85"/>
      <c r="BG64" s="85"/>
    </row>
    <row r="65" spans="1:65" s="77" customFormat="1">
      <c r="A65" s="113" t="s">
        <v>5857</v>
      </c>
      <c r="B65" s="113">
        <v>64</v>
      </c>
      <c r="C65" s="113"/>
      <c r="D65" s="113"/>
      <c r="E65" s="121">
        <v>1.8</v>
      </c>
      <c r="F65" s="115" t="s">
        <v>3412</v>
      </c>
      <c r="G65" s="116" t="s">
        <v>6824</v>
      </c>
      <c r="H65" s="113" t="s">
        <v>301</v>
      </c>
      <c r="I65" s="113" t="s">
        <v>295</v>
      </c>
      <c r="J65" s="113" t="s">
        <v>188</v>
      </c>
      <c r="K65" s="113" t="s">
        <v>6952</v>
      </c>
      <c r="L65" s="113" t="s">
        <v>6953</v>
      </c>
      <c r="M65" s="113">
        <f t="shared" si="2"/>
        <v>8</v>
      </c>
      <c r="N65" s="117">
        <v>5</v>
      </c>
      <c r="O65" s="117">
        <v>2.95</v>
      </c>
      <c r="P65" s="117">
        <v>5</v>
      </c>
      <c r="Q65" s="117">
        <v>5</v>
      </c>
      <c r="R65" s="117"/>
      <c r="S65" s="117"/>
      <c r="T65" s="113" t="s">
        <v>5858</v>
      </c>
      <c r="U65" s="113" t="str">
        <f t="shared" si="3"/>
        <v>S</v>
      </c>
      <c r="V65" s="113">
        <v>3</v>
      </c>
      <c r="W65" s="117" t="s">
        <v>5857</v>
      </c>
      <c r="X65" s="117" t="s">
        <v>182</v>
      </c>
      <c r="Y65" s="117" t="s">
        <v>184</v>
      </c>
      <c r="Z65" s="117" t="s">
        <v>185</v>
      </c>
      <c r="AA65" s="123">
        <v>43.68</v>
      </c>
      <c r="AB65" s="117">
        <v>74.12</v>
      </c>
      <c r="AC65" s="117">
        <v>40.51</v>
      </c>
      <c r="AD65" s="117">
        <v>63.38</v>
      </c>
      <c r="AE65" s="117"/>
      <c r="AF65" s="117">
        <v>1</v>
      </c>
      <c r="AG65" s="117">
        <v>2</v>
      </c>
      <c r="AH65" s="117">
        <v>1</v>
      </c>
      <c r="AI65" s="117">
        <v>7</v>
      </c>
      <c r="AJ65" s="117">
        <v>4</v>
      </c>
      <c r="AK65" s="117" t="s">
        <v>1178</v>
      </c>
      <c r="AL65" s="117" t="s">
        <v>639</v>
      </c>
      <c r="AM65" s="117">
        <v>0</v>
      </c>
      <c r="AN65" s="117">
        <v>16</v>
      </c>
      <c r="AO65" s="117">
        <v>7</v>
      </c>
      <c r="AP65" s="117">
        <v>4</v>
      </c>
      <c r="AQ65" s="117" t="s">
        <v>5859</v>
      </c>
      <c r="AR65" s="117">
        <v>2</v>
      </c>
      <c r="AS65" s="117" t="s">
        <v>645</v>
      </c>
      <c r="AT65" s="117" t="s">
        <v>5860</v>
      </c>
      <c r="AU65" s="117" t="s">
        <v>5861</v>
      </c>
      <c r="AV65" s="117" t="s">
        <v>5862</v>
      </c>
      <c r="AW65" s="117" t="s">
        <v>182</v>
      </c>
      <c r="AX65" s="117">
        <v>100</v>
      </c>
      <c r="AY65" s="117">
        <v>17</v>
      </c>
      <c r="AZ65" s="117">
        <v>2.4500000000000002</v>
      </c>
      <c r="BA65" s="117">
        <v>1.1499999999999999</v>
      </c>
      <c r="BB65" s="117" t="s">
        <v>5857</v>
      </c>
      <c r="BC65" s="117">
        <v>1</v>
      </c>
    </row>
    <row r="66" spans="1:65" s="77" customFormat="1" ht="15">
      <c r="A66" s="113" t="s">
        <v>2496</v>
      </c>
      <c r="B66" s="113">
        <v>57</v>
      </c>
      <c r="C66" s="113"/>
      <c r="D66" s="113"/>
      <c r="E66" s="114">
        <v>1.85</v>
      </c>
      <c r="F66" s="115" t="s">
        <v>3412</v>
      </c>
      <c r="G66" s="116" t="s">
        <v>6824</v>
      </c>
      <c r="H66" s="113" t="s">
        <v>3208</v>
      </c>
      <c r="I66" s="113" t="s">
        <v>271</v>
      </c>
      <c r="J66" s="113" t="s">
        <v>3209</v>
      </c>
      <c r="K66" s="113" t="s">
        <v>3210</v>
      </c>
      <c r="L66" s="113" t="s">
        <v>6936</v>
      </c>
      <c r="M66" s="113">
        <f t="shared" ref="M66:M97" si="4">LEN(L66)</f>
        <v>9</v>
      </c>
      <c r="N66" s="117">
        <v>6</v>
      </c>
      <c r="O66" s="117">
        <v>25.34</v>
      </c>
      <c r="P66" s="117">
        <v>1</v>
      </c>
      <c r="Q66" s="117">
        <v>5</v>
      </c>
      <c r="R66" s="117"/>
      <c r="S66" s="117"/>
      <c r="T66" s="113" t="s">
        <v>2497</v>
      </c>
      <c r="U66" s="113" t="str">
        <f t="shared" ref="U66:U97" si="5">MID(T66,1,1)</f>
        <v>b</v>
      </c>
      <c r="V66" s="113">
        <v>2</v>
      </c>
      <c r="W66" s="117" t="s">
        <v>2496</v>
      </c>
      <c r="X66" s="117" t="s">
        <v>182</v>
      </c>
      <c r="Y66" s="117" t="s">
        <v>184</v>
      </c>
      <c r="Z66" s="117" t="s">
        <v>185</v>
      </c>
      <c r="AA66" s="123">
        <v>32.44</v>
      </c>
      <c r="AB66" s="117">
        <v>44.46</v>
      </c>
      <c r="AC66" s="117">
        <v>21.29</v>
      </c>
      <c r="AD66" s="117">
        <v>21.55</v>
      </c>
      <c r="AE66" s="117"/>
      <c r="AF66" s="117">
        <v>1</v>
      </c>
      <c r="AG66" s="117">
        <v>3</v>
      </c>
      <c r="AH66" s="117">
        <v>1</v>
      </c>
      <c r="AI66" s="117">
        <v>6</v>
      </c>
      <c r="AJ66" s="117">
        <v>4</v>
      </c>
      <c r="AK66" s="117" t="s">
        <v>1010</v>
      </c>
      <c r="AL66" s="117" t="s">
        <v>639</v>
      </c>
      <c r="AM66" s="117">
        <v>4</v>
      </c>
      <c r="AN66" s="117">
        <v>21</v>
      </c>
      <c r="AO66" s="117">
        <v>6</v>
      </c>
      <c r="AP66" s="117">
        <v>4</v>
      </c>
      <c r="AQ66" s="117" t="s">
        <v>2502</v>
      </c>
      <c r="AR66" s="117">
        <v>2</v>
      </c>
      <c r="AS66" s="117" t="s">
        <v>645</v>
      </c>
      <c r="AT66" s="117" t="s">
        <v>2504</v>
      </c>
      <c r="AU66" s="117" t="s">
        <v>2505</v>
      </c>
      <c r="AV66" s="117" t="s">
        <v>2506</v>
      </c>
      <c r="AW66" s="117" t="s">
        <v>182</v>
      </c>
      <c r="AX66" s="117">
        <v>100</v>
      </c>
      <c r="AY66" s="117">
        <v>29</v>
      </c>
      <c r="AZ66" s="117">
        <v>1.75</v>
      </c>
      <c r="BA66" s="117">
        <v>1</v>
      </c>
      <c r="BB66" s="117" t="s">
        <v>2496</v>
      </c>
      <c r="BC66" s="117">
        <v>1</v>
      </c>
      <c r="BF66" s="85"/>
      <c r="BG66" s="85"/>
      <c r="BH66" s="85"/>
      <c r="BI66" s="85"/>
      <c r="BJ66" s="85"/>
      <c r="BK66" s="85"/>
      <c r="BL66" s="85"/>
    </row>
    <row r="67" spans="1:65" s="77" customFormat="1">
      <c r="A67" s="113" t="s">
        <v>6782</v>
      </c>
      <c r="B67" s="113">
        <v>75</v>
      </c>
      <c r="C67" s="113"/>
      <c r="D67" s="113"/>
      <c r="E67" s="114">
        <v>1.85</v>
      </c>
      <c r="F67" s="115" t="s">
        <v>3412</v>
      </c>
      <c r="G67" s="116" t="s">
        <v>6824</v>
      </c>
      <c r="H67" s="113" t="s">
        <v>6761</v>
      </c>
      <c r="I67" s="113" t="s">
        <v>6762</v>
      </c>
      <c r="J67" s="113" t="s">
        <v>6783</v>
      </c>
      <c r="K67" s="113" t="s">
        <v>6784</v>
      </c>
      <c r="L67" s="113" t="s">
        <v>6888</v>
      </c>
      <c r="M67" s="113">
        <f t="shared" si="4"/>
        <v>7</v>
      </c>
      <c r="N67" s="117">
        <v>5</v>
      </c>
      <c r="O67" s="117">
        <v>771.24</v>
      </c>
      <c r="P67" s="117">
        <v>0</v>
      </c>
      <c r="Q67" s="117">
        <v>4</v>
      </c>
      <c r="R67" s="117"/>
      <c r="S67" s="117"/>
      <c r="T67" s="113" t="s">
        <v>6634</v>
      </c>
      <c r="U67" s="113" t="str">
        <f t="shared" si="5"/>
        <v>t</v>
      </c>
      <c r="V67" s="113">
        <v>1</v>
      </c>
      <c r="W67" s="113" t="s">
        <v>6633</v>
      </c>
      <c r="X67" s="113" t="s">
        <v>182</v>
      </c>
      <c r="Y67" s="113" t="s">
        <v>283</v>
      </c>
      <c r="Z67" s="113" t="s">
        <v>360</v>
      </c>
      <c r="AA67" s="123">
        <v>62.84</v>
      </c>
      <c r="AB67" s="117">
        <v>45.68</v>
      </c>
      <c r="AC67" s="117">
        <v>53.08</v>
      </c>
      <c r="AD67" s="117">
        <v>13.38</v>
      </c>
      <c r="AE67" s="117"/>
      <c r="AF67" s="117">
        <v>1</v>
      </c>
      <c r="AG67" s="117">
        <v>2</v>
      </c>
      <c r="AH67" s="117">
        <v>0</v>
      </c>
      <c r="AI67" s="117">
        <v>9</v>
      </c>
      <c r="AJ67" s="117">
        <v>6</v>
      </c>
      <c r="AK67" s="117" t="s">
        <v>6785</v>
      </c>
      <c r="AL67" s="117" t="s">
        <v>3164</v>
      </c>
      <c r="AM67" s="117">
        <v>3</v>
      </c>
      <c r="AN67" s="117">
        <v>1</v>
      </c>
      <c r="AO67" s="117">
        <v>0</v>
      </c>
      <c r="AP67" s="117">
        <v>6</v>
      </c>
      <c r="AQ67" s="117" t="s">
        <v>6635</v>
      </c>
      <c r="AR67" s="117">
        <v>2</v>
      </c>
      <c r="AS67" s="117" t="s">
        <v>3167</v>
      </c>
      <c r="AT67" s="117" t="s">
        <v>6786</v>
      </c>
      <c r="AU67" s="117" t="s">
        <v>6637</v>
      </c>
      <c r="AV67" s="117" t="s">
        <v>6787</v>
      </c>
      <c r="AW67" s="117" t="s">
        <v>182</v>
      </c>
      <c r="AX67" s="117">
        <v>100</v>
      </c>
      <c r="AY67" s="117">
        <v>27</v>
      </c>
      <c r="AZ67" s="117">
        <v>1.75</v>
      </c>
      <c r="BA67" s="117">
        <v>1.75</v>
      </c>
      <c r="BB67" s="117" t="s">
        <v>6633</v>
      </c>
      <c r="BC67" s="117">
        <v>1</v>
      </c>
    </row>
    <row r="68" spans="1:65" s="77" customFormat="1" ht="15">
      <c r="A68" s="113" t="s">
        <v>2721</v>
      </c>
      <c r="B68" s="113">
        <v>72</v>
      </c>
      <c r="C68" s="113"/>
      <c r="D68" s="113"/>
      <c r="E68" s="114">
        <v>1.92</v>
      </c>
      <c r="F68" s="115" t="s">
        <v>3412</v>
      </c>
      <c r="G68" s="116" t="s">
        <v>6824</v>
      </c>
      <c r="H68" s="113" t="s">
        <v>7021</v>
      </c>
      <c r="I68" s="113" t="s">
        <v>271</v>
      </c>
      <c r="J68" s="113" t="s">
        <v>3206</v>
      </c>
      <c r="K68" s="113" t="s">
        <v>3207</v>
      </c>
      <c r="L68" s="113" t="s">
        <v>6886</v>
      </c>
      <c r="M68" s="113">
        <f t="shared" si="4"/>
        <v>7</v>
      </c>
      <c r="N68" s="117">
        <v>4</v>
      </c>
      <c r="O68" s="117">
        <v>7.25</v>
      </c>
      <c r="P68" s="117">
        <v>20</v>
      </c>
      <c r="Q68" s="117">
        <v>4</v>
      </c>
      <c r="R68" s="117"/>
      <c r="S68" s="117"/>
      <c r="T68" s="113" t="s">
        <v>2722</v>
      </c>
      <c r="U68" s="113" t="str">
        <f t="shared" si="5"/>
        <v>b</v>
      </c>
      <c r="V68" s="113">
        <v>2</v>
      </c>
      <c r="W68" s="117" t="s">
        <v>2721</v>
      </c>
      <c r="X68" s="117" t="s">
        <v>182</v>
      </c>
      <c r="Y68" s="117" t="s">
        <v>283</v>
      </c>
      <c r="Z68" s="117" t="s">
        <v>185</v>
      </c>
      <c r="AA68" s="123">
        <v>57.24</v>
      </c>
      <c r="AB68" s="117">
        <v>104.05</v>
      </c>
      <c r="AC68" s="117">
        <v>42.31</v>
      </c>
      <c r="AD68" s="117">
        <v>70.41</v>
      </c>
      <c r="AE68" s="117"/>
      <c r="AF68" s="117">
        <v>1</v>
      </c>
      <c r="AG68" s="117">
        <v>2</v>
      </c>
      <c r="AH68" s="117">
        <v>1</v>
      </c>
      <c r="AI68" s="117">
        <v>9</v>
      </c>
      <c r="AJ68" s="117">
        <v>5</v>
      </c>
      <c r="AK68" s="117" t="s">
        <v>2731</v>
      </c>
      <c r="AL68" s="117" t="s">
        <v>1278</v>
      </c>
      <c r="AM68" s="117">
        <v>0</v>
      </c>
      <c r="AN68" s="117">
        <v>0</v>
      </c>
      <c r="AO68" s="117">
        <v>9</v>
      </c>
      <c r="AP68" s="117">
        <v>5</v>
      </c>
      <c r="AQ68" s="117" t="s">
        <v>2732</v>
      </c>
      <c r="AR68" s="117">
        <v>2</v>
      </c>
      <c r="AS68" s="117" t="s">
        <v>1280</v>
      </c>
      <c r="AT68" s="117" t="s">
        <v>2733</v>
      </c>
      <c r="AU68" s="117" t="s">
        <v>2734</v>
      </c>
      <c r="AV68" s="117" t="s">
        <v>2736</v>
      </c>
      <c r="AW68" s="117" t="s">
        <v>182</v>
      </c>
      <c r="AX68" s="117">
        <v>100</v>
      </c>
      <c r="AY68" s="117">
        <v>21</v>
      </c>
      <c r="AZ68" s="117">
        <v>2.6</v>
      </c>
      <c r="BA68" s="117">
        <v>1.9</v>
      </c>
      <c r="BB68" s="117" t="s">
        <v>2721</v>
      </c>
      <c r="BC68" s="117">
        <v>1</v>
      </c>
      <c r="BF68" s="85"/>
      <c r="BG68" s="85"/>
      <c r="BH68" s="85"/>
      <c r="BI68" s="85"/>
      <c r="BJ68" s="85"/>
      <c r="BK68" s="85"/>
      <c r="BL68" s="85"/>
      <c r="BM68" s="85"/>
    </row>
    <row r="69" spans="1:65" s="92" customFormat="1">
      <c r="A69" s="118" t="s">
        <v>2521</v>
      </c>
      <c r="B69" s="118">
        <v>59</v>
      </c>
      <c r="C69" s="118"/>
      <c r="D69" s="118"/>
      <c r="E69" s="138">
        <v>2</v>
      </c>
      <c r="F69" s="119" t="s">
        <v>3412</v>
      </c>
      <c r="G69" s="119" t="s">
        <v>6824</v>
      </c>
      <c r="H69" s="118" t="s">
        <v>3255</v>
      </c>
      <c r="I69" s="118" t="s">
        <v>271</v>
      </c>
      <c r="J69" s="118" t="s">
        <v>3256</v>
      </c>
      <c r="K69" s="118" t="s">
        <v>7022</v>
      </c>
      <c r="L69" s="118" t="s">
        <v>7022</v>
      </c>
      <c r="M69" s="118">
        <f t="shared" si="4"/>
        <v>5</v>
      </c>
      <c r="N69" s="120">
        <v>3</v>
      </c>
      <c r="O69" s="120">
        <v>19.95</v>
      </c>
      <c r="P69" s="120">
        <v>24</v>
      </c>
      <c r="Q69" s="120">
        <v>3</v>
      </c>
      <c r="R69" s="120"/>
      <c r="S69" s="120"/>
      <c r="T69" s="118" t="s">
        <v>2522</v>
      </c>
      <c r="U69" s="118" t="str">
        <f t="shared" si="5"/>
        <v>l</v>
      </c>
      <c r="V69" s="118">
        <v>8</v>
      </c>
      <c r="W69" s="118" t="s">
        <v>2523</v>
      </c>
      <c r="X69" s="118" t="s">
        <v>182</v>
      </c>
      <c r="Y69" s="118" t="s">
        <v>283</v>
      </c>
      <c r="Z69" s="118" t="s">
        <v>360</v>
      </c>
      <c r="AA69" s="120">
        <v>33.33</v>
      </c>
      <c r="AB69" s="120">
        <v>75.27</v>
      </c>
      <c r="AC69" s="120">
        <v>31.61</v>
      </c>
      <c r="AD69" s="120">
        <v>67.84</v>
      </c>
      <c r="AE69" s="120"/>
      <c r="AF69" s="120">
        <v>1</v>
      </c>
      <c r="AG69" s="120">
        <v>2</v>
      </c>
      <c r="AH69" s="120">
        <v>0</v>
      </c>
      <c r="AI69" s="120">
        <v>8</v>
      </c>
      <c r="AJ69" s="120">
        <v>5</v>
      </c>
      <c r="AK69" s="120" t="s">
        <v>197</v>
      </c>
      <c r="AL69" s="120" t="s">
        <v>452</v>
      </c>
      <c r="AM69" s="120">
        <v>1</v>
      </c>
      <c r="AN69" s="120">
        <v>2</v>
      </c>
      <c r="AO69" s="120">
        <v>0</v>
      </c>
      <c r="AP69" s="120">
        <v>5</v>
      </c>
      <c r="AQ69" s="120" t="s">
        <v>2530</v>
      </c>
      <c r="AR69" s="120">
        <v>2</v>
      </c>
      <c r="AS69" s="120" t="s">
        <v>459</v>
      </c>
      <c r="AT69" s="120" t="s">
        <v>2532</v>
      </c>
      <c r="AU69" s="120" t="s">
        <v>2533</v>
      </c>
      <c r="AV69" s="120" t="s">
        <v>2534</v>
      </c>
      <c r="AW69" s="120" t="s">
        <v>182</v>
      </c>
      <c r="AX69" s="120">
        <v>100</v>
      </c>
      <c r="AY69" s="120">
        <v>12</v>
      </c>
      <c r="AZ69" s="120">
        <v>1.85</v>
      </c>
      <c r="BA69" s="120">
        <v>1.8</v>
      </c>
      <c r="BB69" s="120" t="s">
        <v>2523</v>
      </c>
      <c r="BC69" s="120">
        <v>1</v>
      </c>
    </row>
    <row r="70" spans="1:65" s="77" customFormat="1" ht="15">
      <c r="A70" s="113" t="s">
        <v>2410</v>
      </c>
      <c r="B70" s="113">
        <v>48</v>
      </c>
      <c r="C70" s="113"/>
      <c r="D70" s="113"/>
      <c r="E70" s="114">
        <v>2.04</v>
      </c>
      <c r="F70" s="115" t="s">
        <v>3412</v>
      </c>
      <c r="G70" s="116" t="s">
        <v>6824</v>
      </c>
      <c r="H70" s="113" t="s">
        <v>7042</v>
      </c>
      <c r="I70" s="113" t="s">
        <v>274</v>
      </c>
      <c r="J70" s="113" t="s">
        <v>7040</v>
      </c>
      <c r="K70" s="113" t="s">
        <v>2030</v>
      </c>
      <c r="L70" s="113" t="s">
        <v>3334</v>
      </c>
      <c r="M70" s="113">
        <f t="shared" si="4"/>
        <v>7</v>
      </c>
      <c r="N70" s="117">
        <v>6</v>
      </c>
      <c r="O70" s="117">
        <v>134.83000000000001</v>
      </c>
      <c r="P70" s="117">
        <v>1</v>
      </c>
      <c r="Q70" s="117">
        <v>4</v>
      </c>
      <c r="R70" s="117"/>
      <c r="S70" s="117"/>
      <c r="T70" s="113" t="s">
        <v>2411</v>
      </c>
      <c r="U70" s="113" t="str">
        <f t="shared" si="5"/>
        <v>l</v>
      </c>
      <c r="V70" s="113">
        <v>8</v>
      </c>
      <c r="W70" s="113" t="s">
        <v>2410</v>
      </c>
      <c r="X70" s="113" t="s">
        <v>182</v>
      </c>
      <c r="Y70" s="113" t="s">
        <v>283</v>
      </c>
      <c r="Z70" s="113" t="s">
        <v>185</v>
      </c>
      <c r="AA70" s="123">
        <v>25.86</v>
      </c>
      <c r="AB70" s="117">
        <v>93.11</v>
      </c>
      <c r="AC70" s="117">
        <v>22.22</v>
      </c>
      <c r="AD70" s="117">
        <v>70.88</v>
      </c>
      <c r="AE70" s="117"/>
      <c r="AF70" s="117">
        <v>2</v>
      </c>
      <c r="AG70" s="117">
        <v>4</v>
      </c>
      <c r="AH70" s="117">
        <v>1</v>
      </c>
      <c r="AI70" s="117">
        <v>5</v>
      </c>
      <c r="AJ70" s="117">
        <v>3</v>
      </c>
      <c r="AK70" s="117" t="s">
        <v>517</v>
      </c>
      <c r="AL70" s="117" t="s">
        <v>1030</v>
      </c>
      <c r="AM70" s="117">
        <v>9</v>
      </c>
      <c r="AN70" s="117">
        <v>16</v>
      </c>
      <c r="AO70" s="117">
        <v>5</v>
      </c>
      <c r="AP70" s="117">
        <v>3</v>
      </c>
      <c r="AQ70" s="117" t="s">
        <v>2411</v>
      </c>
      <c r="AR70" s="117">
        <v>1</v>
      </c>
      <c r="AS70" s="117" t="s">
        <v>1030</v>
      </c>
      <c r="AT70" s="117" t="s">
        <v>2419</v>
      </c>
      <c r="AU70" s="117" t="s">
        <v>2420</v>
      </c>
      <c r="AV70" s="117" t="s">
        <v>2421</v>
      </c>
      <c r="AW70" s="117" t="s">
        <v>532</v>
      </c>
      <c r="AX70" s="117">
        <v>96</v>
      </c>
      <c r="AY70" s="117">
        <v>30</v>
      </c>
      <c r="AZ70" s="117">
        <v>1.2</v>
      </c>
      <c r="BA70" s="117">
        <v>1</v>
      </c>
      <c r="BB70" s="117" t="s">
        <v>2410</v>
      </c>
      <c r="BC70" s="117">
        <v>1</v>
      </c>
      <c r="BF70" s="85"/>
      <c r="BG70" s="85"/>
      <c r="BH70" s="85"/>
      <c r="BI70" s="85"/>
      <c r="BJ70" s="85"/>
      <c r="BK70" s="85"/>
    </row>
    <row r="71" spans="1:65" s="77" customFormat="1" ht="15">
      <c r="A71" s="113" t="s">
        <v>2422</v>
      </c>
      <c r="B71" s="113">
        <v>49</v>
      </c>
      <c r="C71" s="113"/>
      <c r="D71" s="113"/>
      <c r="E71" s="114">
        <v>2.04</v>
      </c>
      <c r="F71" s="115" t="s">
        <v>3412</v>
      </c>
      <c r="G71" s="116" t="s">
        <v>6824</v>
      </c>
      <c r="H71" s="113" t="s">
        <v>7023</v>
      </c>
      <c r="I71" s="113" t="s">
        <v>274</v>
      </c>
      <c r="J71" s="113" t="s">
        <v>7024</v>
      </c>
      <c r="K71" s="113" t="s">
        <v>3325</v>
      </c>
      <c r="L71" s="113" t="s">
        <v>6879</v>
      </c>
      <c r="M71" s="113">
        <f t="shared" si="4"/>
        <v>9</v>
      </c>
      <c r="N71" s="117">
        <v>6</v>
      </c>
      <c r="O71" s="117">
        <v>32.31</v>
      </c>
      <c r="P71" s="117">
        <v>3</v>
      </c>
      <c r="Q71" s="117">
        <v>5</v>
      </c>
      <c r="R71" s="117"/>
      <c r="S71" s="117"/>
      <c r="T71" s="113" t="s">
        <v>2423</v>
      </c>
      <c r="U71" s="113" t="str">
        <f t="shared" si="5"/>
        <v>t</v>
      </c>
      <c r="V71" s="113">
        <v>1</v>
      </c>
      <c r="W71" s="113" t="s">
        <v>2422</v>
      </c>
      <c r="X71" s="113" t="s">
        <v>182</v>
      </c>
      <c r="Y71" s="113" t="s">
        <v>283</v>
      </c>
      <c r="Z71" s="113" t="s">
        <v>185</v>
      </c>
      <c r="AA71" s="123">
        <v>26.38</v>
      </c>
      <c r="AB71" s="117">
        <v>24.32</v>
      </c>
      <c r="AC71" s="117">
        <v>25.45</v>
      </c>
      <c r="AD71" s="117">
        <v>23.51</v>
      </c>
      <c r="AE71" s="117"/>
      <c r="AF71" s="117">
        <v>1</v>
      </c>
      <c r="AG71" s="117">
        <v>2</v>
      </c>
      <c r="AH71" s="117">
        <v>1</v>
      </c>
      <c r="AI71" s="117">
        <v>10</v>
      </c>
      <c r="AJ71" s="117">
        <v>9</v>
      </c>
      <c r="AK71" s="117" t="s">
        <v>2431</v>
      </c>
      <c r="AL71" s="117" t="s">
        <v>2432</v>
      </c>
      <c r="AM71" s="117">
        <v>0</v>
      </c>
      <c r="AN71" s="117">
        <v>0</v>
      </c>
      <c r="AO71" s="117">
        <v>8</v>
      </c>
      <c r="AP71" s="117">
        <v>8</v>
      </c>
      <c r="AQ71" s="117" t="s">
        <v>2433</v>
      </c>
      <c r="AR71" s="117">
        <v>4</v>
      </c>
      <c r="AS71" s="117" t="s">
        <v>2434</v>
      </c>
      <c r="AT71" s="117" t="s">
        <v>2435</v>
      </c>
      <c r="AU71" s="117" t="s">
        <v>2436</v>
      </c>
      <c r="AV71" s="117" t="s">
        <v>2437</v>
      </c>
      <c r="AW71" s="117" t="s">
        <v>182</v>
      </c>
      <c r="AX71" s="117">
        <v>100</v>
      </c>
      <c r="AY71" s="117">
        <v>29</v>
      </c>
      <c r="AZ71" s="117">
        <v>3.25</v>
      </c>
      <c r="BA71" s="117">
        <v>3.25</v>
      </c>
      <c r="BB71" s="117" t="s">
        <v>2422</v>
      </c>
      <c r="BC71" s="117">
        <v>1</v>
      </c>
      <c r="BF71" s="85"/>
      <c r="BG71" s="85"/>
    </row>
    <row r="72" spans="1:65" s="82" customFormat="1" ht="15">
      <c r="A72" s="133" t="s">
        <v>2640</v>
      </c>
      <c r="B72" s="133">
        <v>63</v>
      </c>
      <c r="C72" s="133"/>
      <c r="D72" s="133"/>
      <c r="E72" s="135">
        <v>2.04</v>
      </c>
      <c r="F72" s="136" t="s">
        <v>3412</v>
      </c>
      <c r="G72" s="136" t="s">
        <v>6824</v>
      </c>
      <c r="H72" s="133" t="s">
        <v>6984</v>
      </c>
      <c r="I72" s="133" t="s">
        <v>574</v>
      </c>
      <c r="J72" s="133" t="s">
        <v>3217</v>
      </c>
      <c r="K72" s="133" t="s">
        <v>3218</v>
      </c>
      <c r="L72" s="133" t="s">
        <v>6883</v>
      </c>
      <c r="M72" s="133">
        <f t="shared" si="4"/>
        <v>7</v>
      </c>
      <c r="N72" s="134">
        <v>4</v>
      </c>
      <c r="O72" s="134">
        <v>32.44</v>
      </c>
      <c r="P72" s="134">
        <v>21</v>
      </c>
      <c r="Q72" s="134">
        <v>4</v>
      </c>
      <c r="R72" s="134"/>
      <c r="S72" s="134"/>
      <c r="T72" s="133" t="s">
        <v>2641</v>
      </c>
      <c r="U72" s="133" t="str">
        <f t="shared" si="5"/>
        <v>S</v>
      </c>
      <c r="V72" s="133">
        <v>3</v>
      </c>
      <c r="W72" s="133" t="s">
        <v>2640</v>
      </c>
      <c r="X72" s="133" t="s">
        <v>182</v>
      </c>
      <c r="Y72" s="133" t="s">
        <v>283</v>
      </c>
      <c r="Z72" s="133" t="s">
        <v>185</v>
      </c>
      <c r="AA72" s="134">
        <v>2.14</v>
      </c>
      <c r="AB72" s="134">
        <v>5.68</v>
      </c>
      <c r="AC72" s="134">
        <v>1.38</v>
      </c>
      <c r="AD72" s="134">
        <v>2.5</v>
      </c>
      <c r="AE72" s="134"/>
      <c r="AF72" s="134">
        <v>1</v>
      </c>
      <c r="AG72" s="134">
        <v>2</v>
      </c>
      <c r="AH72" s="134">
        <v>1</v>
      </c>
      <c r="AI72" s="134">
        <v>8</v>
      </c>
      <c r="AJ72" s="134">
        <v>5</v>
      </c>
      <c r="AK72" s="134" t="s">
        <v>1277</v>
      </c>
      <c r="AL72" s="134" t="s">
        <v>1278</v>
      </c>
      <c r="AM72" s="134">
        <v>2</v>
      </c>
      <c r="AN72" s="134">
        <v>3</v>
      </c>
      <c r="AO72" s="134">
        <v>8</v>
      </c>
      <c r="AP72" s="134">
        <v>5</v>
      </c>
      <c r="AQ72" s="134" t="s">
        <v>1279</v>
      </c>
      <c r="AR72" s="134">
        <v>2</v>
      </c>
      <c r="AS72" s="134" t="s">
        <v>1280</v>
      </c>
      <c r="AT72" s="134" t="s">
        <v>1281</v>
      </c>
      <c r="AU72" s="134" t="s">
        <v>1282</v>
      </c>
      <c r="AV72" s="134" t="s">
        <v>1283</v>
      </c>
      <c r="AW72" s="134" t="s">
        <v>182</v>
      </c>
      <c r="AX72" s="134">
        <v>95</v>
      </c>
      <c r="AY72" s="134">
        <v>23</v>
      </c>
      <c r="AZ72" s="134">
        <v>2.25</v>
      </c>
      <c r="BA72" s="134">
        <v>1.8</v>
      </c>
      <c r="BB72" s="134" t="s">
        <v>1273</v>
      </c>
      <c r="BC72" s="134">
        <v>1</v>
      </c>
      <c r="BF72" s="137"/>
      <c r="BG72" s="137"/>
    </row>
    <row r="73" spans="1:65" s="77" customFormat="1" ht="15">
      <c r="A73" s="113" t="s">
        <v>5357</v>
      </c>
      <c r="B73" s="113">
        <v>45</v>
      </c>
      <c r="C73" s="113"/>
      <c r="D73" s="113"/>
      <c r="E73" s="114">
        <v>2.0499999999999998</v>
      </c>
      <c r="F73" s="115" t="s">
        <v>3412</v>
      </c>
      <c r="G73" s="116" t="s">
        <v>6824</v>
      </c>
      <c r="H73" s="113" t="s">
        <v>7025</v>
      </c>
      <c r="I73" s="113" t="s">
        <v>7026</v>
      </c>
      <c r="J73" s="113" t="s">
        <v>7027</v>
      </c>
      <c r="K73" s="113" t="s">
        <v>6815</v>
      </c>
      <c r="L73" s="113" t="s">
        <v>6878</v>
      </c>
      <c r="M73" s="113">
        <f t="shared" si="4"/>
        <v>5</v>
      </c>
      <c r="N73" s="117">
        <v>4</v>
      </c>
      <c r="O73" s="117">
        <v>30.36</v>
      </c>
      <c r="P73" s="117">
        <v>11</v>
      </c>
      <c r="Q73" s="117">
        <v>4</v>
      </c>
      <c r="R73" s="117"/>
      <c r="S73" s="117"/>
      <c r="T73" s="113" t="s">
        <v>6417</v>
      </c>
      <c r="U73" s="113" t="str">
        <f t="shared" si="5"/>
        <v>p</v>
      </c>
      <c r="V73" s="113">
        <v>1</v>
      </c>
      <c r="W73" s="113" t="s">
        <v>6416</v>
      </c>
      <c r="X73" s="113" t="s">
        <v>182</v>
      </c>
      <c r="Y73" s="113" t="s">
        <v>283</v>
      </c>
      <c r="Z73" s="113" t="s">
        <v>185</v>
      </c>
      <c r="AA73" s="124">
        <v>23.62</v>
      </c>
      <c r="AB73" s="113">
        <v>17.09</v>
      </c>
      <c r="AC73" s="113">
        <v>22.19</v>
      </c>
      <c r="AD73" s="113">
        <v>15.74</v>
      </c>
      <c r="AE73" s="113"/>
      <c r="AF73" s="113">
        <v>1</v>
      </c>
      <c r="AG73" s="113">
        <v>2</v>
      </c>
      <c r="AH73" s="113">
        <v>1</v>
      </c>
      <c r="AI73" s="113">
        <v>7</v>
      </c>
      <c r="AJ73" s="113">
        <v>5</v>
      </c>
      <c r="AK73" s="113" t="s">
        <v>1181</v>
      </c>
      <c r="AL73" s="113" t="s">
        <v>452</v>
      </c>
      <c r="AM73" s="113">
        <v>0</v>
      </c>
      <c r="AN73" s="113">
        <v>1</v>
      </c>
      <c r="AO73" s="113">
        <v>6</v>
      </c>
      <c r="AP73" s="113">
        <v>5</v>
      </c>
      <c r="AQ73" s="113" t="s">
        <v>6418</v>
      </c>
      <c r="AR73" s="113">
        <v>2</v>
      </c>
      <c r="AS73" s="113" t="s">
        <v>459</v>
      </c>
      <c r="AT73" s="113" t="s">
        <v>6419</v>
      </c>
      <c r="AU73" s="113" t="s">
        <v>6420</v>
      </c>
      <c r="AV73" s="113" t="s">
        <v>6421</v>
      </c>
      <c r="AW73" s="113" t="s">
        <v>182</v>
      </c>
      <c r="AX73" s="113">
        <v>88</v>
      </c>
      <c r="AY73" s="113">
        <v>25</v>
      </c>
      <c r="AZ73" s="113">
        <v>2.6</v>
      </c>
      <c r="BA73" s="113">
        <v>1.95</v>
      </c>
      <c r="BB73" s="113" t="s">
        <v>6416</v>
      </c>
      <c r="BC73" s="113">
        <v>1</v>
      </c>
      <c r="BF73" s="85"/>
      <c r="BG73" s="85"/>
    </row>
    <row r="74" spans="1:65" s="82" customFormat="1" ht="15">
      <c r="A74" s="133" t="s">
        <v>2332</v>
      </c>
      <c r="B74" s="133">
        <v>40</v>
      </c>
      <c r="C74" s="133"/>
      <c r="D74" s="133"/>
      <c r="E74" s="135">
        <v>2.12</v>
      </c>
      <c r="F74" s="136" t="s">
        <v>3412</v>
      </c>
      <c r="G74" s="136" t="s">
        <v>6824</v>
      </c>
      <c r="H74" s="133" t="s">
        <v>3346</v>
      </c>
      <c r="I74" s="133" t="s">
        <v>271</v>
      </c>
      <c r="J74" s="133" t="s">
        <v>3347</v>
      </c>
      <c r="K74" s="133" t="s">
        <v>3348</v>
      </c>
      <c r="L74" s="133" t="s">
        <v>6937</v>
      </c>
      <c r="M74" s="133">
        <f t="shared" si="4"/>
        <v>6</v>
      </c>
      <c r="N74" s="134">
        <v>2</v>
      </c>
      <c r="O74" s="134">
        <v>1123.55</v>
      </c>
      <c r="P74" s="134">
        <v>14</v>
      </c>
      <c r="Q74" s="134">
        <v>2</v>
      </c>
      <c r="R74" s="134"/>
      <c r="S74" s="134"/>
      <c r="T74" s="133" t="s">
        <v>2333</v>
      </c>
      <c r="U74" s="133" t="str">
        <f t="shared" si="5"/>
        <v>R</v>
      </c>
      <c r="V74" s="133">
        <v>4</v>
      </c>
      <c r="W74" s="133" t="s">
        <v>2332</v>
      </c>
      <c r="X74" s="133" t="s">
        <v>182</v>
      </c>
      <c r="Y74" s="133" t="s">
        <v>283</v>
      </c>
      <c r="Z74" s="133" t="s">
        <v>185</v>
      </c>
      <c r="AA74" s="134">
        <v>21.87</v>
      </c>
      <c r="AB74" s="134">
        <v>42.43</v>
      </c>
      <c r="AC74" s="134">
        <v>13.49</v>
      </c>
      <c r="AD74" s="134">
        <v>17.77</v>
      </c>
      <c r="AE74" s="134"/>
      <c r="AF74" s="134">
        <v>2</v>
      </c>
      <c r="AG74" s="134">
        <v>7</v>
      </c>
      <c r="AH74" s="134">
        <v>1</v>
      </c>
      <c r="AI74" s="134">
        <v>4</v>
      </c>
      <c r="AJ74" s="134">
        <v>2</v>
      </c>
      <c r="AK74" s="134" t="s">
        <v>1313</v>
      </c>
      <c r="AL74" s="134" t="s">
        <v>948</v>
      </c>
      <c r="AM74" s="134">
        <v>18</v>
      </c>
      <c r="AN74" s="134">
        <v>27</v>
      </c>
      <c r="AO74" s="134">
        <v>4</v>
      </c>
      <c r="AP74" s="134">
        <v>2</v>
      </c>
      <c r="AQ74" s="134" t="s">
        <v>2333</v>
      </c>
      <c r="AR74" s="134">
        <v>1</v>
      </c>
      <c r="AS74" s="134" t="s">
        <v>948</v>
      </c>
      <c r="AT74" s="134" t="s">
        <v>2344</v>
      </c>
      <c r="AU74" s="134" t="s">
        <v>2346</v>
      </c>
      <c r="AV74" s="134" t="s">
        <v>2332</v>
      </c>
      <c r="AW74" s="134" t="s">
        <v>532</v>
      </c>
      <c r="AX74" s="134">
        <v>100</v>
      </c>
      <c r="AY74" s="134">
        <v>16</v>
      </c>
      <c r="AZ74" s="134">
        <v>1</v>
      </c>
      <c r="BA74" s="134">
        <v>1</v>
      </c>
      <c r="BB74" s="134" t="s">
        <v>2332</v>
      </c>
      <c r="BC74" s="134">
        <v>1</v>
      </c>
      <c r="BF74" s="137"/>
      <c r="BG74" s="137"/>
    </row>
    <row r="75" spans="1:65" s="77" customFormat="1" ht="15">
      <c r="A75" s="113" t="s">
        <v>5428</v>
      </c>
      <c r="B75" s="113">
        <v>39</v>
      </c>
      <c r="C75" s="113"/>
      <c r="D75" s="113"/>
      <c r="E75" s="114">
        <v>2.15</v>
      </c>
      <c r="F75" s="115" t="s">
        <v>3412</v>
      </c>
      <c r="G75" s="116" t="s">
        <v>6824</v>
      </c>
      <c r="H75" s="113" t="s">
        <v>5480</v>
      </c>
      <c r="I75" s="113" t="s">
        <v>5481</v>
      </c>
      <c r="J75" s="113" t="s">
        <v>5482</v>
      </c>
      <c r="K75" s="113" t="s">
        <v>661</v>
      </c>
      <c r="L75" s="113" t="s">
        <v>6938</v>
      </c>
      <c r="M75" s="113">
        <f t="shared" si="4"/>
        <v>5</v>
      </c>
      <c r="N75" s="117">
        <v>3</v>
      </c>
      <c r="O75" s="117">
        <v>34.81</v>
      </c>
      <c r="P75" s="117">
        <v>9</v>
      </c>
      <c r="Q75" s="117">
        <v>3</v>
      </c>
      <c r="R75" s="117"/>
      <c r="S75" s="117"/>
      <c r="T75" s="113" t="s">
        <v>5464</v>
      </c>
      <c r="U75" s="113" t="str">
        <f t="shared" si="5"/>
        <v>p</v>
      </c>
      <c r="V75" s="113">
        <v>1</v>
      </c>
      <c r="W75" s="113" t="s">
        <v>5428</v>
      </c>
      <c r="X75" s="113" t="s">
        <v>182</v>
      </c>
      <c r="Y75" s="113" t="s">
        <v>184</v>
      </c>
      <c r="Z75" s="113" t="s">
        <v>185</v>
      </c>
      <c r="AA75" s="123">
        <v>21.59</v>
      </c>
      <c r="AB75" s="117">
        <v>32.5</v>
      </c>
      <c r="AC75" s="117">
        <v>5.03</v>
      </c>
      <c r="AD75" s="117">
        <v>19.8</v>
      </c>
      <c r="AE75" s="117"/>
      <c r="AF75" s="117">
        <v>1</v>
      </c>
      <c r="AG75" s="117">
        <v>2</v>
      </c>
      <c r="AH75" s="117">
        <v>1</v>
      </c>
      <c r="AI75" s="117">
        <v>3</v>
      </c>
      <c r="AJ75" s="117">
        <v>3</v>
      </c>
      <c r="AK75" s="117" t="s">
        <v>1437</v>
      </c>
      <c r="AL75" s="117" t="s">
        <v>1437</v>
      </c>
      <c r="AM75" s="117">
        <v>3</v>
      </c>
      <c r="AN75" s="117">
        <v>17</v>
      </c>
      <c r="AO75" s="117">
        <v>3</v>
      </c>
      <c r="AP75" s="117">
        <v>3</v>
      </c>
      <c r="AQ75" s="117" t="s">
        <v>5464</v>
      </c>
      <c r="AR75" s="117">
        <v>1</v>
      </c>
      <c r="AS75" s="117" t="s">
        <v>1437</v>
      </c>
      <c r="AT75" s="117" t="s">
        <v>5465</v>
      </c>
      <c r="AU75" s="117" t="s">
        <v>5466</v>
      </c>
      <c r="AV75" s="117" t="s">
        <v>5428</v>
      </c>
      <c r="AW75" s="117" t="s">
        <v>182</v>
      </c>
      <c r="AX75" s="117">
        <v>0</v>
      </c>
      <c r="AY75" s="117">
        <v>0</v>
      </c>
      <c r="AZ75" s="117">
        <v>1.65</v>
      </c>
      <c r="BA75" s="117">
        <v>1</v>
      </c>
      <c r="BB75" s="117" t="s">
        <v>5428</v>
      </c>
      <c r="BC75" s="117">
        <v>1</v>
      </c>
      <c r="BF75" s="85"/>
      <c r="BG75" s="85"/>
      <c r="BH75" s="85"/>
      <c r="BI75" s="85"/>
      <c r="BJ75" s="85"/>
      <c r="BK75" s="85"/>
      <c r="BL75" s="85"/>
      <c r="BM75" s="85"/>
    </row>
    <row r="76" spans="1:65" s="77" customFormat="1">
      <c r="A76" s="113" t="s">
        <v>5151</v>
      </c>
      <c r="B76" s="113">
        <v>43</v>
      </c>
      <c r="C76" s="113"/>
      <c r="D76" s="113"/>
      <c r="E76" s="114">
        <v>2.15</v>
      </c>
      <c r="F76" s="115" t="s">
        <v>3412</v>
      </c>
      <c r="G76" s="116" t="s">
        <v>6824</v>
      </c>
      <c r="H76" s="113" t="s">
        <v>5486</v>
      </c>
      <c r="I76" s="113" t="s">
        <v>5487</v>
      </c>
      <c r="J76" s="113" t="s">
        <v>5488</v>
      </c>
      <c r="K76" s="113" t="s">
        <v>5489</v>
      </c>
      <c r="L76" s="113" t="s">
        <v>6876</v>
      </c>
      <c r="M76" s="113">
        <f t="shared" si="4"/>
        <v>4</v>
      </c>
      <c r="N76" s="117">
        <v>4</v>
      </c>
      <c r="O76" s="117">
        <v>0.92</v>
      </c>
      <c r="P76" s="117">
        <v>2</v>
      </c>
      <c r="Q76" s="117">
        <v>4</v>
      </c>
      <c r="R76" s="117"/>
      <c r="S76" s="117"/>
      <c r="T76" s="113" t="s">
        <v>5441</v>
      </c>
      <c r="U76" s="113" t="str">
        <f t="shared" si="5"/>
        <v>d</v>
      </c>
      <c r="V76" s="113">
        <v>2</v>
      </c>
      <c r="W76" s="113" t="s">
        <v>5442</v>
      </c>
      <c r="X76" s="113" t="s">
        <v>182</v>
      </c>
      <c r="Y76" s="113" t="s">
        <v>283</v>
      </c>
      <c r="Z76" s="113" t="s">
        <v>185</v>
      </c>
      <c r="AA76" s="123">
        <v>23.05</v>
      </c>
      <c r="AB76" s="117">
        <v>25.68</v>
      </c>
      <c r="AC76" s="117">
        <v>10.050000000000001</v>
      </c>
      <c r="AD76" s="117">
        <v>8.58</v>
      </c>
      <c r="AE76" s="117"/>
      <c r="AF76" s="117">
        <v>1</v>
      </c>
      <c r="AG76" s="117">
        <v>2</v>
      </c>
      <c r="AH76" s="117">
        <v>0</v>
      </c>
      <c r="AI76" s="117">
        <v>8</v>
      </c>
      <c r="AJ76" s="117">
        <v>5</v>
      </c>
      <c r="AK76" s="117" t="s">
        <v>1257</v>
      </c>
      <c r="AL76" s="117" t="s">
        <v>452</v>
      </c>
      <c r="AM76" s="117">
        <v>0</v>
      </c>
      <c r="AN76" s="117">
        <v>3</v>
      </c>
      <c r="AO76" s="117">
        <v>0</v>
      </c>
      <c r="AP76" s="117">
        <v>0</v>
      </c>
      <c r="AQ76" s="117" t="s">
        <v>5443</v>
      </c>
      <c r="AR76" s="117">
        <v>2</v>
      </c>
      <c r="AS76" s="117" t="s">
        <v>459</v>
      </c>
      <c r="AT76" s="117" t="s">
        <v>5444</v>
      </c>
      <c r="AU76" s="117" t="s">
        <v>5445</v>
      </c>
      <c r="AV76" s="117" t="s">
        <v>5446</v>
      </c>
      <c r="AW76" s="117" t="s">
        <v>182</v>
      </c>
      <c r="AX76" s="117">
        <v>100</v>
      </c>
      <c r="AY76" s="117">
        <v>27</v>
      </c>
      <c r="AZ76" s="117">
        <v>1.95</v>
      </c>
      <c r="BA76" s="117">
        <v>1.85</v>
      </c>
      <c r="BB76" s="117" t="s">
        <v>5447</v>
      </c>
      <c r="BC76" s="117">
        <v>2</v>
      </c>
    </row>
    <row r="77" spans="1:65" s="77" customFormat="1">
      <c r="A77" s="113" t="s">
        <v>2667</v>
      </c>
      <c r="B77" s="113">
        <v>67</v>
      </c>
      <c r="C77" s="113"/>
      <c r="D77" s="113"/>
      <c r="E77" s="114">
        <v>2.19</v>
      </c>
      <c r="F77" s="115" t="s">
        <v>3412</v>
      </c>
      <c r="G77" s="116" t="s">
        <v>6824</v>
      </c>
      <c r="H77" s="113" t="s">
        <v>3262</v>
      </c>
      <c r="I77" s="113" t="s">
        <v>271</v>
      </c>
      <c r="J77" s="113" t="s">
        <v>3263</v>
      </c>
      <c r="K77" s="113" t="s">
        <v>3264</v>
      </c>
      <c r="L77" s="113" t="s">
        <v>6929</v>
      </c>
      <c r="M77" s="113">
        <f t="shared" si="4"/>
        <v>5</v>
      </c>
      <c r="N77" s="117">
        <v>2</v>
      </c>
      <c r="O77" s="117">
        <v>709.79</v>
      </c>
      <c r="P77" s="117">
        <v>10</v>
      </c>
      <c r="Q77" s="117">
        <v>2</v>
      </c>
      <c r="R77" s="117"/>
      <c r="S77" s="117"/>
      <c r="T77" s="113" t="s">
        <v>2668</v>
      </c>
      <c r="U77" s="113" t="str">
        <f t="shared" si="5"/>
        <v>m</v>
      </c>
      <c r="V77" s="113">
        <v>8</v>
      </c>
      <c r="W77" s="113" t="s">
        <v>2667</v>
      </c>
      <c r="X77" s="113" t="s">
        <v>182</v>
      </c>
      <c r="Y77" s="113" t="s">
        <v>283</v>
      </c>
      <c r="Z77" s="113" t="s">
        <v>185</v>
      </c>
      <c r="AA77" s="123">
        <v>48.4</v>
      </c>
      <c r="AB77" s="117">
        <v>47.84</v>
      </c>
      <c r="AC77" s="117">
        <v>43.91</v>
      </c>
      <c r="AD77" s="117">
        <v>41.62</v>
      </c>
      <c r="AE77" s="117"/>
      <c r="AF77" s="117">
        <v>2</v>
      </c>
      <c r="AG77" s="117">
        <v>5</v>
      </c>
      <c r="AH77" s="117">
        <v>1</v>
      </c>
      <c r="AI77" s="117">
        <v>6</v>
      </c>
      <c r="AJ77" s="117">
        <v>4</v>
      </c>
      <c r="AK77" s="117" t="s">
        <v>733</v>
      </c>
      <c r="AL77" s="117" t="s">
        <v>518</v>
      </c>
      <c r="AM77" s="117">
        <v>4</v>
      </c>
      <c r="AN77" s="117">
        <v>8</v>
      </c>
      <c r="AO77" s="117">
        <v>6</v>
      </c>
      <c r="AP77" s="117">
        <v>4</v>
      </c>
      <c r="AQ77" s="117" t="s">
        <v>2668</v>
      </c>
      <c r="AR77" s="117">
        <v>1</v>
      </c>
      <c r="AS77" s="117" t="s">
        <v>518</v>
      </c>
      <c r="AT77" s="117" t="s">
        <v>2676</v>
      </c>
      <c r="AU77" s="117" t="s">
        <v>2677</v>
      </c>
      <c r="AV77" s="117" t="s">
        <v>2678</v>
      </c>
      <c r="AW77" s="117" t="s">
        <v>532</v>
      </c>
      <c r="AX77" s="117">
        <v>100</v>
      </c>
      <c r="AY77" s="117">
        <v>25</v>
      </c>
      <c r="AZ77" s="117">
        <v>1.45</v>
      </c>
      <c r="BA77" s="117">
        <v>1.1000000000000001</v>
      </c>
      <c r="BB77" s="117" t="s">
        <v>2667</v>
      </c>
      <c r="BC77" s="117">
        <v>1</v>
      </c>
    </row>
    <row r="78" spans="1:65" s="92" customFormat="1" ht="15">
      <c r="A78" s="118" t="s">
        <v>2679</v>
      </c>
      <c r="B78" s="118">
        <v>69</v>
      </c>
      <c r="C78" s="118"/>
      <c r="D78" s="118"/>
      <c r="E78" s="138">
        <v>2.19</v>
      </c>
      <c r="F78" s="119" t="s">
        <v>3412</v>
      </c>
      <c r="G78" s="119" t="s">
        <v>6824</v>
      </c>
      <c r="H78" s="118" t="s">
        <v>7028</v>
      </c>
      <c r="I78" s="118" t="s">
        <v>3340</v>
      </c>
      <c r="J78" s="118" t="s">
        <v>7003</v>
      </c>
      <c r="K78" s="118" t="s">
        <v>7004</v>
      </c>
      <c r="L78" s="118" t="s">
        <v>7005</v>
      </c>
      <c r="M78" s="118">
        <f t="shared" si="4"/>
        <v>5</v>
      </c>
      <c r="N78" s="120">
        <v>4</v>
      </c>
      <c r="O78" s="120">
        <v>17.02</v>
      </c>
      <c r="P78" s="120">
        <v>10</v>
      </c>
      <c r="Q78" s="120">
        <v>4</v>
      </c>
      <c r="R78" s="120"/>
      <c r="S78" s="120"/>
      <c r="T78" s="118" t="s">
        <v>2680</v>
      </c>
      <c r="U78" s="118" t="str">
        <f t="shared" si="5"/>
        <v>t</v>
      </c>
      <c r="V78" s="118">
        <v>1</v>
      </c>
      <c r="W78" s="118" t="s">
        <v>2679</v>
      </c>
      <c r="X78" s="118" t="s">
        <v>182</v>
      </c>
      <c r="Y78" s="118" t="s">
        <v>184</v>
      </c>
      <c r="Z78" s="118" t="s">
        <v>185</v>
      </c>
      <c r="AA78" s="120">
        <v>50.11</v>
      </c>
      <c r="AB78" s="120">
        <v>90</v>
      </c>
      <c r="AC78" s="120">
        <v>37.799999999999997</v>
      </c>
      <c r="AD78" s="120">
        <v>57.84</v>
      </c>
      <c r="AE78" s="120"/>
      <c r="AF78" s="120">
        <v>1</v>
      </c>
      <c r="AG78" s="120">
        <v>2</v>
      </c>
      <c r="AH78" s="120">
        <v>1</v>
      </c>
      <c r="AI78" s="120">
        <v>7</v>
      </c>
      <c r="AJ78" s="120">
        <v>5</v>
      </c>
      <c r="AK78" s="120" t="s">
        <v>1089</v>
      </c>
      <c r="AL78" s="120" t="s">
        <v>517</v>
      </c>
      <c r="AM78" s="120">
        <v>0</v>
      </c>
      <c r="AN78" s="120">
        <v>5</v>
      </c>
      <c r="AO78" s="120">
        <v>7</v>
      </c>
      <c r="AP78" s="120">
        <v>5</v>
      </c>
      <c r="AQ78" s="120" t="s">
        <v>2689</v>
      </c>
      <c r="AR78" s="120">
        <v>2</v>
      </c>
      <c r="AS78" s="120" t="s">
        <v>1633</v>
      </c>
      <c r="AT78" s="120" t="s">
        <v>2690</v>
      </c>
      <c r="AU78" s="120" t="s">
        <v>2691</v>
      </c>
      <c r="AV78" s="120" t="s">
        <v>2692</v>
      </c>
      <c r="AW78" s="120" t="s">
        <v>182</v>
      </c>
      <c r="AX78" s="120">
        <v>100</v>
      </c>
      <c r="AY78" s="120">
        <v>28</v>
      </c>
      <c r="AZ78" s="120">
        <v>2.5</v>
      </c>
      <c r="BA78" s="120">
        <v>1.7</v>
      </c>
      <c r="BB78" s="120" t="s">
        <v>2679</v>
      </c>
      <c r="BC78" s="120">
        <v>1</v>
      </c>
      <c r="BF78" s="139"/>
      <c r="BG78" s="139"/>
      <c r="BH78" s="139"/>
      <c r="BI78" s="139"/>
      <c r="BJ78" s="139"/>
      <c r="BK78" s="139"/>
      <c r="BL78" s="139"/>
    </row>
    <row r="79" spans="1:65" s="77" customFormat="1">
      <c r="A79" s="113" t="s">
        <v>2695</v>
      </c>
      <c r="B79" s="113">
        <v>70</v>
      </c>
      <c r="C79" s="113"/>
      <c r="D79" s="113"/>
      <c r="E79" s="114">
        <v>2.19</v>
      </c>
      <c r="F79" s="115" t="s">
        <v>3412</v>
      </c>
      <c r="G79" s="116" t="s">
        <v>6824</v>
      </c>
      <c r="H79" s="113" t="s">
        <v>6985</v>
      </c>
      <c r="I79" s="113" t="s">
        <v>386</v>
      </c>
      <c r="J79" s="113" t="s">
        <v>3214</v>
      </c>
      <c r="K79" s="113" t="s">
        <v>3215</v>
      </c>
      <c r="L79" s="113" t="s">
        <v>3215</v>
      </c>
      <c r="M79" s="113">
        <f t="shared" si="4"/>
        <v>7</v>
      </c>
      <c r="N79" s="117">
        <v>5</v>
      </c>
      <c r="O79" s="117">
        <v>4.63</v>
      </c>
      <c r="P79" s="117">
        <v>9</v>
      </c>
      <c r="Q79" s="117">
        <v>4</v>
      </c>
      <c r="R79" s="117"/>
      <c r="S79" s="117"/>
      <c r="T79" s="113" t="s">
        <v>2696</v>
      </c>
      <c r="U79" s="113" t="str">
        <f t="shared" si="5"/>
        <v>b</v>
      </c>
      <c r="V79" s="113">
        <v>2</v>
      </c>
      <c r="W79" s="113" t="s">
        <v>2695</v>
      </c>
      <c r="X79" s="113" t="s">
        <v>182</v>
      </c>
      <c r="Y79" s="113" t="s">
        <v>184</v>
      </c>
      <c r="Z79" s="113"/>
      <c r="AA79" s="123">
        <v>50.63</v>
      </c>
      <c r="AB79" s="117">
        <v>10.54</v>
      </c>
      <c r="AC79" s="117">
        <v>50.63</v>
      </c>
      <c r="AD79" s="117">
        <v>10.54</v>
      </c>
      <c r="AE79" s="117"/>
      <c r="AF79" s="117">
        <v>2</v>
      </c>
      <c r="AG79" s="117">
        <v>2</v>
      </c>
      <c r="AH79" s="117">
        <v>1</v>
      </c>
      <c r="AI79" s="117">
        <v>3</v>
      </c>
      <c r="AJ79" s="117">
        <v>3</v>
      </c>
      <c r="AK79" s="117" t="s">
        <v>1030</v>
      </c>
      <c r="AL79" s="117" t="s">
        <v>1030</v>
      </c>
      <c r="AM79" s="117">
        <v>19</v>
      </c>
      <c r="AN79" s="117">
        <v>21</v>
      </c>
      <c r="AO79" s="117">
        <v>3</v>
      </c>
      <c r="AP79" s="117">
        <v>3</v>
      </c>
      <c r="AQ79" s="117" t="s">
        <v>2696</v>
      </c>
      <c r="AR79" s="117">
        <v>1</v>
      </c>
      <c r="AS79" s="117" t="s">
        <v>1030</v>
      </c>
      <c r="AT79" s="117" t="s">
        <v>2700</v>
      </c>
      <c r="AU79" s="117" t="s">
        <v>2701</v>
      </c>
      <c r="AV79" s="117" t="s">
        <v>2695</v>
      </c>
      <c r="AW79" s="117" t="s">
        <v>1813</v>
      </c>
      <c r="AX79" s="117">
        <v>0</v>
      </c>
      <c r="AY79" s="117">
        <v>0</v>
      </c>
      <c r="AZ79" s="117">
        <v>1</v>
      </c>
      <c r="BA79" s="117">
        <v>1</v>
      </c>
      <c r="BB79" s="117" t="s">
        <v>2695</v>
      </c>
      <c r="BC79" s="117">
        <v>1</v>
      </c>
    </row>
    <row r="80" spans="1:65" s="77" customFormat="1" ht="15">
      <c r="A80" s="113" t="s">
        <v>2981</v>
      </c>
      <c r="B80" s="113">
        <v>90</v>
      </c>
      <c r="C80" s="113"/>
      <c r="D80" s="113"/>
      <c r="E80" s="114">
        <v>2.19</v>
      </c>
      <c r="F80" s="115" t="s">
        <v>3412</v>
      </c>
      <c r="G80" s="116" t="s">
        <v>6824</v>
      </c>
      <c r="H80" s="113" t="s">
        <v>3219</v>
      </c>
      <c r="I80" s="113" t="s">
        <v>1326</v>
      </c>
      <c r="J80" s="113" t="s">
        <v>3220</v>
      </c>
      <c r="K80" s="113" t="s">
        <v>3221</v>
      </c>
      <c r="L80" s="113" t="s">
        <v>1263</v>
      </c>
      <c r="M80" s="113">
        <f t="shared" si="4"/>
        <v>7</v>
      </c>
      <c r="N80" s="117">
        <v>6</v>
      </c>
      <c r="O80" s="117">
        <v>2.1</v>
      </c>
      <c r="P80" s="117">
        <v>0</v>
      </c>
      <c r="Q80" s="117">
        <v>6</v>
      </c>
      <c r="R80" s="117"/>
      <c r="S80" s="117"/>
      <c r="T80" s="113" t="s">
        <v>2371</v>
      </c>
      <c r="U80" s="113" t="str">
        <f t="shared" si="5"/>
        <v>k</v>
      </c>
      <c r="V80" s="113">
        <v>1</v>
      </c>
      <c r="W80" s="117" t="s">
        <v>2981</v>
      </c>
      <c r="X80" s="117" t="s">
        <v>182</v>
      </c>
      <c r="Y80" s="117" t="s">
        <v>283</v>
      </c>
      <c r="Z80" s="117" t="s">
        <v>185</v>
      </c>
      <c r="AA80" s="123">
        <v>118.13</v>
      </c>
      <c r="AB80" s="117">
        <v>48.58</v>
      </c>
      <c r="AC80" s="117">
        <v>68.73</v>
      </c>
      <c r="AD80" s="117">
        <v>35</v>
      </c>
      <c r="AE80" s="117"/>
      <c r="AF80" s="117">
        <v>1</v>
      </c>
      <c r="AG80" s="117">
        <v>4</v>
      </c>
      <c r="AH80" s="117">
        <v>1</v>
      </c>
      <c r="AI80" s="117">
        <v>3</v>
      </c>
      <c r="AJ80" s="117">
        <v>3</v>
      </c>
      <c r="AK80" s="117" t="s">
        <v>1437</v>
      </c>
      <c r="AL80" s="117" t="s">
        <v>1437</v>
      </c>
      <c r="AM80" s="117">
        <v>3</v>
      </c>
      <c r="AN80" s="117">
        <v>11</v>
      </c>
      <c r="AO80" s="117">
        <v>3</v>
      </c>
      <c r="AP80" s="117">
        <v>3</v>
      </c>
      <c r="AQ80" s="117" t="s">
        <v>2371</v>
      </c>
      <c r="AR80" s="117">
        <v>1</v>
      </c>
      <c r="AS80" s="117" t="s">
        <v>1437</v>
      </c>
      <c r="AT80" s="117" t="s">
        <v>2985</v>
      </c>
      <c r="AU80" s="117" t="s">
        <v>2380</v>
      </c>
      <c r="AV80" s="117" t="s">
        <v>2981</v>
      </c>
      <c r="AW80" s="117" t="s">
        <v>182</v>
      </c>
      <c r="AX80" s="117">
        <v>0</v>
      </c>
      <c r="AY80" s="117">
        <v>0</v>
      </c>
      <c r="AZ80" s="117">
        <v>1.65</v>
      </c>
      <c r="BA80" s="117">
        <v>1.05</v>
      </c>
      <c r="BB80" s="117" t="s">
        <v>2981</v>
      </c>
      <c r="BC80" s="117">
        <v>1</v>
      </c>
      <c r="BF80" s="85"/>
      <c r="BG80" s="85"/>
      <c r="BH80" s="85"/>
      <c r="BI80" s="85"/>
      <c r="BJ80" s="85"/>
      <c r="BK80" s="85"/>
      <c r="BL80" s="85"/>
    </row>
    <row r="81" spans="1:65" s="77" customFormat="1" ht="15">
      <c r="A81" s="113" t="s">
        <v>2359</v>
      </c>
      <c r="B81" s="113">
        <v>44</v>
      </c>
      <c r="C81" s="113"/>
      <c r="D81" s="113"/>
      <c r="E81" s="114">
        <v>2.2000000000000002</v>
      </c>
      <c r="F81" s="115" t="s">
        <v>3412</v>
      </c>
      <c r="G81" s="116" t="s">
        <v>6824</v>
      </c>
      <c r="H81" s="113" t="s">
        <v>3339</v>
      </c>
      <c r="I81" s="113" t="s">
        <v>3340</v>
      </c>
      <c r="J81" s="113" t="s">
        <v>3341</v>
      </c>
      <c r="K81" s="113" t="s">
        <v>3342</v>
      </c>
      <c r="L81" s="113" t="s">
        <v>6877</v>
      </c>
      <c r="M81" s="113">
        <f t="shared" si="4"/>
        <v>3</v>
      </c>
      <c r="N81" s="117">
        <v>3</v>
      </c>
      <c r="O81" s="117">
        <v>177.53</v>
      </c>
      <c r="P81" s="117">
        <v>20</v>
      </c>
      <c r="Q81" s="117">
        <v>3</v>
      </c>
      <c r="R81" s="117"/>
      <c r="S81" s="117"/>
      <c r="T81" s="113" t="s">
        <v>2361</v>
      </c>
      <c r="U81" s="113" t="str">
        <f t="shared" si="5"/>
        <v>k</v>
      </c>
      <c r="V81" s="113">
        <v>1</v>
      </c>
      <c r="W81" s="113" t="s">
        <v>2359</v>
      </c>
      <c r="X81" s="113" t="s">
        <v>182</v>
      </c>
      <c r="Y81" s="113" t="s">
        <v>283</v>
      </c>
      <c r="Z81" s="113" t="s">
        <v>185</v>
      </c>
      <c r="AA81" s="123">
        <v>23.15</v>
      </c>
      <c r="AB81" s="117">
        <v>20.61</v>
      </c>
      <c r="AC81" s="117">
        <v>15.16</v>
      </c>
      <c r="AD81" s="117">
        <v>12.5</v>
      </c>
      <c r="AE81" s="117"/>
      <c r="AF81" s="117">
        <v>2</v>
      </c>
      <c r="AG81" s="117">
        <v>5</v>
      </c>
      <c r="AH81" s="117">
        <v>1</v>
      </c>
      <c r="AI81" s="117">
        <v>8</v>
      </c>
      <c r="AJ81" s="117">
        <v>5</v>
      </c>
      <c r="AK81" s="117" t="s">
        <v>2364</v>
      </c>
      <c r="AL81" s="117" t="s">
        <v>452</v>
      </c>
      <c r="AM81" s="117">
        <v>3</v>
      </c>
      <c r="AN81" s="117">
        <v>2</v>
      </c>
      <c r="AO81" s="117">
        <v>8</v>
      </c>
      <c r="AP81" s="117">
        <v>5</v>
      </c>
      <c r="AQ81" s="117" t="s">
        <v>2365</v>
      </c>
      <c r="AR81" s="117">
        <v>2</v>
      </c>
      <c r="AS81" s="117" t="s">
        <v>459</v>
      </c>
      <c r="AT81" s="117" t="s">
        <v>2366</v>
      </c>
      <c r="AU81" s="117" t="s">
        <v>2367</v>
      </c>
      <c r="AV81" s="117" t="s">
        <v>2368</v>
      </c>
      <c r="AW81" s="117" t="s">
        <v>532</v>
      </c>
      <c r="AX81" s="117">
        <v>95</v>
      </c>
      <c r="AY81" s="117">
        <v>20</v>
      </c>
      <c r="AZ81" s="117">
        <v>1.7</v>
      </c>
      <c r="BA81" s="117">
        <v>1.9</v>
      </c>
      <c r="BB81" s="117" t="s">
        <v>2359</v>
      </c>
      <c r="BC81" s="117">
        <v>1</v>
      </c>
      <c r="BF81" s="85"/>
      <c r="BG81" s="85"/>
      <c r="BH81" s="85"/>
      <c r="BI81" s="85"/>
      <c r="BJ81" s="85"/>
      <c r="BK81" s="85"/>
      <c r="BL81" s="85"/>
      <c r="BM81" s="85"/>
    </row>
    <row r="82" spans="1:65" s="77" customFormat="1" ht="15">
      <c r="A82" s="113" t="s">
        <v>2487</v>
      </c>
      <c r="B82" s="113">
        <v>56</v>
      </c>
      <c r="C82" s="113"/>
      <c r="D82" s="113"/>
      <c r="E82" s="114">
        <v>2.23</v>
      </c>
      <c r="F82" s="115" t="s">
        <v>3412</v>
      </c>
      <c r="G82" s="116" t="s">
        <v>6824</v>
      </c>
      <c r="H82" s="113" t="s">
        <v>7029</v>
      </c>
      <c r="I82" s="113" t="s">
        <v>2415</v>
      </c>
      <c r="J82" s="113" t="s">
        <v>3311</v>
      </c>
      <c r="K82" s="113" t="s">
        <v>3312</v>
      </c>
      <c r="L82" s="113" t="s">
        <v>3312</v>
      </c>
      <c r="M82" s="113">
        <f t="shared" si="4"/>
        <v>5</v>
      </c>
      <c r="N82" s="117">
        <v>3</v>
      </c>
      <c r="O82" s="117">
        <v>11.55</v>
      </c>
      <c r="P82" s="117">
        <v>15</v>
      </c>
      <c r="Q82" s="117">
        <v>3</v>
      </c>
      <c r="R82" s="117"/>
      <c r="S82" s="117"/>
      <c r="T82" s="113" t="s">
        <v>2488</v>
      </c>
      <c r="U82" s="113" t="str">
        <f t="shared" si="5"/>
        <v>s</v>
      </c>
      <c r="V82" s="113">
        <v>3</v>
      </c>
      <c r="W82" s="113" t="s">
        <v>2487</v>
      </c>
      <c r="X82" s="113" t="s">
        <v>182</v>
      </c>
      <c r="Y82" s="113" t="s">
        <v>184</v>
      </c>
      <c r="Z82" s="113" t="s">
        <v>185</v>
      </c>
      <c r="AA82" s="123">
        <v>32.200000000000003</v>
      </c>
      <c r="AB82" s="117">
        <v>21.08</v>
      </c>
      <c r="AC82" s="117">
        <v>20.91</v>
      </c>
      <c r="AD82" s="117">
        <v>13.24</v>
      </c>
      <c r="AE82" s="117"/>
      <c r="AF82" s="117">
        <v>1</v>
      </c>
      <c r="AG82" s="117">
        <v>2</v>
      </c>
      <c r="AH82" s="117">
        <v>1</v>
      </c>
      <c r="AI82" s="117">
        <v>7</v>
      </c>
      <c r="AJ82" s="117">
        <v>5</v>
      </c>
      <c r="AK82" s="117" t="s">
        <v>2491</v>
      </c>
      <c r="AL82" s="117" t="s">
        <v>517</v>
      </c>
      <c r="AM82" s="117">
        <v>4</v>
      </c>
      <c r="AN82" s="117">
        <v>4</v>
      </c>
      <c r="AO82" s="117">
        <v>7</v>
      </c>
      <c r="AP82" s="117">
        <v>5</v>
      </c>
      <c r="AQ82" s="117" t="s">
        <v>2492</v>
      </c>
      <c r="AR82" s="117">
        <v>2</v>
      </c>
      <c r="AS82" s="117" t="s">
        <v>712</v>
      </c>
      <c r="AT82" s="117" t="s">
        <v>2493</v>
      </c>
      <c r="AU82" s="117" t="s">
        <v>2494</v>
      </c>
      <c r="AV82" s="117" t="s">
        <v>2495</v>
      </c>
      <c r="AW82" s="117" t="s">
        <v>182</v>
      </c>
      <c r="AX82" s="117">
        <v>100</v>
      </c>
      <c r="AY82" s="117">
        <v>26</v>
      </c>
      <c r="AZ82" s="117">
        <v>1.65</v>
      </c>
      <c r="BA82" s="117">
        <v>1.65</v>
      </c>
      <c r="BB82" s="117" t="s">
        <v>2487</v>
      </c>
      <c r="BC82" s="117">
        <v>1</v>
      </c>
      <c r="BF82" s="85"/>
      <c r="BG82" s="85"/>
      <c r="BH82" s="85"/>
      <c r="BI82" s="85"/>
    </row>
    <row r="83" spans="1:65" s="77" customFormat="1" ht="15">
      <c r="A83" s="113" t="s">
        <v>3275</v>
      </c>
      <c r="B83" s="113">
        <v>36</v>
      </c>
      <c r="C83" s="113"/>
      <c r="D83" s="113"/>
      <c r="E83" s="114">
        <v>2.25</v>
      </c>
      <c r="F83" s="115" t="s">
        <v>3412</v>
      </c>
      <c r="G83" s="116" t="s">
        <v>6824</v>
      </c>
      <c r="H83" s="113" t="s">
        <v>3276</v>
      </c>
      <c r="I83" s="113" t="s">
        <v>3277</v>
      </c>
      <c r="J83" s="113" t="s">
        <v>3278</v>
      </c>
      <c r="K83" s="113" t="s">
        <v>3279</v>
      </c>
      <c r="L83" s="113" t="s">
        <v>3279</v>
      </c>
      <c r="M83" s="113">
        <f t="shared" si="4"/>
        <v>5</v>
      </c>
      <c r="N83" s="117">
        <v>3</v>
      </c>
      <c r="O83" s="117">
        <v>155.82</v>
      </c>
      <c r="P83" s="117">
        <v>18</v>
      </c>
      <c r="Q83" s="117">
        <v>3</v>
      </c>
      <c r="R83" s="117"/>
      <c r="S83" s="117"/>
      <c r="T83" s="113" t="s">
        <v>3280</v>
      </c>
      <c r="U83" s="113" t="str">
        <f t="shared" si="5"/>
        <v>§</v>
      </c>
      <c r="V83" s="113">
        <v>8</v>
      </c>
      <c r="W83" s="113" t="s">
        <v>3275</v>
      </c>
      <c r="X83" s="113" t="s">
        <v>182</v>
      </c>
      <c r="Y83" s="113" t="s">
        <v>184</v>
      </c>
      <c r="Z83" s="113" t="s">
        <v>185</v>
      </c>
      <c r="AA83" s="123">
        <v>20.37</v>
      </c>
      <c r="AB83" s="117">
        <v>45.47</v>
      </c>
      <c r="AC83" s="117">
        <v>2.35</v>
      </c>
      <c r="AD83" s="117">
        <v>10.14</v>
      </c>
      <c r="AE83" s="117"/>
      <c r="AF83" s="117">
        <v>1</v>
      </c>
      <c r="AG83" s="117">
        <v>2</v>
      </c>
      <c r="AH83" s="117">
        <v>1</v>
      </c>
      <c r="AI83" s="117">
        <v>5</v>
      </c>
      <c r="AJ83" s="117">
        <v>3</v>
      </c>
      <c r="AK83" s="117" t="s">
        <v>1661</v>
      </c>
      <c r="AL83" s="117" t="s">
        <v>681</v>
      </c>
      <c r="AM83" s="117">
        <v>2</v>
      </c>
      <c r="AN83" s="117">
        <v>6</v>
      </c>
      <c r="AO83" s="117">
        <v>5</v>
      </c>
      <c r="AP83" s="117">
        <v>3</v>
      </c>
      <c r="AQ83" s="117" t="s">
        <v>3280</v>
      </c>
      <c r="AR83" s="117">
        <v>1</v>
      </c>
      <c r="AS83" s="117" t="s">
        <v>681</v>
      </c>
      <c r="AT83" s="117" t="s">
        <v>3283</v>
      </c>
      <c r="AU83" s="117" t="s">
        <v>3284</v>
      </c>
      <c r="AV83" s="117" t="s">
        <v>3285</v>
      </c>
      <c r="AW83" s="117" t="s">
        <v>182</v>
      </c>
      <c r="AX83" s="117">
        <v>95</v>
      </c>
      <c r="AY83" s="117">
        <v>20</v>
      </c>
      <c r="AZ83" s="117">
        <v>1.7</v>
      </c>
      <c r="BA83" s="117">
        <v>1.5</v>
      </c>
      <c r="BB83" s="117" t="s">
        <v>3275</v>
      </c>
      <c r="BC83" s="117">
        <v>1</v>
      </c>
      <c r="BF83" s="85"/>
      <c r="BG83" s="85"/>
    </row>
    <row r="84" spans="1:65" s="77" customFormat="1" ht="15">
      <c r="A84" s="113" t="s">
        <v>6252</v>
      </c>
      <c r="B84" s="113">
        <v>53</v>
      </c>
      <c r="C84" s="113"/>
      <c r="D84" s="113"/>
      <c r="E84" s="114">
        <v>2.2999999999999998</v>
      </c>
      <c r="F84" s="115" t="s">
        <v>3412</v>
      </c>
      <c r="G84" s="116" t="s">
        <v>6824</v>
      </c>
      <c r="H84" s="113" t="s">
        <v>6806</v>
      </c>
      <c r="I84" s="113" t="s">
        <v>6807</v>
      </c>
      <c r="J84" s="113" t="s">
        <v>6808</v>
      </c>
      <c r="K84" s="113" t="s">
        <v>6809</v>
      </c>
      <c r="L84" s="113" t="s">
        <v>6880</v>
      </c>
      <c r="M84" s="113">
        <f t="shared" si="4"/>
        <v>6</v>
      </c>
      <c r="N84" s="117">
        <v>5</v>
      </c>
      <c r="O84" s="117">
        <v>141.22999999999999</v>
      </c>
      <c r="P84" s="117">
        <v>3</v>
      </c>
      <c r="Q84" s="117">
        <v>5</v>
      </c>
      <c r="R84" s="117"/>
      <c r="S84" s="117"/>
      <c r="T84" s="113" t="s">
        <v>6253</v>
      </c>
      <c r="U84" s="113" t="str">
        <f t="shared" si="5"/>
        <v>m</v>
      </c>
      <c r="V84" s="113">
        <v>8</v>
      </c>
      <c r="W84" s="113" t="s">
        <v>6252</v>
      </c>
      <c r="X84" s="113" t="s">
        <v>182</v>
      </c>
      <c r="Y84" s="113" t="s">
        <v>184</v>
      </c>
      <c r="Z84" s="113" t="s">
        <v>185</v>
      </c>
      <c r="AA84" s="123">
        <v>29.18</v>
      </c>
      <c r="AB84" s="117">
        <v>38.65</v>
      </c>
      <c r="AC84" s="117">
        <v>23.16</v>
      </c>
      <c r="AD84" s="117">
        <v>28.45</v>
      </c>
      <c r="AE84" s="117"/>
      <c r="AF84" s="117">
        <v>2</v>
      </c>
      <c r="AG84" s="117">
        <v>5</v>
      </c>
      <c r="AH84" s="117">
        <v>1</v>
      </c>
      <c r="AI84" s="117">
        <v>6</v>
      </c>
      <c r="AJ84" s="117">
        <v>4</v>
      </c>
      <c r="AK84" s="117" t="s">
        <v>708</v>
      </c>
      <c r="AL84" s="117" t="s">
        <v>518</v>
      </c>
      <c r="AM84" s="117">
        <v>9</v>
      </c>
      <c r="AN84" s="117">
        <v>13</v>
      </c>
      <c r="AO84" s="117">
        <v>6</v>
      </c>
      <c r="AP84" s="117">
        <v>4</v>
      </c>
      <c r="AQ84" s="117" t="s">
        <v>6253</v>
      </c>
      <c r="AR84" s="117">
        <v>1</v>
      </c>
      <c r="AS84" s="117" t="s">
        <v>518</v>
      </c>
      <c r="AT84" s="117" t="s">
        <v>6254</v>
      </c>
      <c r="AU84" s="117" t="s">
        <v>6255</v>
      </c>
      <c r="AV84" s="117" t="s">
        <v>6256</v>
      </c>
      <c r="AW84" s="117" t="s">
        <v>532</v>
      </c>
      <c r="AX84" s="117">
        <v>96</v>
      </c>
      <c r="AY84" s="117">
        <v>29</v>
      </c>
      <c r="AZ84" s="117">
        <v>1.35</v>
      </c>
      <c r="BA84" s="117">
        <v>1</v>
      </c>
      <c r="BB84" s="117" t="s">
        <v>6252</v>
      </c>
      <c r="BC84" s="117">
        <v>1</v>
      </c>
      <c r="BF84" s="85"/>
      <c r="BG84" s="85"/>
    </row>
    <row r="85" spans="1:65" s="77" customFormat="1">
      <c r="A85" s="113" t="s">
        <v>6200</v>
      </c>
      <c r="B85" s="113">
        <v>66</v>
      </c>
      <c r="C85" s="113"/>
      <c r="D85" s="113"/>
      <c r="E85" s="121">
        <v>2.2999999999999998</v>
      </c>
      <c r="F85" s="115" t="s">
        <v>3412</v>
      </c>
      <c r="G85" s="116" t="s">
        <v>6824</v>
      </c>
      <c r="H85" s="113" t="s">
        <v>6836</v>
      </c>
      <c r="I85" s="113" t="s">
        <v>2335</v>
      </c>
      <c r="J85" s="113" t="s">
        <v>6837</v>
      </c>
      <c r="K85" s="113" t="s">
        <v>6838</v>
      </c>
      <c r="L85" s="113" t="s">
        <v>6882</v>
      </c>
      <c r="M85" s="113">
        <f t="shared" si="4"/>
        <v>4</v>
      </c>
      <c r="N85" s="117">
        <v>2</v>
      </c>
      <c r="O85" s="117">
        <v>413.04</v>
      </c>
      <c r="P85" s="117">
        <v>18</v>
      </c>
      <c r="Q85" s="117">
        <v>0</v>
      </c>
      <c r="R85" s="117"/>
      <c r="S85" s="117"/>
      <c r="T85" s="113" t="s">
        <v>6201</v>
      </c>
      <c r="U85" s="113" t="str">
        <f t="shared" si="5"/>
        <v>l</v>
      </c>
      <c r="V85" s="113">
        <v>8</v>
      </c>
      <c r="W85" s="113" t="s">
        <v>6200</v>
      </c>
      <c r="X85" s="113" t="s">
        <v>182</v>
      </c>
      <c r="Y85" s="113" t="s">
        <v>283</v>
      </c>
      <c r="Z85" s="113" t="s">
        <v>185</v>
      </c>
      <c r="AA85" s="123">
        <v>45.71</v>
      </c>
      <c r="AB85" s="117">
        <v>133.51</v>
      </c>
      <c r="AC85" s="117">
        <v>5.15</v>
      </c>
      <c r="AD85" s="117">
        <v>10.81</v>
      </c>
      <c r="AE85" s="117"/>
      <c r="AF85" s="117">
        <v>1</v>
      </c>
      <c r="AG85" s="117">
        <v>2</v>
      </c>
      <c r="AH85" s="117">
        <v>1</v>
      </c>
      <c r="AI85" s="117">
        <v>5</v>
      </c>
      <c r="AJ85" s="117">
        <v>4</v>
      </c>
      <c r="AK85" s="117" t="s">
        <v>517</v>
      </c>
      <c r="AL85" s="117" t="s">
        <v>518</v>
      </c>
      <c r="AM85" s="117">
        <v>5</v>
      </c>
      <c r="AN85" s="117">
        <v>8</v>
      </c>
      <c r="AO85" s="117">
        <v>5</v>
      </c>
      <c r="AP85" s="117">
        <v>4</v>
      </c>
      <c r="AQ85" s="117" t="s">
        <v>6201</v>
      </c>
      <c r="AR85" s="117">
        <v>1</v>
      </c>
      <c r="AS85" s="117" t="s">
        <v>518</v>
      </c>
      <c r="AT85" s="117" t="s">
        <v>6202</v>
      </c>
      <c r="AU85" s="117" t="s">
        <v>6203</v>
      </c>
      <c r="AV85" s="117" t="s">
        <v>6204</v>
      </c>
      <c r="AW85" s="117" t="s">
        <v>182</v>
      </c>
      <c r="AX85" s="117">
        <v>100</v>
      </c>
      <c r="AY85" s="117">
        <v>29</v>
      </c>
      <c r="AZ85" s="117">
        <v>1.5</v>
      </c>
      <c r="BA85" s="117">
        <v>1.4</v>
      </c>
      <c r="BB85" s="117" t="s">
        <v>6200</v>
      </c>
      <c r="BC85" s="117">
        <v>1</v>
      </c>
    </row>
    <row r="86" spans="1:65" s="77" customFormat="1">
      <c r="A86" s="113" t="s">
        <v>3361</v>
      </c>
      <c r="B86" s="113">
        <v>51</v>
      </c>
      <c r="C86" s="113"/>
      <c r="D86" s="113"/>
      <c r="E86" s="114">
        <v>2.35</v>
      </c>
      <c r="F86" s="115" t="s">
        <v>3412</v>
      </c>
      <c r="G86" s="116" t="s">
        <v>6824</v>
      </c>
      <c r="H86" s="113" t="s">
        <v>3414</v>
      </c>
      <c r="I86" s="113" t="s">
        <v>3413</v>
      </c>
      <c r="J86" s="113" t="s">
        <v>3362</v>
      </c>
      <c r="K86" s="113" t="s">
        <v>3363</v>
      </c>
      <c r="L86" s="113" t="s">
        <v>3363</v>
      </c>
      <c r="M86" s="113">
        <f t="shared" si="4"/>
        <v>5</v>
      </c>
      <c r="N86" s="117">
        <v>4</v>
      </c>
      <c r="O86" s="117">
        <v>46.1</v>
      </c>
      <c r="P86" s="117">
        <v>0</v>
      </c>
      <c r="Q86" s="117">
        <v>3</v>
      </c>
      <c r="R86" s="117"/>
      <c r="S86" s="117"/>
      <c r="T86" s="113" t="s">
        <v>3364</v>
      </c>
      <c r="U86" s="113" t="str">
        <f t="shared" si="5"/>
        <v>g</v>
      </c>
      <c r="V86" s="113">
        <v>2</v>
      </c>
      <c r="W86" s="113" t="s">
        <v>3361</v>
      </c>
      <c r="X86" s="113" t="s">
        <v>182</v>
      </c>
      <c r="Y86" s="113" t="s">
        <v>283</v>
      </c>
      <c r="Z86" s="113" t="s">
        <v>185</v>
      </c>
      <c r="AA86" s="123">
        <v>28.03</v>
      </c>
      <c r="AB86" s="117">
        <v>64.319999999999993</v>
      </c>
      <c r="AC86" s="117">
        <v>19.09</v>
      </c>
      <c r="AD86" s="117">
        <v>30.34</v>
      </c>
      <c r="AE86" s="117"/>
      <c r="AF86" s="117">
        <v>3</v>
      </c>
      <c r="AG86" s="117">
        <v>8</v>
      </c>
      <c r="AH86" s="117">
        <v>1</v>
      </c>
      <c r="AI86" s="117">
        <v>6</v>
      </c>
      <c r="AJ86" s="117">
        <v>3</v>
      </c>
      <c r="AK86" s="117" t="s">
        <v>597</v>
      </c>
      <c r="AL86" s="117" t="s">
        <v>1030</v>
      </c>
      <c r="AM86" s="117">
        <v>0</v>
      </c>
      <c r="AN86" s="117">
        <v>20</v>
      </c>
      <c r="AO86" s="117">
        <v>6</v>
      </c>
      <c r="AP86" s="117">
        <v>3</v>
      </c>
      <c r="AQ86" s="117" t="s">
        <v>3364</v>
      </c>
      <c r="AR86" s="117">
        <v>1</v>
      </c>
      <c r="AS86" s="117" t="s">
        <v>1030</v>
      </c>
      <c r="AT86" s="117" t="s">
        <v>3367</v>
      </c>
      <c r="AU86" s="117" t="s">
        <v>3368</v>
      </c>
      <c r="AV86" s="117" t="s">
        <v>3369</v>
      </c>
      <c r="AW86" s="117" t="s">
        <v>3370</v>
      </c>
      <c r="AX86" s="117">
        <v>96</v>
      </c>
      <c r="AY86" s="117">
        <v>27</v>
      </c>
      <c r="AZ86" s="117">
        <v>1.85</v>
      </c>
      <c r="BA86" s="117">
        <v>1</v>
      </c>
      <c r="BB86" s="117" t="s">
        <v>3361</v>
      </c>
      <c r="BC86" s="117">
        <v>1</v>
      </c>
    </row>
    <row r="87" spans="1:65" s="77" customFormat="1" ht="15">
      <c r="A87" s="113" t="s">
        <v>2655</v>
      </c>
      <c r="B87" s="113">
        <v>65</v>
      </c>
      <c r="C87" s="113"/>
      <c r="D87" s="113"/>
      <c r="E87" s="114">
        <v>2.35</v>
      </c>
      <c r="F87" s="115" t="s">
        <v>3412</v>
      </c>
      <c r="G87" s="116" t="s">
        <v>6824</v>
      </c>
      <c r="H87" s="113" t="s">
        <v>3299</v>
      </c>
      <c r="I87" s="113" t="s">
        <v>186</v>
      </c>
      <c r="J87" s="113" t="s">
        <v>3300</v>
      </c>
      <c r="K87" s="113" t="s">
        <v>3301</v>
      </c>
      <c r="L87" s="113" t="s">
        <v>6884</v>
      </c>
      <c r="M87" s="113">
        <f t="shared" si="4"/>
        <v>6</v>
      </c>
      <c r="N87" s="117">
        <v>3</v>
      </c>
      <c r="O87" s="117">
        <v>7.01</v>
      </c>
      <c r="P87" s="117">
        <v>5</v>
      </c>
      <c r="Q87" s="117">
        <v>3</v>
      </c>
      <c r="R87" s="117"/>
      <c r="S87" s="117"/>
      <c r="T87" s="113" t="s">
        <v>2657</v>
      </c>
      <c r="U87" s="113" t="str">
        <f t="shared" si="5"/>
        <v>R</v>
      </c>
      <c r="V87" s="113">
        <v>4</v>
      </c>
      <c r="W87" s="113" t="s">
        <v>2655</v>
      </c>
      <c r="X87" s="113" t="s">
        <v>182</v>
      </c>
      <c r="Y87" s="113" t="s">
        <v>184</v>
      </c>
      <c r="Z87" s="113" t="s">
        <v>185</v>
      </c>
      <c r="AA87" s="123">
        <v>45.6</v>
      </c>
      <c r="AB87" s="117">
        <v>37.64</v>
      </c>
      <c r="AC87" s="117">
        <v>24.21</v>
      </c>
      <c r="AD87" s="117">
        <v>20.81</v>
      </c>
      <c r="AE87" s="117"/>
      <c r="AF87" s="117">
        <v>1</v>
      </c>
      <c r="AG87" s="117">
        <v>7</v>
      </c>
      <c r="AH87" s="117">
        <v>1</v>
      </c>
      <c r="AI87" s="117">
        <v>3</v>
      </c>
      <c r="AJ87" s="117">
        <v>2</v>
      </c>
      <c r="AK87" s="117" t="s">
        <v>1030</v>
      </c>
      <c r="AL87" s="117" t="s">
        <v>948</v>
      </c>
      <c r="AM87" s="117">
        <v>19</v>
      </c>
      <c r="AN87" s="117">
        <v>29</v>
      </c>
      <c r="AO87" s="117">
        <v>3</v>
      </c>
      <c r="AP87" s="117">
        <v>2</v>
      </c>
      <c r="AQ87" s="117" t="s">
        <v>2657</v>
      </c>
      <c r="AR87" s="117">
        <v>1</v>
      </c>
      <c r="AS87" s="117" t="s">
        <v>948</v>
      </c>
      <c r="AT87" s="117" t="s">
        <v>2664</v>
      </c>
      <c r="AU87" s="117" t="s">
        <v>2665</v>
      </c>
      <c r="AV87" s="117" t="s">
        <v>2655</v>
      </c>
      <c r="AW87" s="117" t="s">
        <v>182</v>
      </c>
      <c r="AX87" s="117">
        <v>0</v>
      </c>
      <c r="AY87" s="117">
        <v>0</v>
      </c>
      <c r="AZ87" s="117">
        <v>1</v>
      </c>
      <c r="BA87" s="117">
        <v>1</v>
      </c>
      <c r="BB87" s="117" t="s">
        <v>2655</v>
      </c>
      <c r="BC87" s="117">
        <v>1</v>
      </c>
      <c r="BF87" s="85"/>
      <c r="BG87" s="85"/>
    </row>
    <row r="88" spans="1:65" s="77" customFormat="1" ht="15">
      <c r="A88" s="113" t="s">
        <v>47</v>
      </c>
      <c r="B88" s="113">
        <v>42</v>
      </c>
      <c r="C88" s="113"/>
      <c r="D88" s="113"/>
      <c r="E88" s="114">
        <v>2.42</v>
      </c>
      <c r="F88" s="115" t="s">
        <v>3412</v>
      </c>
      <c r="G88" s="116" t="s">
        <v>6824</v>
      </c>
      <c r="H88" s="113" t="s">
        <v>6830</v>
      </c>
      <c r="I88" s="113" t="s">
        <v>3186</v>
      </c>
      <c r="J88" s="113" t="s">
        <v>6829</v>
      </c>
      <c r="K88" s="113" t="s">
        <v>883</v>
      </c>
      <c r="L88" s="113" t="s">
        <v>3188</v>
      </c>
      <c r="M88" s="113">
        <f t="shared" si="4"/>
        <v>6</v>
      </c>
      <c r="N88" s="117">
        <v>3</v>
      </c>
      <c r="O88" s="117">
        <v>43.17</v>
      </c>
      <c r="P88" s="117">
        <v>24</v>
      </c>
      <c r="Q88" s="117">
        <v>3</v>
      </c>
      <c r="R88" s="117"/>
      <c r="S88" s="117"/>
      <c r="T88" s="113" t="s">
        <v>3189</v>
      </c>
      <c r="U88" s="113" t="str">
        <f t="shared" si="5"/>
        <v>s</v>
      </c>
      <c r="V88" s="113">
        <v>3</v>
      </c>
      <c r="W88" s="113" t="s">
        <v>47</v>
      </c>
      <c r="X88" s="113" t="s">
        <v>182</v>
      </c>
      <c r="Y88" s="113" t="s">
        <v>283</v>
      </c>
      <c r="Z88" s="113" t="s">
        <v>185</v>
      </c>
      <c r="AA88" s="123">
        <v>22.57</v>
      </c>
      <c r="AB88" s="117">
        <v>35.200000000000003</v>
      </c>
      <c r="AC88" s="117">
        <v>19.41</v>
      </c>
      <c r="AD88" s="117">
        <v>32.229999999999997</v>
      </c>
      <c r="AE88" s="117"/>
      <c r="AF88" s="117">
        <v>2</v>
      </c>
      <c r="AG88" s="117">
        <v>5</v>
      </c>
      <c r="AH88" s="117">
        <v>1</v>
      </c>
      <c r="AI88" s="117">
        <v>8</v>
      </c>
      <c r="AJ88" s="117">
        <v>5</v>
      </c>
      <c r="AK88" s="117" t="s">
        <v>1407</v>
      </c>
      <c r="AL88" s="117" t="s">
        <v>452</v>
      </c>
      <c r="AM88" s="117">
        <v>4</v>
      </c>
      <c r="AN88" s="117">
        <v>4</v>
      </c>
      <c r="AO88" s="117">
        <v>8</v>
      </c>
      <c r="AP88" s="117">
        <v>5</v>
      </c>
      <c r="AQ88" s="117" t="s">
        <v>3193</v>
      </c>
      <c r="AR88" s="117">
        <v>2</v>
      </c>
      <c r="AS88" s="117" t="s">
        <v>459</v>
      </c>
      <c r="AT88" s="117" t="s">
        <v>3194</v>
      </c>
      <c r="AU88" s="117" t="s">
        <v>3195</v>
      </c>
      <c r="AV88" s="117" t="s">
        <v>3196</v>
      </c>
      <c r="AW88" s="117" t="s">
        <v>532</v>
      </c>
      <c r="AX88" s="117">
        <v>100</v>
      </c>
      <c r="AY88" s="117">
        <v>22</v>
      </c>
      <c r="AZ88" s="117">
        <v>1.6</v>
      </c>
      <c r="BA88" s="117">
        <v>1.5</v>
      </c>
      <c r="BB88" s="117" t="s">
        <v>47</v>
      </c>
      <c r="BC88" s="117">
        <v>1</v>
      </c>
      <c r="BF88" s="85"/>
      <c r="BG88" s="85"/>
      <c r="BH88" s="85"/>
      <c r="BI88" s="85"/>
      <c r="BJ88" s="85"/>
      <c r="BK88" s="85"/>
      <c r="BL88" s="85"/>
      <c r="BM88" s="85"/>
    </row>
    <row r="89" spans="1:65" s="77" customFormat="1" ht="15">
      <c r="A89" s="113" t="s">
        <v>2842</v>
      </c>
      <c r="B89" s="113">
        <v>81</v>
      </c>
      <c r="C89" s="113"/>
      <c r="D89" s="113"/>
      <c r="E89" s="114">
        <v>2.42</v>
      </c>
      <c r="F89" s="115" t="s">
        <v>3412</v>
      </c>
      <c r="G89" s="116" t="s">
        <v>6824</v>
      </c>
      <c r="H89" s="113" t="s">
        <v>3302</v>
      </c>
      <c r="I89" s="113" t="s">
        <v>3303</v>
      </c>
      <c r="J89" s="113" t="s">
        <v>3304</v>
      </c>
      <c r="K89" s="113" t="s">
        <v>3305</v>
      </c>
      <c r="L89" s="113" t="s">
        <v>6890</v>
      </c>
      <c r="M89" s="113">
        <f t="shared" si="4"/>
        <v>6</v>
      </c>
      <c r="N89" s="117">
        <v>3</v>
      </c>
      <c r="O89" s="117">
        <v>15.86</v>
      </c>
      <c r="P89" s="117">
        <v>17</v>
      </c>
      <c r="Q89" s="117">
        <v>3</v>
      </c>
      <c r="R89" s="117"/>
      <c r="S89" s="117"/>
      <c r="T89" s="113" t="s">
        <v>2843</v>
      </c>
      <c r="U89" s="113" t="str">
        <f t="shared" si="5"/>
        <v>R</v>
      </c>
      <c r="V89" s="113">
        <v>4</v>
      </c>
      <c r="W89" s="113" t="s">
        <v>2842</v>
      </c>
      <c r="X89" s="113" t="s">
        <v>182</v>
      </c>
      <c r="Y89" s="113" t="s">
        <v>283</v>
      </c>
      <c r="Z89" s="113" t="s">
        <v>185</v>
      </c>
      <c r="AA89" s="123">
        <v>79.510000000000005</v>
      </c>
      <c r="AB89" s="117">
        <v>49.93</v>
      </c>
      <c r="AC89" s="117">
        <v>33.17</v>
      </c>
      <c r="AD89" s="117">
        <v>27.91</v>
      </c>
      <c r="AE89" s="117"/>
      <c r="AF89" s="117">
        <v>2</v>
      </c>
      <c r="AG89" s="117">
        <v>5</v>
      </c>
      <c r="AH89" s="117">
        <v>1</v>
      </c>
      <c r="AI89" s="117">
        <v>5</v>
      </c>
      <c r="AJ89" s="117">
        <v>4</v>
      </c>
      <c r="AK89" s="117" t="s">
        <v>517</v>
      </c>
      <c r="AL89" s="117" t="s">
        <v>518</v>
      </c>
      <c r="AM89" s="117">
        <v>1</v>
      </c>
      <c r="AN89" s="117">
        <v>1</v>
      </c>
      <c r="AO89" s="117">
        <v>5</v>
      </c>
      <c r="AP89" s="117">
        <v>4</v>
      </c>
      <c r="AQ89" s="117" t="s">
        <v>2843</v>
      </c>
      <c r="AR89" s="117">
        <v>1</v>
      </c>
      <c r="AS89" s="117" t="s">
        <v>518</v>
      </c>
      <c r="AT89" s="117" t="s">
        <v>2852</v>
      </c>
      <c r="AU89" s="117" t="s">
        <v>2853</v>
      </c>
      <c r="AV89" s="117" t="s">
        <v>2854</v>
      </c>
      <c r="AW89" s="117" t="s">
        <v>532</v>
      </c>
      <c r="AX89" s="117">
        <v>95</v>
      </c>
      <c r="AY89" s="117">
        <v>20</v>
      </c>
      <c r="AZ89" s="117">
        <v>1.9</v>
      </c>
      <c r="BA89" s="117">
        <v>1.85</v>
      </c>
      <c r="BB89" s="117" t="s">
        <v>2842</v>
      </c>
      <c r="BC89" s="117">
        <v>1</v>
      </c>
      <c r="BF89" s="85"/>
      <c r="BG89" s="85"/>
      <c r="BH89" s="85"/>
      <c r="BI89" s="85"/>
      <c r="BJ89" s="85"/>
      <c r="BK89" s="85"/>
      <c r="BL89" s="85"/>
      <c r="BM89" s="85"/>
    </row>
    <row r="90" spans="1:65" s="77" customFormat="1">
      <c r="A90" s="113" t="s">
        <v>6053</v>
      </c>
      <c r="B90" s="113">
        <v>47</v>
      </c>
      <c r="C90" s="113"/>
      <c r="D90" s="113"/>
      <c r="E90" s="114">
        <v>2.4500000000000002</v>
      </c>
      <c r="F90" s="115" t="s">
        <v>3412</v>
      </c>
      <c r="G90" s="116" t="s">
        <v>6824</v>
      </c>
      <c r="H90" s="113" t="s">
        <v>6810</v>
      </c>
      <c r="I90" s="113" t="s">
        <v>6811</v>
      </c>
      <c r="J90" s="113" t="s">
        <v>6812</v>
      </c>
      <c r="K90" s="113" t="s">
        <v>3374</v>
      </c>
      <c r="L90" s="113" t="s">
        <v>3374</v>
      </c>
      <c r="M90" s="113">
        <f t="shared" si="4"/>
        <v>8</v>
      </c>
      <c r="N90" s="117">
        <v>6</v>
      </c>
      <c r="O90" s="117">
        <v>429.4</v>
      </c>
      <c r="P90" s="117">
        <v>2</v>
      </c>
      <c r="Q90" s="117">
        <v>6</v>
      </c>
      <c r="R90" s="117"/>
      <c r="S90" s="117"/>
      <c r="T90" s="113" t="s">
        <v>6054</v>
      </c>
      <c r="U90" s="113" t="str">
        <f t="shared" si="5"/>
        <v>g</v>
      </c>
      <c r="V90" s="113">
        <v>2</v>
      </c>
      <c r="W90" s="113" t="s">
        <v>6053</v>
      </c>
      <c r="X90" s="113" t="s">
        <v>182</v>
      </c>
      <c r="Y90" s="113" t="s">
        <v>184</v>
      </c>
      <c r="Z90" s="113" t="s">
        <v>185</v>
      </c>
      <c r="AA90" s="123">
        <v>25.25</v>
      </c>
      <c r="AB90" s="117">
        <v>24.12</v>
      </c>
      <c r="AC90" s="117">
        <v>24.41</v>
      </c>
      <c r="AD90" s="117">
        <v>22.23</v>
      </c>
      <c r="AE90" s="117"/>
      <c r="AF90" s="117">
        <v>1</v>
      </c>
      <c r="AG90" s="117">
        <v>2</v>
      </c>
      <c r="AH90" s="117">
        <v>1</v>
      </c>
      <c r="AI90" s="117">
        <v>6</v>
      </c>
      <c r="AJ90" s="117">
        <v>5</v>
      </c>
      <c r="AK90" s="117" t="s">
        <v>440</v>
      </c>
      <c r="AL90" s="117" t="s">
        <v>452</v>
      </c>
      <c r="AM90" s="117">
        <v>3</v>
      </c>
      <c r="AN90" s="117">
        <v>6</v>
      </c>
      <c r="AO90" s="117">
        <v>6</v>
      </c>
      <c r="AP90" s="117">
        <v>5</v>
      </c>
      <c r="AQ90" s="117" t="s">
        <v>6055</v>
      </c>
      <c r="AR90" s="117">
        <v>2</v>
      </c>
      <c r="AS90" s="117" t="s">
        <v>459</v>
      </c>
      <c r="AT90" s="117" t="s">
        <v>6056</v>
      </c>
      <c r="AU90" s="117" t="s">
        <v>6057</v>
      </c>
      <c r="AV90" s="117" t="s">
        <v>6058</v>
      </c>
      <c r="AW90" s="117" t="s">
        <v>182</v>
      </c>
      <c r="AX90" s="117">
        <v>100</v>
      </c>
      <c r="AY90" s="117">
        <v>26</v>
      </c>
      <c r="AZ90" s="117">
        <v>1.8</v>
      </c>
      <c r="BA90" s="117">
        <v>1.65</v>
      </c>
      <c r="BB90" s="117" t="s">
        <v>6059</v>
      </c>
      <c r="BC90" s="117">
        <v>2</v>
      </c>
    </row>
    <row r="91" spans="1:65" s="77" customFormat="1" ht="15">
      <c r="A91" s="113" t="s">
        <v>5511</v>
      </c>
      <c r="B91" s="113">
        <v>78</v>
      </c>
      <c r="C91" s="113"/>
      <c r="D91" s="113"/>
      <c r="E91" s="114">
        <v>2.5</v>
      </c>
      <c r="F91" s="115" t="s">
        <v>3412</v>
      </c>
      <c r="G91" s="116" t="s">
        <v>6824</v>
      </c>
      <c r="H91" s="113" t="s">
        <v>6770</v>
      </c>
      <c r="I91" s="113" t="s">
        <v>6771</v>
      </c>
      <c r="J91" s="113" t="s">
        <v>6772</v>
      </c>
      <c r="K91" s="113" t="s">
        <v>6773</v>
      </c>
      <c r="L91" s="113" t="s">
        <v>6773</v>
      </c>
      <c r="M91" s="113">
        <f t="shared" si="4"/>
        <v>7</v>
      </c>
      <c r="N91" s="117">
        <v>6</v>
      </c>
      <c r="O91" s="117">
        <v>33.229999999999997</v>
      </c>
      <c r="P91" s="117">
        <v>7</v>
      </c>
      <c r="Q91" s="117">
        <v>6</v>
      </c>
      <c r="R91" s="117"/>
      <c r="S91" s="117"/>
      <c r="T91" s="113" t="s">
        <v>5512</v>
      </c>
      <c r="U91" s="113" t="str">
        <f t="shared" si="5"/>
        <v>@</v>
      </c>
      <c r="V91" s="113">
        <v>8</v>
      </c>
      <c r="W91" s="113" t="s">
        <v>5511</v>
      </c>
      <c r="X91" s="113" t="s">
        <v>182</v>
      </c>
      <c r="Y91" s="113" t="s">
        <v>184</v>
      </c>
      <c r="Z91" s="113" t="s">
        <v>185</v>
      </c>
      <c r="AA91" s="123">
        <v>69.27</v>
      </c>
      <c r="AB91" s="117">
        <v>42.5</v>
      </c>
      <c r="AC91" s="117">
        <v>47.9</v>
      </c>
      <c r="AD91" s="117">
        <v>21.62</v>
      </c>
      <c r="AE91" s="117"/>
      <c r="AF91" s="117">
        <v>1</v>
      </c>
      <c r="AG91" s="117">
        <v>2</v>
      </c>
      <c r="AH91" s="117">
        <v>1</v>
      </c>
      <c r="AI91" s="117">
        <v>4</v>
      </c>
      <c r="AJ91" s="117">
        <v>2</v>
      </c>
      <c r="AK91" s="117" t="s">
        <v>583</v>
      </c>
      <c r="AL91" s="117" t="s">
        <v>1992</v>
      </c>
      <c r="AM91" s="117">
        <v>3</v>
      </c>
      <c r="AN91" s="117">
        <v>7</v>
      </c>
      <c r="AO91" s="117">
        <v>4</v>
      </c>
      <c r="AP91" s="117">
        <v>2</v>
      </c>
      <c r="AQ91" s="117" t="s">
        <v>5512</v>
      </c>
      <c r="AR91" s="117">
        <v>1</v>
      </c>
      <c r="AS91" s="117" t="s">
        <v>1992</v>
      </c>
      <c r="AT91" s="117" t="s">
        <v>5513</v>
      </c>
      <c r="AU91" s="117" t="s">
        <v>5514</v>
      </c>
      <c r="AV91" s="117" t="s">
        <v>5515</v>
      </c>
      <c r="AW91" s="117" t="s">
        <v>182</v>
      </c>
      <c r="AX91" s="117">
        <v>100</v>
      </c>
      <c r="AY91" s="117">
        <v>24</v>
      </c>
      <c r="AZ91" s="117">
        <v>1.5</v>
      </c>
      <c r="BA91" s="117">
        <v>1.2</v>
      </c>
      <c r="BB91" s="117" t="s">
        <v>5511</v>
      </c>
      <c r="BC91" s="117">
        <v>1</v>
      </c>
      <c r="BF91" s="85"/>
      <c r="BG91" s="85"/>
    </row>
    <row r="92" spans="1:65" s="77" customFormat="1" ht="15">
      <c r="A92" s="113" t="s">
        <v>6154</v>
      </c>
      <c r="B92" s="113">
        <v>89</v>
      </c>
      <c r="C92" s="113"/>
      <c r="D92" s="113"/>
      <c r="E92" s="114">
        <v>2.5499999999999998</v>
      </c>
      <c r="F92" s="115" t="s">
        <v>3412</v>
      </c>
      <c r="G92" s="116" t="s">
        <v>6824</v>
      </c>
      <c r="H92" s="113" t="s">
        <v>6751</v>
      </c>
      <c r="I92" s="113" t="s">
        <v>3413</v>
      </c>
      <c r="J92" s="113" t="s">
        <v>6752</v>
      </c>
      <c r="K92" s="113" t="s">
        <v>6753</v>
      </c>
      <c r="L92" s="113" t="s">
        <v>6894</v>
      </c>
      <c r="M92" s="113">
        <f t="shared" si="4"/>
        <v>9</v>
      </c>
      <c r="N92" s="117">
        <v>5</v>
      </c>
      <c r="O92" s="117">
        <v>229.97</v>
      </c>
      <c r="P92" s="117">
        <v>2</v>
      </c>
      <c r="Q92" s="117">
        <v>5</v>
      </c>
      <c r="R92" s="117"/>
      <c r="S92" s="117"/>
      <c r="T92" s="113" t="s">
        <v>6155</v>
      </c>
      <c r="U92" s="113" t="str">
        <f t="shared" si="5"/>
        <v>Z</v>
      </c>
      <c r="V92" s="113">
        <v>4</v>
      </c>
      <c r="W92" s="113" t="s">
        <v>6154</v>
      </c>
      <c r="X92" s="113" t="s">
        <v>182</v>
      </c>
      <c r="Y92" s="113" t="s">
        <v>184</v>
      </c>
      <c r="Z92" s="113" t="s">
        <v>185</v>
      </c>
      <c r="AA92" s="123">
        <v>110.8</v>
      </c>
      <c r="AB92" s="117">
        <v>197.7</v>
      </c>
      <c r="AC92" s="117">
        <v>72.5</v>
      </c>
      <c r="AD92" s="117">
        <v>124.32</v>
      </c>
      <c r="AE92" s="117"/>
      <c r="AF92" s="117">
        <v>1</v>
      </c>
      <c r="AG92" s="117">
        <v>1</v>
      </c>
      <c r="AH92" s="117">
        <v>1</v>
      </c>
      <c r="AI92" s="117">
        <v>7</v>
      </c>
      <c r="AJ92" s="117">
        <v>6</v>
      </c>
      <c r="AK92" s="117" t="s">
        <v>637</v>
      </c>
      <c r="AL92" s="117" t="s">
        <v>1114</v>
      </c>
      <c r="AM92" s="117">
        <v>0</v>
      </c>
      <c r="AN92" s="117">
        <v>0</v>
      </c>
      <c r="AO92" s="117">
        <v>7</v>
      </c>
      <c r="AP92" s="117">
        <v>6</v>
      </c>
      <c r="AQ92" s="117" t="s">
        <v>6156</v>
      </c>
      <c r="AR92" s="117">
        <v>2</v>
      </c>
      <c r="AS92" s="117" t="s">
        <v>1387</v>
      </c>
      <c r="AT92" s="117" t="s">
        <v>6157</v>
      </c>
      <c r="AU92" s="117" t="s">
        <v>6158</v>
      </c>
      <c r="AV92" s="117" t="s">
        <v>6159</v>
      </c>
      <c r="AW92" s="117" t="s">
        <v>182</v>
      </c>
      <c r="AX92" s="117">
        <v>96</v>
      </c>
      <c r="AY92" s="117">
        <v>26</v>
      </c>
      <c r="AZ92" s="117">
        <v>2.6</v>
      </c>
      <c r="BA92" s="117">
        <v>2.35</v>
      </c>
      <c r="BB92" s="117" t="s">
        <v>6154</v>
      </c>
      <c r="BC92" s="117">
        <v>1</v>
      </c>
      <c r="BF92" s="85"/>
      <c r="BG92" s="85"/>
      <c r="BH92" s="85"/>
      <c r="BI92" s="85"/>
      <c r="BJ92" s="85"/>
      <c r="BK92" s="85"/>
    </row>
    <row r="93" spans="1:65" s="77" customFormat="1">
      <c r="A93" s="113" t="s">
        <v>3353</v>
      </c>
      <c r="B93" s="113">
        <v>35</v>
      </c>
      <c r="C93" s="113"/>
      <c r="D93" s="113"/>
      <c r="E93" s="114">
        <v>2.58</v>
      </c>
      <c r="F93" s="115" t="s">
        <v>3412</v>
      </c>
      <c r="G93" s="116" t="s">
        <v>6824</v>
      </c>
      <c r="H93" s="113" t="s">
        <v>3354</v>
      </c>
      <c r="I93" s="113" t="s">
        <v>2426</v>
      </c>
      <c r="J93" s="113" t="s">
        <v>3355</v>
      </c>
      <c r="K93" s="113" t="s">
        <v>861</v>
      </c>
      <c r="L93" s="113" t="s">
        <v>861</v>
      </c>
      <c r="M93" s="113">
        <f t="shared" si="4"/>
        <v>7</v>
      </c>
      <c r="N93" s="117">
        <v>5</v>
      </c>
      <c r="O93" s="117">
        <v>191.64</v>
      </c>
      <c r="P93" s="117">
        <v>6</v>
      </c>
      <c r="Q93" s="117">
        <v>5</v>
      </c>
      <c r="R93" s="117"/>
      <c r="S93" s="117"/>
      <c r="T93" s="113" t="s">
        <v>3356</v>
      </c>
      <c r="U93" s="113" t="str">
        <f t="shared" si="5"/>
        <v>a</v>
      </c>
      <c r="V93" s="113">
        <v>8</v>
      </c>
      <c r="W93" s="113" t="s">
        <v>868</v>
      </c>
      <c r="X93" s="113" t="s">
        <v>182</v>
      </c>
      <c r="Y93" s="113" t="s">
        <v>184</v>
      </c>
      <c r="Z93" s="113" t="s">
        <v>185</v>
      </c>
      <c r="AA93" s="124">
        <v>19.98</v>
      </c>
      <c r="AB93" s="113">
        <v>15.54</v>
      </c>
      <c r="AC93" s="113">
        <v>4.3499999999999996</v>
      </c>
      <c r="AD93" s="113">
        <v>5.34</v>
      </c>
      <c r="AE93" s="113"/>
      <c r="AF93" s="113">
        <v>1</v>
      </c>
      <c r="AG93" s="113">
        <v>3</v>
      </c>
      <c r="AH93" s="113">
        <v>1</v>
      </c>
      <c r="AI93" s="113">
        <v>6</v>
      </c>
      <c r="AJ93" s="113">
        <v>3</v>
      </c>
      <c r="AK93" s="113" t="s">
        <v>2312</v>
      </c>
      <c r="AL93" s="113" t="s">
        <v>1690</v>
      </c>
      <c r="AM93" s="113">
        <v>3</v>
      </c>
      <c r="AN93" s="113">
        <v>1</v>
      </c>
      <c r="AO93" s="113">
        <v>3</v>
      </c>
      <c r="AP93" s="113">
        <v>2</v>
      </c>
      <c r="AQ93" s="113" t="s">
        <v>2314</v>
      </c>
      <c r="AR93" s="113">
        <v>2</v>
      </c>
      <c r="AS93" s="113" t="s">
        <v>1692</v>
      </c>
      <c r="AT93" s="113" t="s">
        <v>2315</v>
      </c>
      <c r="AU93" s="113" t="s">
        <v>2316</v>
      </c>
      <c r="AV93" s="113" t="s">
        <v>2317</v>
      </c>
      <c r="AW93" s="113" t="s">
        <v>182</v>
      </c>
      <c r="AX93" s="113">
        <v>100</v>
      </c>
      <c r="AY93" s="113">
        <v>22</v>
      </c>
      <c r="AZ93" s="113">
        <v>1.75</v>
      </c>
      <c r="BA93" s="113">
        <v>1.9</v>
      </c>
      <c r="BB93" s="113" t="s">
        <v>855</v>
      </c>
      <c r="BC93" s="113">
        <v>1</v>
      </c>
    </row>
    <row r="94" spans="1:65" s="77" customFormat="1" ht="15">
      <c r="A94" s="113" t="s">
        <v>6623</v>
      </c>
      <c r="B94" s="113">
        <v>34</v>
      </c>
      <c r="C94" s="113"/>
      <c r="D94" s="113"/>
      <c r="E94" s="114">
        <v>2.65</v>
      </c>
      <c r="F94" s="115" t="s">
        <v>3412</v>
      </c>
      <c r="G94" s="116" t="s">
        <v>6824</v>
      </c>
      <c r="H94" s="113" t="s">
        <v>7006</v>
      </c>
      <c r="I94" s="113" t="s">
        <v>3340</v>
      </c>
      <c r="J94" s="113" t="s">
        <v>7007</v>
      </c>
      <c r="K94" s="113" t="s">
        <v>7008</v>
      </c>
      <c r="L94" s="113" t="s">
        <v>7008</v>
      </c>
      <c r="M94" s="113">
        <f t="shared" si="4"/>
        <v>7</v>
      </c>
      <c r="N94" s="117">
        <v>3</v>
      </c>
      <c r="O94" s="117">
        <v>392.09</v>
      </c>
      <c r="P94" s="117">
        <v>22</v>
      </c>
      <c r="Q94" s="117">
        <v>0</v>
      </c>
      <c r="R94" s="117"/>
      <c r="S94" s="117"/>
      <c r="T94" s="113" t="s">
        <v>6624</v>
      </c>
      <c r="U94" s="113" t="str">
        <f t="shared" si="5"/>
        <v>t</v>
      </c>
      <c r="V94" s="113">
        <v>1</v>
      </c>
      <c r="W94" s="113" t="s">
        <v>6623</v>
      </c>
      <c r="X94" s="113" t="s">
        <v>182</v>
      </c>
      <c r="Y94" s="113" t="s">
        <v>283</v>
      </c>
      <c r="Z94" s="113" t="s">
        <v>185</v>
      </c>
      <c r="AA94" s="123">
        <v>16.649999999999999</v>
      </c>
      <c r="AB94" s="117">
        <v>26.22</v>
      </c>
      <c r="AC94" s="117">
        <v>14.4</v>
      </c>
      <c r="AD94" s="117">
        <v>19.12</v>
      </c>
      <c r="AE94" s="117"/>
      <c r="AF94" s="117">
        <v>2</v>
      </c>
      <c r="AG94" s="117">
        <v>7</v>
      </c>
      <c r="AH94" s="117">
        <v>1</v>
      </c>
      <c r="AI94" s="117">
        <v>5</v>
      </c>
      <c r="AJ94" s="117">
        <v>3</v>
      </c>
      <c r="AK94" s="117" t="s">
        <v>517</v>
      </c>
      <c r="AL94" s="117" t="s">
        <v>1030</v>
      </c>
      <c r="AM94" s="117">
        <v>18</v>
      </c>
      <c r="AN94" s="117">
        <v>21</v>
      </c>
      <c r="AO94" s="117">
        <v>5</v>
      </c>
      <c r="AP94" s="117">
        <v>3</v>
      </c>
      <c r="AQ94" s="117" t="s">
        <v>6624</v>
      </c>
      <c r="AR94" s="117">
        <v>1</v>
      </c>
      <c r="AS94" s="117" t="s">
        <v>1030</v>
      </c>
      <c r="AT94" s="117" t="s">
        <v>6625</v>
      </c>
      <c r="AU94" s="117" t="s">
        <v>6624</v>
      </c>
      <c r="AV94" s="117" t="s">
        <v>6626</v>
      </c>
      <c r="AW94" s="117" t="s">
        <v>532</v>
      </c>
      <c r="AX94" s="117">
        <v>100</v>
      </c>
      <c r="AY94" s="117">
        <v>28</v>
      </c>
      <c r="AZ94" s="117">
        <v>1</v>
      </c>
      <c r="BA94" s="117">
        <v>1</v>
      </c>
      <c r="BB94" s="117" t="s">
        <v>6623</v>
      </c>
      <c r="BC94" s="117">
        <v>1</v>
      </c>
      <c r="BF94" s="85"/>
      <c r="BG94" s="85"/>
    </row>
    <row r="95" spans="1:65" s="77" customFormat="1" ht="15">
      <c r="A95" s="113" t="s">
        <v>3222</v>
      </c>
      <c r="B95" s="113">
        <v>61</v>
      </c>
      <c r="C95" s="113"/>
      <c r="D95" s="113"/>
      <c r="E95" s="114">
        <v>2.7</v>
      </c>
      <c r="F95" s="115" t="s">
        <v>3412</v>
      </c>
      <c r="G95" s="116" t="s">
        <v>6824</v>
      </c>
      <c r="H95" s="113" t="s">
        <v>3223</v>
      </c>
      <c r="I95" s="113" t="s">
        <v>271</v>
      </c>
      <c r="J95" s="113" t="s">
        <v>772</v>
      </c>
      <c r="K95" s="113" t="s">
        <v>3224</v>
      </c>
      <c r="L95" s="113" t="s">
        <v>6881</v>
      </c>
      <c r="M95" s="113">
        <f t="shared" si="4"/>
        <v>7</v>
      </c>
      <c r="N95" s="117">
        <v>6</v>
      </c>
      <c r="O95" s="117">
        <v>49.92</v>
      </c>
      <c r="P95" s="117">
        <v>0</v>
      </c>
      <c r="Q95" s="117">
        <v>6</v>
      </c>
      <c r="R95" s="117"/>
      <c r="S95" s="117"/>
      <c r="T95" s="113" t="s">
        <v>3225</v>
      </c>
      <c r="U95" s="113" t="str">
        <f t="shared" si="5"/>
        <v>k</v>
      </c>
      <c r="V95" s="113">
        <v>1</v>
      </c>
      <c r="W95" s="113" t="s">
        <v>3222</v>
      </c>
      <c r="X95" s="113" t="s">
        <v>182</v>
      </c>
      <c r="Y95" s="113" t="s">
        <v>184</v>
      </c>
      <c r="Z95" s="113" t="s">
        <v>185</v>
      </c>
      <c r="AA95" s="123">
        <v>39.35</v>
      </c>
      <c r="AB95" s="117">
        <v>29.32</v>
      </c>
      <c r="AC95" s="117">
        <v>35.97</v>
      </c>
      <c r="AD95" s="117">
        <v>25.14</v>
      </c>
      <c r="AE95" s="117"/>
      <c r="AF95" s="117">
        <v>2</v>
      </c>
      <c r="AG95" s="117">
        <v>5</v>
      </c>
      <c r="AH95" s="117">
        <v>1</v>
      </c>
      <c r="AI95" s="117">
        <v>6</v>
      </c>
      <c r="AJ95" s="117">
        <v>4</v>
      </c>
      <c r="AK95" s="117" t="s">
        <v>733</v>
      </c>
      <c r="AL95" s="117" t="s">
        <v>518</v>
      </c>
      <c r="AM95" s="117">
        <v>1</v>
      </c>
      <c r="AN95" s="117">
        <v>3</v>
      </c>
      <c r="AO95" s="117">
        <v>6</v>
      </c>
      <c r="AP95" s="117">
        <v>4</v>
      </c>
      <c r="AQ95" s="117" t="s">
        <v>3225</v>
      </c>
      <c r="AR95" s="117">
        <v>1</v>
      </c>
      <c r="AS95" s="117" t="s">
        <v>518</v>
      </c>
      <c r="AT95" s="117" t="s">
        <v>3229</v>
      </c>
      <c r="AU95" s="117" t="s">
        <v>3230</v>
      </c>
      <c r="AV95" s="117" t="s">
        <v>3231</v>
      </c>
      <c r="AW95" s="117" t="s">
        <v>532</v>
      </c>
      <c r="AX95" s="117">
        <v>93</v>
      </c>
      <c r="AY95" s="117">
        <v>31</v>
      </c>
      <c r="AZ95" s="117">
        <v>1.65</v>
      </c>
      <c r="BA95" s="117">
        <v>1.75</v>
      </c>
      <c r="BB95" s="117" t="s">
        <v>3222</v>
      </c>
      <c r="BC95" s="117">
        <v>1</v>
      </c>
      <c r="BF95" s="85"/>
      <c r="BG95" s="85"/>
      <c r="BH95" s="85"/>
      <c r="BI95" s="85"/>
      <c r="BJ95" s="85"/>
      <c r="BK95" s="85"/>
    </row>
    <row r="96" spans="1:65" s="77" customFormat="1" ht="15.75" customHeight="1">
      <c r="A96" s="113" t="s">
        <v>2538</v>
      </c>
      <c r="B96" s="113">
        <v>60</v>
      </c>
      <c r="C96" s="113"/>
      <c r="D96" s="113"/>
      <c r="E96" s="114">
        <v>2.81</v>
      </c>
      <c r="F96" s="115" t="s">
        <v>3412</v>
      </c>
      <c r="G96" s="116" t="s">
        <v>6824</v>
      </c>
      <c r="H96" s="113" t="s">
        <v>6986</v>
      </c>
      <c r="I96" s="113" t="s">
        <v>3293</v>
      </c>
      <c r="J96" s="113" t="s">
        <v>3294</v>
      </c>
      <c r="K96" s="113" t="s">
        <v>3295</v>
      </c>
      <c r="L96" s="113" t="s">
        <v>3</v>
      </c>
      <c r="M96" s="113">
        <f t="shared" si="4"/>
        <v>4</v>
      </c>
      <c r="N96" s="117">
        <v>2</v>
      </c>
      <c r="O96" s="117">
        <v>499.6</v>
      </c>
      <c r="P96" s="117">
        <v>25</v>
      </c>
      <c r="Q96" s="117">
        <v>2</v>
      </c>
      <c r="R96" s="117"/>
      <c r="S96" s="117"/>
      <c r="T96" s="113" t="s">
        <v>2540</v>
      </c>
      <c r="U96" s="113" t="str">
        <f t="shared" si="5"/>
        <v>p</v>
      </c>
      <c r="V96" s="113">
        <v>1</v>
      </c>
      <c r="W96" s="113" t="s">
        <v>2538</v>
      </c>
      <c r="X96" s="113" t="s">
        <v>182</v>
      </c>
      <c r="Y96" s="113" t="s">
        <v>184</v>
      </c>
      <c r="Z96" s="113" t="s">
        <v>185</v>
      </c>
      <c r="AA96" s="123">
        <v>34.92</v>
      </c>
      <c r="AB96" s="117">
        <v>18.78</v>
      </c>
      <c r="AC96" s="117">
        <v>31.63</v>
      </c>
      <c r="AD96" s="117">
        <v>14.8</v>
      </c>
      <c r="AE96" s="117"/>
      <c r="AF96" s="117">
        <v>1</v>
      </c>
      <c r="AG96" s="117">
        <v>2</v>
      </c>
      <c r="AH96" s="117">
        <v>1</v>
      </c>
      <c r="AI96" s="117">
        <v>8</v>
      </c>
      <c r="AJ96" s="117">
        <v>7</v>
      </c>
      <c r="AK96" s="117" t="s">
        <v>959</v>
      </c>
      <c r="AL96" s="117" t="s">
        <v>1181</v>
      </c>
      <c r="AM96" s="117">
        <v>1</v>
      </c>
      <c r="AN96" s="117">
        <v>1</v>
      </c>
      <c r="AO96" s="117">
        <v>8</v>
      </c>
      <c r="AP96" s="117">
        <v>7</v>
      </c>
      <c r="AQ96" s="117" t="s">
        <v>2544</v>
      </c>
      <c r="AR96" s="117">
        <v>3</v>
      </c>
      <c r="AS96" s="117" t="s">
        <v>1186</v>
      </c>
      <c r="AT96" s="117" t="s">
        <v>2546</v>
      </c>
      <c r="AU96" s="117" t="s">
        <v>2547</v>
      </c>
      <c r="AV96" s="117" t="s">
        <v>2548</v>
      </c>
      <c r="AW96" s="117" t="s">
        <v>182</v>
      </c>
      <c r="AX96" s="117">
        <v>100</v>
      </c>
      <c r="AY96" s="117">
        <v>24</v>
      </c>
      <c r="AZ96" s="117">
        <v>2.6</v>
      </c>
      <c r="BA96" s="117">
        <v>2.35</v>
      </c>
      <c r="BB96" s="117" t="s">
        <v>2538</v>
      </c>
      <c r="BC96" s="117">
        <v>1</v>
      </c>
      <c r="BF96" s="85"/>
      <c r="BG96" s="85"/>
      <c r="BH96" s="85"/>
      <c r="BI96" s="85"/>
      <c r="BJ96" s="85"/>
      <c r="BK96" s="85"/>
    </row>
    <row r="97" spans="1:67" s="77" customFormat="1" ht="15">
      <c r="A97" s="113" t="s">
        <v>5613</v>
      </c>
      <c r="B97" s="113">
        <v>76</v>
      </c>
      <c r="C97" s="113"/>
      <c r="D97" s="113"/>
      <c r="E97" s="114">
        <v>2.9</v>
      </c>
      <c r="F97" s="115" t="s">
        <v>3412</v>
      </c>
      <c r="G97" s="116" t="s">
        <v>6824</v>
      </c>
      <c r="H97" s="113" t="s">
        <v>6778</v>
      </c>
      <c r="I97" s="113" t="s">
        <v>271</v>
      </c>
      <c r="J97" s="113" t="s">
        <v>247</v>
      </c>
      <c r="K97" s="113" t="s">
        <v>6779</v>
      </c>
      <c r="L97" s="113" t="s">
        <v>6779</v>
      </c>
      <c r="M97" s="113">
        <f t="shared" si="4"/>
        <v>7</v>
      </c>
      <c r="N97" s="117">
        <v>7</v>
      </c>
      <c r="O97" s="117">
        <v>53.79</v>
      </c>
      <c r="P97" s="117">
        <v>0</v>
      </c>
      <c r="Q97" s="117">
        <v>0</v>
      </c>
      <c r="R97" s="117"/>
      <c r="S97" s="117"/>
      <c r="T97" s="113" t="s">
        <v>5614</v>
      </c>
      <c r="U97" s="113" t="str">
        <f t="shared" si="5"/>
        <v>b</v>
      </c>
      <c r="V97" s="113">
        <v>2</v>
      </c>
      <c r="W97" s="113" t="s">
        <v>5613</v>
      </c>
      <c r="X97" s="113" t="s">
        <v>182</v>
      </c>
      <c r="Y97" s="113" t="s">
        <v>283</v>
      </c>
      <c r="Z97" s="113" t="s">
        <v>185</v>
      </c>
      <c r="AA97" s="123">
        <v>64.39</v>
      </c>
      <c r="AB97" s="117">
        <v>30.81</v>
      </c>
      <c r="AC97" s="117">
        <v>48.7</v>
      </c>
      <c r="AD97" s="117">
        <v>15</v>
      </c>
      <c r="AE97" s="117"/>
      <c r="AF97" s="117">
        <v>2</v>
      </c>
      <c r="AG97" s="117">
        <v>5</v>
      </c>
      <c r="AH97" s="117">
        <v>1</v>
      </c>
      <c r="AI97" s="117">
        <v>5</v>
      </c>
      <c r="AJ97" s="117">
        <v>3</v>
      </c>
      <c r="AK97" s="117" t="s">
        <v>517</v>
      </c>
      <c r="AL97" s="117" t="s">
        <v>1030</v>
      </c>
      <c r="AM97" s="117">
        <v>4</v>
      </c>
      <c r="AN97" s="117">
        <v>8</v>
      </c>
      <c r="AO97" s="117">
        <v>5</v>
      </c>
      <c r="AP97" s="117">
        <v>3</v>
      </c>
      <c r="AQ97" s="117" t="s">
        <v>5614</v>
      </c>
      <c r="AR97" s="117">
        <v>1</v>
      </c>
      <c r="AS97" s="117" t="s">
        <v>1030</v>
      </c>
      <c r="AT97" s="117" t="s">
        <v>5615</v>
      </c>
      <c r="AU97" s="117" t="s">
        <v>5614</v>
      </c>
      <c r="AV97" s="117" t="s">
        <v>5616</v>
      </c>
      <c r="AW97" s="117" t="s">
        <v>532</v>
      </c>
      <c r="AX97" s="117">
        <v>93</v>
      </c>
      <c r="AY97" s="117">
        <v>16</v>
      </c>
      <c r="AZ97" s="117">
        <v>1.6</v>
      </c>
      <c r="BA97" s="117">
        <v>1.3</v>
      </c>
      <c r="BB97" s="117" t="s">
        <v>5613</v>
      </c>
      <c r="BC97" s="117">
        <v>1</v>
      </c>
      <c r="BF97" s="85"/>
      <c r="BG97" s="85"/>
      <c r="BH97" s="85"/>
      <c r="BI97" s="85"/>
      <c r="BJ97" s="85"/>
      <c r="BK97" s="85"/>
      <c r="BL97" s="85"/>
      <c r="BM97" s="85"/>
    </row>
    <row r="98" spans="1:67" s="77" customFormat="1" ht="15">
      <c r="A98" s="113" t="s">
        <v>2348</v>
      </c>
      <c r="B98" s="113">
        <v>41</v>
      </c>
      <c r="C98" s="113"/>
      <c r="D98" s="113"/>
      <c r="E98" s="114">
        <v>3.08</v>
      </c>
      <c r="F98" s="115" t="s">
        <v>3412</v>
      </c>
      <c r="G98" s="116" t="s">
        <v>6824</v>
      </c>
      <c r="H98" s="113" t="s">
        <v>3343</v>
      </c>
      <c r="I98" s="113" t="s">
        <v>3293</v>
      </c>
      <c r="J98" s="113" t="s">
        <v>3344</v>
      </c>
      <c r="K98" s="113" t="s">
        <v>3345</v>
      </c>
      <c r="L98" s="113" t="s">
        <v>3345</v>
      </c>
      <c r="M98" s="113">
        <f t="shared" ref="M98:M129" si="6">LEN(L98)</f>
        <v>7</v>
      </c>
      <c r="N98" s="117">
        <v>4</v>
      </c>
      <c r="O98" s="117">
        <v>2.95</v>
      </c>
      <c r="P98" s="117">
        <v>28</v>
      </c>
      <c r="Q98" s="117">
        <v>4</v>
      </c>
      <c r="R98" s="117"/>
      <c r="S98" s="117"/>
      <c r="T98" s="113" t="s">
        <v>2349</v>
      </c>
      <c r="U98" s="113" t="str">
        <f t="shared" ref="U98:U129" si="7">MID(T98,1,1)</f>
        <v>k</v>
      </c>
      <c r="V98" s="113">
        <v>1</v>
      </c>
      <c r="W98" s="113" t="s">
        <v>2348</v>
      </c>
      <c r="X98" s="113" t="s">
        <v>182</v>
      </c>
      <c r="Y98" s="113" t="s">
        <v>184</v>
      </c>
      <c r="Z98" s="113" t="s">
        <v>185</v>
      </c>
      <c r="AA98" s="123">
        <v>22.22</v>
      </c>
      <c r="AB98" s="117">
        <v>48.99</v>
      </c>
      <c r="AC98" s="117">
        <v>14.89</v>
      </c>
      <c r="AD98" s="117">
        <v>28.65</v>
      </c>
      <c r="AE98" s="117"/>
      <c r="AF98" s="117">
        <v>2</v>
      </c>
      <c r="AG98" s="117">
        <v>5</v>
      </c>
      <c r="AH98" s="117">
        <v>1</v>
      </c>
      <c r="AI98" s="117">
        <v>5</v>
      </c>
      <c r="AJ98" s="117">
        <v>4</v>
      </c>
      <c r="AK98" s="117" t="s">
        <v>452</v>
      </c>
      <c r="AL98" s="117" t="s">
        <v>639</v>
      </c>
      <c r="AM98" s="117">
        <v>6</v>
      </c>
      <c r="AN98" s="117">
        <v>12</v>
      </c>
      <c r="AO98" s="117">
        <v>5</v>
      </c>
      <c r="AP98" s="117">
        <v>4</v>
      </c>
      <c r="AQ98" s="117" t="s">
        <v>2353</v>
      </c>
      <c r="AR98" s="117">
        <v>2</v>
      </c>
      <c r="AS98" s="117" t="s">
        <v>645</v>
      </c>
      <c r="AT98" s="117" t="s">
        <v>2354</v>
      </c>
      <c r="AU98" s="117" t="s">
        <v>2355</v>
      </c>
      <c r="AV98" s="117" t="s">
        <v>2356</v>
      </c>
      <c r="AW98" s="117" t="s">
        <v>506</v>
      </c>
      <c r="AX98" s="117">
        <v>100</v>
      </c>
      <c r="AY98" s="117">
        <v>28</v>
      </c>
      <c r="AZ98" s="117">
        <v>1.55</v>
      </c>
      <c r="BA98" s="117">
        <v>1.1499999999999999</v>
      </c>
      <c r="BB98" s="117" t="s">
        <v>2348</v>
      </c>
      <c r="BC98" s="117">
        <v>1</v>
      </c>
      <c r="BF98" s="85"/>
      <c r="BG98" s="85"/>
      <c r="BH98" s="85"/>
      <c r="BI98" s="85"/>
      <c r="BJ98" s="85"/>
      <c r="BK98" s="85"/>
      <c r="BL98" s="85"/>
    </row>
    <row r="99" spans="1:67" s="77" customFormat="1" ht="15">
      <c r="A99" s="113" t="s">
        <v>2449</v>
      </c>
      <c r="B99" s="113">
        <v>52</v>
      </c>
      <c r="C99" s="113"/>
      <c r="D99" s="113"/>
      <c r="E99" s="114">
        <v>3.12</v>
      </c>
      <c r="F99" s="115" t="s">
        <v>3412</v>
      </c>
      <c r="G99" s="116" t="s">
        <v>6824</v>
      </c>
      <c r="H99" s="113" t="s">
        <v>3234</v>
      </c>
      <c r="I99" s="113" t="s">
        <v>512</v>
      </c>
      <c r="J99" s="113" t="s">
        <v>3235</v>
      </c>
      <c r="K99" s="113" t="s">
        <v>3236</v>
      </c>
      <c r="L99" s="113" t="s">
        <v>44</v>
      </c>
      <c r="M99" s="113">
        <f t="shared" si="6"/>
        <v>7</v>
      </c>
      <c r="N99" s="117">
        <v>5</v>
      </c>
      <c r="O99" s="117">
        <v>61.59</v>
      </c>
      <c r="P99" s="117">
        <v>8</v>
      </c>
      <c r="Q99" s="117">
        <v>5</v>
      </c>
      <c r="R99" s="117"/>
      <c r="S99" s="117"/>
      <c r="T99" s="113" t="s">
        <v>2450</v>
      </c>
      <c r="U99" s="113" t="str">
        <f t="shared" si="7"/>
        <v>k</v>
      </c>
      <c r="V99" s="113">
        <v>1</v>
      </c>
      <c r="W99" s="117" t="s">
        <v>2449</v>
      </c>
      <c r="X99" s="117" t="s">
        <v>182</v>
      </c>
      <c r="Y99" s="117" t="s">
        <v>184</v>
      </c>
      <c r="Z99" s="117" t="s">
        <v>185</v>
      </c>
      <c r="AA99" s="123">
        <v>28.6</v>
      </c>
      <c r="AB99" s="117">
        <v>56.82</v>
      </c>
      <c r="AC99" s="117">
        <v>26.88</v>
      </c>
      <c r="AD99" s="117">
        <v>52.23</v>
      </c>
      <c r="AE99" s="117"/>
      <c r="AF99" s="117">
        <v>3</v>
      </c>
      <c r="AG99" s="117">
        <v>8</v>
      </c>
      <c r="AH99" s="117">
        <v>1</v>
      </c>
      <c r="AI99" s="117">
        <v>5</v>
      </c>
      <c r="AJ99" s="117">
        <v>4</v>
      </c>
      <c r="AK99" s="117" t="s">
        <v>839</v>
      </c>
      <c r="AL99" s="117" t="s">
        <v>314</v>
      </c>
      <c r="AM99" s="117">
        <v>3</v>
      </c>
      <c r="AN99" s="117">
        <v>14</v>
      </c>
      <c r="AO99" s="117">
        <v>5</v>
      </c>
      <c r="AP99" s="117">
        <v>4</v>
      </c>
      <c r="AQ99" s="117" t="s">
        <v>2450</v>
      </c>
      <c r="AR99" s="117">
        <v>1</v>
      </c>
      <c r="AS99" s="117" t="s">
        <v>314</v>
      </c>
      <c r="AT99" s="117" t="s">
        <v>2454</v>
      </c>
      <c r="AU99" s="117" t="s">
        <v>2455</v>
      </c>
      <c r="AV99" s="117" t="s">
        <v>2456</v>
      </c>
      <c r="AW99" s="117" t="s">
        <v>568</v>
      </c>
      <c r="AX99" s="117">
        <v>100</v>
      </c>
      <c r="AY99" s="117">
        <v>18</v>
      </c>
      <c r="AZ99" s="117">
        <v>1.7</v>
      </c>
      <c r="BA99" s="117">
        <v>1.05</v>
      </c>
      <c r="BB99" s="117" t="s">
        <v>2449</v>
      </c>
      <c r="BC99" s="117">
        <v>1</v>
      </c>
      <c r="BF99" s="85"/>
      <c r="BG99" s="85"/>
    </row>
    <row r="100" spans="1:67" s="77" customFormat="1" ht="15">
      <c r="A100" s="113" t="s">
        <v>2924</v>
      </c>
      <c r="B100" s="113">
        <v>87</v>
      </c>
      <c r="C100" s="113"/>
      <c r="D100" s="113"/>
      <c r="E100" s="114">
        <v>3.12</v>
      </c>
      <c r="F100" s="115" t="s">
        <v>3412</v>
      </c>
      <c r="G100" s="116" t="s">
        <v>6824</v>
      </c>
      <c r="H100" s="113" t="s">
        <v>3241</v>
      </c>
      <c r="I100" s="113" t="s">
        <v>3242</v>
      </c>
      <c r="J100" s="113" t="s">
        <v>3243</v>
      </c>
      <c r="K100" s="113" t="s">
        <v>2030</v>
      </c>
      <c r="L100" s="113" t="s">
        <v>3334</v>
      </c>
      <c r="M100" s="113">
        <f t="shared" si="6"/>
        <v>7</v>
      </c>
      <c r="N100" s="117">
        <v>6</v>
      </c>
      <c r="O100" s="117">
        <v>134.83000000000001</v>
      </c>
      <c r="P100" s="117">
        <v>1</v>
      </c>
      <c r="Q100" s="117">
        <v>4</v>
      </c>
      <c r="R100" s="117"/>
      <c r="S100" s="117"/>
      <c r="T100" s="113" t="s">
        <v>2926</v>
      </c>
      <c r="U100" s="113" t="str">
        <f t="shared" si="7"/>
        <v>f</v>
      </c>
      <c r="V100" s="113">
        <v>3</v>
      </c>
      <c r="W100" s="113" t="s">
        <v>2924</v>
      </c>
      <c r="X100" s="113" t="s">
        <v>182</v>
      </c>
      <c r="Y100" s="113" t="s">
        <v>283</v>
      </c>
      <c r="Z100" s="113" t="s">
        <v>185</v>
      </c>
      <c r="AA100" s="123">
        <v>90.55</v>
      </c>
      <c r="AB100" s="117">
        <v>280.2</v>
      </c>
      <c r="AC100" s="117">
        <v>70.2</v>
      </c>
      <c r="AD100" s="117">
        <v>199.39</v>
      </c>
      <c r="AE100" s="117"/>
      <c r="AF100" s="117">
        <v>1</v>
      </c>
      <c r="AG100" s="117">
        <v>2</v>
      </c>
      <c r="AH100" s="117">
        <v>1</v>
      </c>
      <c r="AI100" s="117">
        <v>7</v>
      </c>
      <c r="AJ100" s="117">
        <v>6</v>
      </c>
      <c r="AK100" s="117" t="s">
        <v>876</v>
      </c>
      <c r="AL100" s="117" t="s">
        <v>1773</v>
      </c>
      <c r="AM100" s="117">
        <v>0</v>
      </c>
      <c r="AN100" s="117">
        <v>1</v>
      </c>
      <c r="AO100" s="117">
        <v>4</v>
      </c>
      <c r="AP100" s="117">
        <v>5</v>
      </c>
      <c r="AQ100" s="117" t="s">
        <v>2931</v>
      </c>
      <c r="AR100" s="117">
        <v>2</v>
      </c>
      <c r="AS100" s="117" t="s">
        <v>2932</v>
      </c>
      <c r="AT100" s="117" t="s">
        <v>2933</v>
      </c>
      <c r="AU100" s="117" t="s">
        <v>2934</v>
      </c>
      <c r="AV100" s="117" t="s">
        <v>2935</v>
      </c>
      <c r="AW100" s="117" t="s">
        <v>182</v>
      </c>
      <c r="AX100" s="117">
        <v>95</v>
      </c>
      <c r="AY100" s="117">
        <v>20</v>
      </c>
      <c r="AZ100" s="117">
        <v>2.5499999999999998</v>
      </c>
      <c r="BA100" s="117">
        <v>2.0499999999999998</v>
      </c>
      <c r="BB100" s="117" t="s">
        <v>2924</v>
      </c>
      <c r="BC100" s="117">
        <v>1</v>
      </c>
      <c r="BF100" s="85"/>
      <c r="BG100" s="85"/>
      <c r="BH100" s="85"/>
      <c r="BI100" s="85"/>
      <c r="BJ100" s="85"/>
      <c r="BK100" s="85"/>
    </row>
    <row r="101" spans="1:67" s="77" customFormat="1" ht="15">
      <c r="A101" s="113" t="s">
        <v>3272</v>
      </c>
      <c r="B101" s="113">
        <v>62</v>
      </c>
      <c r="C101" s="113"/>
      <c r="D101" s="113"/>
      <c r="E101" s="114">
        <v>3.42</v>
      </c>
      <c r="F101" s="115" t="s">
        <v>3412</v>
      </c>
      <c r="G101" s="116" t="s">
        <v>6824</v>
      </c>
      <c r="H101" s="113" t="s">
        <v>6987</v>
      </c>
      <c r="I101" s="113" t="s">
        <v>168</v>
      </c>
      <c r="J101" s="113" t="s">
        <v>2047</v>
      </c>
      <c r="K101" s="113" t="s">
        <v>3274</v>
      </c>
      <c r="L101" s="113" t="s">
        <v>216</v>
      </c>
      <c r="M101" s="113">
        <f t="shared" si="6"/>
        <v>5</v>
      </c>
      <c r="N101" s="117">
        <v>3</v>
      </c>
      <c r="O101" s="117">
        <v>36.700000000000003</v>
      </c>
      <c r="P101" s="117">
        <v>21</v>
      </c>
      <c r="Q101" s="117">
        <v>3</v>
      </c>
      <c r="R101" s="117"/>
      <c r="S101" s="117"/>
      <c r="T101" s="113" t="s">
        <v>2592</v>
      </c>
      <c r="U101" s="113" t="str">
        <f t="shared" si="7"/>
        <v>9</v>
      </c>
      <c r="V101" s="113">
        <v>7</v>
      </c>
      <c r="W101" s="113" t="s">
        <v>2591</v>
      </c>
      <c r="X101" s="113" t="s">
        <v>182</v>
      </c>
      <c r="Y101" s="113" t="s">
        <v>184</v>
      </c>
      <c r="Z101" s="113" t="s">
        <v>185</v>
      </c>
      <c r="AA101" s="124">
        <v>39.4</v>
      </c>
      <c r="AB101" s="113">
        <v>50.14</v>
      </c>
      <c r="AC101" s="113">
        <v>13.53</v>
      </c>
      <c r="AD101" s="113">
        <v>20.34</v>
      </c>
      <c r="AE101" s="113"/>
      <c r="AF101" s="113">
        <v>1</v>
      </c>
      <c r="AG101" s="113">
        <v>1</v>
      </c>
      <c r="AH101" s="113">
        <v>1</v>
      </c>
      <c r="AI101" s="113">
        <v>4</v>
      </c>
      <c r="AJ101" s="113">
        <v>2</v>
      </c>
      <c r="AK101" s="113" t="s">
        <v>2601</v>
      </c>
      <c r="AL101" s="113" t="s">
        <v>1992</v>
      </c>
      <c r="AM101" s="113">
        <v>4</v>
      </c>
      <c r="AN101" s="113">
        <v>8</v>
      </c>
      <c r="AO101" s="113">
        <v>4</v>
      </c>
      <c r="AP101" s="113">
        <v>2</v>
      </c>
      <c r="AQ101" s="113" t="s">
        <v>2592</v>
      </c>
      <c r="AR101" s="113">
        <v>1</v>
      </c>
      <c r="AS101" s="113" t="s">
        <v>1992</v>
      </c>
      <c r="AT101" s="113" t="s">
        <v>2602</v>
      </c>
      <c r="AU101" s="113" t="s">
        <v>2603</v>
      </c>
      <c r="AV101" s="113" t="s">
        <v>2591</v>
      </c>
      <c r="AW101" s="113" t="s">
        <v>182</v>
      </c>
      <c r="AX101" s="113">
        <v>94</v>
      </c>
      <c r="AY101" s="113">
        <v>19</v>
      </c>
      <c r="AZ101" s="113">
        <v>1.65</v>
      </c>
      <c r="BA101" s="113">
        <v>1.3</v>
      </c>
      <c r="BB101" s="113" t="s">
        <v>2591</v>
      </c>
      <c r="BC101" s="113">
        <v>1</v>
      </c>
      <c r="BF101" s="85"/>
      <c r="BG101" s="85"/>
      <c r="BH101" s="85"/>
      <c r="BI101" s="85"/>
      <c r="BJ101" s="85"/>
      <c r="BK101" s="85"/>
      <c r="BL101" s="85"/>
      <c r="BM101" s="85"/>
    </row>
    <row r="102" spans="1:67">
      <c r="A102" s="1" t="s">
        <v>304</v>
      </c>
      <c r="B102" s="1">
        <v>114</v>
      </c>
      <c r="C102" s="6">
        <v>0</v>
      </c>
      <c r="D102" s="6">
        <v>48</v>
      </c>
      <c r="E102" s="26">
        <v>1.4</v>
      </c>
      <c r="F102" s="59" t="s">
        <v>3411</v>
      </c>
      <c r="G102" s="69" t="s">
        <v>6823</v>
      </c>
      <c r="H102" s="1" t="s">
        <v>306</v>
      </c>
      <c r="I102" s="1" t="s">
        <v>307</v>
      </c>
      <c r="J102" s="1" t="s">
        <v>309</v>
      </c>
      <c r="K102" s="1" t="s">
        <v>310</v>
      </c>
      <c r="L102" s="1" t="s">
        <v>5677</v>
      </c>
      <c r="M102" s="1">
        <f t="shared" si="6"/>
        <v>4</v>
      </c>
      <c r="N102" s="46">
        <v>4</v>
      </c>
      <c r="O102" s="46">
        <v>191.63</v>
      </c>
      <c r="P102" s="46">
        <v>8</v>
      </c>
      <c r="Q102" s="46">
        <v>4</v>
      </c>
      <c r="R102" s="46"/>
      <c r="S102" s="46"/>
      <c r="T102" s="1" t="s">
        <v>798</v>
      </c>
      <c r="U102" s="1" t="str">
        <f t="shared" si="7"/>
        <v>b</v>
      </c>
      <c r="V102" s="1">
        <v>2</v>
      </c>
      <c r="W102" s="1" t="s">
        <v>304</v>
      </c>
      <c r="X102" s="1" t="s">
        <v>182</v>
      </c>
      <c r="Y102" s="1" t="s">
        <v>184</v>
      </c>
      <c r="Z102" s="1" t="s">
        <v>185</v>
      </c>
      <c r="AA102" s="125">
        <v>6.65</v>
      </c>
      <c r="AB102" s="46">
        <v>5.68</v>
      </c>
      <c r="AC102" s="46">
        <v>5.25</v>
      </c>
      <c r="AD102" s="46">
        <v>3.85</v>
      </c>
      <c r="AE102" s="46"/>
      <c r="AF102" s="46">
        <v>1</v>
      </c>
      <c r="AG102" s="46">
        <v>2</v>
      </c>
      <c r="AH102" s="46">
        <v>1</v>
      </c>
      <c r="AI102" s="46">
        <v>7</v>
      </c>
      <c r="AJ102" s="46">
        <v>6</v>
      </c>
      <c r="AK102" s="46" t="s">
        <v>341</v>
      </c>
      <c r="AL102" s="46" t="s">
        <v>440</v>
      </c>
      <c r="AM102" s="46">
        <v>0</v>
      </c>
      <c r="AN102" s="46">
        <v>0</v>
      </c>
      <c r="AO102" s="46">
        <v>7</v>
      </c>
      <c r="AP102" s="46">
        <v>6</v>
      </c>
      <c r="AQ102" s="46" t="s">
        <v>808</v>
      </c>
      <c r="AR102" s="46">
        <v>3</v>
      </c>
      <c r="AS102" s="46" t="s">
        <v>443</v>
      </c>
      <c r="AT102" s="46" t="s">
        <v>810</v>
      </c>
      <c r="AU102" s="46" t="s">
        <v>811</v>
      </c>
      <c r="AV102" s="46" t="s">
        <v>814</v>
      </c>
      <c r="AW102" s="46" t="s">
        <v>182</v>
      </c>
      <c r="AX102" s="46">
        <v>96</v>
      </c>
      <c r="AY102" s="46">
        <v>30</v>
      </c>
      <c r="AZ102" s="46">
        <v>2.6</v>
      </c>
      <c r="BA102" s="46">
        <v>0</v>
      </c>
      <c r="BB102" s="46" t="s">
        <v>304</v>
      </c>
      <c r="BC102" s="46">
        <v>1</v>
      </c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</row>
    <row r="103" spans="1:67">
      <c r="A103" s="1" t="s">
        <v>267</v>
      </c>
      <c r="B103" s="1">
        <v>103</v>
      </c>
      <c r="C103" s="6">
        <v>2</v>
      </c>
      <c r="D103" s="6">
        <v>46</v>
      </c>
      <c r="E103" s="26">
        <v>1.7</v>
      </c>
      <c r="F103" s="59" t="s">
        <v>3411</v>
      </c>
      <c r="G103" s="69" t="s">
        <v>6823</v>
      </c>
      <c r="H103" s="1" t="s">
        <v>270</v>
      </c>
      <c r="I103" s="1" t="s">
        <v>271</v>
      </c>
      <c r="J103" s="1" t="s">
        <v>275</v>
      </c>
      <c r="K103" s="1" t="s">
        <v>277</v>
      </c>
      <c r="L103" s="1" t="s">
        <v>6906</v>
      </c>
      <c r="M103" s="1">
        <f t="shared" si="6"/>
        <v>9</v>
      </c>
      <c r="N103" s="46">
        <v>7</v>
      </c>
      <c r="O103" s="46">
        <v>8.32</v>
      </c>
      <c r="P103" s="46">
        <v>0</v>
      </c>
      <c r="Q103" s="46">
        <v>6</v>
      </c>
      <c r="R103" s="46"/>
      <c r="S103" s="46"/>
      <c r="T103" s="1" t="s">
        <v>280</v>
      </c>
      <c r="U103" s="1" t="str">
        <f t="shared" si="7"/>
        <v>b</v>
      </c>
      <c r="V103" s="1">
        <v>2</v>
      </c>
      <c r="W103" s="46" t="s">
        <v>267</v>
      </c>
      <c r="X103" s="46" t="s">
        <v>182</v>
      </c>
      <c r="Y103" s="46" t="s">
        <v>283</v>
      </c>
      <c r="Z103" s="46" t="s">
        <v>185</v>
      </c>
      <c r="AA103" s="125">
        <v>2.04</v>
      </c>
      <c r="AB103" s="46">
        <v>5.47</v>
      </c>
      <c r="AC103" s="46">
        <v>1.3</v>
      </c>
      <c r="AD103" s="46">
        <v>4.59</v>
      </c>
      <c r="AE103" s="46"/>
      <c r="AF103" s="46">
        <v>1</v>
      </c>
      <c r="AG103" s="46">
        <v>2</v>
      </c>
      <c r="AH103" s="46">
        <v>1</v>
      </c>
      <c r="AI103" s="46">
        <v>5</v>
      </c>
      <c r="AJ103" s="46">
        <v>3</v>
      </c>
      <c r="AK103" s="46" t="s">
        <v>325</v>
      </c>
      <c r="AL103" s="46" t="s">
        <v>327</v>
      </c>
      <c r="AM103" s="46">
        <v>14</v>
      </c>
      <c r="AN103" s="46">
        <v>12</v>
      </c>
      <c r="AO103" s="46">
        <v>4</v>
      </c>
      <c r="AP103" s="46">
        <v>3</v>
      </c>
      <c r="AQ103" s="46" t="s">
        <v>280</v>
      </c>
      <c r="AR103" s="46">
        <v>1</v>
      </c>
      <c r="AS103" s="46" t="s">
        <v>327</v>
      </c>
      <c r="AT103" s="46" t="s">
        <v>332</v>
      </c>
      <c r="AU103" s="46" t="s">
        <v>333</v>
      </c>
      <c r="AV103" s="46" t="s">
        <v>267</v>
      </c>
      <c r="AW103" s="46" t="s">
        <v>182</v>
      </c>
      <c r="AX103" s="46">
        <v>96</v>
      </c>
      <c r="AY103" s="46">
        <v>26</v>
      </c>
      <c r="AZ103" s="46">
        <v>1</v>
      </c>
      <c r="BA103" s="46">
        <v>1.3</v>
      </c>
      <c r="BB103" s="46" t="s">
        <v>267</v>
      </c>
      <c r="BC103" s="46">
        <v>1</v>
      </c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</row>
    <row r="104" spans="1:67">
      <c r="A104" s="1" t="s">
        <v>339</v>
      </c>
      <c r="B104" s="1">
        <v>104</v>
      </c>
      <c r="C104" s="6">
        <v>1</v>
      </c>
      <c r="D104" s="6">
        <v>47</v>
      </c>
      <c r="E104" s="26">
        <v>1.84</v>
      </c>
      <c r="F104" s="59" t="s">
        <v>3411</v>
      </c>
      <c r="G104" s="69" t="s">
        <v>6823</v>
      </c>
      <c r="H104" s="1" t="s">
        <v>342</v>
      </c>
      <c r="I104" s="1" t="s">
        <v>343</v>
      </c>
      <c r="J104" s="1" t="s">
        <v>345</v>
      </c>
      <c r="K104" s="1" t="s">
        <v>347</v>
      </c>
      <c r="L104" s="1" t="s">
        <v>347</v>
      </c>
      <c r="M104" s="1">
        <f t="shared" si="6"/>
        <v>8</v>
      </c>
      <c r="N104" s="46">
        <v>7</v>
      </c>
      <c r="O104" s="46">
        <v>5.29</v>
      </c>
      <c r="P104" s="46">
        <v>4</v>
      </c>
      <c r="Q104" s="46">
        <v>7</v>
      </c>
      <c r="R104" s="46"/>
      <c r="S104" s="46"/>
      <c r="T104" s="1" t="s">
        <v>352</v>
      </c>
      <c r="U104" s="1" t="str">
        <f t="shared" si="7"/>
        <v>b</v>
      </c>
      <c r="V104" s="1">
        <v>2</v>
      </c>
      <c r="W104" s="1" t="s">
        <v>339</v>
      </c>
      <c r="X104" s="1" t="s">
        <v>182</v>
      </c>
      <c r="Y104" s="1" t="s">
        <v>283</v>
      </c>
      <c r="Z104" s="1" t="s">
        <v>185</v>
      </c>
      <c r="AA104" s="125">
        <v>2.14</v>
      </c>
      <c r="AB104" s="46">
        <v>3.11</v>
      </c>
      <c r="AC104" s="46">
        <v>1.93</v>
      </c>
      <c r="AD104" s="46">
        <v>1.89</v>
      </c>
      <c r="AE104" s="46"/>
      <c r="AF104" s="46">
        <v>1</v>
      </c>
      <c r="AG104" s="46">
        <v>2</v>
      </c>
      <c r="AH104" s="46">
        <v>1</v>
      </c>
      <c r="AI104" s="46">
        <v>10</v>
      </c>
      <c r="AJ104" s="46">
        <v>8</v>
      </c>
      <c r="AK104" s="46" t="s">
        <v>362</v>
      </c>
      <c r="AL104" s="46" t="s">
        <v>364</v>
      </c>
      <c r="AM104" s="46">
        <v>0</v>
      </c>
      <c r="AN104" s="46">
        <v>0</v>
      </c>
      <c r="AO104" s="46">
        <v>7</v>
      </c>
      <c r="AP104" s="46">
        <v>6</v>
      </c>
      <c r="AQ104" s="46" t="s">
        <v>365</v>
      </c>
      <c r="AR104" s="46">
        <v>3</v>
      </c>
      <c r="AS104" s="46" t="s">
        <v>366</v>
      </c>
      <c r="AT104" s="46" t="s">
        <v>367</v>
      </c>
      <c r="AU104" s="46" t="s">
        <v>368</v>
      </c>
      <c r="AV104" s="46" t="s">
        <v>369</v>
      </c>
      <c r="AW104" s="46" t="s">
        <v>182</v>
      </c>
      <c r="AX104" s="46">
        <v>100</v>
      </c>
      <c r="AY104" s="46">
        <v>15</v>
      </c>
      <c r="AZ104" s="46">
        <v>3.5</v>
      </c>
      <c r="BA104" s="46">
        <v>2.8</v>
      </c>
      <c r="BB104" s="46" t="s">
        <v>339</v>
      </c>
      <c r="BC104" s="46">
        <v>1</v>
      </c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</row>
    <row r="105" spans="1:67">
      <c r="A105" s="1" t="s">
        <v>128</v>
      </c>
      <c r="B105" s="1">
        <v>120</v>
      </c>
      <c r="C105" s="1">
        <v>0</v>
      </c>
      <c r="D105" s="1">
        <v>48</v>
      </c>
      <c r="E105" s="26">
        <v>1.88</v>
      </c>
      <c r="F105" s="59" t="s">
        <v>3411</v>
      </c>
      <c r="G105" s="69" t="s">
        <v>6823</v>
      </c>
      <c r="H105" s="1" t="s">
        <v>208</v>
      </c>
      <c r="I105" s="1" t="s">
        <v>186</v>
      </c>
      <c r="J105" s="1" t="s">
        <v>209</v>
      </c>
      <c r="K105" s="1" t="s">
        <v>210</v>
      </c>
      <c r="L105" s="1" t="s">
        <v>3338</v>
      </c>
      <c r="M105" s="1">
        <f t="shared" si="6"/>
        <v>4</v>
      </c>
      <c r="N105" s="46">
        <v>4</v>
      </c>
      <c r="O105" s="46">
        <v>17.36</v>
      </c>
      <c r="P105" s="46">
        <v>9</v>
      </c>
      <c r="Q105" s="46">
        <v>4</v>
      </c>
      <c r="R105" s="46"/>
      <c r="S105" s="46"/>
      <c r="T105" s="1" t="s">
        <v>940</v>
      </c>
      <c r="U105" s="1" t="str">
        <f t="shared" si="7"/>
        <v>a</v>
      </c>
      <c r="V105" s="1">
        <v>8</v>
      </c>
      <c r="W105" s="1" t="s">
        <v>128</v>
      </c>
      <c r="X105" s="1" t="s">
        <v>182</v>
      </c>
      <c r="Y105" s="1" t="s">
        <v>283</v>
      </c>
      <c r="Z105" s="1" t="s">
        <v>185</v>
      </c>
      <c r="AA105" s="125">
        <v>9.11</v>
      </c>
      <c r="AB105" s="46">
        <v>9.86</v>
      </c>
      <c r="AC105" s="46">
        <v>3.53</v>
      </c>
      <c r="AD105" s="46">
        <v>3.18</v>
      </c>
      <c r="AE105" s="46"/>
      <c r="AF105" s="46">
        <v>1</v>
      </c>
      <c r="AG105" s="46">
        <v>2</v>
      </c>
      <c r="AH105" s="46">
        <v>1</v>
      </c>
      <c r="AI105" s="46">
        <v>7</v>
      </c>
      <c r="AJ105" s="46">
        <v>4</v>
      </c>
      <c r="AK105" s="46" t="s">
        <v>954</v>
      </c>
      <c r="AL105" s="46" t="s">
        <v>955</v>
      </c>
      <c r="AM105" s="46">
        <v>0</v>
      </c>
      <c r="AN105" s="46">
        <v>3</v>
      </c>
      <c r="AO105" s="46">
        <v>4</v>
      </c>
      <c r="AP105" s="46">
        <v>4</v>
      </c>
      <c r="AQ105" s="46" t="s">
        <v>956</v>
      </c>
      <c r="AR105" s="46">
        <v>2</v>
      </c>
      <c r="AS105" s="46" t="s">
        <v>957</v>
      </c>
      <c r="AT105" s="46" t="s">
        <v>958</v>
      </c>
      <c r="AU105" s="46" t="s">
        <v>960</v>
      </c>
      <c r="AV105" s="46" t="s">
        <v>961</v>
      </c>
      <c r="AW105" s="46" t="s">
        <v>182</v>
      </c>
      <c r="AX105" s="46">
        <v>100</v>
      </c>
      <c r="AY105" s="46">
        <v>26</v>
      </c>
      <c r="AZ105" s="46">
        <v>1.95</v>
      </c>
      <c r="BA105" s="46">
        <v>1.85</v>
      </c>
      <c r="BB105" s="46" t="s">
        <v>128</v>
      </c>
      <c r="BC105" s="46">
        <v>1</v>
      </c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</row>
    <row r="106" spans="1:67">
      <c r="A106" s="1" t="s">
        <v>89</v>
      </c>
      <c r="B106" s="1">
        <v>111</v>
      </c>
      <c r="C106" s="1">
        <v>6</v>
      </c>
      <c r="D106" s="1">
        <v>42</v>
      </c>
      <c r="E106" s="26">
        <v>1.92</v>
      </c>
      <c r="F106" s="59" t="s">
        <v>3411</v>
      </c>
      <c r="G106" s="69" t="s">
        <v>6823</v>
      </c>
      <c r="H106" s="1" t="s">
        <v>183</v>
      </c>
      <c r="I106" s="1" t="s">
        <v>186</v>
      </c>
      <c r="J106" s="1" t="s">
        <v>188</v>
      </c>
      <c r="K106" s="1" t="s">
        <v>195</v>
      </c>
      <c r="L106" s="1" t="s">
        <v>6901</v>
      </c>
      <c r="M106" s="1">
        <f t="shared" si="6"/>
        <v>8</v>
      </c>
      <c r="N106" s="46">
        <v>7</v>
      </c>
      <c r="O106" s="46">
        <v>1.25</v>
      </c>
      <c r="P106" s="46">
        <v>1</v>
      </c>
      <c r="Q106" s="46">
        <v>7</v>
      </c>
      <c r="R106" s="46"/>
      <c r="S106" s="46"/>
      <c r="T106" s="1" t="s">
        <v>700</v>
      </c>
      <c r="U106" s="1" t="str">
        <f t="shared" si="7"/>
        <v>t</v>
      </c>
      <c r="V106" s="1">
        <v>1</v>
      </c>
      <c r="W106" s="1" t="s">
        <v>89</v>
      </c>
      <c r="X106" s="1" t="s">
        <v>182</v>
      </c>
      <c r="Y106" s="1" t="s">
        <v>283</v>
      </c>
      <c r="Z106" s="1" t="s">
        <v>185</v>
      </c>
      <c r="AA106" s="125">
        <v>5.34</v>
      </c>
      <c r="AB106" s="46">
        <v>6.22</v>
      </c>
      <c r="AC106" s="46">
        <v>4</v>
      </c>
      <c r="AD106" s="46">
        <v>4.66</v>
      </c>
      <c r="AE106" s="46"/>
      <c r="AF106" s="46">
        <v>2</v>
      </c>
      <c r="AG106" s="46">
        <v>6</v>
      </c>
      <c r="AH106" s="46">
        <v>1</v>
      </c>
      <c r="AI106" s="46">
        <v>6</v>
      </c>
      <c r="AJ106" s="46">
        <v>5</v>
      </c>
      <c r="AK106" s="46" t="s">
        <v>708</v>
      </c>
      <c r="AL106" s="46" t="s">
        <v>517</v>
      </c>
      <c r="AM106" s="46">
        <v>3</v>
      </c>
      <c r="AN106" s="46">
        <v>2</v>
      </c>
      <c r="AO106" s="46">
        <v>6</v>
      </c>
      <c r="AP106" s="46">
        <v>5</v>
      </c>
      <c r="AQ106" s="46" t="s">
        <v>710</v>
      </c>
      <c r="AR106" s="46">
        <v>2</v>
      </c>
      <c r="AS106" s="46" t="s">
        <v>712</v>
      </c>
      <c r="AT106" s="46" t="s">
        <v>713</v>
      </c>
      <c r="AU106" s="46" t="s">
        <v>714</v>
      </c>
      <c r="AV106" s="46" t="s">
        <v>716</v>
      </c>
      <c r="AW106" s="46" t="s">
        <v>506</v>
      </c>
      <c r="AX106" s="46">
        <v>100</v>
      </c>
      <c r="AY106" s="46">
        <v>17</v>
      </c>
      <c r="AZ106" s="46">
        <v>1.7</v>
      </c>
      <c r="BA106" s="46">
        <v>1.85</v>
      </c>
      <c r="BB106" s="46" t="s">
        <v>719</v>
      </c>
      <c r="BC106" s="46">
        <v>1</v>
      </c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</row>
    <row r="107" spans="1:67">
      <c r="A107" s="1" t="s">
        <v>69</v>
      </c>
      <c r="B107" s="1">
        <v>119</v>
      </c>
      <c r="C107" s="6">
        <v>7</v>
      </c>
      <c r="D107" s="6">
        <v>41</v>
      </c>
      <c r="E107" s="26">
        <v>1.92</v>
      </c>
      <c r="F107" s="59" t="s">
        <v>3411</v>
      </c>
      <c r="G107" s="69" t="s">
        <v>6823</v>
      </c>
      <c r="H107" s="1" t="s">
        <v>520</v>
      </c>
      <c r="I107" s="1" t="s">
        <v>521</v>
      </c>
      <c r="J107" s="1" t="s">
        <v>523</v>
      </c>
      <c r="K107" s="1" t="s">
        <v>526</v>
      </c>
      <c r="L107" s="1" t="s">
        <v>526</v>
      </c>
      <c r="M107" s="1">
        <f t="shared" si="6"/>
        <v>9</v>
      </c>
      <c r="N107" s="46">
        <v>6</v>
      </c>
      <c r="O107" s="46">
        <v>0.2</v>
      </c>
      <c r="P107" s="46">
        <v>0</v>
      </c>
      <c r="Q107" s="46">
        <v>5</v>
      </c>
      <c r="R107" s="46"/>
      <c r="S107" s="46"/>
      <c r="T107" s="1" t="s">
        <v>913</v>
      </c>
      <c r="U107" s="1" t="str">
        <f t="shared" si="7"/>
        <v>g</v>
      </c>
      <c r="V107" s="1">
        <v>2</v>
      </c>
      <c r="W107" s="1" t="s">
        <v>69</v>
      </c>
      <c r="X107" s="1" t="s">
        <v>182</v>
      </c>
      <c r="Y107" s="1" t="s">
        <v>283</v>
      </c>
      <c r="Z107" s="1" t="s">
        <v>185</v>
      </c>
      <c r="AA107" s="125">
        <v>9.09</v>
      </c>
      <c r="AB107" s="46">
        <v>10.47</v>
      </c>
      <c r="AC107" s="46">
        <v>5.74</v>
      </c>
      <c r="AD107" s="46">
        <v>4.59</v>
      </c>
      <c r="AE107" s="46"/>
      <c r="AF107" s="46">
        <v>1</v>
      </c>
      <c r="AG107" s="46">
        <v>2</v>
      </c>
      <c r="AH107" s="46">
        <v>1</v>
      </c>
      <c r="AI107" s="46">
        <v>10</v>
      </c>
      <c r="AJ107" s="46">
        <v>6</v>
      </c>
      <c r="AK107" s="46" t="s">
        <v>919</v>
      </c>
      <c r="AL107" s="46" t="s">
        <v>920</v>
      </c>
      <c r="AM107" s="46">
        <v>0</v>
      </c>
      <c r="AN107" s="46">
        <v>1</v>
      </c>
      <c r="AO107" s="46">
        <v>10</v>
      </c>
      <c r="AP107" s="46">
        <v>6</v>
      </c>
      <c r="AQ107" s="46" t="s">
        <v>922</v>
      </c>
      <c r="AR107" s="46">
        <v>2</v>
      </c>
      <c r="AS107" s="46" t="s">
        <v>924</v>
      </c>
      <c r="AT107" s="46" t="s">
        <v>925</v>
      </c>
      <c r="AU107" s="46" t="s">
        <v>926</v>
      </c>
      <c r="AV107" s="46" t="s">
        <v>928</v>
      </c>
      <c r="AW107" s="46" t="s">
        <v>182</v>
      </c>
      <c r="AX107" s="46">
        <v>100</v>
      </c>
      <c r="AY107" s="46">
        <v>18</v>
      </c>
      <c r="AZ107" s="46">
        <v>2.4</v>
      </c>
      <c r="BA107" s="46">
        <v>1.9</v>
      </c>
      <c r="BB107" s="46" t="s">
        <v>69</v>
      </c>
      <c r="BC107" s="46">
        <v>1</v>
      </c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</row>
    <row r="108" spans="1:67" s="145" customFormat="1">
      <c r="A108" s="20" t="s">
        <v>453</v>
      </c>
      <c r="B108" s="20">
        <v>121</v>
      </c>
      <c r="C108" s="140">
        <v>6</v>
      </c>
      <c r="D108" s="140">
        <v>42</v>
      </c>
      <c r="E108" s="141">
        <v>1.95</v>
      </c>
      <c r="F108" s="142" t="s">
        <v>3411</v>
      </c>
      <c r="G108" s="142" t="s">
        <v>6823</v>
      </c>
      <c r="H108" s="20" t="s">
        <v>456</v>
      </c>
      <c r="I108" s="20" t="s">
        <v>271</v>
      </c>
      <c r="J108" s="20" t="s">
        <v>458</v>
      </c>
      <c r="K108" s="20" t="s">
        <v>450</v>
      </c>
      <c r="L108" s="20" t="s">
        <v>6860</v>
      </c>
      <c r="M108" s="20">
        <f t="shared" si="6"/>
        <v>4</v>
      </c>
      <c r="N108" s="143">
        <v>3</v>
      </c>
      <c r="O108" s="143">
        <v>475.87</v>
      </c>
      <c r="P108" s="143">
        <v>25</v>
      </c>
      <c r="Q108" s="143">
        <v>3</v>
      </c>
      <c r="R108" s="143"/>
      <c r="S108" s="143"/>
      <c r="T108" s="20" t="s">
        <v>971</v>
      </c>
      <c r="U108" s="20" t="str">
        <f t="shared" si="7"/>
        <v>o</v>
      </c>
      <c r="V108" s="20">
        <v>8</v>
      </c>
      <c r="W108" s="20" t="s">
        <v>453</v>
      </c>
      <c r="X108" s="20" t="s">
        <v>182</v>
      </c>
      <c r="Y108" s="20" t="s">
        <v>184</v>
      </c>
      <c r="Z108" s="20" t="s">
        <v>185</v>
      </c>
      <c r="AA108" s="143">
        <v>9.34</v>
      </c>
      <c r="AB108" s="143">
        <v>33.72</v>
      </c>
      <c r="AC108" s="143">
        <v>7.93</v>
      </c>
      <c r="AD108" s="143">
        <v>26.35</v>
      </c>
      <c r="AE108" s="143"/>
      <c r="AF108" s="143">
        <v>1</v>
      </c>
      <c r="AG108" s="143">
        <v>2</v>
      </c>
      <c r="AH108" s="143">
        <v>1</v>
      </c>
      <c r="AI108" s="143">
        <v>8</v>
      </c>
      <c r="AJ108" s="143">
        <v>5</v>
      </c>
      <c r="AK108" s="143" t="s">
        <v>982</v>
      </c>
      <c r="AL108" s="143" t="s">
        <v>983</v>
      </c>
      <c r="AM108" s="143">
        <v>1</v>
      </c>
      <c r="AN108" s="143">
        <v>3</v>
      </c>
      <c r="AO108" s="143">
        <v>8</v>
      </c>
      <c r="AP108" s="143">
        <v>4</v>
      </c>
      <c r="AQ108" s="143" t="s">
        <v>985</v>
      </c>
      <c r="AR108" s="143">
        <v>3</v>
      </c>
      <c r="AS108" s="143" t="s">
        <v>987</v>
      </c>
      <c r="AT108" s="143" t="s">
        <v>989</v>
      </c>
      <c r="AU108" s="143" t="s">
        <v>990</v>
      </c>
      <c r="AV108" s="143" t="s">
        <v>993</v>
      </c>
      <c r="AW108" s="143" t="s">
        <v>182</v>
      </c>
      <c r="AX108" s="143">
        <v>95</v>
      </c>
      <c r="AY108" s="143">
        <v>22</v>
      </c>
      <c r="AZ108" s="143">
        <v>1.85</v>
      </c>
      <c r="BA108" s="143">
        <v>1.75</v>
      </c>
      <c r="BB108" s="143" t="s">
        <v>453</v>
      </c>
      <c r="BC108" s="143">
        <v>1</v>
      </c>
      <c r="BD108" s="144"/>
      <c r="BE108" s="144"/>
      <c r="BF108" s="144"/>
      <c r="BG108" s="144"/>
      <c r="BH108" s="144"/>
      <c r="BI108" s="144"/>
      <c r="BJ108" s="144"/>
      <c r="BK108" s="144"/>
      <c r="BL108" s="144"/>
      <c r="BM108" s="144"/>
      <c r="BN108" s="144"/>
      <c r="BO108" s="144"/>
    </row>
    <row r="109" spans="1:67">
      <c r="A109" s="1" t="s">
        <v>463</v>
      </c>
      <c r="B109" s="1">
        <v>117</v>
      </c>
      <c r="C109" s="6">
        <v>2</v>
      </c>
      <c r="D109" s="6">
        <v>46</v>
      </c>
      <c r="E109" s="26">
        <v>2</v>
      </c>
      <c r="F109" s="59" t="s">
        <v>3411</v>
      </c>
      <c r="G109" s="69" t="s">
        <v>6823</v>
      </c>
      <c r="H109" s="1" t="s">
        <v>467</v>
      </c>
      <c r="I109" s="1" t="s">
        <v>271</v>
      </c>
      <c r="J109" s="1" t="s">
        <v>468</v>
      </c>
      <c r="K109" s="1" t="s">
        <v>469</v>
      </c>
      <c r="L109" s="1" t="s">
        <v>6752</v>
      </c>
      <c r="M109" s="1">
        <f t="shared" si="6"/>
        <v>6</v>
      </c>
      <c r="N109" s="46">
        <v>5</v>
      </c>
      <c r="O109" s="46">
        <v>120.51</v>
      </c>
      <c r="P109" s="46">
        <v>8</v>
      </c>
      <c r="Q109" s="46">
        <v>5</v>
      </c>
      <c r="R109" s="46"/>
      <c r="S109" s="46"/>
      <c r="T109" s="1" t="s">
        <v>892</v>
      </c>
      <c r="U109" s="1" t="str">
        <f t="shared" si="7"/>
        <v>s</v>
      </c>
      <c r="V109" s="1">
        <v>3</v>
      </c>
      <c r="W109" s="1" t="s">
        <v>463</v>
      </c>
      <c r="X109" s="1" t="s">
        <v>182</v>
      </c>
      <c r="Y109" s="1" t="s">
        <v>184</v>
      </c>
      <c r="Z109" s="1" t="s">
        <v>185</v>
      </c>
      <c r="AA109" s="125">
        <v>8.7200000000000006</v>
      </c>
      <c r="AB109" s="46">
        <v>13.85</v>
      </c>
      <c r="AC109" s="46">
        <v>0.86</v>
      </c>
      <c r="AD109" s="46">
        <v>2.84</v>
      </c>
      <c r="AE109" s="46"/>
      <c r="AF109" s="46">
        <v>1</v>
      </c>
      <c r="AG109" s="46">
        <v>2</v>
      </c>
      <c r="AH109" s="46">
        <v>1</v>
      </c>
      <c r="AI109" s="46">
        <v>6</v>
      </c>
      <c r="AJ109" s="46">
        <v>4</v>
      </c>
      <c r="AK109" s="46" t="s">
        <v>715</v>
      </c>
      <c r="AL109" s="46" t="s">
        <v>639</v>
      </c>
      <c r="AM109" s="46">
        <v>2</v>
      </c>
      <c r="AN109" s="46">
        <v>8</v>
      </c>
      <c r="AO109" s="46">
        <v>5</v>
      </c>
      <c r="AP109" s="46">
        <v>4</v>
      </c>
      <c r="AQ109" s="46" t="s">
        <v>901</v>
      </c>
      <c r="AR109" s="46">
        <v>2</v>
      </c>
      <c r="AS109" s="46" t="s">
        <v>645</v>
      </c>
      <c r="AT109" s="46" t="s">
        <v>902</v>
      </c>
      <c r="AU109" s="46" t="s">
        <v>903</v>
      </c>
      <c r="AV109" s="46" t="s">
        <v>904</v>
      </c>
      <c r="AW109" s="46" t="s">
        <v>182</v>
      </c>
      <c r="AX109" s="46">
        <v>100</v>
      </c>
      <c r="AY109" s="46">
        <v>24</v>
      </c>
      <c r="AZ109" s="46">
        <v>1.85</v>
      </c>
      <c r="BA109" s="46">
        <v>1.55</v>
      </c>
      <c r="BB109" s="46" t="s">
        <v>463</v>
      </c>
      <c r="BC109" s="46">
        <v>1</v>
      </c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</row>
    <row r="110" spans="1:67">
      <c r="A110" s="1" t="s">
        <v>63</v>
      </c>
      <c r="B110" s="1">
        <v>107</v>
      </c>
      <c r="C110" s="6">
        <v>3</v>
      </c>
      <c r="D110" s="6">
        <v>45</v>
      </c>
      <c r="E110" s="26">
        <v>2.04</v>
      </c>
      <c r="F110" s="59" t="s">
        <v>3411</v>
      </c>
      <c r="G110" s="69" t="s">
        <v>6823</v>
      </c>
      <c r="H110" s="1" t="s">
        <v>167</v>
      </c>
      <c r="I110" s="1" t="s">
        <v>168</v>
      </c>
      <c r="J110" s="1" t="s">
        <v>169</v>
      </c>
      <c r="K110" s="1" t="s">
        <v>170</v>
      </c>
      <c r="L110" s="1" t="s">
        <v>2753</v>
      </c>
      <c r="M110" s="1">
        <f t="shared" si="6"/>
        <v>4</v>
      </c>
      <c r="N110" s="46">
        <v>3</v>
      </c>
      <c r="O110" s="46">
        <v>61.02</v>
      </c>
      <c r="P110" s="46">
        <v>11</v>
      </c>
      <c r="Q110" s="46">
        <v>3</v>
      </c>
      <c r="R110" s="46"/>
      <c r="S110" s="46"/>
      <c r="T110" s="1" t="s">
        <v>542</v>
      </c>
      <c r="U110" s="1" t="str">
        <f t="shared" si="7"/>
        <v>k</v>
      </c>
      <c r="V110" s="1">
        <v>1</v>
      </c>
      <c r="W110" s="46" t="s">
        <v>63</v>
      </c>
      <c r="X110" s="46" t="s">
        <v>182</v>
      </c>
      <c r="Y110" s="46" t="s">
        <v>184</v>
      </c>
      <c r="Z110" s="46" t="s">
        <v>185</v>
      </c>
      <c r="AA110" s="125">
        <v>3.85</v>
      </c>
      <c r="AB110" s="46">
        <v>18.72</v>
      </c>
      <c r="AC110" s="46">
        <v>1.54</v>
      </c>
      <c r="AD110" s="46">
        <v>6.96</v>
      </c>
      <c r="AE110" s="46"/>
      <c r="AF110" s="46">
        <v>3</v>
      </c>
      <c r="AG110" s="46">
        <v>5</v>
      </c>
      <c r="AH110" s="46">
        <v>1</v>
      </c>
      <c r="AI110" s="46">
        <v>9</v>
      </c>
      <c r="AJ110" s="46">
        <v>6</v>
      </c>
      <c r="AK110" s="46" t="s">
        <v>555</v>
      </c>
      <c r="AL110" s="46" t="s">
        <v>557</v>
      </c>
      <c r="AM110" s="46">
        <v>4</v>
      </c>
      <c r="AN110" s="46">
        <v>6</v>
      </c>
      <c r="AO110" s="46">
        <v>9</v>
      </c>
      <c r="AP110" s="46">
        <v>6</v>
      </c>
      <c r="AQ110" s="46" t="s">
        <v>562</v>
      </c>
      <c r="AR110" s="46">
        <v>2</v>
      </c>
      <c r="AS110" s="46" t="s">
        <v>564</v>
      </c>
      <c r="AT110" s="46" t="s">
        <v>565</v>
      </c>
      <c r="AU110" s="46" t="s">
        <v>566</v>
      </c>
      <c r="AV110" s="46" t="s">
        <v>567</v>
      </c>
      <c r="AW110" s="46" t="s">
        <v>568</v>
      </c>
      <c r="AX110" s="46">
        <v>100</v>
      </c>
      <c r="AY110" s="46">
        <v>29</v>
      </c>
      <c r="AZ110" s="46">
        <v>1.6</v>
      </c>
      <c r="BA110" s="46">
        <v>1.5</v>
      </c>
      <c r="BB110" s="46" t="s">
        <v>63</v>
      </c>
      <c r="BC110" s="46">
        <v>1</v>
      </c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</row>
    <row r="111" spans="1:67">
      <c r="A111" s="1" t="s">
        <v>324</v>
      </c>
      <c r="B111" s="1">
        <v>118</v>
      </c>
      <c r="C111" s="6">
        <v>1</v>
      </c>
      <c r="D111" s="6">
        <v>47</v>
      </c>
      <c r="E111" s="26">
        <v>2.04</v>
      </c>
      <c r="F111" s="59" t="s">
        <v>3411</v>
      </c>
      <c r="G111" s="69" t="s">
        <v>6823</v>
      </c>
      <c r="H111" s="1" t="s">
        <v>326</v>
      </c>
      <c r="I111" s="1" t="s">
        <v>328</v>
      </c>
      <c r="J111" s="1" t="s">
        <v>209</v>
      </c>
      <c r="K111" s="1" t="s">
        <v>331</v>
      </c>
      <c r="L111" s="1" t="s">
        <v>6907</v>
      </c>
      <c r="M111" s="1">
        <f t="shared" si="6"/>
        <v>3</v>
      </c>
      <c r="N111" s="46">
        <v>2</v>
      </c>
      <c r="O111" s="46">
        <v>86.86</v>
      </c>
      <c r="P111" s="46">
        <v>25</v>
      </c>
      <c r="Q111" s="46">
        <v>2</v>
      </c>
      <c r="R111" s="46"/>
      <c r="S111" s="46"/>
      <c r="T111" s="1" t="s">
        <v>1000</v>
      </c>
      <c r="U111" s="1" t="str">
        <f t="shared" si="7"/>
        <v>R</v>
      </c>
      <c r="V111" s="1">
        <v>4</v>
      </c>
      <c r="W111" s="1" t="s">
        <v>324</v>
      </c>
      <c r="X111" s="1" t="s">
        <v>182</v>
      </c>
      <c r="Y111" s="1" t="s">
        <v>184</v>
      </c>
      <c r="Z111" s="1" t="s">
        <v>185</v>
      </c>
      <c r="AA111" s="125">
        <v>9.4</v>
      </c>
      <c r="AB111" s="46">
        <v>9.5299999999999994</v>
      </c>
      <c r="AC111" s="46">
        <v>5.88</v>
      </c>
      <c r="AD111" s="46">
        <v>4.8600000000000003</v>
      </c>
      <c r="AE111" s="46"/>
      <c r="AF111" s="46">
        <v>1</v>
      </c>
      <c r="AG111" s="46">
        <v>2</v>
      </c>
      <c r="AH111" s="46">
        <v>1</v>
      </c>
      <c r="AI111" s="46">
        <v>6</v>
      </c>
      <c r="AJ111" s="46">
        <v>4</v>
      </c>
      <c r="AK111" s="46" t="s">
        <v>1010</v>
      </c>
      <c r="AL111" s="46" t="s">
        <v>639</v>
      </c>
      <c r="AM111" s="46">
        <v>1</v>
      </c>
      <c r="AN111" s="46">
        <v>1</v>
      </c>
      <c r="AO111" s="46">
        <v>6</v>
      </c>
      <c r="AP111" s="46">
        <v>4</v>
      </c>
      <c r="AQ111" s="46" t="s">
        <v>1014</v>
      </c>
      <c r="AR111" s="46">
        <v>2</v>
      </c>
      <c r="AS111" s="46" t="s">
        <v>645</v>
      </c>
      <c r="AT111" s="46" t="s">
        <v>1015</v>
      </c>
      <c r="AU111" s="46" t="s">
        <v>1016</v>
      </c>
      <c r="AV111" s="46" t="s">
        <v>1017</v>
      </c>
      <c r="AW111" s="46" t="s">
        <v>182</v>
      </c>
      <c r="AX111" s="46">
        <v>100</v>
      </c>
      <c r="AY111" s="46">
        <v>27</v>
      </c>
      <c r="AZ111" s="46">
        <v>1.85</v>
      </c>
      <c r="BA111" s="46">
        <v>1.95</v>
      </c>
      <c r="BB111" s="46" t="s">
        <v>324</v>
      </c>
      <c r="BC111" s="46">
        <v>1</v>
      </c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</row>
    <row r="112" spans="1:67">
      <c r="A112" s="1" t="s">
        <v>74</v>
      </c>
      <c r="B112" s="1">
        <v>105</v>
      </c>
      <c r="C112" s="1">
        <v>4</v>
      </c>
      <c r="D112" s="1">
        <v>44</v>
      </c>
      <c r="E112" s="26">
        <v>2.12</v>
      </c>
      <c r="F112" s="59" t="s">
        <v>3411</v>
      </c>
      <c r="G112" s="69" t="s">
        <v>6823</v>
      </c>
      <c r="H112" s="1" t="s">
        <v>205</v>
      </c>
      <c r="I112" s="1" t="s">
        <v>186</v>
      </c>
      <c r="J112" s="1" t="s">
        <v>206</v>
      </c>
      <c r="K112" s="1" t="s">
        <v>207</v>
      </c>
      <c r="L112" s="1" t="s">
        <v>5913</v>
      </c>
      <c r="M112" s="1">
        <f t="shared" si="6"/>
        <v>3</v>
      </c>
      <c r="N112" s="46">
        <v>2</v>
      </c>
      <c r="O112" s="46">
        <v>44.09</v>
      </c>
      <c r="P112" s="46">
        <v>27</v>
      </c>
      <c r="Q112" s="46">
        <v>2</v>
      </c>
      <c r="R112" s="46"/>
      <c r="S112" s="46"/>
      <c r="T112" s="1" t="s">
        <v>408</v>
      </c>
      <c r="U112" s="1" t="str">
        <f t="shared" si="7"/>
        <v>Z</v>
      </c>
      <c r="V112" s="1">
        <v>4</v>
      </c>
      <c r="W112" s="1" t="s">
        <v>74</v>
      </c>
      <c r="X112" s="1" t="s">
        <v>182</v>
      </c>
      <c r="Y112" s="1" t="s">
        <v>283</v>
      </c>
      <c r="Z112" s="1" t="s">
        <v>185</v>
      </c>
      <c r="AA112" s="125">
        <v>3.5</v>
      </c>
      <c r="AB112" s="46">
        <v>3.18</v>
      </c>
      <c r="AC112" s="46">
        <v>2.71</v>
      </c>
      <c r="AD112" s="46">
        <v>1.89</v>
      </c>
      <c r="AE112" s="46"/>
      <c r="AF112" s="46">
        <v>1</v>
      </c>
      <c r="AG112" s="46">
        <v>2</v>
      </c>
      <c r="AH112" s="46">
        <v>1</v>
      </c>
      <c r="AI112" s="46">
        <v>6</v>
      </c>
      <c r="AJ112" s="46">
        <v>5</v>
      </c>
      <c r="AK112" s="46" t="s">
        <v>440</v>
      </c>
      <c r="AL112" s="46" t="s">
        <v>452</v>
      </c>
      <c r="AM112" s="46">
        <v>0</v>
      </c>
      <c r="AN112" s="46">
        <v>0</v>
      </c>
      <c r="AO112" s="46">
        <v>6</v>
      </c>
      <c r="AP112" s="46">
        <v>5</v>
      </c>
      <c r="AQ112" s="46" t="s">
        <v>457</v>
      </c>
      <c r="AR112" s="46">
        <v>2</v>
      </c>
      <c r="AS112" s="46" t="s">
        <v>459</v>
      </c>
      <c r="AT112" s="46" t="s">
        <v>460</v>
      </c>
      <c r="AU112" s="46" t="s">
        <v>462</v>
      </c>
      <c r="AV112" s="46" t="s">
        <v>464</v>
      </c>
      <c r="AW112" s="46" t="s">
        <v>182</v>
      </c>
      <c r="AX112" s="46">
        <v>95</v>
      </c>
      <c r="AY112" s="46">
        <v>24</v>
      </c>
      <c r="AZ112" s="46">
        <v>1.95</v>
      </c>
      <c r="BA112" s="46">
        <v>1.9</v>
      </c>
      <c r="BB112" s="46" t="s">
        <v>74</v>
      </c>
      <c r="BC112" s="46">
        <v>1</v>
      </c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</row>
    <row r="113" spans="1:67">
      <c r="A113" s="1" t="s">
        <v>407</v>
      </c>
      <c r="B113" s="1">
        <v>123</v>
      </c>
      <c r="C113" s="6">
        <v>4</v>
      </c>
      <c r="D113" s="6">
        <v>44</v>
      </c>
      <c r="E113" s="26">
        <v>2.15</v>
      </c>
      <c r="F113" s="59" t="s">
        <v>3411</v>
      </c>
      <c r="G113" s="69" t="s">
        <v>6823</v>
      </c>
      <c r="H113" s="1" t="s">
        <v>409</v>
      </c>
      <c r="I113" s="1" t="s">
        <v>271</v>
      </c>
      <c r="J113" s="1" t="s">
        <v>411</v>
      </c>
      <c r="K113" s="1" t="s">
        <v>412</v>
      </c>
      <c r="L113" s="1" t="s">
        <v>6905</v>
      </c>
      <c r="M113" s="1">
        <f t="shared" si="6"/>
        <v>4</v>
      </c>
      <c r="N113" s="46">
        <v>4</v>
      </c>
      <c r="O113" s="46">
        <v>32.85</v>
      </c>
      <c r="P113" s="46">
        <v>15</v>
      </c>
      <c r="Q113" s="46">
        <v>4</v>
      </c>
      <c r="R113" s="46"/>
      <c r="S113" s="46"/>
      <c r="T113" s="1" t="s">
        <v>1039</v>
      </c>
      <c r="U113" s="1" t="str">
        <f t="shared" si="7"/>
        <v>b</v>
      </c>
      <c r="V113" s="1">
        <v>2</v>
      </c>
      <c r="W113" s="1" t="s">
        <v>407</v>
      </c>
      <c r="X113" s="1" t="s">
        <v>182</v>
      </c>
      <c r="Y113" s="1" t="s">
        <v>184</v>
      </c>
      <c r="Z113" s="1" t="s">
        <v>185</v>
      </c>
      <c r="AA113" s="125">
        <v>10.76</v>
      </c>
      <c r="AB113" s="46">
        <v>66.42</v>
      </c>
      <c r="AC113" s="46">
        <v>8.9600000000000009</v>
      </c>
      <c r="AD113" s="46">
        <v>48.31</v>
      </c>
      <c r="AE113" s="46"/>
      <c r="AF113" s="46">
        <v>1</v>
      </c>
      <c r="AG113" s="46">
        <v>4</v>
      </c>
      <c r="AH113" s="46">
        <v>1</v>
      </c>
      <c r="AI113" s="46">
        <v>4</v>
      </c>
      <c r="AJ113" s="46">
        <v>2</v>
      </c>
      <c r="AK113" s="46" t="s">
        <v>518</v>
      </c>
      <c r="AL113" s="46" t="s">
        <v>948</v>
      </c>
      <c r="AM113" s="46">
        <v>2</v>
      </c>
      <c r="AN113" s="46">
        <v>28</v>
      </c>
      <c r="AO113" s="46">
        <v>4</v>
      </c>
      <c r="AP113" s="46">
        <v>2</v>
      </c>
      <c r="AQ113" s="46" t="s">
        <v>1039</v>
      </c>
      <c r="AR113" s="46">
        <v>1</v>
      </c>
      <c r="AS113" s="46" t="s">
        <v>948</v>
      </c>
      <c r="AT113" s="46" t="s">
        <v>1047</v>
      </c>
      <c r="AU113" s="46" t="s">
        <v>1048</v>
      </c>
      <c r="AV113" s="46" t="s">
        <v>407</v>
      </c>
      <c r="AW113" s="46" t="s">
        <v>182</v>
      </c>
      <c r="AX113" s="46">
        <v>100</v>
      </c>
      <c r="AY113" s="46">
        <v>19</v>
      </c>
      <c r="AZ113" s="46">
        <v>1.65</v>
      </c>
      <c r="BA113" s="46">
        <v>1</v>
      </c>
      <c r="BB113" s="46" t="s">
        <v>407</v>
      </c>
      <c r="BC113" s="46">
        <v>1</v>
      </c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</row>
    <row r="114" spans="1:67">
      <c r="A114" s="1" t="s">
        <v>7</v>
      </c>
      <c r="B114" s="1">
        <v>125</v>
      </c>
      <c r="C114" s="6">
        <v>0</v>
      </c>
      <c r="D114" s="6">
        <v>48</v>
      </c>
      <c r="E114" s="26">
        <v>2.19</v>
      </c>
      <c r="F114" s="59" t="s">
        <v>3411</v>
      </c>
      <c r="G114" s="69" t="s">
        <v>6823</v>
      </c>
      <c r="H114" s="1" t="s">
        <v>473</v>
      </c>
      <c r="I114" s="1" t="s">
        <v>271</v>
      </c>
      <c r="J114" s="1" t="s">
        <v>476</v>
      </c>
      <c r="K114" s="1" t="s">
        <v>477</v>
      </c>
      <c r="L114" s="1" t="s">
        <v>45</v>
      </c>
      <c r="M114" s="1">
        <f t="shared" si="6"/>
        <v>4</v>
      </c>
      <c r="N114" s="46">
        <v>3</v>
      </c>
      <c r="O114" s="46">
        <v>13.83</v>
      </c>
      <c r="P114" s="46">
        <v>7</v>
      </c>
      <c r="Q114" s="46">
        <v>3</v>
      </c>
      <c r="R114" s="46"/>
      <c r="S114" s="46"/>
      <c r="T114" s="1" t="s">
        <v>1077</v>
      </c>
      <c r="U114" s="1" t="str">
        <f t="shared" si="7"/>
        <v>m</v>
      </c>
      <c r="V114" s="1">
        <v>8</v>
      </c>
      <c r="W114" s="1" t="s">
        <v>7</v>
      </c>
      <c r="X114" s="1" t="s">
        <v>182</v>
      </c>
      <c r="Y114" s="1" t="s">
        <v>184</v>
      </c>
      <c r="Z114" s="1" t="s">
        <v>185</v>
      </c>
      <c r="AA114" s="125">
        <v>12.63</v>
      </c>
      <c r="AB114" s="46">
        <v>15.61</v>
      </c>
      <c r="AC114" s="46">
        <v>11.84</v>
      </c>
      <c r="AD114" s="46">
        <v>13.31</v>
      </c>
      <c r="AE114" s="46"/>
      <c r="AF114" s="46">
        <v>1</v>
      </c>
      <c r="AG114" s="46">
        <v>2</v>
      </c>
      <c r="AH114" s="46">
        <v>1</v>
      </c>
      <c r="AI114" s="46">
        <v>7</v>
      </c>
      <c r="AJ114" s="46">
        <v>5</v>
      </c>
      <c r="AK114" s="46" t="s">
        <v>1089</v>
      </c>
      <c r="AL114" s="46" t="s">
        <v>517</v>
      </c>
      <c r="AM114" s="46">
        <v>1</v>
      </c>
      <c r="AN114" s="46">
        <v>5</v>
      </c>
      <c r="AO114" s="46">
        <v>7</v>
      </c>
      <c r="AP114" s="46">
        <v>5</v>
      </c>
      <c r="AQ114" s="46" t="s">
        <v>1093</v>
      </c>
      <c r="AR114" s="46">
        <v>2</v>
      </c>
      <c r="AS114" s="46" t="s">
        <v>712</v>
      </c>
      <c r="AT114" s="46" t="s">
        <v>1097</v>
      </c>
      <c r="AU114" s="46" t="s">
        <v>1099</v>
      </c>
      <c r="AV114" s="46" t="s">
        <v>1100</v>
      </c>
      <c r="AW114" s="46" t="s">
        <v>182</v>
      </c>
      <c r="AX114" s="46">
        <v>100</v>
      </c>
      <c r="AY114" s="46">
        <v>23</v>
      </c>
      <c r="AZ114" s="46">
        <v>1.9</v>
      </c>
      <c r="BA114" s="46">
        <v>1.65</v>
      </c>
      <c r="BB114" s="46" t="s">
        <v>7</v>
      </c>
      <c r="BC114" s="46">
        <v>1</v>
      </c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</row>
    <row r="115" spans="1:67">
      <c r="A115" s="1" t="s">
        <v>116</v>
      </c>
      <c r="B115" s="1">
        <v>122</v>
      </c>
      <c r="C115" s="6">
        <v>2</v>
      </c>
      <c r="D115" s="6">
        <v>46</v>
      </c>
      <c r="E115" s="26">
        <v>2.31</v>
      </c>
      <c r="F115" s="59" t="s">
        <v>3411</v>
      </c>
      <c r="G115" s="69" t="s">
        <v>6823</v>
      </c>
      <c r="H115" s="1" t="s">
        <v>312</v>
      </c>
      <c r="I115" s="1" t="s">
        <v>307</v>
      </c>
      <c r="J115" s="1" t="s">
        <v>276</v>
      </c>
      <c r="K115" s="1" t="s">
        <v>315</v>
      </c>
      <c r="L115" s="1" t="s">
        <v>6904</v>
      </c>
      <c r="M115" s="1">
        <f t="shared" si="6"/>
        <v>7</v>
      </c>
      <c r="N115" s="46">
        <v>4</v>
      </c>
      <c r="O115" s="46">
        <v>9.35</v>
      </c>
      <c r="P115" s="46">
        <v>21</v>
      </c>
      <c r="Q115" s="46">
        <v>4</v>
      </c>
      <c r="R115" s="46"/>
      <c r="S115" s="46"/>
      <c r="T115" s="1" t="s">
        <v>1021</v>
      </c>
      <c r="U115" s="1" t="str">
        <f t="shared" si="7"/>
        <v>v</v>
      </c>
      <c r="V115" s="1">
        <v>4</v>
      </c>
      <c r="W115" s="1" t="s">
        <v>116</v>
      </c>
      <c r="X115" s="1" t="s">
        <v>182</v>
      </c>
      <c r="Y115" s="1"/>
      <c r="Z115" s="1" t="s">
        <v>185</v>
      </c>
      <c r="AA115" s="125">
        <v>10.74</v>
      </c>
      <c r="AB115" s="46">
        <v>32.97</v>
      </c>
      <c r="AC115" s="46">
        <v>9.83</v>
      </c>
      <c r="AD115" s="46">
        <v>26.76</v>
      </c>
      <c r="AE115" s="46"/>
      <c r="AF115" s="46">
        <v>1</v>
      </c>
      <c r="AG115" s="46">
        <v>2</v>
      </c>
      <c r="AH115" s="46">
        <v>1</v>
      </c>
      <c r="AI115" s="46">
        <v>4</v>
      </c>
      <c r="AJ115" s="46">
        <v>3</v>
      </c>
      <c r="AK115" s="46" t="s">
        <v>639</v>
      </c>
      <c r="AL115" s="46" t="s">
        <v>1030</v>
      </c>
      <c r="AM115" s="46">
        <v>9</v>
      </c>
      <c r="AN115" s="46">
        <v>17</v>
      </c>
      <c r="AO115" s="46">
        <v>4</v>
      </c>
      <c r="AP115" s="46">
        <v>3</v>
      </c>
      <c r="AQ115" s="46" t="s">
        <v>1021</v>
      </c>
      <c r="AR115" s="46">
        <v>1</v>
      </c>
      <c r="AS115" s="46" t="s">
        <v>1030</v>
      </c>
      <c r="AT115" s="46" t="s">
        <v>1031</v>
      </c>
      <c r="AU115" s="46" t="s">
        <v>1032</v>
      </c>
      <c r="AV115" s="46" t="s">
        <v>1033</v>
      </c>
      <c r="AW115" s="46" t="s">
        <v>182</v>
      </c>
      <c r="AX115" s="46">
        <v>100</v>
      </c>
      <c r="AY115" s="46">
        <v>18</v>
      </c>
      <c r="AZ115" s="46">
        <v>1.2</v>
      </c>
      <c r="BA115" s="46">
        <v>1</v>
      </c>
      <c r="BB115" s="46" t="s">
        <v>1034</v>
      </c>
      <c r="BC115" s="46">
        <v>2</v>
      </c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</row>
    <row r="116" spans="1:67">
      <c r="A116" s="1" t="s">
        <v>39</v>
      </c>
      <c r="B116" s="1">
        <v>108</v>
      </c>
      <c r="C116" s="6">
        <v>0</v>
      </c>
      <c r="D116" s="6">
        <v>48</v>
      </c>
      <c r="E116" s="26">
        <v>2.38</v>
      </c>
      <c r="F116" s="59" t="s">
        <v>3411</v>
      </c>
      <c r="G116" s="69" t="s">
        <v>6823</v>
      </c>
      <c r="H116" s="1" t="s">
        <v>395</v>
      </c>
      <c r="I116" s="1" t="s">
        <v>386</v>
      </c>
      <c r="J116" s="1" t="s">
        <v>397</v>
      </c>
      <c r="K116" s="1" t="s">
        <v>398</v>
      </c>
      <c r="L116" s="1" t="s">
        <v>6899</v>
      </c>
      <c r="M116" s="1">
        <f t="shared" si="6"/>
        <v>6</v>
      </c>
      <c r="N116" s="46">
        <v>2</v>
      </c>
      <c r="O116" s="46">
        <v>57.22</v>
      </c>
      <c r="P116" s="46">
        <v>24</v>
      </c>
      <c r="Q116" s="46">
        <v>2</v>
      </c>
      <c r="R116" s="46"/>
      <c r="S116" s="46"/>
      <c r="T116" s="1" t="s">
        <v>598</v>
      </c>
      <c r="U116" s="1" t="str">
        <f t="shared" si="7"/>
        <v>t</v>
      </c>
      <c r="V116" s="1">
        <v>1</v>
      </c>
      <c r="W116" s="1" t="s">
        <v>39</v>
      </c>
      <c r="X116" s="1" t="s">
        <v>182</v>
      </c>
      <c r="Y116" s="1" t="s">
        <v>184</v>
      </c>
      <c r="Z116" s="1" t="s">
        <v>185</v>
      </c>
      <c r="AA116" s="125">
        <v>3.86</v>
      </c>
      <c r="AB116" s="46">
        <v>6.82</v>
      </c>
      <c r="AC116" s="46">
        <v>2.87</v>
      </c>
      <c r="AD116" s="46">
        <v>5.27</v>
      </c>
      <c r="AE116" s="46"/>
      <c r="AF116" s="46">
        <v>2</v>
      </c>
      <c r="AG116" s="46">
        <v>4</v>
      </c>
      <c r="AH116" s="46">
        <v>1</v>
      </c>
      <c r="AI116" s="46">
        <v>8</v>
      </c>
      <c r="AJ116" s="46">
        <v>7</v>
      </c>
      <c r="AK116" s="46" t="s">
        <v>609</v>
      </c>
      <c r="AL116" s="46" t="s">
        <v>610</v>
      </c>
      <c r="AM116" s="46">
        <v>1</v>
      </c>
      <c r="AN116" s="46">
        <v>0</v>
      </c>
      <c r="AO116" s="46">
        <v>7</v>
      </c>
      <c r="AP116" s="46">
        <v>6</v>
      </c>
      <c r="AQ116" s="46" t="s">
        <v>612</v>
      </c>
      <c r="AR116" s="46">
        <v>2</v>
      </c>
      <c r="AS116" s="46" t="s">
        <v>614</v>
      </c>
      <c r="AT116" s="46" t="s">
        <v>615</v>
      </c>
      <c r="AU116" s="46" t="s">
        <v>616</v>
      </c>
      <c r="AV116" s="46" t="s">
        <v>618</v>
      </c>
      <c r="AW116" s="46" t="s">
        <v>506</v>
      </c>
      <c r="AX116" s="46">
        <v>100</v>
      </c>
      <c r="AY116" s="46">
        <v>26</v>
      </c>
      <c r="AZ116" s="46">
        <v>1.8</v>
      </c>
      <c r="BA116" s="46">
        <v>1.9</v>
      </c>
      <c r="BB116" s="46" t="s">
        <v>621</v>
      </c>
      <c r="BC116" s="46">
        <v>2</v>
      </c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</row>
    <row r="117" spans="1:67">
      <c r="A117" s="1" t="s">
        <v>108</v>
      </c>
      <c r="B117" s="1">
        <v>115</v>
      </c>
      <c r="C117" s="6">
        <v>5</v>
      </c>
      <c r="D117" s="6">
        <v>43</v>
      </c>
      <c r="E117" s="26">
        <v>2.38</v>
      </c>
      <c r="F117" s="59" t="s">
        <v>3411</v>
      </c>
      <c r="G117" s="69" t="s">
        <v>6823</v>
      </c>
      <c r="H117" s="1" t="s">
        <v>226</v>
      </c>
      <c r="I117" s="1" t="s">
        <v>186</v>
      </c>
      <c r="J117" s="1" t="s">
        <v>227</v>
      </c>
      <c r="K117" s="1" t="s">
        <v>228</v>
      </c>
      <c r="L117" s="1" t="s">
        <v>6902</v>
      </c>
      <c r="M117" s="1">
        <f t="shared" si="6"/>
        <v>6</v>
      </c>
      <c r="N117" s="46">
        <v>3</v>
      </c>
      <c r="O117" s="46">
        <v>9</v>
      </c>
      <c r="P117" s="46">
        <v>12</v>
      </c>
      <c r="Q117" s="46">
        <v>3</v>
      </c>
      <c r="R117" s="46"/>
      <c r="S117" s="46"/>
      <c r="T117" s="1" t="s">
        <v>826</v>
      </c>
      <c r="U117" s="1" t="str">
        <f t="shared" si="7"/>
        <v>k</v>
      </c>
      <c r="V117" s="1">
        <v>1</v>
      </c>
      <c r="W117" s="1" t="s">
        <v>108</v>
      </c>
      <c r="X117" s="1" t="s">
        <v>182</v>
      </c>
      <c r="Y117" s="1" t="s">
        <v>184</v>
      </c>
      <c r="Z117" s="1" t="s">
        <v>185</v>
      </c>
      <c r="AA117" s="125">
        <v>8.14</v>
      </c>
      <c r="AB117" s="46">
        <v>12.36</v>
      </c>
      <c r="AC117" s="46">
        <v>4.9000000000000004</v>
      </c>
      <c r="AD117" s="46">
        <v>7.3</v>
      </c>
      <c r="AE117" s="46"/>
      <c r="AF117" s="46">
        <v>1</v>
      </c>
      <c r="AG117" s="46">
        <v>2</v>
      </c>
      <c r="AH117" s="46">
        <v>1</v>
      </c>
      <c r="AI117" s="46">
        <v>5</v>
      </c>
      <c r="AJ117" s="46">
        <v>4</v>
      </c>
      <c r="AK117" s="46" t="s">
        <v>839</v>
      </c>
      <c r="AL117" s="46" t="s">
        <v>314</v>
      </c>
      <c r="AM117" s="46">
        <v>7</v>
      </c>
      <c r="AN117" s="46">
        <v>12</v>
      </c>
      <c r="AO117" s="46">
        <v>5</v>
      </c>
      <c r="AP117" s="46">
        <v>4</v>
      </c>
      <c r="AQ117" s="46" t="s">
        <v>826</v>
      </c>
      <c r="AR117" s="46">
        <v>1</v>
      </c>
      <c r="AS117" s="46" t="s">
        <v>314</v>
      </c>
      <c r="AT117" s="46" t="s">
        <v>846</v>
      </c>
      <c r="AU117" s="46" t="s">
        <v>847</v>
      </c>
      <c r="AV117" s="46" t="s">
        <v>849</v>
      </c>
      <c r="AW117" s="46" t="s">
        <v>182</v>
      </c>
      <c r="AX117" s="46">
        <v>100</v>
      </c>
      <c r="AY117" s="46">
        <v>25</v>
      </c>
      <c r="AZ117" s="46">
        <v>1.5</v>
      </c>
      <c r="BA117" s="46">
        <v>1.2</v>
      </c>
      <c r="BB117" s="46" t="s">
        <v>108</v>
      </c>
      <c r="BC117" s="46">
        <v>1</v>
      </c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</row>
    <row r="118" spans="1:67">
      <c r="A118" s="1" t="s">
        <v>171</v>
      </c>
      <c r="B118" s="1">
        <v>101</v>
      </c>
      <c r="C118" s="6">
        <v>4</v>
      </c>
      <c r="D118" s="6">
        <v>44</v>
      </c>
      <c r="E118" s="26">
        <v>2.4</v>
      </c>
      <c r="F118" s="59" t="s">
        <v>3411</v>
      </c>
      <c r="G118" s="69" t="s">
        <v>6823</v>
      </c>
      <c r="H118" s="1" t="s">
        <v>177</v>
      </c>
      <c r="I118" s="1" t="s">
        <v>178</v>
      </c>
      <c r="J118" s="1" t="s">
        <v>179</v>
      </c>
      <c r="K118" s="1" t="s">
        <v>180</v>
      </c>
      <c r="L118" s="1" t="s">
        <v>180</v>
      </c>
      <c r="M118" s="1">
        <f t="shared" si="6"/>
        <v>8</v>
      </c>
      <c r="N118" s="46">
        <v>4</v>
      </c>
      <c r="O118" s="46">
        <v>1.17</v>
      </c>
      <c r="P118" s="46">
        <v>15</v>
      </c>
      <c r="Q118" s="46">
        <v>4</v>
      </c>
      <c r="R118" s="46"/>
      <c r="S118" s="46"/>
      <c r="T118" s="1" t="s">
        <v>181</v>
      </c>
      <c r="U118" s="1" t="str">
        <f t="shared" si="7"/>
        <v>e</v>
      </c>
      <c r="V118" s="1">
        <v>7</v>
      </c>
      <c r="W118" s="1" t="s">
        <v>171</v>
      </c>
      <c r="X118" s="1" t="s">
        <v>182</v>
      </c>
      <c r="Y118" s="1" t="s">
        <v>184</v>
      </c>
      <c r="Z118" s="1" t="s">
        <v>185</v>
      </c>
      <c r="AA118" s="125">
        <v>0.75</v>
      </c>
      <c r="AB118" s="46">
        <v>2.57</v>
      </c>
      <c r="AC118" s="46">
        <v>0.69</v>
      </c>
      <c r="AD118" s="46">
        <v>1.76</v>
      </c>
      <c r="AE118" s="46"/>
      <c r="AF118" s="46">
        <v>1</v>
      </c>
      <c r="AG118" s="46">
        <v>3</v>
      </c>
      <c r="AH118" s="46">
        <v>1</v>
      </c>
      <c r="AI118" s="46">
        <v>8</v>
      </c>
      <c r="AJ118" s="46">
        <v>5</v>
      </c>
      <c r="AK118" s="46" t="s">
        <v>197</v>
      </c>
      <c r="AL118" s="46" t="s">
        <v>198</v>
      </c>
      <c r="AM118" s="46">
        <v>0</v>
      </c>
      <c r="AN118" s="46">
        <v>6</v>
      </c>
      <c r="AO118" s="46">
        <v>7</v>
      </c>
      <c r="AP118" s="46">
        <v>5</v>
      </c>
      <c r="AQ118" s="46" t="s">
        <v>200</v>
      </c>
      <c r="AR118" s="46">
        <v>3</v>
      </c>
      <c r="AS118" s="46" t="s">
        <v>201</v>
      </c>
      <c r="AT118" s="46" t="s">
        <v>202</v>
      </c>
      <c r="AU118" s="46" t="s">
        <v>203</v>
      </c>
      <c r="AV118" s="46" t="s">
        <v>204</v>
      </c>
      <c r="AW118" s="46" t="s">
        <v>182</v>
      </c>
      <c r="AX118" s="46">
        <v>100</v>
      </c>
      <c r="AY118" s="46">
        <v>22</v>
      </c>
      <c r="AZ118" s="46">
        <v>2.2000000000000002</v>
      </c>
      <c r="BA118" s="46">
        <v>1.5</v>
      </c>
      <c r="BB118" s="46" t="s">
        <v>171</v>
      </c>
      <c r="BC118" s="46">
        <v>1</v>
      </c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</row>
    <row r="119" spans="1:67">
      <c r="A119" s="1" t="s">
        <v>96</v>
      </c>
      <c r="B119" s="1">
        <v>110</v>
      </c>
      <c r="C119" s="6">
        <v>9</v>
      </c>
      <c r="D119" s="6">
        <v>39</v>
      </c>
      <c r="E119" s="26">
        <v>2.4</v>
      </c>
      <c r="F119" s="59" t="s">
        <v>3411</v>
      </c>
      <c r="G119" s="69" t="s">
        <v>6823</v>
      </c>
      <c r="H119" s="1" t="s">
        <v>417</v>
      </c>
      <c r="I119" s="1" t="s">
        <v>271</v>
      </c>
      <c r="J119" s="1" t="s">
        <v>420</v>
      </c>
      <c r="K119" s="1" t="s">
        <v>422</v>
      </c>
      <c r="L119" s="1" t="s">
        <v>6900</v>
      </c>
      <c r="M119" s="1">
        <f t="shared" si="6"/>
        <v>7</v>
      </c>
      <c r="N119" s="46">
        <v>4</v>
      </c>
      <c r="O119" s="46">
        <v>12.76</v>
      </c>
      <c r="P119" s="46">
        <v>9</v>
      </c>
      <c r="Q119" s="46">
        <v>4</v>
      </c>
      <c r="R119" s="46"/>
      <c r="S119" s="46"/>
      <c r="T119" s="1" t="s">
        <v>670</v>
      </c>
      <c r="U119" s="1" t="str">
        <f t="shared" si="7"/>
        <v>a</v>
      </c>
      <c r="V119" s="1">
        <v>8</v>
      </c>
      <c r="W119" s="1" t="s">
        <v>96</v>
      </c>
      <c r="X119" s="1" t="s">
        <v>182</v>
      </c>
      <c r="Y119" s="1" t="s">
        <v>184</v>
      </c>
      <c r="Z119" s="1" t="s">
        <v>185</v>
      </c>
      <c r="AA119" s="125">
        <v>5.25</v>
      </c>
      <c r="AB119" s="46">
        <v>17.3</v>
      </c>
      <c r="AC119" s="46">
        <v>4.5199999999999996</v>
      </c>
      <c r="AD119" s="46">
        <v>14.05</v>
      </c>
      <c r="AE119" s="46"/>
      <c r="AF119" s="46">
        <v>1</v>
      </c>
      <c r="AG119" s="46">
        <v>4</v>
      </c>
      <c r="AH119" s="46">
        <v>1</v>
      </c>
      <c r="AI119" s="46">
        <v>3</v>
      </c>
      <c r="AJ119" s="46">
        <v>3</v>
      </c>
      <c r="AK119" s="46" t="s">
        <v>681</v>
      </c>
      <c r="AL119" s="46" t="s">
        <v>681</v>
      </c>
      <c r="AM119" s="46">
        <v>5</v>
      </c>
      <c r="AN119" s="46">
        <v>12</v>
      </c>
      <c r="AO119" s="46">
        <v>3</v>
      </c>
      <c r="AP119" s="46">
        <v>3</v>
      </c>
      <c r="AQ119" s="46" t="s">
        <v>670</v>
      </c>
      <c r="AR119" s="46">
        <v>1</v>
      </c>
      <c r="AS119" s="46" t="s">
        <v>681</v>
      </c>
      <c r="AT119" s="46" t="s">
        <v>685</v>
      </c>
      <c r="AU119" s="46" t="s">
        <v>686</v>
      </c>
      <c r="AV119" s="46" t="s">
        <v>96</v>
      </c>
      <c r="AW119" s="46" t="s">
        <v>182</v>
      </c>
      <c r="AX119" s="46">
        <v>0</v>
      </c>
      <c r="AY119" s="46">
        <v>0</v>
      </c>
      <c r="AZ119" s="46">
        <v>1.5</v>
      </c>
      <c r="BA119" s="46">
        <v>1</v>
      </c>
      <c r="BB119" s="46" t="s">
        <v>96</v>
      </c>
      <c r="BC119" s="46">
        <v>1</v>
      </c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</row>
    <row r="120" spans="1:67">
      <c r="A120" s="1" t="s">
        <v>238</v>
      </c>
      <c r="B120" s="1">
        <v>109</v>
      </c>
      <c r="C120" s="6">
        <v>3</v>
      </c>
      <c r="D120" s="6">
        <v>45</v>
      </c>
      <c r="E120" s="26">
        <v>2.44</v>
      </c>
      <c r="F120" s="59" t="s">
        <v>3411</v>
      </c>
      <c r="G120" s="69" t="s">
        <v>6823</v>
      </c>
      <c r="H120" s="1" t="s">
        <v>239</v>
      </c>
      <c r="I120" s="1" t="s">
        <v>186</v>
      </c>
      <c r="J120" s="1" t="s">
        <v>241</v>
      </c>
      <c r="K120" s="1" t="s">
        <v>244</v>
      </c>
      <c r="L120" s="1" t="s">
        <v>244</v>
      </c>
      <c r="M120" s="1">
        <f t="shared" si="6"/>
        <v>8</v>
      </c>
      <c r="N120" s="46">
        <v>7</v>
      </c>
      <c r="O120" s="46">
        <v>2.08</v>
      </c>
      <c r="P120" s="46">
        <v>0</v>
      </c>
      <c r="Q120" s="46">
        <v>7</v>
      </c>
      <c r="R120" s="46"/>
      <c r="S120" s="46"/>
      <c r="T120" s="1" t="s">
        <v>631</v>
      </c>
      <c r="U120" s="1" t="str">
        <f t="shared" si="7"/>
        <v>d</v>
      </c>
      <c r="V120" s="1">
        <v>2</v>
      </c>
      <c r="W120" s="1" t="s">
        <v>238</v>
      </c>
      <c r="X120" s="1" t="s">
        <v>182</v>
      </c>
      <c r="Y120" s="1" t="s">
        <v>184</v>
      </c>
      <c r="Z120" s="1" t="s">
        <v>185</v>
      </c>
      <c r="AA120" s="125">
        <v>4.71</v>
      </c>
      <c r="AB120" s="46">
        <v>11.82</v>
      </c>
      <c r="AC120" s="46">
        <v>1.76</v>
      </c>
      <c r="AD120" s="46">
        <v>1.22</v>
      </c>
      <c r="AE120" s="46"/>
      <c r="AF120" s="46">
        <v>1</v>
      </c>
      <c r="AG120" s="46">
        <v>2</v>
      </c>
      <c r="AH120" s="46">
        <v>1</v>
      </c>
      <c r="AI120" s="46">
        <v>7</v>
      </c>
      <c r="AJ120" s="46">
        <v>4</v>
      </c>
      <c r="AK120" s="46" t="s">
        <v>637</v>
      </c>
      <c r="AL120" s="46" t="s">
        <v>639</v>
      </c>
      <c r="AM120" s="46">
        <v>0</v>
      </c>
      <c r="AN120" s="46">
        <v>2</v>
      </c>
      <c r="AO120" s="46">
        <v>7</v>
      </c>
      <c r="AP120" s="46">
        <v>4</v>
      </c>
      <c r="AQ120" s="46" t="s">
        <v>641</v>
      </c>
      <c r="AR120" s="46">
        <v>2</v>
      </c>
      <c r="AS120" s="46" t="s">
        <v>645</v>
      </c>
      <c r="AT120" s="46" t="s">
        <v>646</v>
      </c>
      <c r="AU120" s="46" t="s">
        <v>649</v>
      </c>
      <c r="AV120" s="46" t="s">
        <v>651</v>
      </c>
      <c r="AW120" s="46" t="s">
        <v>182</v>
      </c>
      <c r="AX120" s="46">
        <v>100</v>
      </c>
      <c r="AY120" s="46">
        <v>21</v>
      </c>
      <c r="AZ120" s="46">
        <v>2.65</v>
      </c>
      <c r="BA120" s="46">
        <v>1.9</v>
      </c>
      <c r="BB120" s="46" t="s">
        <v>238</v>
      </c>
      <c r="BC120" s="46">
        <v>1</v>
      </c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</row>
    <row r="121" spans="1:67">
      <c r="A121" s="1" t="s">
        <v>487</v>
      </c>
      <c r="B121" s="1">
        <v>112</v>
      </c>
      <c r="C121" s="6">
        <v>1</v>
      </c>
      <c r="D121" s="6">
        <v>47</v>
      </c>
      <c r="E121" s="26">
        <v>2.4500000000000002</v>
      </c>
      <c r="F121" s="59" t="s">
        <v>3411</v>
      </c>
      <c r="G121" s="69" t="s">
        <v>6823</v>
      </c>
      <c r="H121" s="1" t="s">
        <v>488</v>
      </c>
      <c r="I121" s="1" t="s">
        <v>489</v>
      </c>
      <c r="J121" s="1" t="s">
        <v>491</v>
      </c>
      <c r="K121" s="1" t="s">
        <v>492</v>
      </c>
      <c r="L121" s="1" t="s">
        <v>492</v>
      </c>
      <c r="M121" s="1">
        <f t="shared" si="6"/>
        <v>6</v>
      </c>
      <c r="N121" s="46">
        <v>5</v>
      </c>
      <c r="O121" s="46">
        <v>1970.55</v>
      </c>
      <c r="P121" s="46">
        <v>8</v>
      </c>
      <c r="Q121" s="46">
        <v>5</v>
      </c>
      <c r="R121" s="46"/>
      <c r="S121" s="46"/>
      <c r="T121" s="1" t="s">
        <v>732</v>
      </c>
      <c r="U121" s="1" t="str">
        <f t="shared" si="7"/>
        <v>p</v>
      </c>
      <c r="V121" s="1">
        <v>1</v>
      </c>
      <c r="W121" s="1" t="s">
        <v>487</v>
      </c>
      <c r="X121" s="1" t="s">
        <v>182</v>
      </c>
      <c r="Y121" s="1" t="s">
        <v>184</v>
      </c>
      <c r="Z121" s="1" t="s">
        <v>185</v>
      </c>
      <c r="AA121" s="125">
        <v>5.55</v>
      </c>
      <c r="AB121" s="46">
        <v>8.7799999999999994</v>
      </c>
      <c r="AC121" s="46">
        <v>4.3899999999999997</v>
      </c>
      <c r="AD121" s="46">
        <v>7.36</v>
      </c>
      <c r="AE121" s="46"/>
      <c r="AF121" s="46">
        <v>1</v>
      </c>
      <c r="AG121" s="46">
        <v>2</v>
      </c>
      <c r="AH121" s="46">
        <v>1</v>
      </c>
      <c r="AI121" s="46">
        <v>9</v>
      </c>
      <c r="AJ121" s="46">
        <v>6</v>
      </c>
      <c r="AK121" s="46" t="s">
        <v>747</v>
      </c>
      <c r="AL121" s="46" t="s">
        <v>440</v>
      </c>
      <c r="AM121" s="46">
        <v>0</v>
      </c>
      <c r="AN121" s="46">
        <v>0</v>
      </c>
      <c r="AO121" s="46">
        <v>6</v>
      </c>
      <c r="AP121" s="46">
        <v>4</v>
      </c>
      <c r="AQ121" s="46" t="s">
        <v>750</v>
      </c>
      <c r="AR121" s="46">
        <v>3</v>
      </c>
      <c r="AS121" s="46" t="s">
        <v>443</v>
      </c>
      <c r="AT121" s="46" t="s">
        <v>754</v>
      </c>
      <c r="AU121" s="46" t="s">
        <v>755</v>
      </c>
      <c r="AV121" s="46" t="s">
        <v>757</v>
      </c>
      <c r="AW121" s="46" t="s">
        <v>182</v>
      </c>
      <c r="AX121" s="46">
        <v>100</v>
      </c>
      <c r="AY121" s="46">
        <v>24</v>
      </c>
      <c r="AZ121" s="46">
        <v>3.05</v>
      </c>
      <c r="BA121" s="46">
        <v>2</v>
      </c>
      <c r="BB121" s="46" t="s">
        <v>487</v>
      </c>
      <c r="BC121" s="46">
        <v>1</v>
      </c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</row>
    <row r="122" spans="1:67">
      <c r="A122" s="1" t="s">
        <v>196</v>
      </c>
      <c r="B122" s="1">
        <v>106</v>
      </c>
      <c r="C122" s="1">
        <v>1</v>
      </c>
      <c r="D122" s="1">
        <v>47</v>
      </c>
      <c r="E122" s="26">
        <v>2.46</v>
      </c>
      <c r="F122" s="59" t="s">
        <v>3411</v>
      </c>
      <c r="G122" s="69" t="s">
        <v>6823</v>
      </c>
      <c r="H122" s="1" t="s">
        <v>7030</v>
      </c>
      <c r="I122" s="1" t="s">
        <v>1308</v>
      </c>
      <c r="J122" s="1" t="s">
        <v>188</v>
      </c>
      <c r="K122" s="1" t="s">
        <v>199</v>
      </c>
      <c r="L122" s="1" t="s">
        <v>6908</v>
      </c>
      <c r="M122" s="1">
        <f t="shared" si="6"/>
        <v>7</v>
      </c>
      <c r="N122" s="46">
        <v>5</v>
      </c>
      <c r="O122" s="46">
        <v>2.82</v>
      </c>
      <c r="P122" s="46">
        <v>3</v>
      </c>
      <c r="Q122" s="46">
        <v>4</v>
      </c>
      <c r="R122" s="46"/>
      <c r="S122" s="46"/>
      <c r="T122" s="1" t="s">
        <v>495</v>
      </c>
      <c r="U122" s="1" t="str">
        <f t="shared" si="7"/>
        <v>z</v>
      </c>
      <c r="V122" s="1">
        <v>4</v>
      </c>
      <c r="W122" s="1" t="s">
        <v>196</v>
      </c>
      <c r="X122" s="1" t="s">
        <v>182</v>
      </c>
      <c r="Y122" s="1" t="s">
        <v>184</v>
      </c>
      <c r="Z122" s="1" t="s">
        <v>185</v>
      </c>
      <c r="AA122" s="125">
        <v>3.8</v>
      </c>
      <c r="AB122" s="46">
        <v>5.14</v>
      </c>
      <c r="AC122" s="46">
        <v>2.65</v>
      </c>
      <c r="AD122" s="46">
        <v>3.04</v>
      </c>
      <c r="AE122" s="46"/>
      <c r="AF122" s="46">
        <v>2</v>
      </c>
      <c r="AG122" s="46">
        <v>5</v>
      </c>
      <c r="AH122" s="46">
        <v>1</v>
      </c>
      <c r="AI122" s="46">
        <v>5</v>
      </c>
      <c r="AJ122" s="46">
        <v>4</v>
      </c>
      <c r="AK122" s="46" t="s">
        <v>517</v>
      </c>
      <c r="AL122" s="46" t="s">
        <v>518</v>
      </c>
      <c r="AM122" s="46">
        <v>0</v>
      </c>
      <c r="AN122" s="46">
        <v>0</v>
      </c>
      <c r="AO122" s="46">
        <v>3</v>
      </c>
      <c r="AP122" s="46">
        <v>4</v>
      </c>
      <c r="AQ122" s="46" t="s">
        <v>495</v>
      </c>
      <c r="AR122" s="46">
        <v>1</v>
      </c>
      <c r="AS122" s="46" t="s">
        <v>518</v>
      </c>
      <c r="AT122" s="46" t="s">
        <v>524</v>
      </c>
      <c r="AU122" s="46" t="s">
        <v>528</v>
      </c>
      <c r="AV122" s="46" t="s">
        <v>530</v>
      </c>
      <c r="AW122" s="46" t="s">
        <v>532</v>
      </c>
      <c r="AX122" s="46">
        <v>100</v>
      </c>
      <c r="AY122" s="46">
        <v>20</v>
      </c>
      <c r="AZ122" s="46">
        <v>1.95</v>
      </c>
      <c r="BA122" s="46">
        <v>1.95</v>
      </c>
      <c r="BB122" s="46" t="s">
        <v>533</v>
      </c>
      <c r="BC122" s="46">
        <v>1</v>
      </c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</row>
    <row r="123" spans="1:67">
      <c r="A123" s="1" t="s">
        <v>229</v>
      </c>
      <c r="B123" s="1">
        <v>102</v>
      </c>
      <c r="C123" s="6">
        <v>6</v>
      </c>
      <c r="D123" s="6">
        <v>42</v>
      </c>
      <c r="E123" s="26">
        <v>2.65</v>
      </c>
      <c r="F123" s="59" t="s">
        <v>3411</v>
      </c>
      <c r="G123" s="69" t="s">
        <v>6823</v>
      </c>
      <c r="H123" s="1" t="s">
        <v>230</v>
      </c>
      <c r="I123" s="1" t="s">
        <v>231</v>
      </c>
      <c r="J123" s="1" t="s">
        <v>233</v>
      </c>
      <c r="K123" s="1" t="s">
        <v>234</v>
      </c>
      <c r="L123" s="1" t="s">
        <v>6898</v>
      </c>
      <c r="M123" s="1">
        <f t="shared" si="6"/>
        <v>7</v>
      </c>
      <c r="N123" s="46">
        <v>5</v>
      </c>
      <c r="O123" s="46">
        <v>39.130000000000003</v>
      </c>
      <c r="P123" s="46">
        <v>6</v>
      </c>
      <c r="Q123" s="46">
        <v>4</v>
      </c>
      <c r="R123" s="46"/>
      <c r="S123" s="46"/>
      <c r="T123" s="1" t="s">
        <v>236</v>
      </c>
      <c r="U123" s="1" t="str">
        <f t="shared" si="7"/>
        <v>t</v>
      </c>
      <c r="V123" s="1">
        <v>1</v>
      </c>
      <c r="W123" s="1" t="s">
        <v>229</v>
      </c>
      <c r="X123" s="1" t="s">
        <v>182</v>
      </c>
      <c r="Y123" s="1" t="s">
        <v>184</v>
      </c>
      <c r="Z123" s="1" t="s">
        <v>185</v>
      </c>
      <c r="AA123" s="125">
        <v>1.43</v>
      </c>
      <c r="AB123" s="46">
        <v>5.27</v>
      </c>
      <c r="AC123" s="46">
        <v>1.37</v>
      </c>
      <c r="AD123" s="46">
        <v>5.07</v>
      </c>
      <c r="AE123" s="46"/>
      <c r="AF123" s="46">
        <v>1</v>
      </c>
      <c r="AG123" s="46">
        <v>2</v>
      </c>
      <c r="AH123" s="46">
        <v>1</v>
      </c>
      <c r="AI123" s="46">
        <v>11</v>
      </c>
      <c r="AJ123" s="46">
        <v>9</v>
      </c>
      <c r="AK123" s="46" t="s">
        <v>251</v>
      </c>
      <c r="AL123" s="46" t="s">
        <v>252</v>
      </c>
      <c r="AM123" s="46">
        <v>0</v>
      </c>
      <c r="AN123" s="46">
        <v>0</v>
      </c>
      <c r="AO123" s="46">
        <v>7</v>
      </c>
      <c r="AP123" s="46">
        <v>6</v>
      </c>
      <c r="AQ123" s="46" t="s">
        <v>253</v>
      </c>
      <c r="AR123" s="46">
        <v>3</v>
      </c>
      <c r="AS123" s="46" t="s">
        <v>255</v>
      </c>
      <c r="AT123" s="46" t="s">
        <v>256</v>
      </c>
      <c r="AU123" s="46" t="s">
        <v>257</v>
      </c>
      <c r="AV123" s="46" t="s">
        <v>258</v>
      </c>
      <c r="AW123" s="46" t="s">
        <v>182</v>
      </c>
      <c r="AX123" s="46">
        <v>100</v>
      </c>
      <c r="AY123" s="46">
        <v>32</v>
      </c>
      <c r="AZ123" s="46">
        <v>3.9</v>
      </c>
      <c r="BA123" s="46">
        <v>3.1</v>
      </c>
      <c r="BB123" s="46" t="s">
        <v>261</v>
      </c>
      <c r="BC123" s="46">
        <v>2</v>
      </c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</row>
    <row r="124" spans="1:67">
      <c r="A124" s="1" t="s">
        <v>494</v>
      </c>
      <c r="B124" s="1">
        <v>116</v>
      </c>
      <c r="C124" s="6">
        <v>4</v>
      </c>
      <c r="D124" s="6">
        <v>44</v>
      </c>
      <c r="E124" s="26">
        <v>2.73</v>
      </c>
      <c r="F124" s="59" t="s">
        <v>3411</v>
      </c>
      <c r="G124" s="69" t="s">
        <v>6823</v>
      </c>
      <c r="H124" s="1" t="s">
        <v>230</v>
      </c>
      <c r="I124" s="1" t="s">
        <v>231</v>
      </c>
      <c r="J124" s="1" t="s">
        <v>233</v>
      </c>
      <c r="K124" s="1" t="s">
        <v>501</v>
      </c>
      <c r="L124" s="1" t="s">
        <v>6903</v>
      </c>
      <c r="M124" s="1">
        <f t="shared" si="6"/>
        <v>5</v>
      </c>
      <c r="N124" s="46">
        <v>3</v>
      </c>
      <c r="O124" s="46">
        <v>34.42</v>
      </c>
      <c r="P124" s="46">
        <v>16</v>
      </c>
      <c r="Q124" s="46">
        <v>3</v>
      </c>
      <c r="R124" s="46"/>
      <c r="S124" s="46"/>
      <c r="T124" s="1" t="s">
        <v>866</v>
      </c>
      <c r="U124" s="1" t="str">
        <f t="shared" si="7"/>
        <v>b</v>
      </c>
      <c r="V124" s="1">
        <v>2</v>
      </c>
      <c r="W124" s="1" t="s">
        <v>494</v>
      </c>
      <c r="X124" s="1" t="s">
        <v>182</v>
      </c>
      <c r="Y124" s="1" t="s">
        <v>283</v>
      </c>
      <c r="Z124" s="1" t="s">
        <v>185</v>
      </c>
      <c r="AA124" s="125">
        <v>8.19</v>
      </c>
      <c r="AB124" s="46">
        <v>10.34</v>
      </c>
      <c r="AC124" s="46">
        <v>7.74</v>
      </c>
      <c r="AD124" s="46">
        <v>8.18</v>
      </c>
      <c r="AE124" s="46"/>
      <c r="AF124" s="46">
        <v>2</v>
      </c>
      <c r="AG124" s="46">
        <v>5</v>
      </c>
      <c r="AH124" s="46">
        <v>1</v>
      </c>
      <c r="AI124" s="46">
        <v>7</v>
      </c>
      <c r="AJ124" s="46">
        <v>5</v>
      </c>
      <c r="AK124" s="46" t="s">
        <v>876</v>
      </c>
      <c r="AL124" s="46" t="s">
        <v>452</v>
      </c>
      <c r="AM124" s="46">
        <v>1</v>
      </c>
      <c r="AN124" s="46">
        <v>2</v>
      </c>
      <c r="AO124" s="46">
        <v>7</v>
      </c>
      <c r="AP124" s="46">
        <v>5</v>
      </c>
      <c r="AQ124" s="46" t="s">
        <v>878</v>
      </c>
      <c r="AR124" s="46">
        <v>2</v>
      </c>
      <c r="AS124" s="46" t="s">
        <v>459</v>
      </c>
      <c r="AT124" s="46" t="s">
        <v>882</v>
      </c>
      <c r="AU124" s="46" t="s">
        <v>884</v>
      </c>
      <c r="AV124" s="46" t="s">
        <v>885</v>
      </c>
      <c r="AW124" s="46" t="s">
        <v>532</v>
      </c>
      <c r="AX124" s="46">
        <v>100</v>
      </c>
      <c r="AY124" s="46">
        <v>18</v>
      </c>
      <c r="AZ124" s="46">
        <v>1.75</v>
      </c>
      <c r="BA124" s="46">
        <v>1.6</v>
      </c>
      <c r="BB124" s="46" t="s">
        <v>494</v>
      </c>
      <c r="BC124" s="46">
        <v>1</v>
      </c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</row>
    <row r="125" spans="1:67">
      <c r="A125" s="1" t="s">
        <v>28</v>
      </c>
      <c r="B125" s="1">
        <v>124</v>
      </c>
      <c r="C125" s="6">
        <v>4</v>
      </c>
      <c r="D125" s="6">
        <v>44</v>
      </c>
      <c r="E125" s="26">
        <v>2.85</v>
      </c>
      <c r="F125" s="59" t="s">
        <v>3411</v>
      </c>
      <c r="G125" s="69" t="s">
        <v>6823</v>
      </c>
      <c r="H125" s="1" t="s">
        <v>232</v>
      </c>
      <c r="I125" s="1" t="s">
        <v>186</v>
      </c>
      <c r="J125" s="1" t="s">
        <v>235</v>
      </c>
      <c r="K125" s="1" t="s">
        <v>237</v>
      </c>
      <c r="L125" s="1" t="s">
        <v>237</v>
      </c>
      <c r="M125" s="1">
        <f t="shared" si="6"/>
        <v>7</v>
      </c>
      <c r="N125" s="46">
        <v>5</v>
      </c>
      <c r="O125" s="46">
        <v>0.79</v>
      </c>
      <c r="P125" s="46">
        <v>4</v>
      </c>
      <c r="Q125" s="46">
        <v>4</v>
      </c>
      <c r="R125" s="46"/>
      <c r="S125" s="46"/>
      <c r="T125" s="1" t="s">
        <v>1053</v>
      </c>
      <c r="U125" s="1" t="str">
        <f t="shared" si="7"/>
        <v>R</v>
      </c>
      <c r="V125" s="1">
        <v>4</v>
      </c>
      <c r="W125" s="1" t="s">
        <v>28</v>
      </c>
      <c r="X125" s="1" t="s">
        <v>182</v>
      </c>
      <c r="Y125" s="1" t="s">
        <v>184</v>
      </c>
      <c r="Z125" s="1" t="s">
        <v>185</v>
      </c>
      <c r="AA125" s="125">
        <v>12.24</v>
      </c>
      <c r="AB125" s="46">
        <v>4.8</v>
      </c>
      <c r="AC125" s="46">
        <v>8.15</v>
      </c>
      <c r="AD125" s="46">
        <v>1.62</v>
      </c>
      <c r="AE125" s="46"/>
      <c r="AF125" s="46">
        <v>1</v>
      </c>
      <c r="AG125" s="46">
        <v>2</v>
      </c>
      <c r="AH125" s="46">
        <v>1</v>
      </c>
      <c r="AI125" s="46">
        <v>6</v>
      </c>
      <c r="AJ125" s="46">
        <v>4</v>
      </c>
      <c r="AK125" s="46" t="s">
        <v>856</v>
      </c>
      <c r="AL125" s="46" t="s">
        <v>639</v>
      </c>
      <c r="AM125" s="46">
        <v>2</v>
      </c>
      <c r="AN125" s="46">
        <v>12</v>
      </c>
      <c r="AO125" s="46">
        <v>6</v>
      </c>
      <c r="AP125" s="46">
        <v>4</v>
      </c>
      <c r="AQ125" s="46" t="s">
        <v>1060</v>
      </c>
      <c r="AR125" s="46">
        <v>2</v>
      </c>
      <c r="AS125" s="46" t="s">
        <v>645</v>
      </c>
      <c r="AT125" s="46" t="s">
        <v>1063</v>
      </c>
      <c r="AU125" s="46" t="s">
        <v>1065</v>
      </c>
      <c r="AV125" s="46" t="s">
        <v>1066</v>
      </c>
      <c r="AW125" s="46" t="s">
        <v>182</v>
      </c>
      <c r="AX125" s="46">
        <v>100</v>
      </c>
      <c r="AY125" s="46">
        <v>20</v>
      </c>
      <c r="AZ125" s="46">
        <v>1.85</v>
      </c>
      <c r="BA125" s="46">
        <v>1.3</v>
      </c>
      <c r="BB125" s="46" t="s">
        <v>28</v>
      </c>
      <c r="BC125" s="46">
        <v>1</v>
      </c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</row>
    <row r="126" spans="1:67">
      <c r="A126" s="1" t="s">
        <v>51</v>
      </c>
      <c r="B126" s="1">
        <v>113</v>
      </c>
      <c r="C126" s="6">
        <v>10</v>
      </c>
      <c r="D126" s="6">
        <v>38</v>
      </c>
      <c r="E126" s="26">
        <v>3.5</v>
      </c>
      <c r="F126" s="59" t="s">
        <v>3411</v>
      </c>
      <c r="G126" s="69" t="s">
        <v>6823</v>
      </c>
      <c r="H126" s="1" t="s">
        <v>437</v>
      </c>
      <c r="I126" s="1" t="s">
        <v>271</v>
      </c>
      <c r="J126" s="1" t="s">
        <v>438</v>
      </c>
      <c r="K126" s="1" t="s">
        <v>6951</v>
      </c>
      <c r="L126" s="1" t="s">
        <v>6945</v>
      </c>
      <c r="M126" s="1">
        <f t="shared" si="6"/>
        <v>6</v>
      </c>
      <c r="N126">
        <v>5</v>
      </c>
      <c r="O126">
        <v>11.41</v>
      </c>
      <c r="P126">
        <v>4</v>
      </c>
      <c r="Q126">
        <v>4</v>
      </c>
      <c r="T126" s="1" t="s">
        <v>769</v>
      </c>
      <c r="U126" s="1" t="str">
        <f t="shared" si="7"/>
        <v>s</v>
      </c>
      <c r="V126" s="1">
        <v>3</v>
      </c>
      <c r="W126" s="1" t="s">
        <v>51</v>
      </c>
      <c r="X126" s="1" t="s">
        <v>182</v>
      </c>
      <c r="Y126" s="1" t="s">
        <v>283</v>
      </c>
      <c r="Z126" s="1" t="s">
        <v>185</v>
      </c>
      <c r="AA126" s="125">
        <v>6.15</v>
      </c>
      <c r="AB126" s="46">
        <v>5</v>
      </c>
      <c r="AC126" s="46">
        <v>4.3899999999999997</v>
      </c>
      <c r="AD126" s="46">
        <v>4.3899999999999997</v>
      </c>
      <c r="AE126" s="46"/>
      <c r="AF126" s="46">
        <v>1</v>
      </c>
      <c r="AG126" s="46">
        <v>2</v>
      </c>
      <c r="AH126" s="46">
        <v>1</v>
      </c>
      <c r="AI126" s="46">
        <v>8</v>
      </c>
      <c r="AJ126" s="46">
        <v>5</v>
      </c>
      <c r="AK126" s="46" t="s">
        <v>781</v>
      </c>
      <c r="AL126" s="46" t="s">
        <v>452</v>
      </c>
      <c r="AM126" s="46">
        <v>1</v>
      </c>
      <c r="AN126" s="46">
        <v>1</v>
      </c>
      <c r="AO126" s="46">
        <v>8</v>
      </c>
      <c r="AP126" s="46">
        <v>5</v>
      </c>
      <c r="AQ126" s="46" t="s">
        <v>785</v>
      </c>
      <c r="AR126" s="46">
        <v>2</v>
      </c>
      <c r="AS126" s="46" t="s">
        <v>459</v>
      </c>
      <c r="AT126" s="46" t="s">
        <v>787</v>
      </c>
      <c r="AU126" s="46" t="s">
        <v>789</v>
      </c>
      <c r="AV126" s="46" t="s">
        <v>790</v>
      </c>
      <c r="AW126" s="46" t="s">
        <v>182</v>
      </c>
      <c r="AX126" s="46">
        <v>100</v>
      </c>
      <c r="AY126" s="46">
        <v>22</v>
      </c>
      <c r="AZ126" s="46">
        <v>1.95</v>
      </c>
      <c r="BA126" s="46">
        <v>0</v>
      </c>
      <c r="BB126" s="46" t="s">
        <v>51</v>
      </c>
      <c r="BC126" s="46">
        <v>1</v>
      </c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</row>
    <row r="127" spans="1:67">
      <c r="A127" s="1" t="s">
        <v>300</v>
      </c>
      <c r="B127" s="1">
        <v>126</v>
      </c>
      <c r="C127" s="1"/>
      <c r="D127" s="1"/>
      <c r="E127" s="26">
        <v>1.52</v>
      </c>
      <c r="F127" s="60" t="s">
        <v>3411</v>
      </c>
      <c r="G127" s="69" t="s">
        <v>6824</v>
      </c>
      <c r="H127" s="1" t="s">
        <v>1223</v>
      </c>
      <c r="I127" s="1" t="s">
        <v>1224</v>
      </c>
      <c r="J127" s="1" t="s">
        <v>1225</v>
      </c>
      <c r="K127" s="1" t="s">
        <v>1227</v>
      </c>
      <c r="L127" s="1" t="s">
        <v>6909</v>
      </c>
      <c r="M127" s="1">
        <f t="shared" si="6"/>
        <v>6</v>
      </c>
      <c r="N127" s="46">
        <v>4</v>
      </c>
      <c r="O127" s="46">
        <v>23.25</v>
      </c>
      <c r="P127" s="46">
        <v>12</v>
      </c>
      <c r="Q127" s="46">
        <v>4</v>
      </c>
      <c r="R127" s="46"/>
      <c r="S127" s="46"/>
      <c r="T127" s="1" t="s">
        <v>302</v>
      </c>
      <c r="U127" s="1" t="str">
        <f t="shared" si="7"/>
        <v>k</v>
      </c>
      <c r="V127" s="1">
        <v>1</v>
      </c>
      <c r="W127" s="46" t="s">
        <v>300</v>
      </c>
      <c r="X127" s="46" t="s">
        <v>182</v>
      </c>
      <c r="Y127" s="46" t="s">
        <v>184</v>
      </c>
      <c r="Z127" s="46" t="s">
        <v>185</v>
      </c>
      <c r="AA127" s="125">
        <v>0.06</v>
      </c>
      <c r="AB127" s="46">
        <v>9.19</v>
      </c>
      <c r="AC127" s="46">
        <v>0.06</v>
      </c>
      <c r="AD127" s="46">
        <v>6.49</v>
      </c>
      <c r="AE127" s="46"/>
      <c r="AF127" s="46">
        <v>1</v>
      </c>
      <c r="AG127" s="46">
        <v>2</v>
      </c>
      <c r="AH127" s="46">
        <v>1</v>
      </c>
      <c r="AI127" s="46">
        <v>5</v>
      </c>
      <c r="AJ127" s="46">
        <v>4</v>
      </c>
      <c r="AK127" s="46" t="s">
        <v>313</v>
      </c>
      <c r="AL127" s="46" t="s">
        <v>314</v>
      </c>
      <c r="AM127" s="46">
        <v>1</v>
      </c>
      <c r="AN127" s="46">
        <v>7</v>
      </c>
      <c r="AO127" s="46">
        <v>5</v>
      </c>
      <c r="AP127" s="46">
        <v>4</v>
      </c>
      <c r="AQ127" s="46" t="s">
        <v>302</v>
      </c>
      <c r="AR127" s="46">
        <v>1</v>
      </c>
      <c r="AS127" s="46" t="s">
        <v>314</v>
      </c>
      <c r="AT127" s="46" t="s">
        <v>319</v>
      </c>
      <c r="AU127" s="46" t="s">
        <v>321</v>
      </c>
      <c r="AV127" s="46" t="s">
        <v>300</v>
      </c>
      <c r="AW127" s="46" t="s">
        <v>182</v>
      </c>
      <c r="AX127" s="46">
        <v>96</v>
      </c>
      <c r="AY127" s="46">
        <v>27</v>
      </c>
      <c r="AZ127" s="46">
        <v>1.9</v>
      </c>
      <c r="BA127" s="46">
        <v>1.6</v>
      </c>
      <c r="BB127" s="46" t="s">
        <v>300</v>
      </c>
      <c r="BC127" s="46">
        <v>1</v>
      </c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>
      <c r="A128" s="1" t="s">
        <v>6472</v>
      </c>
      <c r="B128" s="1">
        <v>191</v>
      </c>
      <c r="E128" s="26">
        <v>1.7</v>
      </c>
      <c r="F128" s="60" t="s">
        <v>3411</v>
      </c>
      <c r="G128" s="69" t="s">
        <v>6824</v>
      </c>
      <c r="H128" s="1" t="s">
        <v>6801</v>
      </c>
      <c r="I128" s="1" t="s">
        <v>6802</v>
      </c>
      <c r="J128" s="1" t="s">
        <v>3362</v>
      </c>
      <c r="K128" s="1" t="s">
        <v>6803</v>
      </c>
      <c r="L128" s="1" t="s">
        <v>216</v>
      </c>
      <c r="M128" s="1">
        <f t="shared" si="6"/>
        <v>5</v>
      </c>
      <c r="N128" s="46">
        <v>3</v>
      </c>
      <c r="O128" s="46">
        <v>36.700000000000003</v>
      </c>
      <c r="P128" s="46">
        <v>21</v>
      </c>
      <c r="Q128" s="46">
        <v>3</v>
      </c>
      <c r="R128" s="46"/>
      <c r="S128" s="46"/>
      <c r="T128" t="s">
        <v>6473</v>
      </c>
      <c r="U128" s="1" t="str">
        <f t="shared" si="7"/>
        <v>p</v>
      </c>
      <c r="V128" s="1">
        <v>1</v>
      </c>
      <c r="W128" t="s">
        <v>6472</v>
      </c>
      <c r="X128" t="s">
        <v>182</v>
      </c>
      <c r="Y128" t="s">
        <v>184</v>
      </c>
      <c r="Z128" t="s">
        <v>185</v>
      </c>
      <c r="AA128" s="125">
        <v>7.5</v>
      </c>
      <c r="AB128" s="46">
        <v>3.04</v>
      </c>
      <c r="AC128" s="46">
        <v>5.81</v>
      </c>
      <c r="AD128" s="46">
        <v>1.55</v>
      </c>
      <c r="AE128" s="46"/>
      <c r="AF128" s="46">
        <v>1</v>
      </c>
      <c r="AG128" s="46">
        <v>2</v>
      </c>
      <c r="AH128" s="46">
        <v>1</v>
      </c>
      <c r="AI128" s="46">
        <v>7</v>
      </c>
      <c r="AJ128" s="46">
        <v>4</v>
      </c>
      <c r="AK128" s="46" t="s">
        <v>637</v>
      </c>
      <c r="AL128" s="46" t="s">
        <v>639</v>
      </c>
      <c r="AM128" s="46">
        <v>3</v>
      </c>
      <c r="AN128" s="46">
        <v>11</v>
      </c>
      <c r="AO128" s="46">
        <v>7</v>
      </c>
      <c r="AP128" s="46">
        <v>4</v>
      </c>
      <c r="AQ128" s="46" t="s">
        <v>6474</v>
      </c>
      <c r="AR128" s="46">
        <v>2</v>
      </c>
      <c r="AS128" s="46" t="s">
        <v>645</v>
      </c>
      <c r="AT128" s="46" t="s">
        <v>6475</v>
      </c>
      <c r="AU128" s="46" t="s">
        <v>6476</v>
      </c>
      <c r="AV128" s="46" t="s">
        <v>6477</v>
      </c>
      <c r="AW128" s="46" t="s">
        <v>182</v>
      </c>
      <c r="AX128" s="46">
        <v>100</v>
      </c>
      <c r="AY128" s="46">
        <v>28</v>
      </c>
      <c r="AZ128" s="46">
        <v>1.75</v>
      </c>
      <c r="BA128" s="46">
        <v>1.4</v>
      </c>
      <c r="BB128" s="46" t="s">
        <v>6472</v>
      </c>
      <c r="BC128" s="46">
        <v>1</v>
      </c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>
      <c r="A129" s="1" t="s">
        <v>6310</v>
      </c>
      <c r="B129" s="1">
        <v>196</v>
      </c>
      <c r="C129" s="1"/>
      <c r="D129" s="1"/>
      <c r="E129" s="75">
        <v>1.8</v>
      </c>
      <c r="F129" s="60" t="s">
        <v>3411</v>
      </c>
      <c r="G129" s="69" t="s">
        <v>6824</v>
      </c>
      <c r="H129" s="1" t="s">
        <v>6842</v>
      </c>
      <c r="I129" s="1" t="s">
        <v>6843</v>
      </c>
      <c r="J129" s="1" t="s">
        <v>6844</v>
      </c>
      <c r="K129" s="1" t="s">
        <v>6845</v>
      </c>
      <c r="L129" s="1" t="s">
        <v>2810</v>
      </c>
      <c r="M129" s="1">
        <f t="shared" si="6"/>
        <v>3</v>
      </c>
      <c r="N129" s="46">
        <v>2</v>
      </c>
      <c r="O129" s="46">
        <v>75.180000000000007</v>
      </c>
      <c r="P129" s="46">
        <v>27</v>
      </c>
      <c r="Q129" s="46">
        <v>2</v>
      </c>
      <c r="R129" s="46"/>
      <c r="S129" s="46"/>
      <c r="T129" t="s">
        <v>6311</v>
      </c>
      <c r="U129" s="1" t="str">
        <f t="shared" si="7"/>
        <v>m</v>
      </c>
      <c r="V129" s="1">
        <v>8</v>
      </c>
      <c r="W129" t="s">
        <v>6310</v>
      </c>
      <c r="X129" t="s">
        <v>182</v>
      </c>
      <c r="Y129" t="s">
        <v>283</v>
      </c>
      <c r="Z129" t="s">
        <v>185</v>
      </c>
      <c r="AA129" s="125">
        <v>12.79</v>
      </c>
      <c r="AB129" s="46">
        <v>45.07</v>
      </c>
      <c r="AC129" s="46">
        <v>10.65</v>
      </c>
      <c r="AD129" s="46">
        <v>28.92</v>
      </c>
      <c r="AE129" s="46"/>
      <c r="AF129" s="46">
        <v>1</v>
      </c>
      <c r="AG129" s="46">
        <v>2</v>
      </c>
      <c r="AH129" s="46">
        <v>1</v>
      </c>
      <c r="AI129" s="46">
        <v>9</v>
      </c>
      <c r="AJ129" s="46">
        <v>6</v>
      </c>
      <c r="AK129" s="46" t="s">
        <v>1486</v>
      </c>
      <c r="AL129" s="46" t="s">
        <v>1114</v>
      </c>
      <c r="AM129" s="46">
        <v>1</v>
      </c>
      <c r="AN129" s="46">
        <v>0</v>
      </c>
      <c r="AO129" s="46">
        <v>9</v>
      </c>
      <c r="AP129" s="46">
        <v>6</v>
      </c>
      <c r="AQ129" s="46" t="s">
        <v>6312</v>
      </c>
      <c r="AR129" s="46">
        <v>2</v>
      </c>
      <c r="AS129" s="46" t="s">
        <v>1387</v>
      </c>
      <c r="AT129" s="46" t="s">
        <v>6313</v>
      </c>
      <c r="AU129" s="46" t="s">
        <v>6314</v>
      </c>
      <c r="AV129" s="46" t="s">
        <v>6315</v>
      </c>
      <c r="AW129" s="46" t="s">
        <v>182</v>
      </c>
      <c r="AX129" s="46">
        <v>100</v>
      </c>
      <c r="AY129" s="46">
        <v>25</v>
      </c>
      <c r="AZ129" s="46">
        <v>2.4</v>
      </c>
      <c r="BA129" s="46">
        <v>2.4</v>
      </c>
      <c r="BB129" s="46" t="s">
        <v>6310</v>
      </c>
      <c r="BC129" s="46">
        <v>1</v>
      </c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s="145" customFormat="1">
      <c r="A130" s="20" t="s">
        <v>938</v>
      </c>
      <c r="B130" s="20">
        <v>181</v>
      </c>
      <c r="C130" s="20"/>
      <c r="D130" s="20"/>
      <c r="E130" s="141">
        <v>1.85</v>
      </c>
      <c r="F130" s="146" t="s">
        <v>3411</v>
      </c>
      <c r="G130" s="142" t="s">
        <v>6824</v>
      </c>
      <c r="H130" s="20" t="s">
        <v>2305</v>
      </c>
      <c r="I130" s="20" t="s">
        <v>701</v>
      </c>
      <c r="J130" s="20" t="s">
        <v>247</v>
      </c>
      <c r="K130" s="20" t="s">
        <v>2306</v>
      </c>
      <c r="L130" s="20" t="s">
        <v>2306</v>
      </c>
      <c r="M130" s="20">
        <f t="shared" ref="M130:M161" si="8">LEN(L130)</f>
        <v>5</v>
      </c>
      <c r="N130" s="143">
        <v>3</v>
      </c>
      <c r="O130" s="143">
        <v>50.06</v>
      </c>
      <c r="P130" s="143">
        <v>24</v>
      </c>
      <c r="Q130" s="143">
        <v>3</v>
      </c>
      <c r="R130" s="143"/>
      <c r="S130" s="143"/>
      <c r="T130" s="20" t="s">
        <v>2307</v>
      </c>
      <c r="U130" s="20" t="str">
        <f t="shared" ref="U130:U161" si="9">MID(T130,1,1)</f>
        <v>m</v>
      </c>
      <c r="V130" s="20">
        <v>8</v>
      </c>
      <c r="W130" s="20" t="s">
        <v>938</v>
      </c>
      <c r="X130" s="20" t="s">
        <v>182</v>
      </c>
      <c r="Y130" s="20" t="s">
        <v>184</v>
      </c>
      <c r="Z130" s="20" t="s">
        <v>185</v>
      </c>
      <c r="AA130" s="143">
        <v>5.97</v>
      </c>
      <c r="AB130" s="143">
        <v>7.57</v>
      </c>
      <c r="AC130" s="143">
        <v>2.5299999999999998</v>
      </c>
      <c r="AD130" s="143">
        <v>1.49</v>
      </c>
      <c r="AE130" s="143"/>
      <c r="AF130" s="143">
        <v>1</v>
      </c>
      <c r="AG130" s="143">
        <v>2</v>
      </c>
      <c r="AH130" s="143">
        <v>1</v>
      </c>
      <c r="AI130" s="143">
        <v>9</v>
      </c>
      <c r="AJ130" s="143">
        <v>6</v>
      </c>
      <c r="AK130" s="143" t="s">
        <v>2322</v>
      </c>
      <c r="AL130" s="143" t="s">
        <v>1114</v>
      </c>
      <c r="AM130" s="143">
        <v>0</v>
      </c>
      <c r="AN130" s="143">
        <v>3</v>
      </c>
      <c r="AO130" s="143">
        <v>9</v>
      </c>
      <c r="AP130" s="143">
        <v>6</v>
      </c>
      <c r="AQ130" s="143" t="s">
        <v>2323</v>
      </c>
      <c r="AR130" s="143">
        <v>2</v>
      </c>
      <c r="AS130" s="143" t="s">
        <v>1387</v>
      </c>
      <c r="AT130" s="143" t="s">
        <v>2325</v>
      </c>
      <c r="AU130" s="143" t="s">
        <v>2327</v>
      </c>
      <c r="AV130" s="143" t="s">
        <v>2330</v>
      </c>
      <c r="AW130" s="143" t="s">
        <v>182</v>
      </c>
      <c r="AX130" s="143">
        <v>100</v>
      </c>
      <c r="AY130" s="143">
        <v>18</v>
      </c>
      <c r="AZ130" s="143">
        <v>2.4500000000000002</v>
      </c>
      <c r="BA130" s="143">
        <v>1.85</v>
      </c>
      <c r="BB130" s="143" t="s">
        <v>938</v>
      </c>
      <c r="BC130" s="143">
        <v>1</v>
      </c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</row>
    <row r="131" spans="1:67" s="145" customFormat="1">
      <c r="A131" s="20" t="s">
        <v>5623</v>
      </c>
      <c r="B131" s="20">
        <v>192</v>
      </c>
      <c r="C131" s="20"/>
      <c r="D131" s="20"/>
      <c r="E131" s="141">
        <v>1.95</v>
      </c>
      <c r="F131" s="146" t="s">
        <v>3411</v>
      </c>
      <c r="G131" s="142" t="s">
        <v>6824</v>
      </c>
      <c r="H131" s="20" t="s">
        <v>581</v>
      </c>
      <c r="I131" s="20" t="s">
        <v>574</v>
      </c>
      <c r="J131" s="20" t="s">
        <v>584</v>
      </c>
      <c r="K131" s="20" t="s">
        <v>450</v>
      </c>
      <c r="L131" s="20" t="s">
        <v>6860</v>
      </c>
      <c r="M131" s="20">
        <f t="shared" si="8"/>
        <v>4</v>
      </c>
      <c r="N131" s="143">
        <v>3</v>
      </c>
      <c r="O131" s="143">
        <v>475.87</v>
      </c>
      <c r="P131" s="143">
        <v>25</v>
      </c>
      <c r="Q131" s="143">
        <v>3</v>
      </c>
      <c r="R131" s="143"/>
      <c r="S131" s="143"/>
      <c r="T131" s="145" t="s">
        <v>5624</v>
      </c>
      <c r="U131" s="20" t="str">
        <f t="shared" si="9"/>
        <v>b</v>
      </c>
      <c r="V131" s="20">
        <v>2</v>
      </c>
      <c r="W131" s="145" t="s">
        <v>5623</v>
      </c>
      <c r="X131" s="145" t="s">
        <v>182</v>
      </c>
      <c r="Y131" s="145" t="s">
        <v>184</v>
      </c>
      <c r="Z131" s="145" t="s">
        <v>185</v>
      </c>
      <c r="AA131" s="143">
        <v>8.3699999999999992</v>
      </c>
      <c r="AB131" s="143">
        <v>18.579999999999998</v>
      </c>
      <c r="AC131" s="143">
        <v>6.62</v>
      </c>
      <c r="AD131" s="143">
        <v>14.66</v>
      </c>
      <c r="AE131" s="143"/>
      <c r="AF131" s="143">
        <v>1</v>
      </c>
      <c r="AG131" s="143">
        <v>2</v>
      </c>
      <c r="AH131" s="143">
        <v>1</v>
      </c>
      <c r="AI131" s="143">
        <v>6</v>
      </c>
      <c r="AJ131" s="143">
        <v>4</v>
      </c>
      <c r="AK131" s="143" t="s">
        <v>1114</v>
      </c>
      <c r="AL131" s="143" t="s">
        <v>639</v>
      </c>
      <c r="AM131" s="143">
        <v>3</v>
      </c>
      <c r="AN131" s="143">
        <v>16</v>
      </c>
      <c r="AO131" s="143">
        <v>6</v>
      </c>
      <c r="AP131" s="143">
        <v>4</v>
      </c>
      <c r="AQ131" s="143" t="s">
        <v>5625</v>
      </c>
      <c r="AR131" s="143">
        <v>2</v>
      </c>
      <c r="AS131" s="143" t="s">
        <v>645</v>
      </c>
      <c r="AT131" s="143" t="s">
        <v>5626</v>
      </c>
      <c r="AU131" s="143" t="s">
        <v>5627</v>
      </c>
      <c r="AV131" s="143" t="s">
        <v>5628</v>
      </c>
      <c r="AW131" s="143" t="s">
        <v>182</v>
      </c>
      <c r="AX131" s="143">
        <v>87</v>
      </c>
      <c r="AY131" s="143">
        <v>16</v>
      </c>
      <c r="AZ131" s="143">
        <v>1.75</v>
      </c>
      <c r="BA131" s="143">
        <v>1.1000000000000001</v>
      </c>
      <c r="BB131" s="143" t="s">
        <v>5623</v>
      </c>
      <c r="BC131" s="143">
        <v>1</v>
      </c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</row>
    <row r="132" spans="1:67">
      <c r="A132" s="1" t="s">
        <v>697</v>
      </c>
      <c r="B132" s="1">
        <v>133</v>
      </c>
      <c r="C132" s="1"/>
      <c r="D132" s="1"/>
      <c r="E132" s="26">
        <v>1.96</v>
      </c>
      <c r="F132" s="60" t="s">
        <v>3411</v>
      </c>
      <c r="G132" s="69" t="s">
        <v>6824</v>
      </c>
      <c r="H132" s="1" t="s">
        <v>6988</v>
      </c>
      <c r="I132" s="1" t="s">
        <v>1435</v>
      </c>
      <c r="J132" s="1" t="s">
        <v>1436</v>
      </c>
      <c r="K132" s="1" t="s">
        <v>794</v>
      </c>
      <c r="L132" s="1" t="s">
        <v>6910</v>
      </c>
      <c r="M132" s="1">
        <f t="shared" si="8"/>
        <v>8</v>
      </c>
      <c r="N132" s="46">
        <v>3</v>
      </c>
      <c r="O132" s="46">
        <v>30.1</v>
      </c>
      <c r="P132" s="46">
        <v>9</v>
      </c>
      <c r="Q132" s="46">
        <v>3</v>
      </c>
      <c r="R132" s="46"/>
      <c r="S132" s="46"/>
      <c r="T132" s="1" t="s">
        <v>699</v>
      </c>
      <c r="U132" s="1" t="str">
        <f t="shared" si="9"/>
        <v>R</v>
      </c>
      <c r="V132" s="1">
        <v>4</v>
      </c>
      <c r="W132" s="1" t="s">
        <v>697</v>
      </c>
      <c r="X132" s="1" t="s">
        <v>182</v>
      </c>
      <c r="Y132" s="1" t="s">
        <v>184</v>
      </c>
      <c r="Z132" s="1" t="s">
        <v>185</v>
      </c>
      <c r="AA132" s="125">
        <v>0.83</v>
      </c>
      <c r="AB132" s="46">
        <v>2.5</v>
      </c>
      <c r="AC132" s="46">
        <v>0.77</v>
      </c>
      <c r="AD132" s="46">
        <v>1.62</v>
      </c>
      <c r="AE132" s="46"/>
      <c r="AF132" s="46">
        <v>1</v>
      </c>
      <c r="AG132" s="46">
        <v>2</v>
      </c>
      <c r="AH132" s="46">
        <v>1</v>
      </c>
      <c r="AI132" s="46">
        <v>6</v>
      </c>
      <c r="AJ132" s="46">
        <v>4</v>
      </c>
      <c r="AK132" s="46" t="s">
        <v>715</v>
      </c>
      <c r="AL132" s="46" t="s">
        <v>639</v>
      </c>
      <c r="AM132" s="46">
        <v>1</v>
      </c>
      <c r="AN132" s="46">
        <v>16</v>
      </c>
      <c r="AO132" s="46">
        <v>5</v>
      </c>
      <c r="AP132" s="46">
        <v>4</v>
      </c>
      <c r="AQ132" s="46" t="s">
        <v>718</v>
      </c>
      <c r="AR132" s="46">
        <v>2</v>
      </c>
      <c r="AS132" s="46" t="s">
        <v>645</v>
      </c>
      <c r="AT132" s="46" t="s">
        <v>720</v>
      </c>
      <c r="AU132" s="46" t="s">
        <v>721</v>
      </c>
      <c r="AV132" s="46" t="s">
        <v>722</v>
      </c>
      <c r="AW132" s="46" t="s">
        <v>182</v>
      </c>
      <c r="AX132" s="46">
        <v>100</v>
      </c>
      <c r="AY132" s="46">
        <v>22</v>
      </c>
      <c r="AZ132" s="46">
        <v>2.2000000000000002</v>
      </c>
      <c r="BA132" s="46">
        <v>1.1499999999999999</v>
      </c>
      <c r="BB132" s="46" t="s">
        <v>697</v>
      </c>
      <c r="BC132" s="46">
        <v>1</v>
      </c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>
      <c r="A133" s="1" t="s">
        <v>1674</v>
      </c>
      <c r="B133" s="1">
        <v>173</v>
      </c>
      <c r="E133" s="26">
        <v>1.96</v>
      </c>
      <c r="F133" s="60" t="s">
        <v>3411</v>
      </c>
      <c r="G133" s="69" t="s">
        <v>6824</v>
      </c>
      <c r="H133" s="18" t="s">
        <v>2372</v>
      </c>
      <c r="I133" s="18" t="s">
        <v>1747</v>
      </c>
      <c r="J133" s="18" t="s">
        <v>2374</v>
      </c>
      <c r="K133" s="18" t="s">
        <v>2376</v>
      </c>
      <c r="L133" s="18" t="s">
        <v>2376</v>
      </c>
      <c r="M133" s="1">
        <f t="shared" si="8"/>
        <v>5</v>
      </c>
      <c r="N133" s="46">
        <v>3</v>
      </c>
      <c r="O133" s="46">
        <v>32.26</v>
      </c>
      <c r="P133" s="46">
        <v>14</v>
      </c>
      <c r="Q133" s="46">
        <v>3</v>
      </c>
      <c r="R133" s="46"/>
      <c r="S133" s="46"/>
      <c r="T133" s="1" t="s">
        <v>1675</v>
      </c>
      <c r="U133" s="1" t="str">
        <f t="shared" si="9"/>
        <v>k</v>
      </c>
      <c r="V133" s="1">
        <v>1</v>
      </c>
      <c r="W133" s="1" t="s">
        <v>1674</v>
      </c>
      <c r="X133" s="1" t="s">
        <v>182</v>
      </c>
      <c r="Y133" s="1" t="s">
        <v>283</v>
      </c>
      <c r="Z133" s="1" t="s">
        <v>185</v>
      </c>
      <c r="AA133" s="125">
        <v>4.95</v>
      </c>
      <c r="AB133" s="46">
        <v>22.84</v>
      </c>
      <c r="AC133" s="46">
        <v>2.91</v>
      </c>
      <c r="AD133" s="46">
        <v>16.22</v>
      </c>
      <c r="AE133" s="46"/>
      <c r="AF133" s="46">
        <v>1</v>
      </c>
      <c r="AG133" s="46">
        <v>2</v>
      </c>
      <c r="AH133" s="46">
        <v>1</v>
      </c>
      <c r="AI133" s="46">
        <v>9</v>
      </c>
      <c r="AJ133" s="46">
        <v>7</v>
      </c>
      <c r="AK133" s="46" t="s">
        <v>1001</v>
      </c>
      <c r="AL133" s="46" t="s">
        <v>341</v>
      </c>
      <c r="AM133" s="46">
        <v>0</v>
      </c>
      <c r="AN133" s="46">
        <v>0</v>
      </c>
      <c r="AO133" s="46">
        <v>9</v>
      </c>
      <c r="AP133" s="46">
        <v>6</v>
      </c>
      <c r="AQ133" s="46" t="s">
        <v>1683</v>
      </c>
      <c r="AR133" s="46">
        <v>3</v>
      </c>
      <c r="AS133" s="46" t="s">
        <v>346</v>
      </c>
      <c r="AT133" s="46" t="s">
        <v>1684</v>
      </c>
      <c r="AU133" s="46" t="s">
        <v>1685</v>
      </c>
      <c r="AV133" s="46" t="s">
        <v>1686</v>
      </c>
      <c r="AW133" s="46" t="s">
        <v>182</v>
      </c>
      <c r="AX133" s="46">
        <v>95</v>
      </c>
      <c r="AY133" s="46">
        <v>23</v>
      </c>
      <c r="AZ133" s="46">
        <v>2.65</v>
      </c>
      <c r="BA133" s="46">
        <v>0</v>
      </c>
      <c r="BB133" s="46" t="s">
        <v>1674</v>
      </c>
      <c r="BC133" s="46">
        <v>1</v>
      </c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>
      <c r="A134" s="1" t="s">
        <v>6235</v>
      </c>
      <c r="B134" s="1">
        <v>199</v>
      </c>
      <c r="C134" s="1"/>
      <c r="D134" s="1"/>
      <c r="E134" s="75">
        <v>2</v>
      </c>
      <c r="F134" s="60" t="s">
        <v>3411</v>
      </c>
      <c r="G134" s="69" t="s">
        <v>6824</v>
      </c>
      <c r="H134" s="1" t="s">
        <v>6850</v>
      </c>
      <c r="I134" s="1" t="s">
        <v>1224</v>
      </c>
      <c r="J134" s="1" t="s">
        <v>6851</v>
      </c>
      <c r="K134" s="1" t="s">
        <v>5568</v>
      </c>
      <c r="L134" s="1" t="s">
        <v>5568</v>
      </c>
      <c r="M134" s="1">
        <f t="shared" si="8"/>
        <v>8</v>
      </c>
      <c r="N134" s="46">
        <v>5</v>
      </c>
      <c r="O134" s="46">
        <v>7.74</v>
      </c>
      <c r="P134" s="46">
        <v>4</v>
      </c>
      <c r="Q134" s="46">
        <v>4</v>
      </c>
      <c r="R134" s="46"/>
      <c r="S134" s="46"/>
      <c r="T134" t="s">
        <v>6236</v>
      </c>
      <c r="U134" s="1" t="str">
        <f t="shared" si="9"/>
        <v>m</v>
      </c>
      <c r="V134" s="1">
        <v>8</v>
      </c>
      <c r="W134" t="s">
        <v>6235</v>
      </c>
      <c r="X134" t="s">
        <v>182</v>
      </c>
      <c r="Y134" t="s">
        <v>184</v>
      </c>
      <c r="Z134" t="s">
        <v>185</v>
      </c>
      <c r="AA134" s="125">
        <v>13.76</v>
      </c>
      <c r="AB134" s="46">
        <v>4.05</v>
      </c>
      <c r="AC134" s="46">
        <v>12.07</v>
      </c>
      <c r="AD134" s="46">
        <v>2.77</v>
      </c>
      <c r="AE134" s="46"/>
      <c r="AF134" s="46">
        <v>1</v>
      </c>
      <c r="AG134" s="46">
        <v>2</v>
      </c>
      <c r="AH134" s="46">
        <v>1</v>
      </c>
      <c r="AI134" s="46">
        <v>8</v>
      </c>
      <c r="AJ134" s="46">
        <v>7</v>
      </c>
      <c r="AK134" s="46" t="s">
        <v>6237</v>
      </c>
      <c r="AL134" s="46" t="s">
        <v>5823</v>
      </c>
      <c r="AM134" s="46">
        <v>0</v>
      </c>
      <c r="AN134" s="46">
        <v>0</v>
      </c>
      <c r="AO134" s="46">
        <v>6</v>
      </c>
      <c r="AP134" s="46">
        <v>6</v>
      </c>
      <c r="AQ134" s="46" t="s">
        <v>6238</v>
      </c>
      <c r="AR134" s="46">
        <v>3</v>
      </c>
      <c r="AS134" s="46" t="s">
        <v>5825</v>
      </c>
      <c r="AT134" s="46" t="s">
        <v>6239</v>
      </c>
      <c r="AU134" s="46" t="s">
        <v>6240</v>
      </c>
      <c r="AV134" s="46" t="s">
        <v>6241</v>
      </c>
      <c r="AW134" s="46" t="s">
        <v>182</v>
      </c>
      <c r="AX134" s="46">
        <v>100</v>
      </c>
      <c r="AY134" s="46">
        <v>22</v>
      </c>
      <c r="AZ134" s="46">
        <v>2.65</v>
      </c>
      <c r="BA134" s="46">
        <v>2.4</v>
      </c>
      <c r="BB134" s="46" t="s">
        <v>6235</v>
      </c>
      <c r="BC134" s="46">
        <v>1</v>
      </c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>
      <c r="A135" s="1" t="s">
        <v>5986</v>
      </c>
      <c r="B135" s="1">
        <v>200</v>
      </c>
      <c r="C135" s="1"/>
      <c r="D135" s="1"/>
      <c r="E135" s="26">
        <v>2.0499999999999998</v>
      </c>
      <c r="F135" s="59" t="s">
        <v>3411</v>
      </c>
      <c r="G135" s="69" t="s">
        <v>6824</v>
      </c>
      <c r="H135" s="1" t="s">
        <v>6852</v>
      </c>
      <c r="I135" s="1" t="s">
        <v>6853</v>
      </c>
      <c r="J135" s="1" t="s">
        <v>6854</v>
      </c>
      <c r="K135" s="1" t="s">
        <v>6855</v>
      </c>
      <c r="L135" s="1" t="s">
        <v>3102</v>
      </c>
      <c r="M135" s="1">
        <f t="shared" si="8"/>
        <v>3</v>
      </c>
      <c r="N135" s="46">
        <v>2</v>
      </c>
      <c r="O135" s="46">
        <v>233.96</v>
      </c>
      <c r="P135" s="46">
        <v>24</v>
      </c>
      <c r="Q135" s="46">
        <v>2</v>
      </c>
      <c r="R135" s="46"/>
      <c r="S135" s="46"/>
      <c r="T135" t="s">
        <v>5987</v>
      </c>
      <c r="U135" s="1" t="str">
        <f t="shared" si="9"/>
        <v>d</v>
      </c>
      <c r="V135" s="1">
        <v>2</v>
      </c>
      <c r="W135" t="s">
        <v>5986</v>
      </c>
      <c r="X135" t="s">
        <v>182</v>
      </c>
      <c r="Y135" t="s">
        <v>184</v>
      </c>
      <c r="Z135" t="s">
        <v>185</v>
      </c>
      <c r="AA135" s="125">
        <v>13.98</v>
      </c>
      <c r="AB135" s="46">
        <v>12.23</v>
      </c>
      <c r="AC135" s="46">
        <v>10.53</v>
      </c>
      <c r="AD135" s="46">
        <v>7.97</v>
      </c>
      <c r="AE135" s="46"/>
      <c r="AF135" s="46">
        <v>1</v>
      </c>
      <c r="AG135" s="46">
        <v>3</v>
      </c>
      <c r="AH135" s="46">
        <v>1</v>
      </c>
      <c r="AI135" s="46">
        <v>6</v>
      </c>
      <c r="AJ135" s="46">
        <v>5</v>
      </c>
      <c r="AK135" s="46" t="s">
        <v>1071</v>
      </c>
      <c r="AL135" s="46" t="s">
        <v>839</v>
      </c>
      <c r="AM135" s="46">
        <v>0</v>
      </c>
      <c r="AN135" s="46">
        <v>4</v>
      </c>
      <c r="AO135" s="46">
        <v>6</v>
      </c>
      <c r="AP135" s="46">
        <v>5</v>
      </c>
      <c r="AQ135" s="46" t="s">
        <v>5988</v>
      </c>
      <c r="AR135" s="46">
        <v>2</v>
      </c>
      <c r="AS135" s="46" t="s">
        <v>988</v>
      </c>
      <c r="AT135" s="46" t="s">
        <v>5989</v>
      </c>
      <c r="AU135" s="46" t="s">
        <v>5990</v>
      </c>
      <c r="AV135" s="46" t="s">
        <v>5991</v>
      </c>
      <c r="AW135" s="46" t="s">
        <v>182</v>
      </c>
      <c r="AX135" s="46">
        <v>100</v>
      </c>
      <c r="AY135" s="46">
        <v>35</v>
      </c>
      <c r="AZ135" s="46">
        <v>1.95</v>
      </c>
      <c r="BA135" s="46">
        <v>1.75</v>
      </c>
      <c r="BB135" s="46" t="s">
        <v>5986</v>
      </c>
      <c r="BC135" s="46">
        <v>1</v>
      </c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>
      <c r="A136" s="1" t="s">
        <v>812</v>
      </c>
      <c r="B136" s="1">
        <v>187</v>
      </c>
      <c r="C136" s="1"/>
      <c r="D136" s="1"/>
      <c r="E136" s="26">
        <v>2.15</v>
      </c>
      <c r="F136" s="60" t="s">
        <v>3411</v>
      </c>
      <c r="G136" s="69" t="s">
        <v>6824</v>
      </c>
      <c r="H136" s="1" t="s">
        <v>7033</v>
      </c>
      <c r="I136" s="1" t="s">
        <v>1308</v>
      </c>
      <c r="J136" s="1" t="s">
        <v>2443</v>
      </c>
      <c r="K136" s="1" t="s">
        <v>2444</v>
      </c>
      <c r="L136" s="1" t="s">
        <v>2444</v>
      </c>
      <c r="M136" s="1">
        <f t="shared" si="8"/>
        <v>6</v>
      </c>
      <c r="N136" s="46">
        <v>3</v>
      </c>
      <c r="O136" s="46">
        <v>36.700000000000003</v>
      </c>
      <c r="P136" s="46">
        <v>21</v>
      </c>
      <c r="Q136" s="46">
        <v>3</v>
      </c>
      <c r="R136" s="46"/>
      <c r="S136" s="46"/>
      <c r="T136" s="1" t="s">
        <v>1785</v>
      </c>
      <c r="U136" s="1" t="str">
        <f t="shared" si="9"/>
        <v>R</v>
      </c>
      <c r="V136" s="1">
        <v>4</v>
      </c>
      <c r="W136" s="1" t="s">
        <v>812</v>
      </c>
      <c r="X136" s="1" t="s">
        <v>182</v>
      </c>
      <c r="Y136" s="1" t="s">
        <v>184</v>
      </c>
      <c r="Z136" s="1" t="s">
        <v>185</v>
      </c>
      <c r="AA136" s="125">
        <v>6.66</v>
      </c>
      <c r="AB136" s="46">
        <v>11.96</v>
      </c>
      <c r="AC136" s="46">
        <v>4.6900000000000004</v>
      </c>
      <c r="AD136" s="46">
        <v>8.58</v>
      </c>
      <c r="AE136" s="46"/>
      <c r="AF136" s="46">
        <v>1</v>
      </c>
      <c r="AG136" s="46">
        <v>2</v>
      </c>
      <c r="AH136" s="46">
        <v>1</v>
      </c>
      <c r="AI136" s="46">
        <v>6</v>
      </c>
      <c r="AJ136" s="46">
        <v>5</v>
      </c>
      <c r="AK136" s="46" t="s">
        <v>1773</v>
      </c>
      <c r="AL136" s="46" t="s">
        <v>452</v>
      </c>
      <c r="AM136" s="46">
        <v>3</v>
      </c>
      <c r="AN136" s="46">
        <v>3</v>
      </c>
      <c r="AO136" s="46">
        <v>6</v>
      </c>
      <c r="AP136" s="46">
        <v>5</v>
      </c>
      <c r="AQ136" s="46" t="s">
        <v>1794</v>
      </c>
      <c r="AR136" s="46">
        <v>2</v>
      </c>
      <c r="AS136" s="46" t="s">
        <v>459</v>
      </c>
      <c r="AT136" s="46" t="s">
        <v>1795</v>
      </c>
      <c r="AU136" s="46" t="s">
        <v>1796</v>
      </c>
      <c r="AV136" s="46" t="s">
        <v>1797</v>
      </c>
      <c r="AW136" s="46" t="s">
        <v>182</v>
      </c>
      <c r="AX136" s="46">
        <v>100</v>
      </c>
      <c r="AY136" s="46">
        <v>31</v>
      </c>
      <c r="AZ136" s="46">
        <v>1.7</v>
      </c>
      <c r="BA136" s="46">
        <v>1.8</v>
      </c>
      <c r="BB136" s="46" t="s">
        <v>812</v>
      </c>
      <c r="BC136" s="46">
        <v>1</v>
      </c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>
      <c r="A137" s="1" t="s">
        <v>967</v>
      </c>
      <c r="B137" s="1">
        <v>135</v>
      </c>
      <c r="C137" s="1"/>
      <c r="D137" s="1"/>
      <c r="E137" s="26">
        <v>2.23</v>
      </c>
      <c r="F137" s="60" t="s">
        <v>3411</v>
      </c>
      <c r="G137" s="69" t="s">
        <v>6824</v>
      </c>
      <c r="H137" s="1" t="s">
        <v>6989</v>
      </c>
      <c r="I137" s="1" t="s">
        <v>701</v>
      </c>
      <c r="J137" s="1" t="s">
        <v>1585</v>
      </c>
      <c r="K137" s="1" t="s">
        <v>1586</v>
      </c>
      <c r="L137" s="1" t="s">
        <v>1586</v>
      </c>
      <c r="M137" s="1">
        <f t="shared" si="8"/>
        <v>6</v>
      </c>
      <c r="N137" s="46">
        <v>3</v>
      </c>
      <c r="O137" s="46">
        <v>225.32</v>
      </c>
      <c r="P137" s="46">
        <v>9</v>
      </c>
      <c r="Q137" s="46">
        <v>3</v>
      </c>
      <c r="R137" s="46"/>
      <c r="S137" s="46"/>
      <c r="T137" s="1" t="s">
        <v>968</v>
      </c>
      <c r="U137" s="1" t="str">
        <f t="shared" si="9"/>
        <v>k</v>
      </c>
      <c r="V137" s="1">
        <v>1</v>
      </c>
      <c r="W137" s="1" t="s">
        <v>967</v>
      </c>
      <c r="X137" s="1" t="s">
        <v>182</v>
      </c>
      <c r="Y137" s="1" t="s">
        <v>283</v>
      </c>
      <c r="Z137" s="1" t="s">
        <v>185</v>
      </c>
      <c r="AA137" s="125">
        <v>1.33</v>
      </c>
      <c r="AB137" s="46">
        <v>1.82</v>
      </c>
      <c r="AC137" s="46">
        <v>1.1499999999999999</v>
      </c>
      <c r="AD137" s="46">
        <v>1.35</v>
      </c>
      <c r="AE137" s="46"/>
      <c r="AF137" s="46">
        <v>1</v>
      </c>
      <c r="AG137" s="46">
        <v>2</v>
      </c>
      <c r="AH137" s="46">
        <v>1</v>
      </c>
      <c r="AI137" s="46">
        <v>10</v>
      </c>
      <c r="AJ137" s="46">
        <v>8</v>
      </c>
      <c r="AK137" s="46" t="s">
        <v>340</v>
      </c>
      <c r="AL137" s="46" t="s">
        <v>959</v>
      </c>
      <c r="AM137" s="46">
        <v>0</v>
      </c>
      <c r="AN137" s="46">
        <v>0</v>
      </c>
      <c r="AO137" s="46">
        <v>5</v>
      </c>
      <c r="AP137" s="46">
        <v>5</v>
      </c>
      <c r="AQ137" s="46" t="s">
        <v>972</v>
      </c>
      <c r="AR137" s="46">
        <v>3</v>
      </c>
      <c r="AS137" s="46" t="s">
        <v>963</v>
      </c>
      <c r="AT137" s="46" t="s">
        <v>973</v>
      </c>
      <c r="AU137" s="46" t="s">
        <v>974</v>
      </c>
      <c r="AV137" s="46" t="s">
        <v>975</v>
      </c>
      <c r="AW137" s="46" t="s">
        <v>182</v>
      </c>
      <c r="AX137" s="46">
        <v>100</v>
      </c>
      <c r="AY137" s="46">
        <v>16</v>
      </c>
      <c r="AZ137" s="46">
        <v>3.65</v>
      </c>
      <c r="BA137" s="46">
        <v>3.05</v>
      </c>
      <c r="BB137" s="46" t="s">
        <v>967</v>
      </c>
      <c r="BC137" s="46">
        <v>1</v>
      </c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>
      <c r="A138" s="1" t="s">
        <v>6484</v>
      </c>
      <c r="B138" s="1">
        <v>172</v>
      </c>
      <c r="C138" s="1"/>
      <c r="D138" s="1"/>
      <c r="E138" s="26">
        <v>2.2999999999999998</v>
      </c>
      <c r="F138" s="60" t="s">
        <v>3411</v>
      </c>
      <c r="G138" s="69" t="s">
        <v>6824</v>
      </c>
      <c r="H138" s="1" t="s">
        <v>6990</v>
      </c>
      <c r="I138" s="1" t="s">
        <v>343</v>
      </c>
      <c r="J138" s="1" t="s">
        <v>6749</v>
      </c>
      <c r="K138" s="1" t="s">
        <v>6750</v>
      </c>
      <c r="L138" s="1" t="s">
        <v>6922</v>
      </c>
      <c r="M138" s="1">
        <f t="shared" si="8"/>
        <v>5</v>
      </c>
      <c r="N138" s="46">
        <v>4</v>
      </c>
      <c r="O138" s="46">
        <v>82.13</v>
      </c>
      <c r="P138" s="46">
        <v>2</v>
      </c>
      <c r="Q138" s="46">
        <v>4</v>
      </c>
      <c r="R138" s="46"/>
      <c r="S138" s="46"/>
      <c r="T138" s="1" t="s">
        <v>6485</v>
      </c>
      <c r="U138" s="1" t="str">
        <f t="shared" si="9"/>
        <v>p</v>
      </c>
      <c r="V138" s="1">
        <v>1</v>
      </c>
      <c r="W138" s="1" t="s">
        <v>6484</v>
      </c>
      <c r="X138" s="1" t="s">
        <v>182</v>
      </c>
      <c r="Y138" s="1" t="s">
        <v>184</v>
      </c>
      <c r="Z138" s="1" t="s">
        <v>185</v>
      </c>
      <c r="AA138" s="125">
        <v>4.8099999999999996</v>
      </c>
      <c r="AB138" s="46">
        <v>11.82</v>
      </c>
      <c r="AC138" s="46">
        <v>4.38</v>
      </c>
      <c r="AD138" s="46">
        <v>7.77</v>
      </c>
      <c r="AE138" s="46"/>
      <c r="AF138" s="46">
        <v>1</v>
      </c>
      <c r="AG138" s="46">
        <v>2</v>
      </c>
      <c r="AH138" s="46">
        <v>1</v>
      </c>
      <c r="AI138" s="46">
        <v>6</v>
      </c>
      <c r="AJ138" s="46">
        <v>5</v>
      </c>
      <c r="AK138" s="46" t="s">
        <v>733</v>
      </c>
      <c r="AL138" s="46" t="s">
        <v>452</v>
      </c>
      <c r="AM138" s="46">
        <v>0</v>
      </c>
      <c r="AN138" s="46">
        <v>0</v>
      </c>
      <c r="AO138" s="46">
        <v>3</v>
      </c>
      <c r="AP138" s="46">
        <v>3</v>
      </c>
      <c r="AQ138" s="46" t="s">
        <v>6486</v>
      </c>
      <c r="AR138" s="46">
        <v>2</v>
      </c>
      <c r="AS138" s="46" t="s">
        <v>459</v>
      </c>
      <c r="AT138" s="46" t="s">
        <v>6487</v>
      </c>
      <c r="AU138" s="46" t="s">
        <v>6488</v>
      </c>
      <c r="AV138" s="46" t="s">
        <v>6489</v>
      </c>
      <c r="AW138" s="46" t="s">
        <v>182</v>
      </c>
      <c r="AX138" s="46">
        <v>96</v>
      </c>
      <c r="AY138" s="46">
        <v>25</v>
      </c>
      <c r="AZ138" s="46">
        <v>2.85</v>
      </c>
      <c r="BA138" s="46">
        <v>0</v>
      </c>
      <c r="BB138" s="46" t="s">
        <v>6484</v>
      </c>
      <c r="BC138" s="46">
        <v>1</v>
      </c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>
      <c r="A139" s="1" t="s">
        <v>1148</v>
      </c>
      <c r="B139" s="1">
        <v>139</v>
      </c>
      <c r="C139" s="1"/>
      <c r="D139" s="1"/>
      <c r="E139" s="26">
        <v>2.31</v>
      </c>
      <c r="F139" s="60" t="s">
        <v>3411</v>
      </c>
      <c r="G139" s="69" t="s">
        <v>6824</v>
      </c>
      <c r="H139" s="1" t="s">
        <v>1676</v>
      </c>
      <c r="I139" s="1" t="s">
        <v>1677</v>
      </c>
      <c r="J139" s="1" t="s">
        <v>1678</v>
      </c>
      <c r="K139" s="1" t="s">
        <v>1680</v>
      </c>
      <c r="L139" s="1" t="s">
        <v>1680</v>
      </c>
      <c r="M139" s="1">
        <f t="shared" si="8"/>
        <v>7</v>
      </c>
      <c r="N139" s="46">
        <v>5</v>
      </c>
      <c r="O139" s="46">
        <v>204.15</v>
      </c>
      <c r="P139" s="46">
        <v>8</v>
      </c>
      <c r="Q139" s="46">
        <v>5</v>
      </c>
      <c r="R139" s="46"/>
      <c r="S139" s="46"/>
      <c r="T139" s="1" t="s">
        <v>1149</v>
      </c>
      <c r="U139" s="1" t="str">
        <f t="shared" si="9"/>
        <v>t</v>
      </c>
      <c r="V139" s="1">
        <v>1</v>
      </c>
      <c r="W139" s="1" t="s">
        <v>1148</v>
      </c>
      <c r="X139" s="1" t="s">
        <v>182</v>
      </c>
      <c r="Y139" s="1" t="s">
        <v>283</v>
      </c>
      <c r="Z139" s="1" t="s">
        <v>185</v>
      </c>
      <c r="AA139" s="125">
        <v>1.79</v>
      </c>
      <c r="AB139" s="46">
        <v>3.92</v>
      </c>
      <c r="AC139" s="46">
        <v>1.5</v>
      </c>
      <c r="AD139" s="46">
        <v>3.04</v>
      </c>
      <c r="AE139" s="46"/>
      <c r="AF139" s="46">
        <v>1</v>
      </c>
      <c r="AG139" s="46">
        <v>2</v>
      </c>
      <c r="AH139" s="46">
        <v>1</v>
      </c>
      <c r="AI139" s="46">
        <v>6</v>
      </c>
      <c r="AJ139" s="46">
        <v>4</v>
      </c>
      <c r="AK139" s="46" t="s">
        <v>1151</v>
      </c>
      <c r="AL139" s="46" t="s">
        <v>639</v>
      </c>
      <c r="AM139" s="46">
        <v>1</v>
      </c>
      <c r="AN139" s="46">
        <v>6</v>
      </c>
      <c r="AO139" s="46">
        <v>6</v>
      </c>
      <c r="AP139" s="46">
        <v>4</v>
      </c>
      <c r="AQ139" s="46" t="s">
        <v>1152</v>
      </c>
      <c r="AR139" s="46">
        <v>2</v>
      </c>
      <c r="AS139" s="46" t="s">
        <v>645</v>
      </c>
      <c r="AT139" s="46" t="s">
        <v>1153</v>
      </c>
      <c r="AU139" s="46" t="s">
        <v>1154</v>
      </c>
      <c r="AV139" s="46" t="s">
        <v>1155</v>
      </c>
      <c r="AW139" s="46" t="s">
        <v>182</v>
      </c>
      <c r="AX139" s="46">
        <v>100</v>
      </c>
      <c r="AY139" s="46">
        <v>16</v>
      </c>
      <c r="AZ139" s="46">
        <v>1.9</v>
      </c>
      <c r="BA139" s="46">
        <v>1.7</v>
      </c>
      <c r="BB139" s="46" t="s">
        <v>1148</v>
      </c>
      <c r="BC139" s="46">
        <v>1</v>
      </c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>
      <c r="A140" s="1" t="s">
        <v>1383</v>
      </c>
      <c r="B140" s="1">
        <v>153</v>
      </c>
      <c r="C140" s="1"/>
      <c r="D140" s="1"/>
      <c r="E140" s="26">
        <v>2.35</v>
      </c>
      <c r="F140" s="60" t="s">
        <v>3411</v>
      </c>
      <c r="G140" s="69" t="s">
        <v>6824</v>
      </c>
      <c r="H140" s="1" t="s">
        <v>1995</v>
      </c>
      <c r="I140" s="1" t="s">
        <v>545</v>
      </c>
      <c r="J140" s="1" t="s">
        <v>1997</v>
      </c>
      <c r="K140" s="1" t="s">
        <v>1998</v>
      </c>
      <c r="L140" s="1" t="s">
        <v>1998</v>
      </c>
      <c r="M140" s="1">
        <f t="shared" si="8"/>
        <v>6</v>
      </c>
      <c r="N140" s="46">
        <v>5</v>
      </c>
      <c r="O140" s="46">
        <v>27.66</v>
      </c>
      <c r="P140" s="46">
        <v>5</v>
      </c>
      <c r="Q140" s="46">
        <v>5</v>
      </c>
      <c r="R140" s="46"/>
      <c r="S140" s="46"/>
      <c r="T140" s="1" t="s">
        <v>1384</v>
      </c>
      <c r="U140" s="1" t="str">
        <f t="shared" si="9"/>
        <v>k</v>
      </c>
      <c r="V140" s="1">
        <v>1</v>
      </c>
      <c r="W140" s="1" t="s">
        <v>1383</v>
      </c>
      <c r="X140" s="1" t="s">
        <v>182</v>
      </c>
      <c r="Y140" s="1" t="s">
        <v>184</v>
      </c>
      <c r="Z140" s="1"/>
      <c r="AA140" s="125">
        <v>2.86</v>
      </c>
      <c r="AB140" s="46">
        <v>2.2999999999999998</v>
      </c>
      <c r="AC140" s="46">
        <v>2.86</v>
      </c>
      <c r="AD140" s="46">
        <v>2.2999999999999998</v>
      </c>
      <c r="AE140" s="46"/>
      <c r="AF140" s="46">
        <v>1</v>
      </c>
      <c r="AG140" s="46">
        <v>1</v>
      </c>
      <c r="AH140" s="46">
        <v>1</v>
      </c>
      <c r="AI140" s="46">
        <v>6</v>
      </c>
      <c r="AJ140" s="46">
        <v>6</v>
      </c>
      <c r="AK140" s="46" t="s">
        <v>1114</v>
      </c>
      <c r="AL140" s="46" t="s">
        <v>1114</v>
      </c>
      <c r="AM140" s="46">
        <v>0</v>
      </c>
      <c r="AN140" s="46">
        <v>0</v>
      </c>
      <c r="AO140" s="46">
        <v>5</v>
      </c>
      <c r="AP140" s="46">
        <v>4</v>
      </c>
      <c r="AQ140" s="46" t="s">
        <v>1386</v>
      </c>
      <c r="AR140" s="46">
        <v>2</v>
      </c>
      <c r="AS140" s="46" t="s">
        <v>1387</v>
      </c>
      <c r="AT140" s="46" t="s">
        <v>1388</v>
      </c>
      <c r="AU140" s="46" t="s">
        <v>1389</v>
      </c>
      <c r="AV140" s="46" t="s">
        <v>1390</v>
      </c>
      <c r="AW140" s="46" t="s">
        <v>182</v>
      </c>
      <c r="AX140" s="46">
        <v>100</v>
      </c>
      <c r="AY140" s="46">
        <v>15</v>
      </c>
      <c r="AZ140" s="46">
        <v>2</v>
      </c>
      <c r="BA140" s="46">
        <v>2.1</v>
      </c>
      <c r="BB140" s="46" t="s">
        <v>1383</v>
      </c>
      <c r="BC140" s="46">
        <v>1</v>
      </c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s="66" customFormat="1" ht="15">
      <c r="A141" s="91" t="s">
        <v>1604</v>
      </c>
      <c r="B141" s="91">
        <v>197</v>
      </c>
      <c r="C141" s="91"/>
      <c r="D141" s="91"/>
      <c r="E141" s="74">
        <v>2.35</v>
      </c>
      <c r="F141" s="93" t="s">
        <v>3411</v>
      </c>
      <c r="G141" s="94" t="s">
        <v>6824</v>
      </c>
      <c r="H141" s="91" t="s">
        <v>7009</v>
      </c>
      <c r="I141" s="91" t="s">
        <v>1224</v>
      </c>
      <c r="J141" s="91" t="s">
        <v>7010</v>
      </c>
      <c r="K141" s="91" t="s">
        <v>7011</v>
      </c>
      <c r="L141" s="91" t="s">
        <v>7011</v>
      </c>
      <c r="M141" s="91">
        <f t="shared" si="8"/>
        <v>7</v>
      </c>
      <c r="N141" s="89">
        <v>4</v>
      </c>
      <c r="O141" s="89">
        <v>15.29</v>
      </c>
      <c r="P141" s="89">
        <v>5</v>
      </c>
      <c r="Q141" s="89">
        <v>4</v>
      </c>
      <c r="R141" s="89"/>
      <c r="S141" s="89"/>
      <c r="T141" s="91" t="s">
        <v>1610</v>
      </c>
      <c r="U141" s="91" t="str">
        <f t="shared" si="9"/>
        <v>5</v>
      </c>
      <c r="V141" s="91">
        <v>8</v>
      </c>
      <c r="W141" s="91" t="s">
        <v>1604</v>
      </c>
      <c r="X141" s="91" t="s">
        <v>182</v>
      </c>
      <c r="Y141" s="91" t="s">
        <v>184</v>
      </c>
      <c r="Z141" s="91" t="s">
        <v>185</v>
      </c>
      <c r="AA141" s="89">
        <v>12.99</v>
      </c>
      <c r="AB141" s="89">
        <v>7.16</v>
      </c>
      <c r="AC141" s="89">
        <v>4.13</v>
      </c>
      <c r="AD141" s="89">
        <v>0.47</v>
      </c>
      <c r="AE141" s="89"/>
      <c r="AF141" s="89">
        <v>2</v>
      </c>
      <c r="AG141" s="89">
        <v>4</v>
      </c>
      <c r="AH141" s="89">
        <v>1</v>
      </c>
      <c r="AI141" s="89">
        <v>6</v>
      </c>
      <c r="AJ141" s="89">
        <v>4</v>
      </c>
      <c r="AK141" s="89" t="s">
        <v>1618</v>
      </c>
      <c r="AL141" s="89" t="s">
        <v>1620</v>
      </c>
      <c r="AM141" s="89">
        <v>0</v>
      </c>
      <c r="AN141" s="89">
        <v>0</v>
      </c>
      <c r="AO141" s="89">
        <v>6</v>
      </c>
      <c r="AP141" s="89">
        <v>3</v>
      </c>
      <c r="AQ141" s="89" t="s">
        <v>1621</v>
      </c>
      <c r="AR141" s="89">
        <v>2</v>
      </c>
      <c r="AS141" s="89" t="s">
        <v>1623</v>
      </c>
      <c r="AT141" s="89" t="s">
        <v>1625</v>
      </c>
      <c r="AU141" s="89" t="s">
        <v>1627</v>
      </c>
      <c r="AV141" s="89" t="s">
        <v>1628</v>
      </c>
      <c r="AW141" s="89" t="s">
        <v>506</v>
      </c>
      <c r="AX141" s="89">
        <v>100</v>
      </c>
      <c r="AY141" s="89">
        <v>22</v>
      </c>
      <c r="AZ141" s="89">
        <v>1.95</v>
      </c>
      <c r="BA141" s="89">
        <v>2</v>
      </c>
      <c r="BB141" s="89" t="s">
        <v>1631</v>
      </c>
      <c r="BC141" s="89">
        <v>2</v>
      </c>
      <c r="BD141" s="91"/>
      <c r="BE141" s="91"/>
      <c r="BF141" s="91"/>
      <c r="BG141" s="91"/>
      <c r="BH141" s="91"/>
      <c r="BI141" s="147"/>
      <c r="BJ141" s="147"/>
      <c r="BK141" s="147"/>
      <c r="BL141" s="91"/>
      <c r="BM141" s="91"/>
      <c r="BN141" s="91"/>
      <c r="BO141" s="91"/>
    </row>
    <row r="142" spans="1:67">
      <c r="A142" s="1" t="s">
        <v>1617</v>
      </c>
      <c r="B142" s="1">
        <v>170</v>
      </c>
      <c r="C142" s="1"/>
      <c r="D142" s="1"/>
      <c r="E142" s="26">
        <v>2.38</v>
      </c>
      <c r="F142" s="60" t="s">
        <v>3411</v>
      </c>
      <c r="G142" s="69" t="s">
        <v>6824</v>
      </c>
      <c r="H142" s="1" t="s">
        <v>2279</v>
      </c>
      <c r="I142" s="1" t="s">
        <v>1326</v>
      </c>
      <c r="J142" s="1" t="s">
        <v>2280</v>
      </c>
      <c r="K142" s="1" t="s">
        <v>2281</v>
      </c>
      <c r="L142" s="1" t="s">
        <v>6934</v>
      </c>
      <c r="M142" s="1">
        <f t="shared" si="8"/>
        <v>7</v>
      </c>
      <c r="N142" s="46">
        <v>6</v>
      </c>
      <c r="O142" s="46">
        <v>7.59</v>
      </c>
      <c r="P142" s="46">
        <v>0</v>
      </c>
      <c r="Q142" s="46">
        <v>6</v>
      </c>
      <c r="R142" s="46"/>
      <c r="S142" s="46"/>
      <c r="T142" s="1" t="s">
        <v>1619</v>
      </c>
      <c r="U142" s="1" t="str">
        <f t="shared" si="9"/>
        <v>s</v>
      </c>
      <c r="V142" s="1">
        <v>3</v>
      </c>
      <c r="W142" s="1" t="s">
        <v>1617</v>
      </c>
      <c r="X142" s="1" t="s">
        <v>182</v>
      </c>
      <c r="Y142" s="1" t="s">
        <v>184</v>
      </c>
      <c r="Z142" s="1" t="s">
        <v>185</v>
      </c>
      <c r="AA142" s="125">
        <v>4.6100000000000003</v>
      </c>
      <c r="AB142" s="46">
        <v>17.91</v>
      </c>
      <c r="AC142" s="46">
        <v>3.76</v>
      </c>
      <c r="AD142" s="46">
        <v>13.31</v>
      </c>
      <c r="AE142" s="46"/>
      <c r="AF142" s="46">
        <v>1</v>
      </c>
      <c r="AG142" s="46">
        <v>6</v>
      </c>
      <c r="AH142" s="46">
        <v>1</v>
      </c>
      <c r="AI142" s="46">
        <v>7</v>
      </c>
      <c r="AJ142" s="46">
        <v>5</v>
      </c>
      <c r="AK142" s="46" t="s">
        <v>1629</v>
      </c>
      <c r="AL142" s="46" t="s">
        <v>517</v>
      </c>
      <c r="AM142" s="46">
        <v>3</v>
      </c>
      <c r="AN142" s="46">
        <v>6</v>
      </c>
      <c r="AO142" s="46">
        <v>7</v>
      </c>
      <c r="AP142" s="46">
        <v>5</v>
      </c>
      <c r="AQ142" s="46" t="s">
        <v>1632</v>
      </c>
      <c r="AR142" s="46">
        <v>2</v>
      </c>
      <c r="AS142" s="46" t="s">
        <v>1633</v>
      </c>
      <c r="AT142" s="46" t="s">
        <v>1634</v>
      </c>
      <c r="AU142" s="46" t="s">
        <v>1635</v>
      </c>
      <c r="AV142" s="46" t="s">
        <v>1636</v>
      </c>
      <c r="AW142" s="46" t="s">
        <v>182</v>
      </c>
      <c r="AX142" s="46">
        <v>100</v>
      </c>
      <c r="AY142" s="46">
        <v>20</v>
      </c>
      <c r="AZ142" s="46">
        <v>1.7</v>
      </c>
      <c r="BA142" s="46">
        <v>1.55</v>
      </c>
      <c r="BB142" s="46" t="s">
        <v>1638</v>
      </c>
      <c r="BC142" s="46">
        <v>2</v>
      </c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>
      <c r="A143" s="1" t="s">
        <v>5425</v>
      </c>
      <c r="B143" s="1">
        <v>151</v>
      </c>
      <c r="C143" s="1"/>
      <c r="D143" s="1"/>
      <c r="E143" s="26">
        <v>2.4</v>
      </c>
      <c r="F143" s="60" t="s">
        <v>3411</v>
      </c>
      <c r="G143" s="69" t="s">
        <v>6824</v>
      </c>
      <c r="H143" s="1" t="s">
        <v>5491</v>
      </c>
      <c r="I143" s="1" t="s">
        <v>3413</v>
      </c>
      <c r="J143" s="1" t="s">
        <v>5490</v>
      </c>
      <c r="K143" s="1" t="s">
        <v>756</v>
      </c>
      <c r="L143" s="1" t="s">
        <v>6917</v>
      </c>
      <c r="M143" s="1">
        <f t="shared" si="8"/>
        <v>5</v>
      </c>
      <c r="N143" s="46">
        <v>3</v>
      </c>
      <c r="O143" s="46">
        <v>39.340000000000003</v>
      </c>
      <c r="P143" s="46">
        <v>10</v>
      </c>
      <c r="Q143" s="46">
        <v>3</v>
      </c>
      <c r="R143" s="46"/>
      <c r="S143" s="46"/>
      <c r="T143" s="1" t="s">
        <v>5448</v>
      </c>
      <c r="U143" s="1" t="str">
        <f t="shared" si="9"/>
        <v>f</v>
      </c>
      <c r="V143" s="1">
        <v>3</v>
      </c>
      <c r="W143" s="1" t="s">
        <v>5425</v>
      </c>
      <c r="X143" s="1" t="s">
        <v>182</v>
      </c>
      <c r="Y143" s="1" t="s">
        <v>184</v>
      </c>
      <c r="Z143" s="1" t="s">
        <v>185</v>
      </c>
      <c r="AA143" s="125">
        <v>2.61</v>
      </c>
      <c r="AB143" s="46">
        <v>8.92</v>
      </c>
      <c r="AC143" s="46">
        <v>0.19</v>
      </c>
      <c r="AD143" s="46">
        <v>1.35</v>
      </c>
      <c r="AE143" s="46"/>
      <c r="AF143" s="46">
        <v>1</v>
      </c>
      <c r="AG143" s="46">
        <v>2</v>
      </c>
      <c r="AH143" s="46">
        <v>1</v>
      </c>
      <c r="AI143" s="46">
        <v>6</v>
      </c>
      <c r="AJ143" s="46">
        <v>5</v>
      </c>
      <c r="AK143" s="46" t="s">
        <v>1071</v>
      </c>
      <c r="AL143" s="46" t="s">
        <v>839</v>
      </c>
      <c r="AM143" s="46">
        <v>1</v>
      </c>
      <c r="AN143" s="46">
        <v>3</v>
      </c>
      <c r="AO143" s="46">
        <v>6</v>
      </c>
      <c r="AP143" s="46">
        <v>5</v>
      </c>
      <c r="AQ143" s="46" t="s">
        <v>5449</v>
      </c>
      <c r="AR143" s="46">
        <v>2</v>
      </c>
      <c r="AS143" s="46" t="s">
        <v>988</v>
      </c>
      <c r="AT143" s="46" t="s">
        <v>5450</v>
      </c>
      <c r="AU143" s="46" t="s">
        <v>5451</v>
      </c>
      <c r="AV143" s="46" t="s">
        <v>5452</v>
      </c>
      <c r="AW143" s="46" t="s">
        <v>182</v>
      </c>
      <c r="AX143" s="46">
        <v>100</v>
      </c>
      <c r="AY143" s="46">
        <v>19</v>
      </c>
      <c r="AZ143" s="46">
        <v>2.2999999999999998</v>
      </c>
      <c r="BA143" s="46">
        <v>1.8</v>
      </c>
      <c r="BB143" s="46" t="s">
        <v>5425</v>
      </c>
      <c r="BC143" s="46">
        <v>1</v>
      </c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>
      <c r="A144" s="1" t="s">
        <v>803</v>
      </c>
      <c r="B144" s="1">
        <v>190</v>
      </c>
      <c r="C144" s="1"/>
      <c r="D144" s="1"/>
      <c r="E144" s="26">
        <v>2.42</v>
      </c>
      <c r="F144" s="59" t="s">
        <v>3411</v>
      </c>
      <c r="G144" s="69" t="s">
        <v>6824</v>
      </c>
      <c r="H144" s="1" t="s">
        <v>7032</v>
      </c>
      <c r="I144" s="1" t="s">
        <v>1308</v>
      </c>
      <c r="J144" s="1" t="s">
        <v>7031</v>
      </c>
      <c r="K144" s="1" t="s">
        <v>6991</v>
      </c>
      <c r="L144" s="1" t="s">
        <v>6926</v>
      </c>
      <c r="M144" s="1">
        <f t="shared" si="8"/>
        <v>9</v>
      </c>
      <c r="N144" s="46">
        <v>6</v>
      </c>
      <c r="O144" s="46">
        <v>2.9</v>
      </c>
      <c r="P144" s="46">
        <v>0</v>
      </c>
      <c r="Q144" s="46">
        <v>5</v>
      </c>
      <c r="R144" s="46"/>
      <c r="S144" s="46"/>
      <c r="T144" s="1" t="s">
        <v>1197</v>
      </c>
      <c r="U144" s="1" t="str">
        <f t="shared" si="9"/>
        <v>e</v>
      </c>
      <c r="V144" s="1">
        <v>7</v>
      </c>
      <c r="W144" s="1" t="s">
        <v>803</v>
      </c>
      <c r="X144" s="1" t="s">
        <v>182</v>
      </c>
      <c r="Y144" s="1" t="s">
        <v>184</v>
      </c>
      <c r="Z144" s="1" t="s">
        <v>185</v>
      </c>
      <c r="AA144" s="125">
        <v>7.22</v>
      </c>
      <c r="AB144" s="46">
        <v>10.41</v>
      </c>
      <c r="AC144" s="46">
        <v>5.71</v>
      </c>
      <c r="AD144" s="46">
        <v>8.85</v>
      </c>
      <c r="AE144" s="46"/>
      <c r="AF144" s="46">
        <v>1</v>
      </c>
      <c r="AG144" s="46">
        <v>2</v>
      </c>
      <c r="AH144" s="46">
        <v>1</v>
      </c>
      <c r="AI144" s="46">
        <v>8</v>
      </c>
      <c r="AJ144" s="46">
        <v>6</v>
      </c>
      <c r="AK144" s="46" t="s">
        <v>1208</v>
      </c>
      <c r="AL144" s="46" t="s">
        <v>1209</v>
      </c>
      <c r="AM144" s="46">
        <v>0</v>
      </c>
      <c r="AN144" s="46">
        <v>0</v>
      </c>
      <c r="AO144" s="46">
        <v>5</v>
      </c>
      <c r="AP144" s="46">
        <v>5</v>
      </c>
      <c r="AQ144" s="46" t="s">
        <v>1211</v>
      </c>
      <c r="AR144" s="46">
        <v>3</v>
      </c>
      <c r="AS144" s="46" t="s">
        <v>1212</v>
      </c>
      <c r="AT144" s="46" t="s">
        <v>1213</v>
      </c>
      <c r="AU144" s="46" t="s">
        <v>1214</v>
      </c>
      <c r="AV144" s="46" t="s">
        <v>1215</v>
      </c>
      <c r="AW144" s="46" t="s">
        <v>182</v>
      </c>
      <c r="AX144" s="46">
        <v>88</v>
      </c>
      <c r="AY144" s="46">
        <v>17</v>
      </c>
      <c r="AZ144" s="46">
        <v>3.2</v>
      </c>
      <c r="BA144" s="46">
        <v>2.8</v>
      </c>
      <c r="BB144" s="46" t="s">
        <v>803</v>
      </c>
      <c r="BC144" s="46">
        <v>1</v>
      </c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74">
      <c r="A145" s="1" t="s">
        <v>1471</v>
      </c>
      <c r="B145" s="1">
        <v>160</v>
      </c>
      <c r="C145" s="1"/>
      <c r="D145" s="1"/>
      <c r="E145" s="26">
        <v>2.5</v>
      </c>
      <c r="F145" s="60" t="s">
        <v>3411</v>
      </c>
      <c r="G145" s="69" t="s">
        <v>6824</v>
      </c>
      <c r="H145" s="1" t="s">
        <v>7034</v>
      </c>
      <c r="I145" s="1" t="s">
        <v>701</v>
      </c>
      <c r="J145" s="1" t="s">
        <v>7035</v>
      </c>
      <c r="K145" s="1" t="s">
        <v>1731</v>
      </c>
      <c r="L145" s="1" t="s">
        <v>1731</v>
      </c>
      <c r="M145" s="1">
        <f t="shared" si="8"/>
        <v>6</v>
      </c>
      <c r="N145" s="46">
        <v>4</v>
      </c>
      <c r="O145" s="46">
        <v>123.03</v>
      </c>
      <c r="P145" s="46">
        <v>22</v>
      </c>
      <c r="Q145" s="46">
        <v>4</v>
      </c>
      <c r="R145" s="46"/>
      <c r="S145" s="46"/>
      <c r="T145" s="1" t="s">
        <v>1472</v>
      </c>
      <c r="U145" s="1" t="str">
        <f t="shared" si="9"/>
        <v>s</v>
      </c>
      <c r="V145" s="1">
        <v>3</v>
      </c>
      <c r="W145" s="1" t="s">
        <v>1471</v>
      </c>
      <c r="X145" s="1" t="s">
        <v>182</v>
      </c>
      <c r="Y145" s="1" t="s">
        <v>283</v>
      </c>
      <c r="Z145" s="1" t="s">
        <v>185</v>
      </c>
      <c r="AA145" s="125">
        <v>3.29</v>
      </c>
      <c r="AB145" s="46">
        <v>1.62</v>
      </c>
      <c r="AC145" s="46">
        <v>1.63</v>
      </c>
      <c r="AD145" s="46">
        <v>1.62</v>
      </c>
      <c r="AE145" s="46"/>
      <c r="AF145" s="46">
        <v>1</v>
      </c>
      <c r="AG145" s="46">
        <v>3</v>
      </c>
      <c r="AH145" s="46">
        <v>1</v>
      </c>
      <c r="AI145" s="46">
        <v>10</v>
      </c>
      <c r="AJ145" s="46">
        <v>7</v>
      </c>
      <c r="AK145" s="46" t="s">
        <v>1479</v>
      </c>
      <c r="AL145" s="46" t="s">
        <v>341</v>
      </c>
      <c r="AM145" s="46">
        <v>0</v>
      </c>
      <c r="AN145" s="46">
        <v>0</v>
      </c>
      <c r="AO145" s="46">
        <v>10</v>
      </c>
      <c r="AP145" s="46">
        <v>6</v>
      </c>
      <c r="AQ145" s="46" t="s">
        <v>1481</v>
      </c>
      <c r="AR145" s="46">
        <v>3</v>
      </c>
      <c r="AS145" s="46" t="s">
        <v>346</v>
      </c>
      <c r="AT145" s="46" t="s">
        <v>1482</v>
      </c>
      <c r="AU145" s="46" t="s">
        <v>1484</v>
      </c>
      <c r="AV145" s="46" t="s">
        <v>1485</v>
      </c>
      <c r="AW145" s="46" t="s">
        <v>182</v>
      </c>
      <c r="AX145" s="46">
        <v>96</v>
      </c>
      <c r="AY145" s="46">
        <v>27</v>
      </c>
      <c r="AZ145" s="46">
        <v>3.1</v>
      </c>
      <c r="BA145" s="46">
        <v>0</v>
      </c>
      <c r="BB145" s="46" t="s">
        <v>1471</v>
      </c>
      <c r="BC145" s="46">
        <v>1</v>
      </c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74" s="145" customFormat="1">
      <c r="A146" s="148" t="s">
        <v>1744</v>
      </c>
      <c r="B146" s="20">
        <v>182</v>
      </c>
      <c r="E146" s="141">
        <v>2.5</v>
      </c>
      <c r="F146" s="146" t="s">
        <v>3411</v>
      </c>
      <c r="G146" s="142" t="s">
        <v>6824</v>
      </c>
      <c r="H146" s="20" t="s">
        <v>3418</v>
      </c>
      <c r="I146" s="20" t="s">
        <v>3415</v>
      </c>
      <c r="J146" s="20" t="s">
        <v>3416</v>
      </c>
      <c r="K146" s="20" t="s">
        <v>3417</v>
      </c>
      <c r="L146" s="20" t="s">
        <v>3417</v>
      </c>
      <c r="M146" s="20">
        <f t="shared" si="8"/>
        <v>7</v>
      </c>
      <c r="N146" s="143">
        <v>3</v>
      </c>
      <c r="O146" s="143">
        <v>14.25</v>
      </c>
      <c r="P146" s="143">
        <v>16</v>
      </c>
      <c r="Q146" s="143">
        <v>3</v>
      </c>
      <c r="R146" s="143"/>
      <c r="S146" s="143"/>
      <c r="T146" s="20" t="s">
        <v>1745</v>
      </c>
      <c r="U146" s="20" t="str">
        <f t="shared" si="9"/>
        <v>Z</v>
      </c>
      <c r="V146" s="20">
        <v>4</v>
      </c>
      <c r="W146" s="20" t="s">
        <v>1744</v>
      </c>
      <c r="X146" s="20" t="s">
        <v>182</v>
      </c>
      <c r="Y146" s="20" t="s">
        <v>184</v>
      </c>
      <c r="Z146" s="20" t="s">
        <v>185</v>
      </c>
      <c r="AA146" s="143">
        <v>6.06</v>
      </c>
      <c r="AB146" s="143">
        <v>15.14</v>
      </c>
      <c r="AC146" s="143">
        <v>5.13</v>
      </c>
      <c r="AD146" s="143">
        <v>13.72</v>
      </c>
      <c r="AE146" s="143"/>
      <c r="AF146" s="143">
        <v>1</v>
      </c>
      <c r="AG146" s="143">
        <v>2</v>
      </c>
      <c r="AH146" s="143">
        <v>1</v>
      </c>
      <c r="AI146" s="143">
        <v>5</v>
      </c>
      <c r="AJ146" s="143">
        <v>4</v>
      </c>
      <c r="AK146" s="143" t="s">
        <v>452</v>
      </c>
      <c r="AL146" s="143" t="s">
        <v>639</v>
      </c>
      <c r="AM146" s="143">
        <v>3</v>
      </c>
      <c r="AN146" s="143">
        <v>9</v>
      </c>
      <c r="AO146" s="143">
        <v>5</v>
      </c>
      <c r="AP146" s="143">
        <v>4</v>
      </c>
      <c r="AQ146" s="143" t="s">
        <v>1753</v>
      </c>
      <c r="AR146" s="143">
        <v>2</v>
      </c>
      <c r="AS146" s="143" t="s">
        <v>645</v>
      </c>
      <c r="AT146" s="143" t="s">
        <v>1754</v>
      </c>
      <c r="AU146" s="143" t="s">
        <v>1755</v>
      </c>
      <c r="AV146" s="143" t="s">
        <v>1756</v>
      </c>
      <c r="AW146" s="143" t="s">
        <v>182</v>
      </c>
      <c r="AX146" s="143">
        <v>100</v>
      </c>
      <c r="AY146" s="143">
        <v>22</v>
      </c>
      <c r="AZ146" s="143">
        <v>1.8</v>
      </c>
      <c r="BA146" s="143">
        <v>1.35</v>
      </c>
      <c r="BB146" s="143" t="s">
        <v>1744</v>
      </c>
      <c r="BC146" s="143">
        <v>1</v>
      </c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</row>
    <row r="147" spans="1:74" ht="15">
      <c r="A147" s="1" t="s">
        <v>6537</v>
      </c>
      <c r="B147" s="1">
        <v>174</v>
      </c>
      <c r="C147" s="1"/>
      <c r="D147" s="1"/>
      <c r="E147" s="26">
        <v>2.5499999999999998</v>
      </c>
      <c r="F147" s="60" t="s">
        <v>3411</v>
      </c>
      <c r="G147" s="69" t="s">
        <v>6824</v>
      </c>
      <c r="H147" s="1" t="s">
        <v>6755</v>
      </c>
      <c r="I147" s="1" t="s">
        <v>6754</v>
      </c>
      <c r="J147" s="1" t="s">
        <v>2819</v>
      </c>
      <c r="K147" s="1" t="s">
        <v>6756</v>
      </c>
      <c r="L147" s="1" t="s">
        <v>6756</v>
      </c>
      <c r="M147" s="1">
        <f t="shared" si="8"/>
        <v>4</v>
      </c>
      <c r="N147" s="46">
        <v>3</v>
      </c>
      <c r="O147" s="46">
        <v>115.56</v>
      </c>
      <c r="P147" s="46">
        <v>19</v>
      </c>
      <c r="Q147" s="46">
        <v>3</v>
      </c>
      <c r="R147" s="46"/>
      <c r="S147" s="46"/>
      <c r="T147" s="1" t="s">
        <v>6538</v>
      </c>
      <c r="U147" s="1" t="str">
        <f t="shared" si="9"/>
        <v>s</v>
      </c>
      <c r="V147" s="1">
        <v>3</v>
      </c>
      <c r="W147" s="1" t="s">
        <v>6537</v>
      </c>
      <c r="X147" s="1" t="s">
        <v>182</v>
      </c>
      <c r="Y147" s="1" t="s">
        <v>184</v>
      </c>
      <c r="Z147" s="1" t="s">
        <v>185</v>
      </c>
      <c r="AA147" s="125">
        <v>4.95</v>
      </c>
      <c r="AB147" s="46">
        <v>24.66</v>
      </c>
      <c r="AC147" s="46">
        <v>1.79</v>
      </c>
      <c r="AD147" s="46">
        <v>5.74</v>
      </c>
      <c r="AE147" s="46"/>
      <c r="AF147" s="46">
        <v>1</v>
      </c>
      <c r="AG147" s="46">
        <v>2</v>
      </c>
      <c r="AH147" s="46">
        <v>1</v>
      </c>
      <c r="AI147" s="46">
        <v>5</v>
      </c>
      <c r="AJ147" s="46">
        <v>4</v>
      </c>
      <c r="AK147" s="46" t="s">
        <v>452</v>
      </c>
      <c r="AL147" s="46" t="s">
        <v>639</v>
      </c>
      <c r="AM147" s="46">
        <v>4</v>
      </c>
      <c r="AN147" s="46">
        <v>13</v>
      </c>
      <c r="AO147" s="46">
        <v>5</v>
      </c>
      <c r="AP147" s="46">
        <v>4</v>
      </c>
      <c r="AQ147" s="46" t="s">
        <v>6539</v>
      </c>
      <c r="AR147" s="46">
        <v>2</v>
      </c>
      <c r="AS147" s="46" t="s">
        <v>645</v>
      </c>
      <c r="AT147" s="46" t="s">
        <v>6540</v>
      </c>
      <c r="AU147" s="46" t="s">
        <v>6541</v>
      </c>
      <c r="AV147" s="46" t="s">
        <v>6542</v>
      </c>
      <c r="AW147" s="46" t="s">
        <v>182</v>
      </c>
      <c r="AX147" s="46">
        <v>95</v>
      </c>
      <c r="AY147" s="46">
        <v>23</v>
      </c>
      <c r="AZ147" s="46">
        <v>1.65</v>
      </c>
      <c r="BA147" s="46">
        <v>1.3</v>
      </c>
      <c r="BB147" s="46" t="s">
        <v>6537</v>
      </c>
      <c r="BC147" s="46">
        <v>1</v>
      </c>
      <c r="BD147" s="1"/>
      <c r="BE147" s="1"/>
      <c r="BF147" s="1"/>
      <c r="BG147" s="1"/>
      <c r="BH147" s="1"/>
      <c r="BI147" s="17"/>
      <c r="BJ147" s="17"/>
      <c r="BK147" s="17"/>
      <c r="BL147" s="1"/>
      <c r="BM147" s="1"/>
      <c r="BN147" s="1"/>
      <c r="BO147" s="1"/>
    </row>
    <row r="148" spans="1:74" s="145" customFormat="1">
      <c r="A148" s="20" t="s">
        <v>5729</v>
      </c>
      <c r="B148" s="20">
        <v>184</v>
      </c>
      <c r="E148" s="141">
        <v>2.6</v>
      </c>
      <c r="F148" s="146" t="s">
        <v>3411</v>
      </c>
      <c r="G148" s="142" t="s">
        <v>6824</v>
      </c>
      <c r="H148" s="20" t="s">
        <v>6789</v>
      </c>
      <c r="I148" s="20" t="s">
        <v>6790</v>
      </c>
      <c r="J148" s="20" t="s">
        <v>6788</v>
      </c>
      <c r="K148" s="20" t="s">
        <v>6791</v>
      </c>
      <c r="L148" s="20" t="s">
        <v>6791</v>
      </c>
      <c r="M148" s="20">
        <f t="shared" si="8"/>
        <v>5</v>
      </c>
      <c r="N148" s="143">
        <v>3</v>
      </c>
      <c r="O148" s="143">
        <v>31.41</v>
      </c>
      <c r="P148" s="143">
        <v>27</v>
      </c>
      <c r="Q148" s="143">
        <v>3</v>
      </c>
      <c r="R148" s="143"/>
      <c r="S148" s="143"/>
      <c r="T148" s="145" t="s">
        <v>5730</v>
      </c>
      <c r="U148" s="20" t="str">
        <f t="shared" si="9"/>
        <v>k</v>
      </c>
      <c r="V148" s="20">
        <v>1</v>
      </c>
      <c r="W148" s="145" t="s">
        <v>5729</v>
      </c>
      <c r="X148" s="145" t="s">
        <v>182</v>
      </c>
      <c r="Y148" s="145" t="s">
        <v>184</v>
      </c>
      <c r="Z148" s="145" t="s">
        <v>185</v>
      </c>
      <c r="AA148" s="143">
        <v>6.18</v>
      </c>
      <c r="AB148" s="143">
        <v>14.53</v>
      </c>
      <c r="AC148" s="143">
        <v>5.37</v>
      </c>
      <c r="AD148" s="143">
        <v>12.84</v>
      </c>
      <c r="AE148" s="143"/>
      <c r="AF148" s="143">
        <v>1</v>
      </c>
      <c r="AG148" s="143">
        <v>2</v>
      </c>
      <c r="AH148" s="143">
        <v>1</v>
      </c>
      <c r="AI148" s="143">
        <v>10</v>
      </c>
      <c r="AJ148" s="143">
        <v>9</v>
      </c>
      <c r="AK148" s="143" t="s">
        <v>5731</v>
      </c>
      <c r="AL148" s="143" t="s">
        <v>5732</v>
      </c>
      <c r="AM148" s="143">
        <v>0</v>
      </c>
      <c r="AN148" s="143">
        <v>0</v>
      </c>
      <c r="AO148" s="143">
        <v>8</v>
      </c>
      <c r="AP148" s="143">
        <v>7</v>
      </c>
      <c r="AQ148" s="143" t="s">
        <v>5733</v>
      </c>
      <c r="AR148" s="143">
        <v>4</v>
      </c>
      <c r="AS148" s="143" t="s">
        <v>5734</v>
      </c>
      <c r="AT148" s="143" t="s">
        <v>5735</v>
      </c>
      <c r="AU148" s="143" t="s">
        <v>5736</v>
      </c>
      <c r="AV148" s="143" t="s">
        <v>5737</v>
      </c>
      <c r="AW148" s="143" t="s">
        <v>182</v>
      </c>
      <c r="AX148" s="143">
        <v>100</v>
      </c>
      <c r="AY148" s="143">
        <v>22</v>
      </c>
      <c r="AZ148" s="143">
        <v>3.45</v>
      </c>
      <c r="BA148" s="143">
        <v>3.05</v>
      </c>
      <c r="BB148" s="143" t="s">
        <v>5729</v>
      </c>
      <c r="BC148" s="143">
        <v>1</v>
      </c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</row>
    <row r="149" spans="1:74" s="145" customFormat="1">
      <c r="A149" s="20" t="s">
        <v>1778</v>
      </c>
      <c r="B149" s="20">
        <v>185</v>
      </c>
      <c r="C149" s="20"/>
      <c r="D149" s="20"/>
      <c r="E149" s="141">
        <v>2.6</v>
      </c>
      <c r="F149" s="146" t="s">
        <v>3411</v>
      </c>
      <c r="G149" s="142" t="s">
        <v>6824</v>
      </c>
      <c r="H149" s="20" t="s">
        <v>2424</v>
      </c>
      <c r="I149" s="20" t="s">
        <v>2426</v>
      </c>
      <c r="J149" s="20" t="s">
        <v>2427</v>
      </c>
      <c r="K149" s="20" t="s">
        <v>2429</v>
      </c>
      <c r="L149" s="20" t="s">
        <v>2429</v>
      </c>
      <c r="M149" s="20">
        <f t="shared" si="8"/>
        <v>3</v>
      </c>
      <c r="N149" s="143">
        <v>3</v>
      </c>
      <c r="O149" s="143">
        <v>1.61</v>
      </c>
      <c r="P149" s="143">
        <v>13</v>
      </c>
      <c r="Q149" s="143">
        <v>3</v>
      </c>
      <c r="R149" s="143"/>
      <c r="S149" s="143"/>
      <c r="T149" s="20" t="s">
        <v>23</v>
      </c>
      <c r="U149" s="20" t="str">
        <f t="shared" si="9"/>
        <v>m</v>
      </c>
      <c r="V149" s="20">
        <v>8</v>
      </c>
      <c r="W149" s="20" t="s">
        <v>1778</v>
      </c>
      <c r="X149" s="20" t="s">
        <v>182</v>
      </c>
      <c r="Y149" s="20" t="s">
        <v>184</v>
      </c>
      <c r="Z149" s="20"/>
      <c r="AA149" s="143">
        <v>6.33</v>
      </c>
      <c r="AB149" s="143">
        <v>6.42</v>
      </c>
      <c r="AC149" s="143">
        <v>6.33</v>
      </c>
      <c r="AD149" s="143">
        <v>6.42</v>
      </c>
      <c r="AE149" s="143"/>
      <c r="AF149" s="143">
        <v>1</v>
      </c>
      <c r="AG149" s="143">
        <v>1</v>
      </c>
      <c r="AH149" s="143">
        <v>1</v>
      </c>
      <c r="AI149" s="143">
        <v>4</v>
      </c>
      <c r="AJ149" s="143">
        <v>4</v>
      </c>
      <c r="AK149" s="143" t="s">
        <v>947</v>
      </c>
      <c r="AL149" s="143" t="s">
        <v>947</v>
      </c>
      <c r="AM149" s="143">
        <v>8</v>
      </c>
      <c r="AN149" s="143">
        <v>3</v>
      </c>
      <c r="AO149" s="143">
        <v>4</v>
      </c>
      <c r="AP149" s="143">
        <v>4</v>
      </c>
      <c r="AQ149" s="143" t="s">
        <v>1781</v>
      </c>
      <c r="AR149" s="143">
        <v>2</v>
      </c>
      <c r="AS149" s="143" t="s">
        <v>1782</v>
      </c>
      <c r="AT149" s="143" t="s">
        <v>1783</v>
      </c>
      <c r="AU149" s="143" t="s">
        <v>1784</v>
      </c>
      <c r="AV149" s="143" t="s">
        <v>1778</v>
      </c>
      <c r="AW149" s="143" t="s">
        <v>182</v>
      </c>
      <c r="AX149" s="143">
        <v>100</v>
      </c>
      <c r="AY149" s="143">
        <v>29</v>
      </c>
      <c r="AZ149" s="143">
        <v>1.55</v>
      </c>
      <c r="BA149" s="143">
        <v>1.6</v>
      </c>
      <c r="BB149" s="143" t="s">
        <v>1778</v>
      </c>
      <c r="BC149" s="143">
        <v>1</v>
      </c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T149" s="20"/>
      <c r="BU149" s="20"/>
      <c r="BV149" s="20"/>
    </row>
    <row r="150" spans="1:74">
      <c r="A150" s="1" t="s">
        <v>594</v>
      </c>
      <c r="B150" s="1">
        <v>194</v>
      </c>
      <c r="C150" s="1"/>
      <c r="D150" s="1"/>
      <c r="E150" s="26">
        <v>2.62</v>
      </c>
      <c r="F150" s="59" t="s">
        <v>3411</v>
      </c>
      <c r="G150" s="69" t="s">
        <v>6824</v>
      </c>
      <c r="H150" s="1" t="s">
        <v>6856</v>
      </c>
      <c r="I150" s="1" t="s">
        <v>1162</v>
      </c>
      <c r="J150" s="1" t="s">
        <v>1164</v>
      </c>
      <c r="K150" s="1" t="s">
        <v>1166</v>
      </c>
      <c r="L150" s="1" t="s">
        <v>1166</v>
      </c>
      <c r="M150" s="1">
        <f t="shared" si="8"/>
        <v>6</v>
      </c>
      <c r="N150" s="46">
        <v>3</v>
      </c>
      <c r="O150" s="46">
        <v>7.24</v>
      </c>
      <c r="P150" s="46">
        <v>22</v>
      </c>
      <c r="Q150" s="46">
        <v>3</v>
      </c>
      <c r="R150" s="46"/>
      <c r="S150" s="46"/>
      <c r="T150" s="1" t="s">
        <v>1169</v>
      </c>
      <c r="U150" s="1" t="str">
        <f t="shared" si="9"/>
        <v>S</v>
      </c>
      <c r="V150" s="1">
        <v>3</v>
      </c>
      <c r="W150" s="1" t="s">
        <v>594</v>
      </c>
      <c r="X150" s="1" t="s">
        <v>182</v>
      </c>
      <c r="Y150" s="1" t="s">
        <v>184</v>
      </c>
      <c r="Z150" s="1" t="s">
        <v>185</v>
      </c>
      <c r="AA150" s="125">
        <v>10.99</v>
      </c>
      <c r="AB150" s="46">
        <v>10.54</v>
      </c>
      <c r="AC150" s="46">
        <v>7.21</v>
      </c>
      <c r="AD150" s="46">
        <v>5.41</v>
      </c>
      <c r="AE150" s="46"/>
      <c r="AF150" s="46">
        <v>1</v>
      </c>
      <c r="AG150" s="46">
        <v>2</v>
      </c>
      <c r="AH150" s="46">
        <v>1</v>
      </c>
      <c r="AI150" s="46">
        <v>7</v>
      </c>
      <c r="AJ150" s="46">
        <v>4</v>
      </c>
      <c r="AK150" s="46" t="s">
        <v>1178</v>
      </c>
      <c r="AL150" s="46" t="s">
        <v>639</v>
      </c>
      <c r="AM150" s="46">
        <v>1</v>
      </c>
      <c r="AN150" s="46">
        <v>6</v>
      </c>
      <c r="AO150" s="46">
        <v>6</v>
      </c>
      <c r="AP150" s="46">
        <v>4</v>
      </c>
      <c r="AQ150" s="46" t="s">
        <v>1180</v>
      </c>
      <c r="AR150" s="46">
        <v>2</v>
      </c>
      <c r="AS150" s="46" t="s">
        <v>645</v>
      </c>
      <c r="AT150" s="46" t="s">
        <v>1182</v>
      </c>
      <c r="AU150" s="46" t="s">
        <v>1184</v>
      </c>
      <c r="AV150" s="46" t="s">
        <v>1185</v>
      </c>
      <c r="AW150" s="46" t="s">
        <v>182</v>
      </c>
      <c r="AX150" s="46">
        <v>100</v>
      </c>
      <c r="AY150" s="46">
        <v>21</v>
      </c>
      <c r="AZ150" s="46">
        <v>2.15</v>
      </c>
      <c r="BA150" s="46">
        <v>1.65</v>
      </c>
      <c r="BB150" s="46" t="s">
        <v>594</v>
      </c>
      <c r="BC150" s="46">
        <v>1</v>
      </c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74">
      <c r="A151" s="1" t="s">
        <v>1273</v>
      </c>
      <c r="B151" s="1">
        <v>149</v>
      </c>
      <c r="C151" s="1"/>
      <c r="D151" s="1"/>
      <c r="E151" s="26">
        <v>2.65</v>
      </c>
      <c r="F151" s="60" t="s">
        <v>3411</v>
      </c>
      <c r="G151" s="69" t="s">
        <v>6824</v>
      </c>
      <c r="H151" s="1" t="s">
        <v>1879</v>
      </c>
      <c r="I151" s="1" t="s">
        <v>701</v>
      </c>
      <c r="J151" s="1" t="s">
        <v>1880</v>
      </c>
      <c r="K151" s="1" t="s">
        <v>76</v>
      </c>
      <c r="L151" s="1" t="s">
        <v>76</v>
      </c>
      <c r="M151" s="1">
        <f t="shared" si="8"/>
        <v>8</v>
      </c>
      <c r="N151" s="46">
        <v>6</v>
      </c>
      <c r="O151" s="46">
        <v>12.28</v>
      </c>
      <c r="P151" s="46">
        <v>1</v>
      </c>
      <c r="Q151" s="46">
        <v>6</v>
      </c>
      <c r="R151" s="46"/>
      <c r="S151" s="46"/>
      <c r="T151" s="1" t="s">
        <v>1274</v>
      </c>
      <c r="U151" s="1" t="str">
        <f t="shared" si="9"/>
        <v>S</v>
      </c>
      <c r="V151" s="1">
        <v>3</v>
      </c>
      <c r="W151" s="46" t="s">
        <v>1273</v>
      </c>
      <c r="X151" s="46" t="s">
        <v>182</v>
      </c>
      <c r="Y151" s="46" t="s">
        <v>283</v>
      </c>
      <c r="Z151" s="46" t="s">
        <v>185</v>
      </c>
      <c r="AA151" s="125">
        <v>2.14</v>
      </c>
      <c r="AB151" s="46">
        <v>5.68</v>
      </c>
      <c r="AC151" s="46">
        <v>1.38</v>
      </c>
      <c r="AD151" s="46">
        <v>2.5</v>
      </c>
      <c r="AE151" s="46"/>
      <c r="AF151" s="46">
        <v>1</v>
      </c>
      <c r="AG151" s="46">
        <v>2</v>
      </c>
      <c r="AH151" s="46">
        <v>1</v>
      </c>
      <c r="AI151" s="46">
        <v>8</v>
      </c>
      <c r="AJ151" s="46">
        <v>5</v>
      </c>
      <c r="AK151" s="46" t="s">
        <v>1277</v>
      </c>
      <c r="AL151" s="46" t="s">
        <v>1278</v>
      </c>
      <c r="AM151" s="46">
        <v>2</v>
      </c>
      <c r="AN151" s="46">
        <v>3</v>
      </c>
      <c r="AO151" s="46">
        <v>8</v>
      </c>
      <c r="AP151" s="46">
        <v>5</v>
      </c>
      <c r="AQ151" s="46" t="s">
        <v>1279</v>
      </c>
      <c r="AR151" s="46">
        <v>2</v>
      </c>
      <c r="AS151" s="46" t="s">
        <v>1280</v>
      </c>
      <c r="AT151" s="46" t="s">
        <v>1281</v>
      </c>
      <c r="AU151" s="46" t="s">
        <v>1282</v>
      </c>
      <c r="AV151" s="46" t="s">
        <v>1283</v>
      </c>
      <c r="AW151" s="46" t="s">
        <v>182</v>
      </c>
      <c r="AX151" s="46">
        <v>95</v>
      </c>
      <c r="AY151" s="46">
        <v>23</v>
      </c>
      <c r="AZ151" s="46">
        <v>2.25</v>
      </c>
      <c r="BA151" s="46">
        <v>1.8</v>
      </c>
      <c r="BB151" s="46" t="s">
        <v>1273</v>
      </c>
      <c r="BC151" s="46">
        <v>1</v>
      </c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74" ht="15">
      <c r="A152" s="1" t="s">
        <v>6228</v>
      </c>
      <c r="B152" s="1">
        <v>165</v>
      </c>
      <c r="C152" s="1"/>
      <c r="D152" s="1"/>
      <c r="E152" s="26">
        <v>2.65</v>
      </c>
      <c r="F152" s="60" t="s">
        <v>3411</v>
      </c>
      <c r="G152" s="69" t="s">
        <v>6824</v>
      </c>
      <c r="H152" s="1" t="s">
        <v>6742</v>
      </c>
      <c r="I152" s="1" t="s">
        <v>6743</v>
      </c>
      <c r="J152" s="1" t="s">
        <v>6744</v>
      </c>
      <c r="K152" s="1" t="s">
        <v>6745</v>
      </c>
      <c r="L152" s="1" t="s">
        <v>90</v>
      </c>
      <c r="M152" s="1">
        <f t="shared" si="8"/>
        <v>5</v>
      </c>
      <c r="N152" s="46">
        <v>3</v>
      </c>
      <c r="O152" s="46">
        <v>255.28</v>
      </c>
      <c r="P152" s="46">
        <v>14</v>
      </c>
      <c r="Q152" s="46">
        <v>3</v>
      </c>
      <c r="R152" s="46"/>
      <c r="S152" s="46"/>
      <c r="T152" s="1" t="s">
        <v>6229</v>
      </c>
      <c r="U152" s="1" t="str">
        <f t="shared" si="9"/>
        <v>l</v>
      </c>
      <c r="V152" s="1">
        <v>8</v>
      </c>
      <c r="W152" s="1" t="s">
        <v>6228</v>
      </c>
      <c r="X152" s="1" t="s">
        <v>182</v>
      </c>
      <c r="Y152" s="1" t="s">
        <v>283</v>
      </c>
      <c r="Z152" s="1" t="s">
        <v>185</v>
      </c>
      <c r="AA152" s="125">
        <v>3.95</v>
      </c>
      <c r="AB152" s="46">
        <v>13.11</v>
      </c>
      <c r="AC152" s="46">
        <v>3.69</v>
      </c>
      <c r="AD152" s="46">
        <v>10.61</v>
      </c>
      <c r="AE152" s="46"/>
      <c r="AF152" s="46">
        <v>2</v>
      </c>
      <c r="AG152" s="46">
        <v>4</v>
      </c>
      <c r="AH152" s="46">
        <v>1</v>
      </c>
      <c r="AI152" s="46">
        <v>10</v>
      </c>
      <c r="AJ152" s="46">
        <v>9</v>
      </c>
      <c r="AK152" s="46" t="s">
        <v>6230</v>
      </c>
      <c r="AL152" s="46" t="s">
        <v>1330</v>
      </c>
      <c r="AM152" s="46">
        <v>0</v>
      </c>
      <c r="AN152" s="46">
        <v>0</v>
      </c>
      <c r="AO152" s="46">
        <v>9</v>
      </c>
      <c r="AP152" s="46">
        <v>7</v>
      </c>
      <c r="AQ152" s="46" t="s">
        <v>6231</v>
      </c>
      <c r="AR152" s="46">
        <v>4</v>
      </c>
      <c r="AS152" s="46" t="s">
        <v>1332</v>
      </c>
      <c r="AT152" s="46" t="s">
        <v>6232</v>
      </c>
      <c r="AU152" s="46" t="s">
        <v>6233</v>
      </c>
      <c r="AV152" s="46" t="s">
        <v>6234</v>
      </c>
      <c r="AW152" s="46" t="s">
        <v>506</v>
      </c>
      <c r="AX152" s="46">
        <v>90</v>
      </c>
      <c r="AY152" s="46">
        <v>20</v>
      </c>
      <c r="AZ152" s="46">
        <v>3.4</v>
      </c>
      <c r="BA152" s="46">
        <v>3.5</v>
      </c>
      <c r="BB152" s="46" t="s">
        <v>6228</v>
      </c>
      <c r="BC152" s="46">
        <v>1</v>
      </c>
      <c r="BD152" s="1"/>
      <c r="BE152" s="1"/>
      <c r="BF152" s="1"/>
      <c r="BG152" s="1"/>
      <c r="BH152" s="1"/>
      <c r="BI152" s="17"/>
      <c r="BJ152" s="17"/>
      <c r="BK152" s="17"/>
      <c r="BL152" s="1"/>
      <c r="BM152" s="1"/>
      <c r="BN152" s="1"/>
      <c r="BO152" s="1"/>
    </row>
    <row r="153" spans="1:74">
      <c r="A153" s="1" t="s">
        <v>759</v>
      </c>
      <c r="B153" s="1">
        <v>177</v>
      </c>
      <c r="C153" s="1"/>
      <c r="D153" s="1"/>
      <c r="E153" s="26">
        <v>2.68</v>
      </c>
      <c r="F153" s="60" t="s">
        <v>3411</v>
      </c>
      <c r="G153" s="69" t="s">
        <v>6824</v>
      </c>
      <c r="H153" s="1" t="s">
        <v>1832</v>
      </c>
      <c r="I153" s="1" t="s">
        <v>1834</v>
      </c>
      <c r="J153" s="1" t="s">
        <v>468</v>
      </c>
      <c r="K153" s="1" t="s">
        <v>762</v>
      </c>
      <c r="L153" s="1" t="s">
        <v>6756</v>
      </c>
      <c r="M153" s="1">
        <f t="shared" si="8"/>
        <v>4</v>
      </c>
      <c r="N153" s="46">
        <v>3</v>
      </c>
      <c r="O153" s="46">
        <v>115.56</v>
      </c>
      <c r="P153" s="46">
        <v>19</v>
      </c>
      <c r="Q153" s="46">
        <v>3</v>
      </c>
      <c r="R153" s="46"/>
      <c r="S153" s="46"/>
      <c r="T153" s="1" t="s">
        <v>1707</v>
      </c>
      <c r="U153" s="1" t="str">
        <f t="shared" si="9"/>
        <v>s</v>
      </c>
      <c r="V153" s="1">
        <v>3</v>
      </c>
      <c r="W153" s="1" t="s">
        <v>759</v>
      </c>
      <c r="X153" s="1" t="s">
        <v>182</v>
      </c>
      <c r="Y153" s="1" t="s">
        <v>283</v>
      </c>
      <c r="Z153" s="1" t="s">
        <v>185</v>
      </c>
      <c r="AA153" s="125">
        <v>5.36</v>
      </c>
      <c r="AB153" s="46">
        <v>10.07</v>
      </c>
      <c r="AC153" s="46">
        <v>5.21</v>
      </c>
      <c r="AD153" s="46">
        <v>8.11</v>
      </c>
      <c r="AE153" s="46"/>
      <c r="AF153" s="46">
        <v>2</v>
      </c>
      <c r="AG153" s="46">
        <v>11</v>
      </c>
      <c r="AH153" s="46">
        <v>1</v>
      </c>
      <c r="AI153" s="46">
        <v>4</v>
      </c>
      <c r="AJ153" s="46">
        <v>2</v>
      </c>
      <c r="AK153" s="46" t="s">
        <v>1710</v>
      </c>
      <c r="AL153" s="46" t="s">
        <v>948</v>
      </c>
      <c r="AM153" s="46">
        <v>6</v>
      </c>
      <c r="AN153" s="46">
        <v>27</v>
      </c>
      <c r="AO153" s="46">
        <v>4</v>
      </c>
      <c r="AP153" s="46">
        <v>2</v>
      </c>
      <c r="AQ153" s="46" t="s">
        <v>1707</v>
      </c>
      <c r="AR153" s="46">
        <v>1</v>
      </c>
      <c r="AS153" s="46" t="s">
        <v>948</v>
      </c>
      <c r="AT153" s="46" t="s">
        <v>1711</v>
      </c>
      <c r="AU153" s="46" t="s">
        <v>1712</v>
      </c>
      <c r="AV153" s="46" t="s">
        <v>1713</v>
      </c>
      <c r="AW153" s="46" t="s">
        <v>532</v>
      </c>
      <c r="AX153" s="46">
        <v>100</v>
      </c>
      <c r="AY153" s="46">
        <v>21</v>
      </c>
      <c r="AZ153" s="46">
        <v>1.5</v>
      </c>
      <c r="BA153" s="46">
        <v>1</v>
      </c>
      <c r="BB153" s="46" t="s">
        <v>759</v>
      </c>
      <c r="BC153" s="46">
        <v>1</v>
      </c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74">
      <c r="A154" s="1" t="s">
        <v>2387</v>
      </c>
      <c r="B154" s="1">
        <v>176</v>
      </c>
      <c r="C154" s="1"/>
      <c r="D154" s="1"/>
      <c r="E154" s="26">
        <v>2.73</v>
      </c>
      <c r="F154" s="60" t="s">
        <v>3411</v>
      </c>
      <c r="G154" s="69" t="s">
        <v>6824</v>
      </c>
      <c r="H154" s="1" t="s">
        <v>2372</v>
      </c>
      <c r="I154" s="1" t="s">
        <v>1747</v>
      </c>
      <c r="J154" s="1" t="s">
        <v>2374</v>
      </c>
      <c r="K154" s="1" t="s">
        <v>2388</v>
      </c>
      <c r="L154" s="1" t="s">
        <v>2388</v>
      </c>
      <c r="M154" s="1">
        <f t="shared" si="8"/>
        <v>6</v>
      </c>
      <c r="N154" s="46">
        <v>4</v>
      </c>
      <c r="O154" s="46">
        <v>44.43</v>
      </c>
      <c r="P154" s="46">
        <v>0</v>
      </c>
      <c r="Q154" s="46">
        <v>4</v>
      </c>
      <c r="R154" s="46"/>
      <c r="S154" s="46"/>
      <c r="T154" s="1" t="s">
        <v>1699</v>
      </c>
      <c r="U154" s="1" t="str">
        <f t="shared" si="9"/>
        <v>p</v>
      </c>
      <c r="V154" s="1">
        <v>1</v>
      </c>
      <c r="W154" s="1" t="s">
        <v>1698</v>
      </c>
      <c r="X154" s="1" t="s">
        <v>182</v>
      </c>
      <c r="Y154" s="1"/>
      <c r="Z154" s="1" t="s">
        <v>185</v>
      </c>
      <c r="AA154" s="125">
        <v>5.12</v>
      </c>
      <c r="AB154" s="46">
        <v>19.93</v>
      </c>
      <c r="AC154" s="46">
        <v>4.58</v>
      </c>
      <c r="AD154" s="46">
        <v>17.84</v>
      </c>
      <c r="AE154" s="46"/>
      <c r="AF154" s="46">
        <v>2</v>
      </c>
      <c r="AG154" s="46">
        <v>6</v>
      </c>
      <c r="AH154" s="46">
        <v>1</v>
      </c>
      <c r="AI154" s="46">
        <v>5</v>
      </c>
      <c r="AJ154" s="46">
        <v>4</v>
      </c>
      <c r="AK154" s="46" t="s">
        <v>399</v>
      </c>
      <c r="AL154" s="46" t="s">
        <v>1703</v>
      </c>
      <c r="AM154" s="46">
        <v>2</v>
      </c>
      <c r="AN154" s="46">
        <v>6</v>
      </c>
      <c r="AO154" s="46">
        <v>5</v>
      </c>
      <c r="AP154" s="46">
        <v>4</v>
      </c>
      <c r="AQ154" s="46" t="s">
        <v>1699</v>
      </c>
      <c r="AR154" s="46">
        <v>1</v>
      </c>
      <c r="AS154" s="46" t="s">
        <v>1703</v>
      </c>
      <c r="AT154" s="46" t="s">
        <v>1704</v>
      </c>
      <c r="AU154" s="46" t="s">
        <v>1705</v>
      </c>
      <c r="AV154" s="46" t="s">
        <v>1706</v>
      </c>
      <c r="AW154" s="46" t="s">
        <v>532</v>
      </c>
      <c r="AX154" s="46">
        <v>100</v>
      </c>
      <c r="AY154" s="46">
        <v>13</v>
      </c>
      <c r="AZ154" s="46">
        <v>1.8</v>
      </c>
      <c r="BA154" s="46">
        <v>1.3</v>
      </c>
      <c r="BB154" s="46" t="s">
        <v>1698</v>
      </c>
      <c r="BC154" s="46">
        <v>1</v>
      </c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74">
      <c r="A155" s="1" t="s">
        <v>5868</v>
      </c>
      <c r="B155" s="1">
        <v>198</v>
      </c>
      <c r="C155" s="1"/>
      <c r="D155" s="1"/>
      <c r="E155" s="26">
        <v>2.75</v>
      </c>
      <c r="F155" s="60" t="s">
        <v>3411</v>
      </c>
      <c r="G155" s="69" t="s">
        <v>6824</v>
      </c>
      <c r="H155" s="1" t="s">
        <v>6846</v>
      </c>
      <c r="I155" s="1" t="s">
        <v>6847</v>
      </c>
      <c r="J155" s="1" t="s">
        <v>6848</v>
      </c>
      <c r="K155" s="1" t="s">
        <v>6849</v>
      </c>
      <c r="L155" s="1" t="s">
        <v>6927</v>
      </c>
      <c r="M155" s="1">
        <f t="shared" si="8"/>
        <v>8</v>
      </c>
      <c r="N155" s="46">
        <v>6</v>
      </c>
      <c r="O155" s="46">
        <v>41.81</v>
      </c>
      <c r="P155" s="46">
        <v>0</v>
      </c>
      <c r="Q155" s="46">
        <v>5</v>
      </c>
      <c r="R155" s="46"/>
      <c r="S155" s="46"/>
      <c r="T155" t="s">
        <v>5869</v>
      </c>
      <c r="U155" s="1" t="str">
        <f t="shared" si="9"/>
        <v>s</v>
      </c>
      <c r="V155" s="1">
        <v>3</v>
      </c>
      <c r="W155" t="s">
        <v>5868</v>
      </c>
      <c r="X155" t="s">
        <v>182</v>
      </c>
      <c r="Y155" t="s">
        <v>283</v>
      </c>
      <c r="Z155" t="s">
        <v>185</v>
      </c>
      <c r="AA155" s="125">
        <v>13</v>
      </c>
      <c r="AB155" s="46">
        <v>12.23</v>
      </c>
      <c r="AC155" s="46">
        <v>7.58</v>
      </c>
      <c r="AD155" s="46">
        <v>6.28</v>
      </c>
      <c r="AE155" s="46"/>
      <c r="AF155" s="46">
        <v>1</v>
      </c>
      <c r="AG155" s="46">
        <v>2</v>
      </c>
      <c r="AH155" s="46">
        <v>1</v>
      </c>
      <c r="AI155" s="46">
        <v>9</v>
      </c>
      <c r="AJ155" s="46">
        <v>8</v>
      </c>
      <c r="AK155" s="46" t="s">
        <v>923</v>
      </c>
      <c r="AL155" s="46" t="s">
        <v>197</v>
      </c>
      <c r="AM155" s="46">
        <v>1</v>
      </c>
      <c r="AN155" s="46">
        <v>1</v>
      </c>
      <c r="AO155" s="46">
        <v>9</v>
      </c>
      <c r="AP155" s="46">
        <v>8</v>
      </c>
      <c r="AQ155" s="46" t="s">
        <v>5870</v>
      </c>
      <c r="AR155" s="46">
        <v>3</v>
      </c>
      <c r="AS155" s="46" t="s">
        <v>5871</v>
      </c>
      <c r="AT155" s="46" t="s">
        <v>5872</v>
      </c>
      <c r="AU155" s="46" t="s">
        <v>5873</v>
      </c>
      <c r="AV155" s="46" t="s">
        <v>5874</v>
      </c>
      <c r="AW155" s="46" t="s">
        <v>182</v>
      </c>
      <c r="AX155" s="46">
        <v>100</v>
      </c>
      <c r="AY155" s="46">
        <v>16</v>
      </c>
      <c r="AZ155" s="46">
        <v>2.35</v>
      </c>
      <c r="BA155" s="46">
        <v>2.5</v>
      </c>
      <c r="BB155" s="46" t="s">
        <v>5868</v>
      </c>
      <c r="BC155" s="46">
        <v>1</v>
      </c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74">
      <c r="A156" s="1" t="s">
        <v>1220</v>
      </c>
      <c r="B156" s="1">
        <v>144</v>
      </c>
      <c r="C156" s="1"/>
      <c r="D156" s="1"/>
      <c r="E156" s="26">
        <v>2.77</v>
      </c>
      <c r="F156" s="60" t="s">
        <v>3411</v>
      </c>
      <c r="G156" s="69" t="s">
        <v>6824</v>
      </c>
      <c r="H156" s="1" t="s">
        <v>1765</v>
      </c>
      <c r="I156" s="1" t="s">
        <v>1766</v>
      </c>
      <c r="J156" s="1" t="s">
        <v>1767</v>
      </c>
      <c r="K156" s="1" t="s">
        <v>6943</v>
      </c>
      <c r="L156" s="1" t="s">
        <v>6943</v>
      </c>
      <c r="M156" s="1">
        <f t="shared" si="8"/>
        <v>9</v>
      </c>
      <c r="N156">
        <v>6</v>
      </c>
      <c r="O156">
        <v>0.04</v>
      </c>
      <c r="P156">
        <v>0</v>
      </c>
      <c r="Q156">
        <v>4</v>
      </c>
      <c r="T156" s="1" t="s">
        <v>1221</v>
      </c>
      <c r="U156" s="1" t="str">
        <f t="shared" si="9"/>
        <v>s</v>
      </c>
      <c r="V156" s="1">
        <v>3</v>
      </c>
      <c r="W156" s="1" t="s">
        <v>1220</v>
      </c>
      <c r="X156" s="1" t="s">
        <v>182</v>
      </c>
      <c r="Y156" s="1" t="s">
        <v>283</v>
      </c>
      <c r="Z156" s="1" t="s">
        <v>185</v>
      </c>
      <c r="AA156" s="125">
        <v>1.88</v>
      </c>
      <c r="AB156" s="46">
        <v>2.91</v>
      </c>
      <c r="AC156" s="46">
        <v>1.56</v>
      </c>
      <c r="AD156" s="46">
        <v>2.4300000000000002</v>
      </c>
      <c r="AE156" s="46"/>
      <c r="AF156" s="46">
        <v>1</v>
      </c>
      <c r="AG156" s="46">
        <v>2</v>
      </c>
      <c r="AH156" s="46">
        <v>1</v>
      </c>
      <c r="AI156" s="46">
        <v>10</v>
      </c>
      <c r="AJ156" s="46">
        <v>6</v>
      </c>
      <c r="AK156" s="46" t="s">
        <v>1226</v>
      </c>
      <c r="AL156" s="46" t="s">
        <v>1228</v>
      </c>
      <c r="AM156" s="46">
        <v>0</v>
      </c>
      <c r="AN156" s="46">
        <v>0</v>
      </c>
      <c r="AO156" s="46">
        <v>6</v>
      </c>
      <c r="AP156" s="46">
        <v>5</v>
      </c>
      <c r="AQ156" s="46" t="s">
        <v>1229</v>
      </c>
      <c r="AR156" s="46">
        <v>2</v>
      </c>
      <c r="AS156" s="46" t="s">
        <v>1230</v>
      </c>
      <c r="AT156" s="46" t="s">
        <v>1231</v>
      </c>
      <c r="AU156" s="46" t="s">
        <v>1232</v>
      </c>
      <c r="AV156" s="46" t="s">
        <v>1233</v>
      </c>
      <c r="AW156" s="46" t="s">
        <v>182</v>
      </c>
      <c r="AX156" s="46">
        <v>96</v>
      </c>
      <c r="AY156" s="46">
        <v>28</v>
      </c>
      <c r="AZ156" s="46">
        <v>2.65</v>
      </c>
      <c r="BA156" s="46">
        <v>2.35</v>
      </c>
      <c r="BB156" s="46" t="s">
        <v>1220</v>
      </c>
      <c r="BC156" s="46">
        <v>1</v>
      </c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74">
      <c r="A157" s="1" t="s">
        <v>1498</v>
      </c>
      <c r="B157" s="1">
        <v>161</v>
      </c>
      <c r="C157" s="1"/>
      <c r="D157" s="1"/>
      <c r="E157" s="26">
        <v>2.77</v>
      </c>
      <c r="F157" s="60" t="s">
        <v>3411</v>
      </c>
      <c r="G157" s="69" t="s">
        <v>6824</v>
      </c>
      <c r="H157" s="1" t="s">
        <v>6992</v>
      </c>
      <c r="I157" s="1" t="s">
        <v>1551</v>
      </c>
      <c r="J157" s="1" t="s">
        <v>1552</v>
      </c>
      <c r="K157" s="1" t="s">
        <v>1553</v>
      </c>
      <c r="L157" s="1" t="s">
        <v>6920</v>
      </c>
      <c r="M157" s="1">
        <f t="shared" si="8"/>
        <v>8</v>
      </c>
      <c r="N157" s="46">
        <v>5</v>
      </c>
      <c r="O157" s="46">
        <v>0.66</v>
      </c>
      <c r="P157" s="46">
        <v>0</v>
      </c>
      <c r="Q157" s="46">
        <v>4</v>
      </c>
      <c r="R157" s="46"/>
      <c r="S157" s="46"/>
      <c r="T157" s="1" t="s">
        <v>1499</v>
      </c>
      <c r="U157" s="1" t="str">
        <f t="shared" si="9"/>
        <v>p</v>
      </c>
      <c r="V157" s="1">
        <v>1</v>
      </c>
      <c r="W157" s="1" t="s">
        <v>1498</v>
      </c>
      <c r="X157" s="1" t="s">
        <v>182</v>
      </c>
      <c r="Y157" s="1" t="s">
        <v>184</v>
      </c>
      <c r="Z157" s="1" t="s">
        <v>185</v>
      </c>
      <c r="AA157" s="125">
        <v>3.51</v>
      </c>
      <c r="AB157" s="46">
        <v>2.64</v>
      </c>
      <c r="AC157" s="46">
        <v>2.29</v>
      </c>
      <c r="AD157" s="46">
        <v>1.35</v>
      </c>
      <c r="AE157" s="46"/>
      <c r="AF157" s="46">
        <v>1</v>
      </c>
      <c r="AG157" s="46">
        <v>2</v>
      </c>
      <c r="AH157" s="46">
        <v>1</v>
      </c>
      <c r="AI157" s="46">
        <v>8</v>
      </c>
      <c r="AJ157" s="46">
        <v>5</v>
      </c>
      <c r="AK157" s="46" t="s">
        <v>1506</v>
      </c>
      <c r="AL157" s="46" t="s">
        <v>857</v>
      </c>
      <c r="AM157" s="46">
        <v>0</v>
      </c>
      <c r="AN157" s="46">
        <v>0</v>
      </c>
      <c r="AO157" s="46">
        <v>5</v>
      </c>
      <c r="AP157" s="46">
        <v>4</v>
      </c>
      <c r="AQ157" s="46" t="s">
        <v>1509</v>
      </c>
      <c r="AR157" s="46">
        <v>2</v>
      </c>
      <c r="AS157" s="46" t="s">
        <v>862</v>
      </c>
      <c r="AT157" s="46" t="s">
        <v>1510</v>
      </c>
      <c r="AU157" s="46" t="s">
        <v>1511</v>
      </c>
      <c r="AV157" s="46" t="s">
        <v>1512</v>
      </c>
      <c r="AW157" s="46" t="s">
        <v>182</v>
      </c>
      <c r="AX157" s="46">
        <v>100</v>
      </c>
      <c r="AY157" s="46">
        <v>28</v>
      </c>
      <c r="AZ157" s="46">
        <v>3.05</v>
      </c>
      <c r="BA157" s="46">
        <v>2.5499999999999998</v>
      </c>
      <c r="BB157" s="46" t="s">
        <v>1498</v>
      </c>
      <c r="BC157" s="46">
        <v>1</v>
      </c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74" s="154" customFormat="1">
      <c r="A158" s="149" t="s">
        <v>1570</v>
      </c>
      <c r="B158" s="149">
        <v>166</v>
      </c>
      <c r="C158" s="149"/>
      <c r="D158" s="149"/>
      <c r="E158" s="150">
        <v>2.77</v>
      </c>
      <c r="F158" s="151" t="s">
        <v>3411</v>
      </c>
      <c r="G158" s="152" t="s">
        <v>6824</v>
      </c>
      <c r="H158" s="149" t="s">
        <v>2194</v>
      </c>
      <c r="I158" s="149" t="s">
        <v>2196</v>
      </c>
      <c r="J158" s="149" t="s">
        <v>2197</v>
      </c>
      <c r="K158" s="149" t="s">
        <v>2198</v>
      </c>
      <c r="L158" s="149" t="s">
        <v>2198</v>
      </c>
      <c r="M158" s="149">
        <f t="shared" si="8"/>
        <v>8</v>
      </c>
      <c r="N158" s="153">
        <v>5</v>
      </c>
      <c r="O158" s="153">
        <v>81.510000000000005</v>
      </c>
      <c r="P158" s="153">
        <v>10</v>
      </c>
      <c r="Q158" s="153">
        <v>5</v>
      </c>
      <c r="R158" s="153"/>
      <c r="S158" s="153"/>
      <c r="T158" s="149" t="s">
        <v>1571</v>
      </c>
      <c r="U158" s="149" t="str">
        <f t="shared" si="9"/>
        <v>a</v>
      </c>
      <c r="V158" s="149">
        <v>8</v>
      </c>
      <c r="W158" s="149" t="s">
        <v>1570</v>
      </c>
      <c r="X158" s="149" t="s">
        <v>182</v>
      </c>
      <c r="Y158" s="149" t="s">
        <v>184</v>
      </c>
      <c r="Z158" s="149" t="s">
        <v>185</v>
      </c>
      <c r="AA158" s="153">
        <v>4.26</v>
      </c>
      <c r="AB158" s="153">
        <v>5.88</v>
      </c>
      <c r="AC158" s="153">
        <v>3.94</v>
      </c>
      <c r="AD158" s="153">
        <v>5.2</v>
      </c>
      <c r="AE158" s="153"/>
      <c r="AF158" s="153">
        <v>1</v>
      </c>
      <c r="AG158" s="153">
        <v>2</v>
      </c>
      <c r="AH158" s="153">
        <v>1</v>
      </c>
      <c r="AI158" s="153">
        <v>8</v>
      </c>
      <c r="AJ158" s="153">
        <v>8</v>
      </c>
      <c r="AK158" s="153" t="s">
        <v>1573</v>
      </c>
      <c r="AL158" s="153" t="s">
        <v>1574</v>
      </c>
      <c r="AM158" s="153">
        <v>0</v>
      </c>
      <c r="AN158" s="153">
        <v>0</v>
      </c>
      <c r="AO158" s="153">
        <v>7</v>
      </c>
      <c r="AP158" s="153">
        <v>8</v>
      </c>
      <c r="AQ158" s="153" t="s">
        <v>1575</v>
      </c>
      <c r="AR158" s="153">
        <v>3</v>
      </c>
      <c r="AS158" s="153" t="s">
        <v>1576</v>
      </c>
      <c r="AT158" s="153" t="s">
        <v>1577</v>
      </c>
      <c r="AU158" s="153" t="s">
        <v>1578</v>
      </c>
      <c r="AV158" s="153" t="s">
        <v>1579</v>
      </c>
      <c r="AW158" s="153" t="s">
        <v>182</v>
      </c>
      <c r="AX158" s="153">
        <v>96</v>
      </c>
      <c r="AY158" s="153">
        <v>28</v>
      </c>
      <c r="AZ158" s="153">
        <v>3.3</v>
      </c>
      <c r="BA158" s="153">
        <v>3.4</v>
      </c>
      <c r="BB158" s="153" t="s">
        <v>1570</v>
      </c>
      <c r="BC158" s="153">
        <v>1</v>
      </c>
      <c r="BD158" s="149"/>
      <c r="BE158" s="149"/>
      <c r="BF158" s="149"/>
      <c r="BG158" s="149"/>
      <c r="BH158" s="149"/>
      <c r="BI158" s="149"/>
      <c r="BJ158" s="149"/>
      <c r="BK158" s="149"/>
      <c r="BL158" s="149"/>
      <c r="BM158" s="149"/>
      <c r="BN158" s="149"/>
      <c r="BO158" s="149"/>
    </row>
    <row r="159" spans="1:74" s="66" customFormat="1">
      <c r="A159" s="91" t="s">
        <v>1807</v>
      </c>
      <c r="B159" s="91">
        <v>189</v>
      </c>
      <c r="C159" s="91"/>
      <c r="D159" s="91"/>
      <c r="E159" s="74">
        <v>2.77</v>
      </c>
      <c r="F159" s="93" t="s">
        <v>3411</v>
      </c>
      <c r="G159" s="94" t="s">
        <v>6824</v>
      </c>
      <c r="H159" s="91" t="s">
        <v>7012</v>
      </c>
      <c r="I159" s="91" t="s">
        <v>3340</v>
      </c>
      <c r="J159" s="91" t="s">
        <v>7013</v>
      </c>
      <c r="K159" s="91" t="s">
        <v>7014</v>
      </c>
      <c r="L159" s="91" t="s">
        <v>7014</v>
      </c>
      <c r="M159" s="91">
        <f t="shared" si="8"/>
        <v>8</v>
      </c>
      <c r="N159" s="89">
        <v>3</v>
      </c>
      <c r="O159" s="89">
        <v>88.93</v>
      </c>
      <c r="P159" s="89">
        <v>22</v>
      </c>
      <c r="Q159" s="89">
        <v>3</v>
      </c>
      <c r="R159" s="89"/>
      <c r="S159" s="89"/>
      <c r="T159" s="91" t="s">
        <v>1807</v>
      </c>
      <c r="U159" s="91" t="str">
        <f t="shared" si="9"/>
        <v>v</v>
      </c>
      <c r="V159" s="91">
        <v>4</v>
      </c>
      <c r="W159" s="91" t="s">
        <v>1807</v>
      </c>
      <c r="X159" s="91" t="s">
        <v>182</v>
      </c>
      <c r="Y159" s="91" t="s">
        <v>283</v>
      </c>
      <c r="Z159" s="91"/>
      <c r="AA159" s="89">
        <v>6.89</v>
      </c>
      <c r="AB159" s="89">
        <v>6.15</v>
      </c>
      <c r="AC159" s="89">
        <v>6.89</v>
      </c>
      <c r="AD159" s="89">
        <v>6.15</v>
      </c>
      <c r="AE159" s="89"/>
      <c r="AF159" s="89">
        <v>3</v>
      </c>
      <c r="AG159" s="89">
        <v>6</v>
      </c>
      <c r="AH159" s="89">
        <v>1</v>
      </c>
      <c r="AI159" s="89">
        <v>3</v>
      </c>
      <c r="AJ159" s="89">
        <v>3</v>
      </c>
      <c r="AK159" s="89" t="s">
        <v>1030</v>
      </c>
      <c r="AL159" s="89" t="s">
        <v>1030</v>
      </c>
      <c r="AM159" s="89">
        <v>21</v>
      </c>
      <c r="AN159" s="89">
        <v>22</v>
      </c>
      <c r="AO159" s="89">
        <v>3</v>
      </c>
      <c r="AP159" s="89">
        <v>3</v>
      </c>
      <c r="AQ159" s="89" t="s">
        <v>1807</v>
      </c>
      <c r="AR159" s="89">
        <v>1</v>
      </c>
      <c r="AS159" s="89" t="s">
        <v>1030</v>
      </c>
      <c r="AT159" s="89" t="s">
        <v>1811</v>
      </c>
      <c r="AU159" s="89" t="s">
        <v>1811</v>
      </c>
      <c r="AV159" s="89" t="s">
        <v>1807</v>
      </c>
      <c r="AW159" s="89" t="s">
        <v>1813</v>
      </c>
      <c r="AX159" s="89">
        <v>0</v>
      </c>
      <c r="AY159" s="89">
        <v>0</v>
      </c>
      <c r="AZ159" s="89">
        <v>1</v>
      </c>
      <c r="BA159" s="89">
        <v>1</v>
      </c>
      <c r="BB159" s="89" t="s">
        <v>1815</v>
      </c>
      <c r="BC159" s="89">
        <v>3</v>
      </c>
      <c r="BD159" s="91"/>
      <c r="BE159" s="91"/>
      <c r="BF159" s="91"/>
      <c r="BG159" s="91"/>
      <c r="BH159" s="91"/>
      <c r="BI159" s="91"/>
      <c r="BJ159" s="91"/>
      <c r="BK159" s="91"/>
      <c r="BL159" s="91"/>
      <c r="BM159" s="91"/>
      <c r="BN159" s="91"/>
      <c r="BO159" s="91"/>
    </row>
    <row r="160" spans="1:74">
      <c r="A160" s="1" t="s">
        <v>1769</v>
      </c>
      <c r="B160" s="1">
        <v>183</v>
      </c>
      <c r="C160" s="1"/>
      <c r="D160" s="1"/>
      <c r="E160" s="26">
        <v>2.8</v>
      </c>
      <c r="F160" s="60" t="s">
        <v>3411</v>
      </c>
      <c r="G160" s="69" t="s">
        <v>6824</v>
      </c>
      <c r="H160" s="1" t="s">
        <v>2414</v>
      </c>
      <c r="I160" s="1" t="s">
        <v>2415</v>
      </c>
      <c r="J160" s="1" t="s">
        <v>2416</v>
      </c>
      <c r="K160" s="1" t="s">
        <v>2417</v>
      </c>
      <c r="L160" s="1" t="s">
        <v>33</v>
      </c>
      <c r="M160" s="1">
        <f t="shared" si="8"/>
        <v>6</v>
      </c>
      <c r="N160" s="46">
        <v>5</v>
      </c>
      <c r="O160" s="46">
        <v>123.34</v>
      </c>
      <c r="P160" s="46">
        <v>3</v>
      </c>
      <c r="Q160" s="46">
        <v>5</v>
      </c>
      <c r="R160" s="46"/>
      <c r="S160" s="46"/>
      <c r="T160" s="1" t="s">
        <v>1770</v>
      </c>
      <c r="U160" s="1" t="str">
        <f t="shared" si="9"/>
        <v>l</v>
      </c>
      <c r="V160" s="1">
        <v>8</v>
      </c>
      <c r="W160" s="1" t="s">
        <v>1769</v>
      </c>
      <c r="X160" s="1" t="s">
        <v>182</v>
      </c>
      <c r="Y160" s="1" t="s">
        <v>184</v>
      </c>
      <c r="Z160" s="1" t="s">
        <v>185</v>
      </c>
      <c r="AA160" s="125">
        <v>6.16</v>
      </c>
      <c r="AB160" s="46">
        <v>11.42</v>
      </c>
      <c r="AC160" s="46">
        <v>4.9000000000000004</v>
      </c>
      <c r="AD160" s="46">
        <v>7.5</v>
      </c>
      <c r="AE160" s="46"/>
      <c r="AF160" s="46">
        <v>1</v>
      </c>
      <c r="AG160" s="46">
        <v>2</v>
      </c>
      <c r="AH160" s="46">
        <v>1</v>
      </c>
      <c r="AI160" s="46">
        <v>6</v>
      </c>
      <c r="AJ160" s="46">
        <v>5</v>
      </c>
      <c r="AK160" s="46" t="s">
        <v>1773</v>
      </c>
      <c r="AL160" s="46" t="s">
        <v>452</v>
      </c>
      <c r="AM160" s="46">
        <v>0</v>
      </c>
      <c r="AN160" s="46">
        <v>2</v>
      </c>
      <c r="AO160" s="46">
        <v>6</v>
      </c>
      <c r="AP160" s="46">
        <v>5</v>
      </c>
      <c r="AQ160" s="46" t="s">
        <v>1774</v>
      </c>
      <c r="AR160" s="46">
        <v>2</v>
      </c>
      <c r="AS160" s="46" t="s">
        <v>459</v>
      </c>
      <c r="AT160" s="46" t="s">
        <v>1775</v>
      </c>
      <c r="AU160" s="46" t="s">
        <v>1776</v>
      </c>
      <c r="AV160" s="46" t="s">
        <v>1777</v>
      </c>
      <c r="AW160" s="46" t="s">
        <v>182</v>
      </c>
      <c r="AX160" s="46">
        <v>88</v>
      </c>
      <c r="AY160" s="46">
        <v>18</v>
      </c>
      <c r="AZ160" s="46">
        <v>1.85</v>
      </c>
      <c r="BA160" s="46">
        <v>1.85</v>
      </c>
      <c r="BB160" s="46" t="s">
        <v>1769</v>
      </c>
      <c r="BC160" s="46">
        <v>1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74" s="145" customFormat="1">
      <c r="A161" s="20" t="s">
        <v>724</v>
      </c>
      <c r="B161" s="20">
        <v>134</v>
      </c>
      <c r="C161" s="20"/>
      <c r="D161" s="20"/>
      <c r="E161" s="141">
        <v>2.88</v>
      </c>
      <c r="F161" s="146" t="s">
        <v>3411</v>
      </c>
      <c r="G161" s="142" t="s">
        <v>6824</v>
      </c>
      <c r="H161" s="20" t="s">
        <v>1454</v>
      </c>
      <c r="I161" s="20" t="s">
        <v>271</v>
      </c>
      <c r="J161" s="20" t="s">
        <v>1455</v>
      </c>
      <c r="K161" s="20" t="s">
        <v>1457</v>
      </c>
      <c r="L161" s="20" t="s">
        <v>6911</v>
      </c>
      <c r="M161" s="20">
        <f t="shared" si="8"/>
        <v>9</v>
      </c>
      <c r="N161" s="143">
        <v>6</v>
      </c>
      <c r="O161" s="143">
        <v>61.48</v>
      </c>
      <c r="P161" s="143">
        <v>4</v>
      </c>
      <c r="Q161" s="143">
        <v>4</v>
      </c>
      <c r="R161" s="143"/>
      <c r="S161" s="143"/>
      <c r="T161" s="20" t="s">
        <v>725</v>
      </c>
      <c r="U161" s="20" t="str">
        <f t="shared" si="9"/>
        <v>s</v>
      </c>
      <c r="V161" s="20">
        <v>3</v>
      </c>
      <c r="W161" s="20" t="s">
        <v>724</v>
      </c>
      <c r="X161" s="20" t="s">
        <v>182</v>
      </c>
      <c r="Y161" s="20" t="s">
        <v>184</v>
      </c>
      <c r="Z161" s="20" t="s">
        <v>185</v>
      </c>
      <c r="AA161" s="143">
        <v>0.85</v>
      </c>
      <c r="AB161" s="143">
        <v>4.8600000000000003</v>
      </c>
      <c r="AC161" s="143">
        <v>0.56999999999999995</v>
      </c>
      <c r="AD161" s="143">
        <v>2.91</v>
      </c>
      <c r="AE161" s="143"/>
      <c r="AF161" s="143">
        <v>1</v>
      </c>
      <c r="AG161" s="143">
        <v>2</v>
      </c>
      <c r="AH161" s="143">
        <v>1</v>
      </c>
      <c r="AI161" s="143">
        <v>6</v>
      </c>
      <c r="AJ161" s="143">
        <v>4</v>
      </c>
      <c r="AK161" s="143" t="s">
        <v>733</v>
      </c>
      <c r="AL161" s="143" t="s">
        <v>518</v>
      </c>
      <c r="AM161" s="143">
        <v>5</v>
      </c>
      <c r="AN161" s="143">
        <v>4</v>
      </c>
      <c r="AO161" s="143">
        <v>6</v>
      </c>
      <c r="AP161" s="143">
        <v>4</v>
      </c>
      <c r="AQ161" s="143" t="s">
        <v>725</v>
      </c>
      <c r="AR161" s="143">
        <v>1</v>
      </c>
      <c r="AS161" s="143" t="s">
        <v>518</v>
      </c>
      <c r="AT161" s="143" t="s">
        <v>742</v>
      </c>
      <c r="AU161" s="143" t="s">
        <v>744</v>
      </c>
      <c r="AV161" s="143" t="s">
        <v>746</v>
      </c>
      <c r="AW161" s="143" t="s">
        <v>182</v>
      </c>
      <c r="AX161" s="143">
        <v>86</v>
      </c>
      <c r="AY161" s="143">
        <v>22</v>
      </c>
      <c r="AZ161" s="143">
        <v>1.6</v>
      </c>
      <c r="BA161" s="143">
        <v>1.45</v>
      </c>
      <c r="BB161" s="143" t="s">
        <v>724</v>
      </c>
      <c r="BC161" s="143">
        <v>1</v>
      </c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</row>
    <row r="162" spans="1:74">
      <c r="A162" s="1" t="s">
        <v>1190</v>
      </c>
      <c r="B162" s="1">
        <v>142</v>
      </c>
      <c r="C162" s="1"/>
      <c r="D162" s="1"/>
      <c r="E162" s="26">
        <v>2.88</v>
      </c>
      <c r="F162" s="60" t="s">
        <v>3411</v>
      </c>
      <c r="G162" s="69" t="s">
        <v>6824</v>
      </c>
      <c r="H162" s="1" t="s">
        <v>1727</v>
      </c>
      <c r="I162" s="1" t="s">
        <v>1308</v>
      </c>
      <c r="J162" s="1" t="s">
        <v>1729</v>
      </c>
      <c r="K162" s="1" t="s">
        <v>1731</v>
      </c>
      <c r="L162" s="1" t="s">
        <v>1731</v>
      </c>
      <c r="M162" s="1">
        <f t="shared" ref="M162:M193" si="10">LEN(L162)</f>
        <v>6</v>
      </c>
      <c r="N162" s="46">
        <v>4</v>
      </c>
      <c r="O162" s="46">
        <v>123.03</v>
      </c>
      <c r="P162" s="46">
        <v>22</v>
      </c>
      <c r="Q162" s="46">
        <v>4</v>
      </c>
      <c r="R162" s="46"/>
      <c r="S162" s="46"/>
      <c r="T162" s="1" t="s">
        <v>1191</v>
      </c>
      <c r="U162" s="1" t="str">
        <f t="shared" ref="U162:U193" si="11">MID(T162,1,1)</f>
        <v>k</v>
      </c>
      <c r="V162" s="1">
        <v>1</v>
      </c>
      <c r="W162" s="1" t="s">
        <v>1190</v>
      </c>
      <c r="X162" s="1" t="s">
        <v>182</v>
      </c>
      <c r="Y162" s="1" t="s">
        <v>184</v>
      </c>
      <c r="Z162" s="1" t="s">
        <v>185</v>
      </c>
      <c r="AA162" s="125">
        <v>1.85</v>
      </c>
      <c r="AB162" s="46">
        <v>1.42</v>
      </c>
      <c r="AC162" s="46">
        <v>1.42</v>
      </c>
      <c r="AD162" s="46">
        <v>1.1499999999999999</v>
      </c>
      <c r="AE162" s="46"/>
      <c r="AF162" s="46">
        <v>1</v>
      </c>
      <c r="AG162" s="46">
        <v>2</v>
      </c>
      <c r="AH162" s="46">
        <v>1</v>
      </c>
      <c r="AI162" s="46">
        <v>9</v>
      </c>
      <c r="AJ162" s="46">
        <v>6</v>
      </c>
      <c r="AK162" s="46" t="s">
        <v>1195</v>
      </c>
      <c r="AL162" s="46" t="s">
        <v>440</v>
      </c>
      <c r="AM162" s="46">
        <v>0</v>
      </c>
      <c r="AN162" s="46">
        <v>0</v>
      </c>
      <c r="AO162" s="46">
        <v>4</v>
      </c>
      <c r="AP162" s="46">
        <v>4</v>
      </c>
      <c r="AQ162" s="46" t="s">
        <v>1198</v>
      </c>
      <c r="AR162" s="46">
        <v>3</v>
      </c>
      <c r="AS162" s="46" t="s">
        <v>443</v>
      </c>
      <c r="AT162" s="46" t="s">
        <v>1199</v>
      </c>
      <c r="AU162" s="46" t="s">
        <v>1200</v>
      </c>
      <c r="AV162" s="46" t="s">
        <v>1201</v>
      </c>
      <c r="AW162" s="46" t="s">
        <v>182</v>
      </c>
      <c r="AX162" s="46">
        <v>95</v>
      </c>
      <c r="AY162" s="46">
        <v>21</v>
      </c>
      <c r="AZ162" s="46">
        <v>3.75</v>
      </c>
      <c r="BA162" s="46">
        <v>2.85</v>
      </c>
      <c r="BB162" s="46" t="s">
        <v>1190</v>
      </c>
      <c r="BC162" s="46">
        <v>1</v>
      </c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74">
      <c r="A163" s="1" t="s">
        <v>2125</v>
      </c>
      <c r="B163" s="1">
        <v>138</v>
      </c>
      <c r="C163" s="1"/>
      <c r="D163" s="1"/>
      <c r="E163" s="26">
        <v>2.95</v>
      </c>
      <c r="F163" s="60" t="s">
        <v>3411</v>
      </c>
      <c r="G163" s="69" t="s">
        <v>6824</v>
      </c>
      <c r="H163" s="1" t="s">
        <v>2128</v>
      </c>
      <c r="I163" s="1" t="s">
        <v>271</v>
      </c>
      <c r="J163" s="1" t="s">
        <v>2130</v>
      </c>
      <c r="K163" s="1" t="s">
        <v>2131</v>
      </c>
      <c r="L163" s="1" t="s">
        <v>6913</v>
      </c>
      <c r="M163" s="1">
        <f t="shared" si="10"/>
        <v>4</v>
      </c>
      <c r="N163" s="46">
        <v>3</v>
      </c>
      <c r="O163" s="46">
        <v>79.53</v>
      </c>
      <c r="P163" s="46">
        <v>21</v>
      </c>
      <c r="Q163" s="46">
        <v>3</v>
      </c>
      <c r="R163" s="46"/>
      <c r="S163" s="46"/>
      <c r="T163" s="1" t="s">
        <v>2132</v>
      </c>
      <c r="U163" s="1" t="str">
        <f t="shared" si="11"/>
        <v>l</v>
      </c>
      <c r="V163" s="1">
        <v>8</v>
      </c>
      <c r="W163" s="1" t="s">
        <v>2125</v>
      </c>
      <c r="X163" s="1" t="s">
        <v>182</v>
      </c>
      <c r="Y163" s="1" t="s">
        <v>283</v>
      </c>
      <c r="Z163" s="1" t="s">
        <v>185</v>
      </c>
      <c r="AA163" s="125">
        <v>1.71</v>
      </c>
      <c r="AB163" s="46">
        <v>5.47</v>
      </c>
      <c r="AC163" s="46">
        <v>1.66</v>
      </c>
      <c r="AD163" s="46">
        <v>4.8600000000000003</v>
      </c>
      <c r="AE163" s="46"/>
      <c r="AF163" s="46">
        <v>2</v>
      </c>
      <c r="AG163" s="46">
        <v>5</v>
      </c>
      <c r="AH163" s="46">
        <v>1</v>
      </c>
      <c r="AI163" s="46">
        <v>5</v>
      </c>
      <c r="AJ163" s="46">
        <v>3</v>
      </c>
      <c r="AK163" s="46" t="s">
        <v>399</v>
      </c>
      <c r="AL163" s="46" t="s">
        <v>1030</v>
      </c>
      <c r="AM163" s="46">
        <v>10</v>
      </c>
      <c r="AN163" s="46">
        <v>17</v>
      </c>
      <c r="AO163" s="46">
        <v>5</v>
      </c>
      <c r="AP163" s="46">
        <v>3</v>
      </c>
      <c r="AQ163" s="46" t="s">
        <v>2132</v>
      </c>
      <c r="AR163" s="46">
        <v>1</v>
      </c>
      <c r="AS163" s="46" t="s">
        <v>1030</v>
      </c>
      <c r="AT163" s="46" t="s">
        <v>2138</v>
      </c>
      <c r="AU163" s="46" t="s">
        <v>2139</v>
      </c>
      <c r="AV163" s="46" t="s">
        <v>2140</v>
      </c>
      <c r="AW163" s="46" t="s">
        <v>532</v>
      </c>
      <c r="AX163" s="46">
        <v>100</v>
      </c>
      <c r="AY163" s="46">
        <v>12</v>
      </c>
      <c r="AZ163" s="46">
        <v>1.1499999999999999</v>
      </c>
      <c r="BA163" s="46">
        <v>1</v>
      </c>
      <c r="BB163" s="46" t="s">
        <v>2125</v>
      </c>
      <c r="BC163" s="46">
        <v>1</v>
      </c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74" s="145" customFormat="1">
      <c r="A164" s="20" t="s">
        <v>1500</v>
      </c>
      <c r="B164" s="20">
        <v>145</v>
      </c>
      <c r="C164" s="20"/>
      <c r="D164" s="20"/>
      <c r="E164" s="141">
        <v>2.95</v>
      </c>
      <c r="F164" s="146" t="s">
        <v>3411</v>
      </c>
      <c r="G164" s="142" t="s">
        <v>6824</v>
      </c>
      <c r="H164" s="20" t="s">
        <v>1504</v>
      </c>
      <c r="I164" s="20" t="s">
        <v>1224</v>
      </c>
      <c r="J164" s="20" t="s">
        <v>1505</v>
      </c>
      <c r="K164" s="20" t="s">
        <v>1507</v>
      </c>
      <c r="L164" s="20" t="s">
        <v>877</v>
      </c>
      <c r="M164" s="20">
        <f t="shared" si="10"/>
        <v>5</v>
      </c>
      <c r="N164" s="143">
        <v>4</v>
      </c>
      <c r="O164" s="143">
        <v>1.08</v>
      </c>
      <c r="P164" s="143">
        <v>0</v>
      </c>
      <c r="Q164" s="143">
        <v>3</v>
      </c>
      <c r="R164" s="143"/>
      <c r="S164" s="143"/>
      <c r="T164" s="20" t="s">
        <v>1508</v>
      </c>
      <c r="U164" s="20" t="str">
        <f t="shared" si="11"/>
        <v>E</v>
      </c>
      <c r="V164" s="20">
        <v>7</v>
      </c>
      <c r="W164" s="20" t="s">
        <v>1500</v>
      </c>
      <c r="X164" s="20" t="s">
        <v>182</v>
      </c>
      <c r="Y164" s="20" t="s">
        <v>184</v>
      </c>
      <c r="Z164" s="20" t="s">
        <v>185</v>
      </c>
      <c r="AA164" s="143">
        <v>1.89</v>
      </c>
      <c r="AB164" s="143">
        <v>1.22</v>
      </c>
      <c r="AC164" s="143">
        <v>0.91</v>
      </c>
      <c r="AD164" s="143">
        <v>0.88</v>
      </c>
      <c r="AE164" s="143"/>
      <c r="AF164" s="143">
        <v>2</v>
      </c>
      <c r="AG164" s="143">
        <v>8</v>
      </c>
      <c r="AH164" s="143">
        <v>1</v>
      </c>
      <c r="AI164" s="143">
        <v>8</v>
      </c>
      <c r="AJ164" s="143">
        <v>6</v>
      </c>
      <c r="AK164" s="143" t="s">
        <v>1530</v>
      </c>
      <c r="AL164" s="143" t="s">
        <v>644</v>
      </c>
      <c r="AM164" s="143">
        <v>0</v>
      </c>
      <c r="AN164" s="143">
        <v>0</v>
      </c>
      <c r="AO164" s="143">
        <v>8</v>
      </c>
      <c r="AP164" s="143">
        <v>5</v>
      </c>
      <c r="AQ164" s="143" t="s">
        <v>1534</v>
      </c>
      <c r="AR164" s="143">
        <v>3</v>
      </c>
      <c r="AS164" s="143" t="s">
        <v>650</v>
      </c>
      <c r="AT164" s="143" t="s">
        <v>1536</v>
      </c>
      <c r="AU164" s="143" t="s">
        <v>1538</v>
      </c>
      <c r="AV164" s="143" t="s">
        <v>1539</v>
      </c>
      <c r="AW164" s="143" t="s">
        <v>506</v>
      </c>
      <c r="AX164" s="143">
        <v>92</v>
      </c>
      <c r="AY164" s="143">
        <v>26</v>
      </c>
      <c r="AZ164" s="143">
        <v>2.75</v>
      </c>
      <c r="BA164" s="143">
        <v>1.95</v>
      </c>
      <c r="BB164" s="143" t="s">
        <v>1500</v>
      </c>
      <c r="BC164" s="143">
        <v>1</v>
      </c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</row>
    <row r="165" spans="1:74">
      <c r="A165" s="1" t="s">
        <v>6320</v>
      </c>
      <c r="B165" s="1">
        <v>193</v>
      </c>
      <c r="C165" s="1"/>
      <c r="D165" s="1"/>
      <c r="E165" s="26">
        <v>2.95</v>
      </c>
      <c r="F165" s="60" t="s">
        <v>3411</v>
      </c>
      <c r="G165" s="69" t="s">
        <v>6824</v>
      </c>
      <c r="H165" s="1" t="s">
        <v>6839</v>
      </c>
      <c r="I165" s="1" t="s">
        <v>271</v>
      </c>
      <c r="J165" s="1" t="s">
        <v>6840</v>
      </c>
      <c r="K165" s="1" t="s">
        <v>6841</v>
      </c>
      <c r="L165" s="1" t="s">
        <v>103</v>
      </c>
      <c r="M165" s="1">
        <f t="shared" si="10"/>
        <v>6</v>
      </c>
      <c r="N165" s="46">
        <v>4</v>
      </c>
      <c r="O165" s="46">
        <v>18.32</v>
      </c>
      <c r="P165" s="46">
        <v>12</v>
      </c>
      <c r="Q165" s="46">
        <v>4</v>
      </c>
      <c r="R165" s="46"/>
      <c r="S165" s="46"/>
      <c r="T165" t="s">
        <v>6321</v>
      </c>
      <c r="U165" s="1" t="str">
        <f t="shared" si="11"/>
        <v>m</v>
      </c>
      <c r="V165" s="1">
        <v>8</v>
      </c>
      <c r="W165" t="s">
        <v>6320</v>
      </c>
      <c r="X165" t="s">
        <v>182</v>
      </c>
      <c r="Y165" t="s">
        <v>283</v>
      </c>
      <c r="Z165" t="s">
        <v>185</v>
      </c>
      <c r="AA165" s="125">
        <v>9.8699999999999992</v>
      </c>
      <c r="AB165" s="46">
        <v>31.01</v>
      </c>
      <c r="AC165" s="46">
        <v>8.2100000000000009</v>
      </c>
      <c r="AD165" s="46">
        <v>19.12</v>
      </c>
      <c r="AE165" s="46"/>
      <c r="AF165" s="46">
        <v>1</v>
      </c>
      <c r="AG165" s="46">
        <v>2</v>
      </c>
      <c r="AH165" s="46">
        <v>1</v>
      </c>
      <c r="AI165" s="46">
        <v>5</v>
      </c>
      <c r="AJ165" s="46">
        <v>3</v>
      </c>
      <c r="AK165" s="46" t="s">
        <v>517</v>
      </c>
      <c r="AL165" s="46" t="s">
        <v>1030</v>
      </c>
      <c r="AM165" s="46">
        <v>8</v>
      </c>
      <c r="AN165" s="46">
        <v>21</v>
      </c>
      <c r="AO165" s="46">
        <v>3</v>
      </c>
      <c r="AP165" s="46">
        <v>3</v>
      </c>
      <c r="AQ165" s="46" t="s">
        <v>6321</v>
      </c>
      <c r="AR165" s="46">
        <v>1</v>
      </c>
      <c r="AS165" s="46" t="s">
        <v>1030</v>
      </c>
      <c r="AT165" s="46" t="s">
        <v>6322</v>
      </c>
      <c r="AU165" s="46" t="s">
        <v>6323</v>
      </c>
      <c r="AV165" s="46" t="s">
        <v>6324</v>
      </c>
      <c r="AW165" s="46" t="s">
        <v>182</v>
      </c>
      <c r="AX165" s="46">
        <v>89</v>
      </c>
      <c r="AY165" s="46">
        <v>19</v>
      </c>
      <c r="AZ165" s="46">
        <v>1.55</v>
      </c>
      <c r="BA165" s="46">
        <v>1</v>
      </c>
      <c r="BB165" s="46" t="s">
        <v>6320</v>
      </c>
      <c r="BC165" s="46">
        <v>1</v>
      </c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74" s="145" customFormat="1" ht="15">
      <c r="A166" s="20" t="s">
        <v>1041</v>
      </c>
      <c r="B166" s="20">
        <v>136</v>
      </c>
      <c r="C166" s="20"/>
      <c r="D166" s="20"/>
      <c r="E166" s="141">
        <v>2.96</v>
      </c>
      <c r="F166" s="146" t="s">
        <v>3411</v>
      </c>
      <c r="G166" s="142" t="s">
        <v>6824</v>
      </c>
      <c r="H166" s="20" t="s">
        <v>6993</v>
      </c>
      <c r="I166" s="20" t="s">
        <v>1397</v>
      </c>
      <c r="J166" s="20" t="s">
        <v>1639</v>
      </c>
      <c r="K166" s="20" t="s">
        <v>1640</v>
      </c>
      <c r="L166" s="20" t="s">
        <v>6912</v>
      </c>
      <c r="M166" s="20">
        <f t="shared" si="10"/>
        <v>7</v>
      </c>
      <c r="N166" s="143">
        <v>3</v>
      </c>
      <c r="O166" s="143">
        <v>50.06</v>
      </c>
      <c r="P166" s="143">
        <v>24</v>
      </c>
      <c r="Q166" s="143">
        <v>3</v>
      </c>
      <c r="R166" s="143"/>
      <c r="S166" s="143"/>
      <c r="T166" s="20" t="s">
        <v>1043</v>
      </c>
      <c r="U166" s="20" t="str">
        <f t="shared" si="11"/>
        <v>m</v>
      </c>
      <c r="V166" s="20">
        <v>8</v>
      </c>
      <c r="W166" s="20" t="s">
        <v>1041</v>
      </c>
      <c r="X166" s="20" t="s">
        <v>182</v>
      </c>
      <c r="Y166" s="20" t="s">
        <v>283</v>
      </c>
      <c r="Z166" s="20" t="s">
        <v>185</v>
      </c>
      <c r="AA166" s="143">
        <v>1.5</v>
      </c>
      <c r="AB166" s="143">
        <v>3.92</v>
      </c>
      <c r="AC166" s="143">
        <v>0.66</v>
      </c>
      <c r="AD166" s="143">
        <v>1.42</v>
      </c>
      <c r="AE166" s="143"/>
      <c r="AF166" s="143">
        <v>2</v>
      </c>
      <c r="AG166" s="143">
        <v>5</v>
      </c>
      <c r="AH166" s="143">
        <v>1</v>
      </c>
      <c r="AI166" s="143">
        <v>6</v>
      </c>
      <c r="AJ166" s="143">
        <v>5</v>
      </c>
      <c r="AK166" s="143" t="s">
        <v>440</v>
      </c>
      <c r="AL166" s="143" t="s">
        <v>452</v>
      </c>
      <c r="AM166" s="143">
        <v>3</v>
      </c>
      <c r="AN166" s="143">
        <v>1</v>
      </c>
      <c r="AO166" s="143">
        <v>6</v>
      </c>
      <c r="AP166" s="143">
        <v>5</v>
      </c>
      <c r="AQ166" s="143" t="s">
        <v>1049</v>
      </c>
      <c r="AR166" s="143">
        <v>2</v>
      </c>
      <c r="AS166" s="143" t="s">
        <v>459</v>
      </c>
      <c r="AT166" s="143" t="s">
        <v>1050</v>
      </c>
      <c r="AU166" s="143" t="s">
        <v>1051</v>
      </c>
      <c r="AV166" s="143" t="s">
        <v>1052</v>
      </c>
      <c r="AW166" s="143" t="s">
        <v>532</v>
      </c>
      <c r="AX166" s="143">
        <v>100</v>
      </c>
      <c r="AY166" s="143">
        <v>27</v>
      </c>
      <c r="AZ166" s="143">
        <v>1.7</v>
      </c>
      <c r="BA166" s="143">
        <v>1.75</v>
      </c>
      <c r="BB166" s="143" t="s">
        <v>1041</v>
      </c>
      <c r="BC166" s="143">
        <v>1</v>
      </c>
      <c r="BD166" s="20"/>
      <c r="BE166" s="20"/>
      <c r="BF166" s="20"/>
      <c r="BG166" s="20"/>
      <c r="BH166" s="20"/>
      <c r="BI166" s="164"/>
      <c r="BJ166" s="164"/>
      <c r="BK166" s="164"/>
      <c r="BL166" s="20"/>
      <c r="BM166" s="20"/>
      <c r="BN166" s="20"/>
      <c r="BO166" s="20"/>
    </row>
    <row r="167" spans="1:74">
      <c r="A167" s="1" t="s">
        <v>1206</v>
      </c>
      <c r="B167" s="1">
        <v>143</v>
      </c>
      <c r="C167" s="1"/>
      <c r="D167" s="1"/>
      <c r="E167" s="26">
        <v>2.96</v>
      </c>
      <c r="F167" s="60" t="s">
        <v>3411</v>
      </c>
      <c r="G167" s="69" t="s">
        <v>6824</v>
      </c>
      <c r="H167" s="1" t="s">
        <v>1746</v>
      </c>
      <c r="I167" s="1" t="s">
        <v>1747</v>
      </c>
      <c r="J167" s="1" t="s">
        <v>1748</v>
      </c>
      <c r="K167" s="1" t="s">
        <v>1749</v>
      </c>
      <c r="L167" s="1" t="s">
        <v>2376</v>
      </c>
      <c r="M167" s="1">
        <f t="shared" si="10"/>
        <v>5</v>
      </c>
      <c r="N167" s="46">
        <v>3</v>
      </c>
      <c r="O167" s="46">
        <v>32.26</v>
      </c>
      <c r="P167" s="46">
        <v>14</v>
      </c>
      <c r="Q167" s="46">
        <v>3</v>
      </c>
      <c r="R167" s="46"/>
      <c r="S167" s="46"/>
      <c r="T167" s="1" t="s">
        <v>1207</v>
      </c>
      <c r="U167" s="1" t="str">
        <f t="shared" si="11"/>
        <v>l</v>
      </c>
      <c r="V167" s="1">
        <v>8</v>
      </c>
      <c r="W167" s="1" t="s">
        <v>1206</v>
      </c>
      <c r="X167" s="1" t="s">
        <v>182</v>
      </c>
      <c r="Y167" s="1" t="s">
        <v>283</v>
      </c>
      <c r="Z167" s="1" t="s">
        <v>185</v>
      </c>
      <c r="AA167" s="125">
        <v>1.86</v>
      </c>
      <c r="AB167" s="46">
        <v>4.12</v>
      </c>
      <c r="AC167" s="46">
        <v>1.55</v>
      </c>
      <c r="AD167" s="46">
        <v>3.38</v>
      </c>
      <c r="AE167" s="46"/>
      <c r="AF167" s="46">
        <v>3</v>
      </c>
      <c r="AG167" s="46">
        <v>7</v>
      </c>
      <c r="AH167" s="46">
        <v>1</v>
      </c>
      <c r="AI167" s="46">
        <v>6</v>
      </c>
      <c r="AJ167" s="46">
        <v>3</v>
      </c>
      <c r="AK167" s="46" t="s">
        <v>597</v>
      </c>
      <c r="AL167" s="46" t="s">
        <v>1030</v>
      </c>
      <c r="AM167" s="46">
        <v>8</v>
      </c>
      <c r="AN167" s="46">
        <v>18</v>
      </c>
      <c r="AO167" s="46">
        <v>6</v>
      </c>
      <c r="AP167" s="46">
        <v>3</v>
      </c>
      <c r="AQ167" s="46" t="s">
        <v>1207</v>
      </c>
      <c r="AR167" s="46">
        <v>1</v>
      </c>
      <c r="AS167" s="46" t="s">
        <v>1030</v>
      </c>
      <c r="AT167" s="46" t="s">
        <v>1216</v>
      </c>
      <c r="AU167" s="46" t="s">
        <v>1217</v>
      </c>
      <c r="AV167" s="46" t="s">
        <v>1218</v>
      </c>
      <c r="AW167" s="46" t="s">
        <v>568</v>
      </c>
      <c r="AX167" s="46">
        <v>96</v>
      </c>
      <c r="AY167" s="46">
        <v>28</v>
      </c>
      <c r="AZ167" s="46">
        <v>1.25</v>
      </c>
      <c r="BA167" s="46">
        <v>1</v>
      </c>
      <c r="BB167" s="46" t="s">
        <v>1206</v>
      </c>
      <c r="BC167" s="46">
        <v>1</v>
      </c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74">
      <c r="A168" s="1" t="s">
        <v>1321</v>
      </c>
      <c r="B168" s="1">
        <v>150</v>
      </c>
      <c r="C168" s="1"/>
      <c r="D168" s="1"/>
      <c r="E168" s="26">
        <v>2.96</v>
      </c>
      <c r="F168" s="60" t="s">
        <v>3411</v>
      </c>
      <c r="G168" s="69" t="s">
        <v>6824</v>
      </c>
      <c r="H168" s="1" t="s">
        <v>1957</v>
      </c>
      <c r="I168" s="1" t="s">
        <v>1961</v>
      </c>
      <c r="J168" s="1" t="s">
        <v>1963</v>
      </c>
      <c r="K168" s="1" t="s">
        <v>1964</v>
      </c>
      <c r="L168" s="1" t="s">
        <v>6916</v>
      </c>
      <c r="M168" s="1">
        <f t="shared" si="10"/>
        <v>6</v>
      </c>
      <c r="N168" s="46">
        <v>4</v>
      </c>
      <c r="O168" s="46">
        <v>7.79</v>
      </c>
      <c r="P168" s="46">
        <v>10</v>
      </c>
      <c r="Q168" s="46">
        <v>4</v>
      </c>
      <c r="R168" s="46"/>
      <c r="S168" s="46"/>
      <c r="T168" s="1" t="s">
        <v>1323</v>
      </c>
      <c r="U168" s="1" t="str">
        <f t="shared" si="11"/>
        <v>R</v>
      </c>
      <c r="V168" s="1">
        <v>4</v>
      </c>
      <c r="W168" s="1" t="s">
        <v>1321</v>
      </c>
      <c r="X168" s="1" t="s">
        <v>182</v>
      </c>
      <c r="Y168" s="1" t="s">
        <v>184</v>
      </c>
      <c r="Z168" s="1"/>
      <c r="AA168" s="125">
        <v>2.5099999999999998</v>
      </c>
      <c r="AB168" s="46">
        <v>2.5</v>
      </c>
      <c r="AC168" s="46">
        <v>2.5099999999999998</v>
      </c>
      <c r="AD168" s="46">
        <v>2.5</v>
      </c>
      <c r="AE168" s="46"/>
      <c r="AF168" s="46">
        <v>1</v>
      </c>
      <c r="AG168" s="46">
        <v>1</v>
      </c>
      <c r="AH168" s="46">
        <v>1</v>
      </c>
      <c r="AI168" s="46">
        <v>10</v>
      </c>
      <c r="AJ168" s="46">
        <v>9</v>
      </c>
      <c r="AK168" s="46" t="s">
        <v>1329</v>
      </c>
      <c r="AL168" s="46" t="s">
        <v>1330</v>
      </c>
      <c r="AM168" s="46">
        <v>0</v>
      </c>
      <c r="AN168" s="46">
        <v>0</v>
      </c>
      <c r="AO168" s="46">
        <v>6</v>
      </c>
      <c r="AP168" s="46">
        <v>5</v>
      </c>
      <c r="AQ168" s="46" t="s">
        <v>1331</v>
      </c>
      <c r="AR168" s="46">
        <v>4</v>
      </c>
      <c r="AS168" s="46" t="s">
        <v>1332</v>
      </c>
      <c r="AT168" s="46" t="s">
        <v>1333</v>
      </c>
      <c r="AU168" s="46" t="s">
        <v>1334</v>
      </c>
      <c r="AV168" s="46" t="s">
        <v>1335</v>
      </c>
      <c r="AW168" s="46" t="s">
        <v>182</v>
      </c>
      <c r="AX168" s="46">
        <v>100</v>
      </c>
      <c r="AY168" s="46">
        <v>24</v>
      </c>
      <c r="AZ168" s="46">
        <v>4.8499999999999996</v>
      </c>
      <c r="BA168" s="46">
        <v>4.6500000000000004</v>
      </c>
      <c r="BB168" s="46" t="s">
        <v>1321</v>
      </c>
      <c r="BC168" s="46">
        <v>1</v>
      </c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74">
      <c r="A169" s="1" t="s">
        <v>405</v>
      </c>
      <c r="B169" s="1">
        <v>128</v>
      </c>
      <c r="C169" s="1"/>
      <c r="D169" s="1"/>
      <c r="E169" s="26">
        <v>3</v>
      </c>
      <c r="F169" s="60" t="s">
        <v>3411</v>
      </c>
      <c r="G169" s="69" t="s">
        <v>6824</v>
      </c>
      <c r="H169" s="1" t="s">
        <v>1324</v>
      </c>
      <c r="I169" s="1" t="s">
        <v>1326</v>
      </c>
      <c r="J169" s="1" t="s">
        <v>1327</v>
      </c>
      <c r="K169" s="1" t="s">
        <v>1328</v>
      </c>
      <c r="L169" s="1" t="s">
        <v>1328</v>
      </c>
      <c r="M169" s="1">
        <f t="shared" si="10"/>
        <v>3</v>
      </c>
      <c r="N169" s="46">
        <v>3</v>
      </c>
      <c r="O169" s="46">
        <v>21.83</v>
      </c>
      <c r="P169" s="46">
        <v>28</v>
      </c>
      <c r="Q169" s="46">
        <v>3</v>
      </c>
      <c r="R169" s="46"/>
      <c r="S169" s="46"/>
      <c r="T169" s="1" t="s">
        <v>406</v>
      </c>
      <c r="U169" s="1" t="str">
        <f t="shared" si="11"/>
        <v>s</v>
      </c>
      <c r="V169" s="1">
        <v>3</v>
      </c>
      <c r="W169" s="1" t="s">
        <v>405</v>
      </c>
      <c r="X169" s="1" t="s">
        <v>182</v>
      </c>
      <c r="Y169" s="1" t="s">
        <v>283</v>
      </c>
      <c r="Z169" s="1" t="s">
        <v>185</v>
      </c>
      <c r="AA169" s="125">
        <v>0.28000000000000003</v>
      </c>
      <c r="AB169" s="46">
        <v>2.0299999999999998</v>
      </c>
      <c r="AC169" s="46">
        <v>0.2</v>
      </c>
      <c r="AD169" s="46">
        <v>1.28</v>
      </c>
      <c r="AE169" s="46"/>
      <c r="AF169" s="46">
        <v>1</v>
      </c>
      <c r="AG169" s="46">
        <v>2</v>
      </c>
      <c r="AH169" s="46">
        <v>1</v>
      </c>
      <c r="AI169" s="46">
        <v>7</v>
      </c>
      <c r="AJ169" s="46">
        <v>6</v>
      </c>
      <c r="AK169" s="46" t="s">
        <v>415</v>
      </c>
      <c r="AL169" s="46" t="s">
        <v>416</v>
      </c>
      <c r="AM169" s="46">
        <v>1</v>
      </c>
      <c r="AN169" s="46">
        <v>4</v>
      </c>
      <c r="AO169" s="46">
        <v>5</v>
      </c>
      <c r="AP169" s="46">
        <v>4</v>
      </c>
      <c r="AQ169" s="46" t="s">
        <v>418</v>
      </c>
      <c r="AR169" s="46">
        <v>2</v>
      </c>
      <c r="AS169" s="46" t="s">
        <v>419</v>
      </c>
      <c r="AT169" s="46" t="s">
        <v>421</v>
      </c>
      <c r="AU169" s="46" t="s">
        <v>423</v>
      </c>
      <c r="AV169" s="46" t="s">
        <v>424</v>
      </c>
      <c r="AW169" s="46" t="s">
        <v>182</v>
      </c>
      <c r="AX169" s="46">
        <v>100</v>
      </c>
      <c r="AY169" s="46">
        <v>27</v>
      </c>
      <c r="AZ169" s="46">
        <v>1.85</v>
      </c>
      <c r="BA169" s="46">
        <v>1.75</v>
      </c>
      <c r="BB169" s="46" t="s">
        <v>405</v>
      </c>
      <c r="BC169" s="46">
        <v>1</v>
      </c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74">
      <c r="A170" s="1" t="s">
        <v>935</v>
      </c>
      <c r="B170" s="1">
        <v>169</v>
      </c>
      <c r="C170" s="1"/>
      <c r="D170" s="1"/>
      <c r="E170" s="26">
        <v>3</v>
      </c>
      <c r="F170" s="60" t="s">
        <v>3411</v>
      </c>
      <c r="G170" s="69" t="s">
        <v>6824</v>
      </c>
      <c r="H170" s="1" t="s">
        <v>2242</v>
      </c>
      <c r="I170" s="1" t="s">
        <v>186</v>
      </c>
      <c r="J170" s="1" t="s">
        <v>2245</v>
      </c>
      <c r="K170" s="1" t="s">
        <v>2247</v>
      </c>
      <c r="L170" s="1" t="s">
        <v>2247</v>
      </c>
      <c r="M170" s="1">
        <f t="shared" si="10"/>
        <v>11</v>
      </c>
      <c r="N170" s="46">
        <v>9</v>
      </c>
      <c r="O170" s="46">
        <v>0.73</v>
      </c>
      <c r="P170" s="46">
        <v>0</v>
      </c>
      <c r="Q170" s="46">
        <v>7</v>
      </c>
      <c r="R170" s="46"/>
      <c r="S170" s="46"/>
      <c r="T170" s="1" t="s">
        <v>1601</v>
      </c>
      <c r="U170" s="1" t="str">
        <f t="shared" si="11"/>
        <v>d</v>
      </c>
      <c r="V170" s="1">
        <v>2</v>
      </c>
      <c r="W170" s="1" t="s">
        <v>935</v>
      </c>
      <c r="X170" s="1" t="s">
        <v>182</v>
      </c>
      <c r="Y170" s="1" t="s">
        <v>184</v>
      </c>
      <c r="Z170" s="1" t="s">
        <v>185</v>
      </c>
      <c r="AA170" s="125">
        <v>4.46</v>
      </c>
      <c r="AB170" s="46">
        <v>0.68</v>
      </c>
      <c r="AC170" s="46">
        <v>2.3199999999999998</v>
      </c>
      <c r="AD170" s="46">
        <v>7.0000000000000007E-2</v>
      </c>
      <c r="AE170" s="46"/>
      <c r="AF170" s="46">
        <v>1</v>
      </c>
      <c r="AG170" s="46">
        <v>2</v>
      </c>
      <c r="AH170" s="46">
        <v>1</v>
      </c>
      <c r="AI170" s="46">
        <v>9</v>
      </c>
      <c r="AJ170" s="46">
        <v>7</v>
      </c>
      <c r="AK170" s="46" t="s">
        <v>1605</v>
      </c>
      <c r="AL170" s="46" t="s">
        <v>341</v>
      </c>
      <c r="AM170" s="46">
        <v>0</v>
      </c>
      <c r="AN170" s="46">
        <v>0</v>
      </c>
      <c r="AO170" s="46">
        <v>4</v>
      </c>
      <c r="AP170" s="46">
        <v>4</v>
      </c>
      <c r="AQ170" s="46" t="s">
        <v>1607</v>
      </c>
      <c r="AR170" s="46">
        <v>3</v>
      </c>
      <c r="AS170" s="46" t="s">
        <v>346</v>
      </c>
      <c r="AT170" s="46" t="s">
        <v>1611</v>
      </c>
      <c r="AU170" s="46" t="s">
        <v>1612</v>
      </c>
      <c r="AV170" s="46" t="s">
        <v>1613</v>
      </c>
      <c r="AW170" s="46" t="s">
        <v>182</v>
      </c>
      <c r="AX170" s="46">
        <v>100</v>
      </c>
      <c r="AY170" s="46">
        <v>33</v>
      </c>
      <c r="AZ170" s="46">
        <v>3.65</v>
      </c>
      <c r="BA170" s="46">
        <v>2.95</v>
      </c>
      <c r="BB170" s="46" t="s">
        <v>935</v>
      </c>
      <c r="BC170" s="46">
        <v>1</v>
      </c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74">
      <c r="A171" s="1" t="s">
        <v>6735</v>
      </c>
      <c r="B171" s="1">
        <v>178</v>
      </c>
      <c r="C171" s="1"/>
      <c r="D171" s="1"/>
      <c r="E171" s="26">
        <v>3</v>
      </c>
      <c r="F171" s="60" t="s">
        <v>3411</v>
      </c>
      <c r="G171" s="69" t="s">
        <v>6824</v>
      </c>
      <c r="H171" s="1" t="s">
        <v>6774</v>
      </c>
      <c r="I171" s="1" t="s">
        <v>6775</v>
      </c>
      <c r="J171" s="1" t="s">
        <v>6776</v>
      </c>
      <c r="K171" s="1" t="s">
        <v>6777</v>
      </c>
      <c r="L171" s="1" t="s">
        <v>6924</v>
      </c>
      <c r="M171" s="1">
        <f t="shared" si="10"/>
        <v>4</v>
      </c>
      <c r="N171" s="46">
        <v>3</v>
      </c>
      <c r="O171" s="46">
        <v>3.13</v>
      </c>
      <c r="P171" s="46">
        <v>21</v>
      </c>
      <c r="Q171" s="46">
        <v>3</v>
      </c>
      <c r="R171" s="46"/>
      <c r="S171" s="46"/>
      <c r="T171" s="1" t="s">
        <v>6736</v>
      </c>
      <c r="U171" s="1" t="str">
        <f t="shared" si="11"/>
        <v>v</v>
      </c>
      <c r="V171" s="1">
        <v>4</v>
      </c>
      <c r="W171" s="1" t="s">
        <v>6735</v>
      </c>
      <c r="X171" s="1" t="s">
        <v>182</v>
      </c>
      <c r="Y171" s="1" t="s">
        <v>184</v>
      </c>
      <c r="Z171" s="1" t="s">
        <v>185</v>
      </c>
      <c r="AA171" s="125">
        <v>5.5</v>
      </c>
      <c r="AB171" s="46">
        <v>5.34</v>
      </c>
      <c r="AC171" s="46">
        <v>4.5199999999999996</v>
      </c>
      <c r="AD171" s="46">
        <v>3.85</v>
      </c>
      <c r="AE171" s="46"/>
      <c r="AF171" s="46">
        <v>1</v>
      </c>
      <c r="AG171" s="46">
        <v>2</v>
      </c>
      <c r="AH171" s="46">
        <v>1</v>
      </c>
      <c r="AI171" s="46">
        <v>6</v>
      </c>
      <c r="AJ171" s="46">
        <v>5</v>
      </c>
      <c r="AK171" s="46" t="s">
        <v>1114</v>
      </c>
      <c r="AL171" s="46" t="s">
        <v>517</v>
      </c>
      <c r="AM171" s="46">
        <v>0</v>
      </c>
      <c r="AN171" s="46">
        <v>0</v>
      </c>
      <c r="AO171" s="46">
        <v>6</v>
      </c>
      <c r="AP171" s="46">
        <v>5</v>
      </c>
      <c r="AQ171" s="46" t="s">
        <v>6737</v>
      </c>
      <c r="AR171" s="46">
        <v>2</v>
      </c>
      <c r="AS171" s="46" t="s">
        <v>712</v>
      </c>
      <c r="AT171" s="46" t="s">
        <v>6738</v>
      </c>
      <c r="AU171" s="46" t="s">
        <v>6739</v>
      </c>
      <c r="AV171" s="46" t="s">
        <v>6740</v>
      </c>
      <c r="AW171" s="46" t="s">
        <v>182</v>
      </c>
      <c r="AX171" s="46">
        <v>100</v>
      </c>
      <c r="AY171" s="46">
        <v>27</v>
      </c>
      <c r="AZ171" s="46">
        <v>2.4</v>
      </c>
      <c r="BA171" s="46">
        <v>1.95</v>
      </c>
      <c r="BB171" s="46" t="s">
        <v>6741</v>
      </c>
      <c r="BC171" s="46">
        <v>2</v>
      </c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74">
      <c r="A172" s="1" t="s">
        <v>2466</v>
      </c>
      <c r="B172" s="1">
        <v>154</v>
      </c>
      <c r="C172" s="1"/>
      <c r="D172" s="1"/>
      <c r="E172" s="26">
        <v>3.05</v>
      </c>
      <c r="F172" s="60" t="s">
        <v>3411</v>
      </c>
      <c r="G172" s="69" t="s">
        <v>6824</v>
      </c>
      <c r="H172" s="1" t="s">
        <v>7037</v>
      </c>
      <c r="I172" s="1" t="s">
        <v>7036</v>
      </c>
      <c r="J172" s="1" t="s">
        <v>2471</v>
      </c>
      <c r="K172" s="1" t="s">
        <v>2472</v>
      </c>
      <c r="L172" s="1" t="s">
        <v>6918</v>
      </c>
      <c r="M172" s="1">
        <f t="shared" si="10"/>
        <v>8</v>
      </c>
      <c r="N172" s="46">
        <v>5</v>
      </c>
      <c r="O172" s="46">
        <v>13.4</v>
      </c>
      <c r="P172" s="46">
        <v>9</v>
      </c>
      <c r="Q172" s="46">
        <v>5</v>
      </c>
      <c r="R172" s="46"/>
      <c r="S172" s="46"/>
      <c r="T172" s="1" t="s">
        <v>2473</v>
      </c>
      <c r="U172" s="1" t="str">
        <f t="shared" si="11"/>
        <v>k</v>
      </c>
      <c r="V172" s="1">
        <v>1</v>
      </c>
      <c r="W172" s="1" t="s">
        <v>2466</v>
      </c>
      <c r="X172" s="1" t="s">
        <v>182</v>
      </c>
      <c r="Y172" s="1" t="s">
        <v>184</v>
      </c>
      <c r="Z172" s="1" t="s">
        <v>185</v>
      </c>
      <c r="AA172" s="125">
        <v>2.86</v>
      </c>
      <c r="AB172" s="46">
        <v>1.76</v>
      </c>
      <c r="AC172" s="46">
        <v>2.4</v>
      </c>
      <c r="AD172" s="46">
        <v>1.08</v>
      </c>
      <c r="AE172" s="46"/>
      <c r="AF172" s="46">
        <v>1</v>
      </c>
      <c r="AG172" s="46">
        <v>2</v>
      </c>
      <c r="AH172" s="46">
        <v>1</v>
      </c>
      <c r="AI172" s="46">
        <v>6</v>
      </c>
      <c r="AJ172" s="46">
        <v>6</v>
      </c>
      <c r="AK172" s="46" t="s">
        <v>1114</v>
      </c>
      <c r="AL172" s="46" t="s">
        <v>1114</v>
      </c>
      <c r="AM172" s="46">
        <v>0</v>
      </c>
      <c r="AN172" s="46">
        <v>1</v>
      </c>
      <c r="AO172" s="46">
        <v>5</v>
      </c>
      <c r="AP172" s="46">
        <v>5</v>
      </c>
      <c r="AQ172" s="46" t="s">
        <v>2480</v>
      </c>
      <c r="AR172" s="46">
        <v>2</v>
      </c>
      <c r="AS172" s="46" t="s">
        <v>1387</v>
      </c>
      <c r="AT172" s="46" t="s">
        <v>2481</v>
      </c>
      <c r="AU172" s="46" t="s">
        <v>2482</v>
      </c>
      <c r="AV172" s="46" t="s">
        <v>2483</v>
      </c>
      <c r="AW172" s="46" t="s">
        <v>182</v>
      </c>
      <c r="AX172" s="46">
        <v>100</v>
      </c>
      <c r="AY172" s="46">
        <v>23</v>
      </c>
      <c r="AZ172" s="46">
        <v>1.95</v>
      </c>
      <c r="BA172" s="46">
        <v>1.95</v>
      </c>
      <c r="BB172" s="46" t="s">
        <v>2466</v>
      </c>
      <c r="BC172" s="46">
        <v>1</v>
      </c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74" s="145" customFormat="1" ht="15">
      <c r="A173" s="20" t="s">
        <v>1533</v>
      </c>
      <c r="B173" s="20">
        <v>163</v>
      </c>
      <c r="C173" s="20"/>
      <c r="D173" s="20"/>
      <c r="E173" s="141">
        <v>3.1</v>
      </c>
      <c r="F173" s="146" t="s">
        <v>3411</v>
      </c>
      <c r="G173" s="142" t="s">
        <v>6824</v>
      </c>
      <c r="H173" s="20" t="s">
        <v>2176</v>
      </c>
      <c r="I173" s="20" t="s">
        <v>2177</v>
      </c>
      <c r="J173" s="20" t="s">
        <v>2181</v>
      </c>
      <c r="K173" s="20" t="s">
        <v>6946</v>
      </c>
      <c r="L173" s="20" t="s">
        <v>6946</v>
      </c>
      <c r="M173" s="20">
        <f t="shared" si="10"/>
        <v>7</v>
      </c>
      <c r="N173" s="145">
        <v>6</v>
      </c>
      <c r="O173" s="145">
        <v>0.28999999999999998</v>
      </c>
      <c r="P173" s="145">
        <v>6</v>
      </c>
      <c r="Q173" s="145">
        <v>5</v>
      </c>
      <c r="T173" s="20" t="s">
        <v>1535</v>
      </c>
      <c r="U173" s="20" t="str">
        <f t="shared" si="11"/>
        <v>l</v>
      </c>
      <c r="V173" s="20">
        <v>8</v>
      </c>
      <c r="W173" s="20" t="s">
        <v>1533</v>
      </c>
      <c r="X173" s="20" t="s">
        <v>182</v>
      </c>
      <c r="Y173" s="20" t="s">
        <v>184</v>
      </c>
      <c r="Z173" s="20" t="s">
        <v>185</v>
      </c>
      <c r="AA173" s="143">
        <v>3.64</v>
      </c>
      <c r="AB173" s="143">
        <v>2.7</v>
      </c>
      <c r="AC173" s="143">
        <v>3.18</v>
      </c>
      <c r="AD173" s="143">
        <v>2.57</v>
      </c>
      <c r="AE173" s="143"/>
      <c r="AF173" s="143">
        <v>1</v>
      </c>
      <c r="AG173" s="143">
        <v>2</v>
      </c>
      <c r="AH173" s="143">
        <v>1</v>
      </c>
      <c r="AI173" s="143">
        <v>7</v>
      </c>
      <c r="AJ173" s="143">
        <v>6</v>
      </c>
      <c r="AK173" s="143" t="s">
        <v>1540</v>
      </c>
      <c r="AL173" s="143" t="s">
        <v>1010</v>
      </c>
      <c r="AM173" s="143">
        <v>1</v>
      </c>
      <c r="AN173" s="143">
        <v>1</v>
      </c>
      <c r="AO173" s="143">
        <v>7</v>
      </c>
      <c r="AP173" s="143">
        <v>6</v>
      </c>
      <c r="AQ173" s="143" t="s">
        <v>1541</v>
      </c>
      <c r="AR173" s="143">
        <v>3</v>
      </c>
      <c r="AS173" s="143" t="s">
        <v>1542</v>
      </c>
      <c r="AT173" s="143" t="s">
        <v>1543</v>
      </c>
      <c r="AU173" s="143" t="s">
        <v>1544</v>
      </c>
      <c r="AV173" s="143" t="s">
        <v>1545</v>
      </c>
      <c r="AW173" s="143" t="s">
        <v>182</v>
      </c>
      <c r="AX173" s="143">
        <v>100</v>
      </c>
      <c r="AY173" s="143">
        <v>28</v>
      </c>
      <c r="AZ173" s="143">
        <v>2.65</v>
      </c>
      <c r="BA173" s="143">
        <v>2.5</v>
      </c>
      <c r="BB173" s="143" t="s">
        <v>1533</v>
      </c>
      <c r="BC173" s="143">
        <v>1</v>
      </c>
      <c r="BD173" s="20"/>
      <c r="BE173" s="20"/>
      <c r="BF173" s="20"/>
      <c r="BG173" s="20"/>
      <c r="BH173" s="20"/>
      <c r="BI173" s="164"/>
      <c r="BJ173" s="164"/>
      <c r="BK173" s="164"/>
      <c r="BL173" s="20"/>
      <c r="BM173" s="20"/>
      <c r="BN173" s="20"/>
      <c r="BO173" s="20"/>
    </row>
    <row r="174" spans="1:74">
      <c r="A174" s="1" t="s">
        <v>5889</v>
      </c>
      <c r="B174" s="1">
        <v>188</v>
      </c>
      <c r="E174" s="26">
        <v>3.1</v>
      </c>
      <c r="F174" s="60" t="s">
        <v>3411</v>
      </c>
      <c r="G174" s="69" t="s">
        <v>6824</v>
      </c>
      <c r="H174" s="1" t="s">
        <v>6798</v>
      </c>
      <c r="I174" s="1" t="s">
        <v>489</v>
      </c>
      <c r="J174" s="1" t="s">
        <v>6799</v>
      </c>
      <c r="K174" s="1" t="s">
        <v>6800</v>
      </c>
      <c r="L174" s="1" t="s">
        <v>6925</v>
      </c>
      <c r="M174" s="1">
        <f t="shared" si="10"/>
        <v>4</v>
      </c>
      <c r="N174" s="46">
        <v>2</v>
      </c>
      <c r="O174" s="46">
        <v>144.86000000000001</v>
      </c>
      <c r="P174" s="46">
        <v>29</v>
      </c>
      <c r="Q174" s="46">
        <v>2</v>
      </c>
      <c r="R174" s="46"/>
      <c r="S174" s="46"/>
      <c r="T174" t="s">
        <v>5890</v>
      </c>
      <c r="U174" s="1" t="str">
        <f t="shared" si="11"/>
        <v>k</v>
      </c>
      <c r="V174" s="1">
        <v>1</v>
      </c>
      <c r="W174" t="s">
        <v>5889</v>
      </c>
      <c r="X174" t="s">
        <v>182</v>
      </c>
      <c r="Y174" t="s">
        <v>283</v>
      </c>
      <c r="Z174" t="s">
        <v>185</v>
      </c>
      <c r="AA174" s="125">
        <v>6.84</v>
      </c>
      <c r="AB174" s="46">
        <v>5.34</v>
      </c>
      <c r="AC174" s="46">
        <v>5.08</v>
      </c>
      <c r="AD174" s="46">
        <v>3.51</v>
      </c>
      <c r="AE174" s="46"/>
      <c r="AF174" s="46">
        <v>1</v>
      </c>
      <c r="AG174" s="46">
        <v>2</v>
      </c>
      <c r="AH174" s="46">
        <v>1</v>
      </c>
      <c r="AI174" s="46">
        <v>7</v>
      </c>
      <c r="AJ174" s="46">
        <v>5</v>
      </c>
      <c r="AK174" s="46" t="s">
        <v>876</v>
      </c>
      <c r="AL174" s="46" t="s">
        <v>452</v>
      </c>
      <c r="AM174" s="46">
        <v>1</v>
      </c>
      <c r="AN174" s="46">
        <v>1</v>
      </c>
      <c r="AO174" s="46">
        <v>7</v>
      </c>
      <c r="AP174" s="46">
        <v>5</v>
      </c>
      <c r="AQ174" s="46" t="s">
        <v>5891</v>
      </c>
      <c r="AR174" s="46">
        <v>2</v>
      </c>
      <c r="AS174" s="46" t="s">
        <v>459</v>
      </c>
      <c r="AT174" s="46" t="s">
        <v>5892</v>
      </c>
      <c r="AU174" s="46" t="s">
        <v>5893</v>
      </c>
      <c r="AV174" s="46" t="s">
        <v>5894</v>
      </c>
      <c r="AW174" s="46" t="s">
        <v>182</v>
      </c>
      <c r="AX174" s="46">
        <v>100</v>
      </c>
      <c r="AY174" s="46">
        <v>21</v>
      </c>
      <c r="AZ174" s="46">
        <v>2.0499999999999998</v>
      </c>
      <c r="BA174" s="46">
        <v>1.8</v>
      </c>
      <c r="BB174" s="46" t="s">
        <v>5889</v>
      </c>
      <c r="BC174" s="46">
        <v>1</v>
      </c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74" ht="15">
      <c r="A175" s="1" t="s">
        <v>1242</v>
      </c>
      <c r="B175" s="1">
        <v>147</v>
      </c>
      <c r="C175" s="1"/>
      <c r="D175" s="1"/>
      <c r="E175" s="26">
        <v>3.12</v>
      </c>
      <c r="F175" s="60" t="s">
        <v>3411</v>
      </c>
      <c r="G175" s="69" t="s">
        <v>6824</v>
      </c>
      <c r="H175" s="1" t="s">
        <v>6995</v>
      </c>
      <c r="I175" s="1" t="s">
        <v>1787</v>
      </c>
      <c r="J175" s="1" t="s">
        <v>1789</v>
      </c>
      <c r="K175" s="1" t="s">
        <v>1792</v>
      </c>
      <c r="L175" s="1" t="s">
        <v>6915</v>
      </c>
      <c r="M175" s="1">
        <f t="shared" si="10"/>
        <v>4</v>
      </c>
      <c r="N175" s="46">
        <v>2</v>
      </c>
      <c r="O175" s="46">
        <v>77.34</v>
      </c>
      <c r="P175" s="46">
        <v>27</v>
      </c>
      <c r="Q175" s="46">
        <v>2</v>
      </c>
      <c r="R175" s="46"/>
      <c r="S175" s="46"/>
      <c r="T175" s="1" t="s">
        <v>1243</v>
      </c>
      <c r="U175" s="1" t="str">
        <f t="shared" si="11"/>
        <v>v</v>
      </c>
      <c r="V175" s="1">
        <v>4</v>
      </c>
      <c r="W175" s="1" t="s">
        <v>1242</v>
      </c>
      <c r="X175" s="1" t="s">
        <v>182</v>
      </c>
      <c r="Y175" s="1" t="s">
        <v>184</v>
      </c>
      <c r="Z175" s="1" t="s">
        <v>185</v>
      </c>
      <c r="AA175" s="125">
        <v>1.94</v>
      </c>
      <c r="AB175" s="46">
        <v>4.8600000000000003</v>
      </c>
      <c r="AC175" s="46">
        <v>1.67</v>
      </c>
      <c r="AD175" s="46">
        <v>2.77</v>
      </c>
      <c r="AE175" s="46"/>
      <c r="AF175" s="46">
        <v>1</v>
      </c>
      <c r="AG175" s="46">
        <v>2</v>
      </c>
      <c r="AH175" s="46">
        <v>1</v>
      </c>
      <c r="AI175" s="46">
        <v>7</v>
      </c>
      <c r="AJ175" s="46">
        <v>6</v>
      </c>
      <c r="AK175" s="46" t="s">
        <v>1247</v>
      </c>
      <c r="AL175" s="46" t="s">
        <v>1248</v>
      </c>
      <c r="AM175" s="46">
        <v>0</v>
      </c>
      <c r="AN175" s="46">
        <v>1</v>
      </c>
      <c r="AO175" s="46">
        <v>5</v>
      </c>
      <c r="AP175" s="46">
        <v>5</v>
      </c>
      <c r="AQ175" s="46" t="s">
        <v>1249</v>
      </c>
      <c r="AR175" s="46">
        <v>2</v>
      </c>
      <c r="AS175" s="46" t="s">
        <v>1250</v>
      </c>
      <c r="AT175" s="46" t="s">
        <v>1251</v>
      </c>
      <c r="AU175" s="46" t="s">
        <v>1252</v>
      </c>
      <c r="AV175" s="46" t="s">
        <v>1253</v>
      </c>
      <c r="AW175" s="46" t="s">
        <v>182</v>
      </c>
      <c r="AX175" s="46">
        <v>100</v>
      </c>
      <c r="AY175" s="46">
        <v>23</v>
      </c>
      <c r="AZ175" s="46">
        <v>1.9</v>
      </c>
      <c r="BA175" s="46">
        <v>1.8</v>
      </c>
      <c r="BB175" s="46" t="s">
        <v>1242</v>
      </c>
      <c r="BC175" s="46">
        <v>1</v>
      </c>
      <c r="BD175" s="1"/>
      <c r="BE175" s="1"/>
      <c r="BF175" s="1"/>
      <c r="BG175" s="1"/>
      <c r="BH175" s="1"/>
      <c r="BI175" s="17"/>
      <c r="BJ175" s="17"/>
      <c r="BK175" s="17"/>
      <c r="BL175" s="1"/>
      <c r="BM175" s="1"/>
      <c r="BN175" s="1"/>
      <c r="BO175" s="1"/>
    </row>
    <row r="176" spans="1:74" s="1" customFormat="1" ht="15">
      <c r="A176" s="1" t="s">
        <v>1432</v>
      </c>
      <c r="B176" s="1">
        <v>157</v>
      </c>
      <c r="E176" s="26">
        <v>3.12</v>
      </c>
      <c r="F176" s="60" t="s">
        <v>3411</v>
      </c>
      <c r="G176" s="69" t="s">
        <v>6824</v>
      </c>
      <c r="H176" s="1" t="s">
        <v>6994</v>
      </c>
      <c r="I176" s="1" t="s">
        <v>328</v>
      </c>
      <c r="J176" s="1" t="s">
        <v>2047</v>
      </c>
      <c r="K176" s="1" t="s">
        <v>2048</v>
      </c>
      <c r="L176" s="1" t="s">
        <v>6919</v>
      </c>
      <c r="M176" s="1">
        <f t="shared" si="10"/>
        <v>5</v>
      </c>
      <c r="N176" s="46">
        <v>3</v>
      </c>
      <c r="O176" s="46">
        <v>5.17</v>
      </c>
      <c r="P176" s="46">
        <v>22</v>
      </c>
      <c r="Q176" s="46">
        <v>3</v>
      </c>
      <c r="R176" s="46"/>
      <c r="S176" s="46"/>
      <c r="T176" s="1" t="s">
        <v>1433</v>
      </c>
      <c r="U176" s="1" t="str">
        <f t="shared" si="11"/>
        <v>g</v>
      </c>
      <c r="V176" s="1">
        <v>2</v>
      </c>
      <c r="W176" s="1" t="s">
        <v>1432</v>
      </c>
      <c r="X176" s="1" t="s">
        <v>182</v>
      </c>
      <c r="Y176" s="1" t="s">
        <v>184</v>
      </c>
      <c r="Z176" s="1" t="s">
        <v>185</v>
      </c>
      <c r="AA176" s="125">
        <v>2.95</v>
      </c>
      <c r="AB176" s="46">
        <v>5.27</v>
      </c>
      <c r="AC176" s="46">
        <v>2.14</v>
      </c>
      <c r="AD176" s="46">
        <v>3.04</v>
      </c>
      <c r="AE176" s="46"/>
      <c r="AF176" s="46">
        <v>1</v>
      </c>
      <c r="AG176" s="46">
        <v>2</v>
      </c>
      <c r="AH176" s="46">
        <v>1</v>
      </c>
      <c r="AI176" s="46">
        <v>5</v>
      </c>
      <c r="AJ176" s="46">
        <v>3</v>
      </c>
      <c r="AK176" s="46" t="s">
        <v>313</v>
      </c>
      <c r="AL176" s="46" t="s">
        <v>1437</v>
      </c>
      <c r="AM176" s="46">
        <v>4</v>
      </c>
      <c r="AN176" s="46">
        <v>11</v>
      </c>
      <c r="AO176" s="46">
        <v>5</v>
      </c>
      <c r="AP176" s="46">
        <v>3</v>
      </c>
      <c r="AQ176" s="46" t="s">
        <v>1433</v>
      </c>
      <c r="AR176" s="46">
        <v>1</v>
      </c>
      <c r="AS176" s="46" t="s">
        <v>1437</v>
      </c>
      <c r="AT176" s="46" t="s">
        <v>1439</v>
      </c>
      <c r="AU176" s="46" t="s">
        <v>1440</v>
      </c>
      <c r="AV176" s="46" t="s">
        <v>1432</v>
      </c>
      <c r="AW176" s="46" t="s">
        <v>182</v>
      </c>
      <c r="AX176" s="46">
        <v>100</v>
      </c>
      <c r="AY176" s="46">
        <v>26</v>
      </c>
      <c r="AZ176" s="46">
        <v>1.55</v>
      </c>
      <c r="BA176" s="46">
        <v>1.1000000000000001</v>
      </c>
      <c r="BB176" s="46" t="s">
        <v>1432</v>
      </c>
      <c r="BC176" s="46">
        <v>1</v>
      </c>
      <c r="BI176" s="17"/>
      <c r="BJ176" s="17"/>
      <c r="BK176" s="17"/>
      <c r="BP176"/>
      <c r="BQ176"/>
      <c r="BR176"/>
      <c r="BS176"/>
      <c r="BT176"/>
      <c r="BU176"/>
      <c r="BV176"/>
    </row>
    <row r="177" spans="1:67">
      <c r="A177" s="1" t="s">
        <v>1522</v>
      </c>
      <c r="B177" s="1">
        <v>162</v>
      </c>
      <c r="C177" s="1"/>
      <c r="D177" s="1"/>
      <c r="E177" s="26">
        <v>3.12</v>
      </c>
      <c r="F177" s="60" t="s">
        <v>3411</v>
      </c>
      <c r="G177" s="69" t="s">
        <v>6824</v>
      </c>
      <c r="H177" s="1" t="s">
        <v>2145</v>
      </c>
      <c r="I177" s="1" t="s">
        <v>701</v>
      </c>
      <c r="J177" s="1" t="s">
        <v>2148</v>
      </c>
      <c r="K177" s="1" t="s">
        <v>228</v>
      </c>
      <c r="L177" s="1" t="s">
        <v>6902</v>
      </c>
      <c r="M177" s="1">
        <f t="shared" si="10"/>
        <v>6</v>
      </c>
      <c r="N177" s="46">
        <v>3</v>
      </c>
      <c r="O177" s="46">
        <v>9</v>
      </c>
      <c r="P177" s="46">
        <v>12</v>
      </c>
      <c r="Q177" s="46">
        <v>3</v>
      </c>
      <c r="R177" s="46"/>
      <c r="S177" s="46"/>
      <c r="T177" s="1" t="s">
        <v>1523</v>
      </c>
      <c r="U177" s="1" t="str">
        <f t="shared" si="11"/>
        <v>s</v>
      </c>
      <c r="V177" s="1">
        <v>3</v>
      </c>
      <c r="W177" s="1" t="s">
        <v>1522</v>
      </c>
      <c r="X177" s="1" t="s">
        <v>182</v>
      </c>
      <c r="Y177" s="1" t="s">
        <v>184</v>
      </c>
      <c r="Z177" s="1" t="s">
        <v>185</v>
      </c>
      <c r="AA177" s="125">
        <v>3.54</v>
      </c>
      <c r="AB177" s="46">
        <v>2.64</v>
      </c>
      <c r="AC177" s="46">
        <v>1.78</v>
      </c>
      <c r="AD177" s="46">
        <v>0.88</v>
      </c>
      <c r="AE177" s="46"/>
      <c r="AF177" s="46">
        <v>1</v>
      </c>
      <c r="AG177" s="46">
        <v>2</v>
      </c>
      <c r="AH177" s="46">
        <v>1</v>
      </c>
      <c r="AI177" s="46">
        <v>8</v>
      </c>
      <c r="AJ177" s="46">
        <v>7</v>
      </c>
      <c r="AK177" s="46" t="s">
        <v>609</v>
      </c>
      <c r="AL177" s="46" t="s">
        <v>1526</v>
      </c>
      <c r="AM177" s="46">
        <v>0</v>
      </c>
      <c r="AN177" s="46">
        <v>0</v>
      </c>
      <c r="AO177" s="46">
        <v>5</v>
      </c>
      <c r="AP177" s="46">
        <v>5</v>
      </c>
      <c r="AQ177" s="46" t="s">
        <v>1527</v>
      </c>
      <c r="AR177" s="46">
        <v>2</v>
      </c>
      <c r="AS177" s="46" t="s">
        <v>1528</v>
      </c>
      <c r="AT177" s="46" t="s">
        <v>1529</v>
      </c>
      <c r="AU177" s="46" t="s">
        <v>1531</v>
      </c>
      <c r="AV177" s="46" t="s">
        <v>1532</v>
      </c>
      <c r="AW177" s="46" t="s">
        <v>182</v>
      </c>
      <c r="AX177" s="46">
        <v>100</v>
      </c>
      <c r="AY177" s="46">
        <v>26</v>
      </c>
      <c r="AZ177" s="46">
        <v>2.85</v>
      </c>
      <c r="BA177" s="46">
        <v>2.8</v>
      </c>
      <c r="BB177" s="46" t="s">
        <v>1522</v>
      </c>
      <c r="BC177" s="46">
        <v>1</v>
      </c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s="145" customFormat="1">
      <c r="A178" s="20" t="s">
        <v>1592</v>
      </c>
      <c r="B178" s="20">
        <v>168</v>
      </c>
      <c r="C178" s="20"/>
      <c r="D178" s="20"/>
      <c r="E178" s="141">
        <v>3.15</v>
      </c>
      <c r="F178" s="146" t="s">
        <v>3411</v>
      </c>
      <c r="G178" s="142" t="s">
        <v>6824</v>
      </c>
      <c r="H178" s="20" t="s">
        <v>2229</v>
      </c>
      <c r="I178" s="20" t="s">
        <v>2230</v>
      </c>
      <c r="J178" s="20" t="s">
        <v>2231</v>
      </c>
      <c r="K178" s="20" t="s">
        <v>2232</v>
      </c>
      <c r="L178" s="20" t="s">
        <v>6907</v>
      </c>
      <c r="M178" s="20">
        <f t="shared" si="10"/>
        <v>3</v>
      </c>
      <c r="N178" s="143">
        <v>2</v>
      </c>
      <c r="O178" s="143">
        <v>86.86</v>
      </c>
      <c r="P178" s="143">
        <v>25</v>
      </c>
      <c r="Q178" s="143">
        <v>2</v>
      </c>
      <c r="R178" s="143"/>
      <c r="S178" s="143"/>
      <c r="T178" s="20" t="s">
        <v>1593</v>
      </c>
      <c r="U178" s="20" t="str">
        <f t="shared" si="11"/>
        <v>t</v>
      </c>
      <c r="V178" s="20">
        <v>1</v>
      </c>
      <c r="W178" s="20" t="s">
        <v>1592</v>
      </c>
      <c r="X178" s="20" t="s">
        <v>182</v>
      </c>
      <c r="Y178" s="20" t="s">
        <v>184</v>
      </c>
      <c r="Z178" s="20" t="s">
        <v>185</v>
      </c>
      <c r="AA178" s="143">
        <v>4.37</v>
      </c>
      <c r="AB178" s="143">
        <v>12.16</v>
      </c>
      <c r="AC178" s="143">
        <v>2.94</v>
      </c>
      <c r="AD178" s="143">
        <v>6.89</v>
      </c>
      <c r="AE178" s="143"/>
      <c r="AF178" s="143">
        <v>1</v>
      </c>
      <c r="AG178" s="143">
        <v>2</v>
      </c>
      <c r="AH178" s="143">
        <v>1</v>
      </c>
      <c r="AI178" s="143">
        <v>7</v>
      </c>
      <c r="AJ178" s="143">
        <v>4</v>
      </c>
      <c r="AK178" s="143" t="s">
        <v>1089</v>
      </c>
      <c r="AL178" s="143" t="s">
        <v>639</v>
      </c>
      <c r="AM178" s="143">
        <v>1</v>
      </c>
      <c r="AN178" s="143">
        <v>12</v>
      </c>
      <c r="AO178" s="143">
        <v>6</v>
      </c>
      <c r="AP178" s="143">
        <v>4</v>
      </c>
      <c r="AQ178" s="143" t="s">
        <v>1597</v>
      </c>
      <c r="AR178" s="143">
        <v>2</v>
      </c>
      <c r="AS178" s="143" t="s">
        <v>645</v>
      </c>
      <c r="AT178" s="143" t="s">
        <v>1598</v>
      </c>
      <c r="AU178" s="143" t="s">
        <v>1599</v>
      </c>
      <c r="AV178" s="143" t="s">
        <v>1600</v>
      </c>
      <c r="AW178" s="143" t="s">
        <v>182</v>
      </c>
      <c r="AX178" s="143">
        <v>100</v>
      </c>
      <c r="AY178" s="143">
        <v>29</v>
      </c>
      <c r="AZ178" s="143">
        <v>2.0499999999999998</v>
      </c>
      <c r="BA178" s="143">
        <v>1.4</v>
      </c>
      <c r="BB178" s="143" t="s">
        <v>1592</v>
      </c>
      <c r="BC178" s="143">
        <v>1</v>
      </c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</row>
    <row r="179" spans="1:67" ht="15">
      <c r="A179" s="18" t="s">
        <v>1665</v>
      </c>
      <c r="B179" s="1">
        <v>171</v>
      </c>
      <c r="E179" s="26">
        <v>3.15</v>
      </c>
      <c r="F179" s="60" t="s">
        <v>3411</v>
      </c>
      <c r="G179" s="69" t="s">
        <v>6824</v>
      </c>
      <c r="H179" s="18" t="s">
        <v>2357</v>
      </c>
      <c r="I179" s="18" t="s">
        <v>271</v>
      </c>
      <c r="J179" s="18" t="s">
        <v>2358</v>
      </c>
      <c r="K179" s="18" t="s">
        <v>2360</v>
      </c>
      <c r="L179" s="18" t="s">
        <v>2360</v>
      </c>
      <c r="M179" s="1">
        <f t="shared" si="10"/>
        <v>5</v>
      </c>
      <c r="N179" s="46">
        <v>3</v>
      </c>
      <c r="O179" s="46">
        <v>25.15</v>
      </c>
      <c r="P179" s="46">
        <v>15</v>
      </c>
      <c r="Q179" s="46">
        <v>3</v>
      </c>
      <c r="R179" s="46"/>
      <c r="S179" s="46"/>
      <c r="T179" s="1" t="s">
        <v>1666</v>
      </c>
      <c r="U179" s="1" t="str">
        <f t="shared" si="11"/>
        <v>p</v>
      </c>
      <c r="V179" s="1">
        <v>1</v>
      </c>
      <c r="W179" s="1" t="s">
        <v>1665</v>
      </c>
      <c r="X179" s="1" t="s">
        <v>182</v>
      </c>
      <c r="Y179" s="1" t="s">
        <v>184</v>
      </c>
      <c r="Z179" s="1" t="s">
        <v>185</v>
      </c>
      <c r="AA179" s="125">
        <v>4.79</v>
      </c>
      <c r="AB179" s="46">
        <v>3.58</v>
      </c>
      <c r="AC179" s="46">
        <v>4.12</v>
      </c>
      <c r="AD179" s="46">
        <v>3.04</v>
      </c>
      <c r="AE179" s="46"/>
      <c r="AF179" s="46">
        <v>2</v>
      </c>
      <c r="AG179" s="46">
        <v>5</v>
      </c>
      <c r="AH179" s="46">
        <v>1</v>
      </c>
      <c r="AI179" s="46">
        <v>9</v>
      </c>
      <c r="AJ179" s="46">
        <v>7</v>
      </c>
      <c r="AK179" s="46" t="s">
        <v>923</v>
      </c>
      <c r="AL179" s="46" t="s">
        <v>341</v>
      </c>
      <c r="AM179" s="46">
        <v>1</v>
      </c>
      <c r="AN179" s="46">
        <v>0</v>
      </c>
      <c r="AO179" s="46">
        <v>9</v>
      </c>
      <c r="AP179" s="46">
        <v>7</v>
      </c>
      <c r="AQ179" s="46" t="s">
        <v>1670</v>
      </c>
      <c r="AR179" s="46">
        <v>3</v>
      </c>
      <c r="AS179" s="46" t="s">
        <v>346</v>
      </c>
      <c r="AT179" s="46" t="s">
        <v>1671</v>
      </c>
      <c r="AU179" s="46" t="s">
        <v>1672</v>
      </c>
      <c r="AV179" s="46" t="s">
        <v>1673</v>
      </c>
      <c r="AW179" s="46" t="s">
        <v>532</v>
      </c>
      <c r="AX179" s="46">
        <v>100</v>
      </c>
      <c r="AY179" s="46">
        <v>27</v>
      </c>
      <c r="AZ179" s="46">
        <v>2.2999999999999998</v>
      </c>
      <c r="BA179" s="46">
        <v>2.35</v>
      </c>
      <c r="BB179" s="46" t="s">
        <v>1665</v>
      </c>
      <c r="BC179" s="46">
        <v>1</v>
      </c>
      <c r="BD179" s="1"/>
      <c r="BE179" s="1"/>
      <c r="BF179" s="1"/>
      <c r="BG179" s="1"/>
      <c r="BH179" s="1"/>
      <c r="BJ179" s="17"/>
      <c r="BK179" s="17"/>
      <c r="BL179" s="1"/>
      <c r="BM179" s="1"/>
      <c r="BN179" s="1"/>
      <c r="BO179" s="1"/>
    </row>
    <row r="180" spans="1:67" ht="15">
      <c r="A180" s="1" t="s">
        <v>1405</v>
      </c>
      <c r="B180" s="1">
        <v>155</v>
      </c>
      <c r="C180" s="1"/>
      <c r="D180" s="1"/>
      <c r="E180" s="26">
        <v>3.19</v>
      </c>
      <c r="F180" s="60" t="s">
        <v>3411</v>
      </c>
      <c r="G180" s="69" t="s">
        <v>6824</v>
      </c>
      <c r="H180" s="1" t="s">
        <v>2010</v>
      </c>
      <c r="I180" s="1" t="s">
        <v>2012</v>
      </c>
      <c r="J180" s="1" t="s">
        <v>2013</v>
      </c>
      <c r="K180" s="1" t="s">
        <v>6950</v>
      </c>
      <c r="L180" s="1" t="s">
        <v>6944</v>
      </c>
      <c r="M180" s="1">
        <f t="shared" si="10"/>
        <v>4</v>
      </c>
      <c r="N180">
        <v>3</v>
      </c>
      <c r="O180">
        <v>50.38</v>
      </c>
      <c r="P180">
        <v>19</v>
      </c>
      <c r="Q180">
        <v>3</v>
      </c>
      <c r="T180" s="1" t="s">
        <v>1406</v>
      </c>
      <c r="U180" s="1" t="str">
        <f t="shared" si="11"/>
        <v>b</v>
      </c>
      <c r="V180" s="1">
        <v>2</v>
      </c>
      <c r="W180" s="46" t="s">
        <v>1405</v>
      </c>
      <c r="X180" s="46" t="s">
        <v>182</v>
      </c>
      <c r="Y180" s="46" t="s">
        <v>283</v>
      </c>
      <c r="Z180" s="46" t="s">
        <v>185</v>
      </c>
      <c r="AA180" s="125">
        <v>2.91</v>
      </c>
      <c r="AB180" s="46">
        <v>4.66</v>
      </c>
      <c r="AC180" s="46">
        <v>2.71</v>
      </c>
      <c r="AD180" s="46">
        <v>4.05</v>
      </c>
      <c r="AE180" s="46"/>
      <c r="AF180" s="46">
        <v>1</v>
      </c>
      <c r="AG180" s="46">
        <v>2</v>
      </c>
      <c r="AH180" s="46">
        <v>1</v>
      </c>
      <c r="AI180" s="46">
        <v>8</v>
      </c>
      <c r="AJ180" s="46">
        <v>5</v>
      </c>
      <c r="AK180" s="46" t="s">
        <v>1407</v>
      </c>
      <c r="AL180" s="46" t="s">
        <v>452</v>
      </c>
      <c r="AM180" s="46">
        <v>0</v>
      </c>
      <c r="AN180" s="46">
        <v>1</v>
      </c>
      <c r="AO180" s="46">
        <v>5</v>
      </c>
      <c r="AP180" s="46">
        <v>4</v>
      </c>
      <c r="AQ180" s="46" t="s">
        <v>1408</v>
      </c>
      <c r="AR180" s="46">
        <v>2</v>
      </c>
      <c r="AS180" s="46" t="s">
        <v>459</v>
      </c>
      <c r="AT180" s="46" t="s">
        <v>1409</v>
      </c>
      <c r="AU180" s="46" t="s">
        <v>1410</v>
      </c>
      <c r="AV180" s="46" t="s">
        <v>1411</v>
      </c>
      <c r="AW180" s="46" t="s">
        <v>182</v>
      </c>
      <c r="AX180" s="46">
        <v>100</v>
      </c>
      <c r="AY180" s="46">
        <v>15</v>
      </c>
      <c r="AZ180" s="46">
        <v>2.7</v>
      </c>
      <c r="BA180" s="46">
        <v>1.95</v>
      </c>
      <c r="BB180" s="46" t="s">
        <v>1405</v>
      </c>
      <c r="BC180" s="46">
        <v>1</v>
      </c>
      <c r="BD180" s="1"/>
      <c r="BE180" s="1"/>
      <c r="BF180" s="1"/>
      <c r="BG180" s="1"/>
      <c r="BH180" s="1"/>
      <c r="BI180" s="17"/>
      <c r="BJ180" s="17"/>
      <c r="BK180" s="17"/>
      <c r="BL180" s="1"/>
      <c r="BM180" s="1"/>
      <c r="BN180" s="1"/>
      <c r="BO180" s="1"/>
    </row>
    <row r="181" spans="1:67" s="170" customFormat="1">
      <c r="A181" s="165" t="s">
        <v>429</v>
      </c>
      <c r="B181" s="165">
        <v>129</v>
      </c>
      <c r="C181" s="165"/>
      <c r="D181" s="165"/>
      <c r="E181" s="166">
        <v>3.2</v>
      </c>
      <c r="F181" s="167" t="s">
        <v>3411</v>
      </c>
      <c r="G181" s="168" t="s">
        <v>6824</v>
      </c>
      <c r="H181" s="165" t="s">
        <v>1351</v>
      </c>
      <c r="I181" s="165" t="s">
        <v>1352</v>
      </c>
      <c r="J181" s="165" t="s">
        <v>1353</v>
      </c>
      <c r="K181" s="165" t="s">
        <v>1354</v>
      </c>
      <c r="L181" s="165" t="s">
        <v>1354</v>
      </c>
      <c r="M181" s="165">
        <f t="shared" si="10"/>
        <v>5</v>
      </c>
      <c r="N181" s="169">
        <v>3</v>
      </c>
      <c r="O181" s="169">
        <v>49.65</v>
      </c>
      <c r="P181" s="169">
        <v>16</v>
      </c>
      <c r="Q181" s="169">
        <v>3</v>
      </c>
      <c r="R181" s="169"/>
      <c r="S181" s="169"/>
      <c r="T181" s="165" t="s">
        <v>430</v>
      </c>
      <c r="U181" s="165" t="str">
        <f t="shared" si="11"/>
        <v>p</v>
      </c>
      <c r="V181" s="165">
        <v>1</v>
      </c>
      <c r="W181" s="165" t="s">
        <v>429</v>
      </c>
      <c r="X181" s="165" t="s">
        <v>182</v>
      </c>
      <c r="Y181" s="165" t="s">
        <v>184</v>
      </c>
      <c r="Z181" s="165" t="s">
        <v>185</v>
      </c>
      <c r="AA181" s="169">
        <v>0.43</v>
      </c>
      <c r="AB181" s="169">
        <v>1.28</v>
      </c>
      <c r="AC181" s="169">
        <v>0.28000000000000003</v>
      </c>
      <c r="AD181" s="169">
        <v>0.81</v>
      </c>
      <c r="AE181" s="169"/>
      <c r="AF181" s="169">
        <v>1</v>
      </c>
      <c r="AG181" s="169">
        <v>2</v>
      </c>
      <c r="AH181" s="169">
        <v>1</v>
      </c>
      <c r="AI181" s="169">
        <v>7</v>
      </c>
      <c r="AJ181" s="169">
        <v>6</v>
      </c>
      <c r="AK181" s="169" t="s">
        <v>341</v>
      </c>
      <c r="AL181" s="169" t="s">
        <v>440</v>
      </c>
      <c r="AM181" s="169">
        <v>0</v>
      </c>
      <c r="AN181" s="169">
        <v>1</v>
      </c>
      <c r="AO181" s="169">
        <v>4</v>
      </c>
      <c r="AP181" s="169">
        <v>6</v>
      </c>
      <c r="AQ181" s="169" t="s">
        <v>442</v>
      </c>
      <c r="AR181" s="169">
        <v>3</v>
      </c>
      <c r="AS181" s="169" t="s">
        <v>443</v>
      </c>
      <c r="AT181" s="169" t="s">
        <v>444</v>
      </c>
      <c r="AU181" s="169" t="s">
        <v>446</v>
      </c>
      <c r="AV181" s="169" t="s">
        <v>447</v>
      </c>
      <c r="AW181" s="169" t="s">
        <v>182</v>
      </c>
      <c r="AX181" s="169">
        <v>100</v>
      </c>
      <c r="AY181" s="169">
        <v>15</v>
      </c>
      <c r="AZ181" s="169">
        <v>2.8</v>
      </c>
      <c r="BA181" s="169">
        <v>1.95</v>
      </c>
      <c r="BB181" s="169" t="s">
        <v>429</v>
      </c>
      <c r="BC181" s="169">
        <v>1</v>
      </c>
      <c r="BD181" s="165"/>
      <c r="BE181" s="165"/>
      <c r="BF181" s="165"/>
      <c r="BG181" s="165"/>
      <c r="BH181" s="165"/>
      <c r="BI181" s="165"/>
      <c r="BJ181" s="165"/>
      <c r="BK181" s="165"/>
      <c r="BL181" s="165"/>
      <c r="BM181" s="165"/>
      <c r="BN181" s="165"/>
      <c r="BO181" s="165"/>
    </row>
    <row r="182" spans="1:67">
      <c r="A182" s="1" t="s">
        <v>6173</v>
      </c>
      <c r="B182" s="1">
        <v>175</v>
      </c>
      <c r="C182" s="1"/>
      <c r="D182" s="1"/>
      <c r="E182" s="26">
        <v>3.2</v>
      </c>
      <c r="F182" s="60" t="s">
        <v>3411</v>
      </c>
      <c r="G182" s="69" t="s">
        <v>6824</v>
      </c>
      <c r="H182" s="1" t="s">
        <v>7038</v>
      </c>
      <c r="I182" s="1" t="s">
        <v>295</v>
      </c>
      <c r="J182" s="1" t="s">
        <v>6768</v>
      </c>
      <c r="K182" s="1" t="s">
        <v>6769</v>
      </c>
      <c r="L182" s="1" t="s">
        <v>6923</v>
      </c>
      <c r="M182" s="1">
        <f t="shared" si="10"/>
        <v>6</v>
      </c>
      <c r="N182" s="46">
        <v>5</v>
      </c>
      <c r="O182" s="46">
        <v>47.81</v>
      </c>
      <c r="P182" s="46">
        <v>5</v>
      </c>
      <c r="Q182" s="46">
        <v>5</v>
      </c>
      <c r="R182" s="46"/>
      <c r="S182" s="46"/>
      <c r="T182" s="1" t="s">
        <v>6174</v>
      </c>
      <c r="U182" s="1" t="str">
        <f t="shared" si="11"/>
        <v>l</v>
      </c>
      <c r="V182" s="1">
        <v>8</v>
      </c>
      <c r="W182" s="1" t="s">
        <v>6173</v>
      </c>
      <c r="X182" s="1" t="s">
        <v>182</v>
      </c>
      <c r="Y182" s="1" t="s">
        <v>184</v>
      </c>
      <c r="Z182" s="1" t="s">
        <v>185</v>
      </c>
      <c r="AA182" s="125">
        <v>5.05</v>
      </c>
      <c r="AB182" s="46">
        <v>8.31</v>
      </c>
      <c r="AC182" s="46">
        <v>4.9000000000000004</v>
      </c>
      <c r="AD182" s="46">
        <v>7.03</v>
      </c>
      <c r="AE182" s="46"/>
      <c r="AF182" s="46">
        <v>1</v>
      </c>
      <c r="AG182" s="46">
        <v>2</v>
      </c>
      <c r="AH182" s="46">
        <v>1</v>
      </c>
      <c r="AI182" s="46">
        <v>10</v>
      </c>
      <c r="AJ182" s="46">
        <v>7</v>
      </c>
      <c r="AK182" s="46" t="s">
        <v>6175</v>
      </c>
      <c r="AL182" s="46" t="s">
        <v>341</v>
      </c>
      <c r="AM182" s="46">
        <v>0</v>
      </c>
      <c r="AN182" s="46">
        <v>0</v>
      </c>
      <c r="AO182" s="46">
        <v>10</v>
      </c>
      <c r="AP182" s="46">
        <v>7</v>
      </c>
      <c r="AQ182" s="46" t="s">
        <v>6176</v>
      </c>
      <c r="AR182" s="46">
        <v>3</v>
      </c>
      <c r="AS182" s="46" t="s">
        <v>346</v>
      </c>
      <c r="AT182" s="46" t="s">
        <v>6177</v>
      </c>
      <c r="AU182" s="46" t="s">
        <v>6178</v>
      </c>
      <c r="AV182" s="46" t="s">
        <v>6179</v>
      </c>
      <c r="AW182" s="46" t="s">
        <v>182</v>
      </c>
      <c r="AX182" s="46">
        <v>96</v>
      </c>
      <c r="AY182" s="46">
        <v>25</v>
      </c>
      <c r="AZ182" s="46">
        <v>4</v>
      </c>
      <c r="BA182" s="46">
        <v>2.95</v>
      </c>
      <c r="BB182" s="46" t="s">
        <v>6173</v>
      </c>
      <c r="BC182" s="46">
        <v>1</v>
      </c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>
      <c r="A183" s="1" t="s">
        <v>6263</v>
      </c>
      <c r="B183" s="1">
        <v>195</v>
      </c>
      <c r="E183" s="26">
        <v>3.2</v>
      </c>
      <c r="F183" s="60" t="s">
        <v>3411</v>
      </c>
      <c r="G183" s="69" t="s">
        <v>6824</v>
      </c>
      <c r="H183" s="1" t="s">
        <v>6826</v>
      </c>
      <c r="I183" s="1" t="s">
        <v>3340</v>
      </c>
      <c r="J183" s="1" t="s">
        <v>6857</v>
      </c>
      <c r="K183" s="1" t="s">
        <v>6828</v>
      </c>
      <c r="L183" s="1" t="s">
        <v>6828</v>
      </c>
      <c r="M183" s="1">
        <f t="shared" si="10"/>
        <v>11</v>
      </c>
      <c r="N183" s="46">
        <v>8</v>
      </c>
      <c r="O183" s="46">
        <v>38.06</v>
      </c>
      <c r="P183" s="46">
        <v>0</v>
      </c>
      <c r="Q183" s="46">
        <v>5</v>
      </c>
      <c r="R183" s="46"/>
      <c r="S183" s="46"/>
      <c r="T183" t="s">
        <v>6264</v>
      </c>
      <c r="U183" s="1" t="str">
        <f t="shared" si="11"/>
        <v>m</v>
      </c>
      <c r="V183" s="1">
        <v>8</v>
      </c>
      <c r="W183" t="s">
        <v>6265</v>
      </c>
      <c r="X183" t="s">
        <v>182</v>
      </c>
      <c r="Y183" t="s">
        <v>283</v>
      </c>
      <c r="Z183" t="s">
        <v>360</v>
      </c>
      <c r="AA183" s="125">
        <v>11.65</v>
      </c>
      <c r="AB183" s="46">
        <v>7.84</v>
      </c>
      <c r="AC183" s="46">
        <v>10.88</v>
      </c>
      <c r="AD183" s="46">
        <v>7.23</v>
      </c>
      <c r="AE183" s="46"/>
      <c r="AF183" s="46">
        <v>1</v>
      </c>
      <c r="AG183" s="46">
        <v>2</v>
      </c>
      <c r="AH183" s="46">
        <v>0</v>
      </c>
      <c r="AI183" s="46">
        <v>8</v>
      </c>
      <c r="AJ183" s="46">
        <v>5</v>
      </c>
      <c r="AK183" s="46" t="s">
        <v>197</v>
      </c>
      <c r="AL183" s="46" t="s">
        <v>452</v>
      </c>
      <c r="AM183" s="46">
        <v>3</v>
      </c>
      <c r="AN183" s="46">
        <v>1</v>
      </c>
      <c r="AO183" s="46">
        <v>0</v>
      </c>
      <c r="AP183" s="46">
        <v>4</v>
      </c>
      <c r="AQ183" s="46" t="s">
        <v>6266</v>
      </c>
      <c r="AR183" s="46">
        <v>2</v>
      </c>
      <c r="AS183" s="46" t="s">
        <v>459</v>
      </c>
      <c r="AT183" s="46" t="s">
        <v>6267</v>
      </c>
      <c r="AU183" s="46" t="s">
        <v>6268</v>
      </c>
      <c r="AV183" s="46" t="s">
        <v>6269</v>
      </c>
      <c r="AW183" s="46" t="s">
        <v>182</v>
      </c>
      <c r="AX183" s="46">
        <v>96</v>
      </c>
      <c r="AY183" s="46">
        <v>25</v>
      </c>
      <c r="AZ183" s="46">
        <v>2.0499999999999998</v>
      </c>
      <c r="BA183" s="46">
        <v>1.95</v>
      </c>
      <c r="BB183" s="46" t="s">
        <v>6265</v>
      </c>
      <c r="BC183" s="46">
        <v>1</v>
      </c>
      <c r="BD183" s="1"/>
      <c r="BE183" s="1"/>
    </row>
    <row r="184" spans="1:67" s="145" customFormat="1">
      <c r="A184" s="20" t="s">
        <v>1420</v>
      </c>
      <c r="B184" s="20">
        <v>156</v>
      </c>
      <c r="C184" s="20"/>
      <c r="D184" s="20"/>
      <c r="E184" s="141">
        <v>3.27</v>
      </c>
      <c r="F184" s="146" t="s">
        <v>3411</v>
      </c>
      <c r="G184" s="142" t="s">
        <v>6824</v>
      </c>
      <c r="H184" s="20" t="s">
        <v>6972</v>
      </c>
      <c r="I184" s="20" t="s">
        <v>271</v>
      </c>
      <c r="J184" s="20" t="s">
        <v>2029</v>
      </c>
      <c r="K184" s="20" t="s">
        <v>2030</v>
      </c>
      <c r="L184" s="20" t="s">
        <v>3334</v>
      </c>
      <c r="M184" s="20">
        <f t="shared" si="10"/>
        <v>7</v>
      </c>
      <c r="N184" s="143">
        <v>6</v>
      </c>
      <c r="O184" s="143">
        <v>134.83000000000001</v>
      </c>
      <c r="P184" s="143">
        <v>1</v>
      </c>
      <c r="Q184" s="143">
        <v>4</v>
      </c>
      <c r="R184" s="143"/>
      <c r="S184" s="143"/>
      <c r="T184" s="20" t="s">
        <v>1421</v>
      </c>
      <c r="U184" s="20" t="str">
        <f t="shared" si="11"/>
        <v>5</v>
      </c>
      <c r="V184" s="20">
        <v>8</v>
      </c>
      <c r="W184" s="20" t="s">
        <v>1420</v>
      </c>
      <c r="X184" s="20" t="s">
        <v>182</v>
      </c>
      <c r="Y184" s="20" t="s">
        <v>184</v>
      </c>
      <c r="Z184" s="20" t="s">
        <v>185</v>
      </c>
      <c r="AA184" s="143">
        <v>2.94</v>
      </c>
      <c r="AB184" s="143">
        <v>2.2999999999999998</v>
      </c>
      <c r="AC184" s="143">
        <v>2.58</v>
      </c>
      <c r="AD184" s="143">
        <v>2.09</v>
      </c>
      <c r="AE184" s="143"/>
      <c r="AF184" s="143">
        <v>1</v>
      </c>
      <c r="AG184" s="143">
        <v>2</v>
      </c>
      <c r="AH184" s="143">
        <v>1</v>
      </c>
      <c r="AI184" s="143">
        <v>12</v>
      </c>
      <c r="AJ184" s="143">
        <v>9</v>
      </c>
      <c r="AK184" s="143" t="s">
        <v>1424</v>
      </c>
      <c r="AL184" s="143" t="s">
        <v>1425</v>
      </c>
      <c r="AM184" s="143">
        <v>0</v>
      </c>
      <c r="AN184" s="143">
        <v>0</v>
      </c>
      <c r="AO184" s="143">
        <v>10</v>
      </c>
      <c r="AP184" s="143">
        <v>7</v>
      </c>
      <c r="AQ184" s="143" t="s">
        <v>1426</v>
      </c>
      <c r="AR184" s="143">
        <v>4</v>
      </c>
      <c r="AS184" s="143" t="s">
        <v>1427</v>
      </c>
      <c r="AT184" s="143" t="s">
        <v>1428</v>
      </c>
      <c r="AU184" s="143" t="s">
        <v>1429</v>
      </c>
      <c r="AV184" s="143" t="s">
        <v>1430</v>
      </c>
      <c r="AW184" s="143" t="s">
        <v>182</v>
      </c>
      <c r="AX184" s="143">
        <v>87</v>
      </c>
      <c r="AY184" s="143">
        <v>16</v>
      </c>
      <c r="AZ184" s="143">
        <v>3.5</v>
      </c>
      <c r="BA184" s="143">
        <v>3.35</v>
      </c>
      <c r="BB184" s="143" t="s">
        <v>1431</v>
      </c>
      <c r="BC184" s="143">
        <v>2</v>
      </c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</row>
    <row r="185" spans="1:67">
      <c r="A185" s="1" t="s">
        <v>5423</v>
      </c>
      <c r="B185" s="1">
        <v>140</v>
      </c>
      <c r="C185" s="1"/>
      <c r="D185" s="1"/>
      <c r="E185" s="26">
        <v>3.3</v>
      </c>
      <c r="F185" s="60" t="s">
        <v>3411</v>
      </c>
      <c r="G185" s="69" t="s">
        <v>6824</v>
      </c>
      <c r="H185" s="1" t="s">
        <v>5479</v>
      </c>
      <c r="I185" s="1" t="s">
        <v>5476</v>
      </c>
      <c r="J185" s="1" t="s">
        <v>5477</v>
      </c>
      <c r="K185" s="1" t="s">
        <v>5478</v>
      </c>
      <c r="L185" s="1" t="s">
        <v>6909</v>
      </c>
      <c r="M185" s="1">
        <f t="shared" si="10"/>
        <v>6</v>
      </c>
      <c r="N185" s="46">
        <v>4</v>
      </c>
      <c r="O185" s="46">
        <v>23.25</v>
      </c>
      <c r="P185" s="46">
        <v>12</v>
      </c>
      <c r="Q185" s="46">
        <v>4</v>
      </c>
      <c r="R185" s="46"/>
      <c r="S185" s="46"/>
      <c r="T185" s="1" t="s">
        <v>5435</v>
      </c>
      <c r="U185" s="1" t="str">
        <f t="shared" si="11"/>
        <v>S</v>
      </c>
      <c r="V185" s="1">
        <v>3</v>
      </c>
      <c r="W185" s="1" t="s">
        <v>5423</v>
      </c>
      <c r="X185" s="1" t="s">
        <v>182</v>
      </c>
      <c r="Y185" s="1" t="s">
        <v>184</v>
      </c>
      <c r="Z185" s="1" t="s">
        <v>185</v>
      </c>
      <c r="AA185" s="125">
        <v>1.84</v>
      </c>
      <c r="AB185" s="46">
        <v>3.45</v>
      </c>
      <c r="AC185" s="46">
        <v>1.83</v>
      </c>
      <c r="AD185" s="46">
        <v>1.96</v>
      </c>
      <c r="AE185" s="46"/>
      <c r="AF185" s="46">
        <v>1</v>
      </c>
      <c r="AG185" s="46">
        <v>2</v>
      </c>
      <c r="AH185" s="46">
        <v>1</v>
      </c>
      <c r="AI185" s="46">
        <v>9</v>
      </c>
      <c r="AJ185" s="46">
        <v>6</v>
      </c>
      <c r="AK185" s="46" t="s">
        <v>5436</v>
      </c>
      <c r="AL185" s="46" t="s">
        <v>440</v>
      </c>
      <c r="AM185" s="46">
        <v>0</v>
      </c>
      <c r="AN185" s="46">
        <v>2</v>
      </c>
      <c r="AO185" s="46">
        <v>9</v>
      </c>
      <c r="AP185" s="46">
        <v>6</v>
      </c>
      <c r="AQ185" s="46" t="s">
        <v>5437</v>
      </c>
      <c r="AR185" s="46">
        <v>3</v>
      </c>
      <c r="AS185" s="46" t="s">
        <v>443</v>
      </c>
      <c r="AT185" s="46" t="s">
        <v>5438</v>
      </c>
      <c r="AU185" s="46" t="s">
        <v>5439</v>
      </c>
      <c r="AV185" s="46" t="s">
        <v>5440</v>
      </c>
      <c r="AW185" s="46" t="s">
        <v>182</v>
      </c>
      <c r="AX185" s="46">
        <v>95</v>
      </c>
      <c r="AY185" s="46">
        <v>20</v>
      </c>
      <c r="AZ185" s="46">
        <v>2.85</v>
      </c>
      <c r="BA185" s="46">
        <v>2.1</v>
      </c>
      <c r="BB185" s="46" t="s">
        <v>5423</v>
      </c>
      <c r="BC185" s="46">
        <v>1</v>
      </c>
    </row>
    <row r="186" spans="1:67">
      <c r="A186" s="1" t="s">
        <v>1080</v>
      </c>
      <c r="B186" s="1">
        <v>137</v>
      </c>
      <c r="C186" s="1"/>
      <c r="D186" s="1"/>
      <c r="E186" s="26">
        <v>3.31</v>
      </c>
      <c r="F186" s="60" t="s">
        <v>3411</v>
      </c>
      <c r="G186" s="69" t="s">
        <v>6824</v>
      </c>
      <c r="H186" s="1" t="s">
        <v>6996</v>
      </c>
      <c r="I186" s="1" t="s">
        <v>271</v>
      </c>
      <c r="J186" s="1" t="s">
        <v>1657</v>
      </c>
      <c r="K186" s="1" t="s">
        <v>1660</v>
      </c>
      <c r="L186" s="1" t="s">
        <v>6941</v>
      </c>
      <c r="M186" s="1">
        <f t="shared" si="10"/>
        <v>3</v>
      </c>
      <c r="N186" s="46">
        <v>1</v>
      </c>
      <c r="O186" s="46">
        <v>305.74</v>
      </c>
      <c r="P186" s="46">
        <v>18</v>
      </c>
      <c r="Q186" s="46">
        <v>1</v>
      </c>
      <c r="R186" s="46"/>
      <c r="S186" s="46"/>
      <c r="T186" s="1" t="s">
        <v>1082</v>
      </c>
      <c r="U186" s="1" t="str">
        <f t="shared" si="11"/>
        <v>b</v>
      </c>
      <c r="V186" s="1">
        <v>2</v>
      </c>
      <c r="W186" s="46" t="s">
        <v>1080</v>
      </c>
      <c r="X186" s="46" t="s">
        <v>182</v>
      </c>
      <c r="Y186" s="46" t="s">
        <v>283</v>
      </c>
      <c r="Z186" s="46" t="s">
        <v>185</v>
      </c>
      <c r="AA186" s="125">
        <v>1.61</v>
      </c>
      <c r="AB186" s="46">
        <v>3.85</v>
      </c>
      <c r="AC186" s="46">
        <v>1.52</v>
      </c>
      <c r="AD186" s="46">
        <v>3.45</v>
      </c>
      <c r="AE186" s="46"/>
      <c r="AF186" s="46">
        <v>1</v>
      </c>
      <c r="AG186" s="46">
        <v>2</v>
      </c>
      <c r="AH186" s="46">
        <v>1</v>
      </c>
      <c r="AI186" s="46">
        <v>10</v>
      </c>
      <c r="AJ186" s="46">
        <v>6</v>
      </c>
      <c r="AK186" s="46" t="s">
        <v>1090</v>
      </c>
      <c r="AL186" s="46" t="s">
        <v>1091</v>
      </c>
      <c r="AM186" s="46">
        <v>0</v>
      </c>
      <c r="AN186" s="46">
        <v>4</v>
      </c>
      <c r="AO186" s="46">
        <v>8</v>
      </c>
      <c r="AP186" s="46">
        <v>4</v>
      </c>
      <c r="AQ186" s="46" t="s">
        <v>1092</v>
      </c>
      <c r="AR186" s="46">
        <v>2</v>
      </c>
      <c r="AS186" s="46" t="s">
        <v>1094</v>
      </c>
      <c r="AT186" s="46" t="s">
        <v>1095</v>
      </c>
      <c r="AU186" s="46" t="s">
        <v>1096</v>
      </c>
      <c r="AV186" s="46" t="s">
        <v>1098</v>
      </c>
      <c r="AW186" s="46" t="s">
        <v>182</v>
      </c>
      <c r="AX186" s="46">
        <v>100</v>
      </c>
      <c r="AY186" s="46">
        <v>21</v>
      </c>
      <c r="AZ186" s="46">
        <v>2.65</v>
      </c>
      <c r="BA186" s="46">
        <v>1.8</v>
      </c>
      <c r="BB186" s="46" t="s">
        <v>1080</v>
      </c>
      <c r="BC186" s="46">
        <v>1</v>
      </c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s="145" customFormat="1">
      <c r="A187" s="20" t="s">
        <v>1580</v>
      </c>
      <c r="B187" s="20">
        <v>167</v>
      </c>
      <c r="C187" s="20"/>
      <c r="D187" s="20"/>
      <c r="E187" s="141">
        <v>3.38</v>
      </c>
      <c r="F187" s="146" t="s">
        <v>3411</v>
      </c>
      <c r="G187" s="142" t="s">
        <v>6824</v>
      </c>
      <c r="H187" s="20" t="s">
        <v>2212</v>
      </c>
      <c r="I187" s="20" t="s">
        <v>1397</v>
      </c>
      <c r="J187" s="20" t="s">
        <v>2214</v>
      </c>
      <c r="K187" s="20" t="s">
        <v>2216</v>
      </c>
      <c r="L187" s="20" t="s">
        <v>6933</v>
      </c>
      <c r="M187" s="20">
        <f t="shared" si="10"/>
        <v>11</v>
      </c>
      <c r="N187" s="143">
        <v>11</v>
      </c>
      <c r="O187" s="143">
        <v>15.76</v>
      </c>
      <c r="P187" s="143">
        <v>0</v>
      </c>
      <c r="Q187" s="143">
        <v>9</v>
      </c>
      <c r="R187" s="143"/>
      <c r="S187" s="143"/>
      <c r="T187" s="20" t="s">
        <v>1581</v>
      </c>
      <c r="U187" s="20" t="str">
        <f t="shared" si="11"/>
        <v>@</v>
      </c>
      <c r="V187" s="20">
        <v>8</v>
      </c>
      <c r="W187" s="20" t="s">
        <v>1580</v>
      </c>
      <c r="X187" s="20" t="s">
        <v>182</v>
      </c>
      <c r="Y187" s="20" t="s">
        <v>283</v>
      </c>
      <c r="Z187" s="20" t="s">
        <v>185</v>
      </c>
      <c r="AA187" s="143">
        <v>4.32</v>
      </c>
      <c r="AB187" s="143">
        <v>3.31</v>
      </c>
      <c r="AC187" s="143">
        <v>1.74</v>
      </c>
      <c r="AD187" s="143">
        <v>2.0299999999999998</v>
      </c>
      <c r="AE187" s="143"/>
      <c r="AF187" s="143">
        <v>1</v>
      </c>
      <c r="AG187" s="143">
        <v>2</v>
      </c>
      <c r="AH187" s="143">
        <v>1</v>
      </c>
      <c r="AI187" s="143">
        <v>8</v>
      </c>
      <c r="AJ187" s="143">
        <v>4</v>
      </c>
      <c r="AK187" s="143" t="s">
        <v>1587</v>
      </c>
      <c r="AL187" s="143" t="s">
        <v>955</v>
      </c>
      <c r="AM187" s="143">
        <v>1</v>
      </c>
      <c r="AN187" s="143">
        <v>1</v>
      </c>
      <c r="AO187" s="143">
        <v>8</v>
      </c>
      <c r="AP187" s="143">
        <v>4</v>
      </c>
      <c r="AQ187" s="143" t="s">
        <v>1588</v>
      </c>
      <c r="AR187" s="143">
        <v>2</v>
      </c>
      <c r="AS187" s="143" t="s">
        <v>957</v>
      </c>
      <c r="AT187" s="143" t="s">
        <v>1589</v>
      </c>
      <c r="AU187" s="143" t="s">
        <v>1590</v>
      </c>
      <c r="AV187" s="143" t="s">
        <v>1591</v>
      </c>
      <c r="AW187" s="143" t="s">
        <v>182</v>
      </c>
      <c r="AX187" s="143">
        <v>100</v>
      </c>
      <c r="AY187" s="143">
        <v>18</v>
      </c>
      <c r="AZ187" s="143">
        <v>2.2999999999999998</v>
      </c>
      <c r="BA187" s="143">
        <v>1.9</v>
      </c>
      <c r="BB187" s="143" t="s">
        <v>1580</v>
      </c>
      <c r="BC187" s="143">
        <v>1</v>
      </c>
      <c r="BF187" s="20"/>
    </row>
    <row r="188" spans="1:67">
      <c r="A188" s="1" t="s">
        <v>1156</v>
      </c>
      <c r="B188" s="1">
        <v>141</v>
      </c>
      <c r="C188" s="1"/>
      <c r="D188" s="1"/>
      <c r="E188" s="26">
        <v>3.4</v>
      </c>
      <c r="F188" s="60" t="s">
        <v>3411</v>
      </c>
      <c r="G188" s="69" t="s">
        <v>6824</v>
      </c>
      <c r="H188" s="1" t="s">
        <v>1693</v>
      </c>
      <c r="I188" s="1" t="s">
        <v>271</v>
      </c>
      <c r="J188" s="1" t="s">
        <v>1697</v>
      </c>
      <c r="K188" s="1" t="s">
        <v>807</v>
      </c>
      <c r="L188" s="1" t="s">
        <v>6914</v>
      </c>
      <c r="M188" s="1">
        <f t="shared" si="10"/>
        <v>6</v>
      </c>
      <c r="N188" s="46">
        <v>4</v>
      </c>
      <c r="O188" s="46">
        <v>81.69</v>
      </c>
      <c r="P188" s="46">
        <v>2</v>
      </c>
      <c r="Q188" s="46">
        <v>4</v>
      </c>
      <c r="R188" s="46"/>
      <c r="S188" s="46"/>
      <c r="T188" s="1" t="s">
        <v>1157</v>
      </c>
      <c r="U188" s="1" t="str">
        <f t="shared" si="11"/>
        <v>a</v>
      </c>
      <c r="V188" s="1">
        <v>8</v>
      </c>
      <c r="W188" s="1" t="s">
        <v>1156</v>
      </c>
      <c r="X188" s="1" t="s">
        <v>182</v>
      </c>
      <c r="Y188" s="1" t="s">
        <v>184</v>
      </c>
      <c r="Z188" s="1" t="s">
        <v>185</v>
      </c>
      <c r="AA188" s="125">
        <v>1.84</v>
      </c>
      <c r="AB188" s="46">
        <v>3.78</v>
      </c>
      <c r="AC188" s="46">
        <v>1.63</v>
      </c>
      <c r="AD188" s="46">
        <v>3.11</v>
      </c>
      <c r="AE188" s="46"/>
      <c r="AF188" s="46">
        <v>1</v>
      </c>
      <c r="AG188" s="46">
        <v>2</v>
      </c>
      <c r="AH188" s="46">
        <v>1</v>
      </c>
      <c r="AI188" s="46">
        <v>5</v>
      </c>
      <c r="AJ188" s="46">
        <v>4</v>
      </c>
      <c r="AK188" s="46" t="s">
        <v>452</v>
      </c>
      <c r="AL188" s="46" t="s">
        <v>1163</v>
      </c>
      <c r="AM188" s="46">
        <v>0</v>
      </c>
      <c r="AN188" s="46">
        <v>9</v>
      </c>
      <c r="AO188" s="46">
        <v>5</v>
      </c>
      <c r="AP188" s="46">
        <v>4</v>
      </c>
      <c r="AQ188" s="46" t="s">
        <v>1165</v>
      </c>
      <c r="AR188" s="46">
        <v>2</v>
      </c>
      <c r="AS188" s="46" t="s">
        <v>1167</v>
      </c>
      <c r="AT188" s="46" t="s">
        <v>1168</v>
      </c>
      <c r="AU188" s="46" t="s">
        <v>1170</v>
      </c>
      <c r="AV188" s="46" t="s">
        <v>1171</v>
      </c>
      <c r="AW188" s="46" t="s">
        <v>182</v>
      </c>
      <c r="AX188" s="46">
        <v>90</v>
      </c>
      <c r="AY188" s="46">
        <v>20</v>
      </c>
      <c r="AZ188" s="46">
        <v>1.95</v>
      </c>
      <c r="BA188" s="46">
        <v>1.45</v>
      </c>
      <c r="BB188" s="46" t="s">
        <v>1156</v>
      </c>
      <c r="BC188" s="46">
        <v>1</v>
      </c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>
      <c r="A189" s="1" t="s">
        <v>1736</v>
      </c>
      <c r="B189" s="1">
        <v>180</v>
      </c>
      <c r="C189" s="1"/>
      <c r="D189" s="1"/>
      <c r="E189" s="26">
        <v>3.42</v>
      </c>
      <c r="F189" s="60" t="s">
        <v>3411</v>
      </c>
      <c r="G189" s="69" t="s">
        <v>6824</v>
      </c>
      <c r="H189" s="1" t="s">
        <v>2404</v>
      </c>
      <c r="I189" s="1" t="s">
        <v>1352</v>
      </c>
      <c r="J189" s="1" t="s">
        <v>2405</v>
      </c>
      <c r="K189" s="1" t="s">
        <v>2406</v>
      </c>
      <c r="L189" s="1" t="s">
        <v>2406</v>
      </c>
      <c r="M189" s="1">
        <f t="shared" si="10"/>
        <v>5</v>
      </c>
      <c r="N189" s="46">
        <v>3</v>
      </c>
      <c r="O189" s="46">
        <v>89.29</v>
      </c>
      <c r="P189" s="46">
        <v>25</v>
      </c>
      <c r="Q189" s="46">
        <v>3</v>
      </c>
      <c r="R189" s="46"/>
      <c r="S189" s="46"/>
      <c r="T189" s="1" t="s">
        <v>1737</v>
      </c>
      <c r="U189" s="1" t="str">
        <f t="shared" si="11"/>
        <v>v</v>
      </c>
      <c r="V189" s="1">
        <v>4</v>
      </c>
      <c r="W189" s="1" t="s">
        <v>1736</v>
      </c>
      <c r="X189" s="1" t="s">
        <v>182</v>
      </c>
      <c r="Y189" s="1" t="s">
        <v>184</v>
      </c>
      <c r="Z189" s="1" t="s">
        <v>185</v>
      </c>
      <c r="AA189" s="125">
        <v>5.89</v>
      </c>
      <c r="AB189" s="46">
        <v>4.3899999999999997</v>
      </c>
      <c r="AC189" s="46">
        <v>2.41</v>
      </c>
      <c r="AD189" s="46">
        <v>2.57</v>
      </c>
      <c r="AE189" s="46"/>
      <c r="AF189" s="46">
        <v>1</v>
      </c>
      <c r="AG189" s="46">
        <v>2</v>
      </c>
      <c r="AH189" s="46">
        <v>1</v>
      </c>
      <c r="AI189" s="46">
        <v>7</v>
      </c>
      <c r="AJ189" s="46">
        <v>5</v>
      </c>
      <c r="AK189" s="46" t="s">
        <v>1247</v>
      </c>
      <c r="AL189" s="46" t="s">
        <v>452</v>
      </c>
      <c r="AM189" s="46">
        <v>0</v>
      </c>
      <c r="AN189" s="46">
        <v>1</v>
      </c>
      <c r="AO189" s="46">
        <v>5</v>
      </c>
      <c r="AP189" s="46">
        <v>4</v>
      </c>
      <c r="AQ189" s="46" t="s">
        <v>1740</v>
      </c>
      <c r="AR189" s="46">
        <v>2</v>
      </c>
      <c r="AS189" s="46" t="s">
        <v>459</v>
      </c>
      <c r="AT189" s="46" t="s">
        <v>1741</v>
      </c>
      <c r="AU189" s="46" t="s">
        <v>1742</v>
      </c>
      <c r="AV189" s="46" t="s">
        <v>1743</v>
      </c>
      <c r="AW189" s="46" t="s">
        <v>182</v>
      </c>
      <c r="AX189" s="46">
        <v>100</v>
      </c>
      <c r="AY189" s="46">
        <v>19</v>
      </c>
      <c r="AZ189" s="46">
        <v>2.1</v>
      </c>
      <c r="BA189" s="46">
        <v>1.85</v>
      </c>
      <c r="BB189" s="46" t="s">
        <v>1736</v>
      </c>
      <c r="BC189" s="46">
        <v>1</v>
      </c>
      <c r="BF189" s="1"/>
    </row>
    <row r="190" spans="1:67">
      <c r="A190" s="1" t="s">
        <v>1373</v>
      </c>
      <c r="B190" s="1">
        <v>152</v>
      </c>
      <c r="C190" s="1"/>
      <c r="D190" s="1"/>
      <c r="E190" s="26">
        <v>3.44</v>
      </c>
      <c r="F190" s="60" t="s">
        <v>3411</v>
      </c>
      <c r="G190" s="69" t="s">
        <v>6824</v>
      </c>
      <c r="H190" s="1" t="s">
        <v>1977</v>
      </c>
      <c r="I190" s="1" t="s">
        <v>271</v>
      </c>
      <c r="J190" s="1" t="s">
        <v>1980</v>
      </c>
      <c r="K190" s="1" t="s">
        <v>1981</v>
      </c>
      <c r="L190" s="1" t="s">
        <v>2109</v>
      </c>
      <c r="M190" s="1">
        <f t="shared" si="10"/>
        <v>11</v>
      </c>
      <c r="N190" s="46">
        <v>9</v>
      </c>
      <c r="O190" s="46">
        <v>13.96</v>
      </c>
      <c r="P190" s="46">
        <v>0</v>
      </c>
      <c r="Q190" s="46">
        <v>5</v>
      </c>
      <c r="R190" s="46"/>
      <c r="S190" s="46"/>
      <c r="T190" s="1" t="s">
        <v>1374</v>
      </c>
      <c r="U190" s="1" t="str">
        <f t="shared" si="11"/>
        <v>e</v>
      </c>
      <c r="V190" s="1">
        <v>7</v>
      </c>
      <c r="W190" s="1" t="s">
        <v>1373</v>
      </c>
      <c r="X190" s="1" t="s">
        <v>182</v>
      </c>
      <c r="Y190" s="1" t="s">
        <v>283</v>
      </c>
      <c r="Z190" s="1" t="s">
        <v>185</v>
      </c>
      <c r="AA190" s="125">
        <v>2.83</v>
      </c>
      <c r="AB190" s="46">
        <v>3.85</v>
      </c>
      <c r="AC190" s="46">
        <v>1.9</v>
      </c>
      <c r="AD190" s="46">
        <v>2.36</v>
      </c>
      <c r="AE190" s="46"/>
      <c r="AF190" s="46">
        <v>1</v>
      </c>
      <c r="AG190" s="46">
        <v>2</v>
      </c>
      <c r="AH190" s="46">
        <v>1</v>
      </c>
      <c r="AI190" s="46">
        <v>6</v>
      </c>
      <c r="AJ190" s="46">
        <v>4</v>
      </c>
      <c r="AK190" s="46" t="s">
        <v>440</v>
      </c>
      <c r="AL190" s="46" t="s">
        <v>1163</v>
      </c>
      <c r="AM190" s="46">
        <v>2</v>
      </c>
      <c r="AN190" s="46">
        <v>13</v>
      </c>
      <c r="AO190" s="46">
        <v>6</v>
      </c>
      <c r="AP190" s="46">
        <v>4</v>
      </c>
      <c r="AQ190" s="46" t="s">
        <v>1376</v>
      </c>
      <c r="AR190" s="46">
        <v>2</v>
      </c>
      <c r="AS190" s="46" t="s">
        <v>1167</v>
      </c>
      <c r="AT190" s="46" t="s">
        <v>1377</v>
      </c>
      <c r="AU190" s="46" t="s">
        <v>1378</v>
      </c>
      <c r="AV190" s="46" t="s">
        <v>1379</v>
      </c>
      <c r="AW190" s="46" t="s">
        <v>182</v>
      </c>
      <c r="AX190" s="46">
        <v>100</v>
      </c>
      <c r="AY190" s="46">
        <v>12</v>
      </c>
      <c r="AZ190" s="46">
        <v>1.85</v>
      </c>
      <c r="BA190" s="46">
        <v>1</v>
      </c>
      <c r="BB190" s="46" t="s">
        <v>1373</v>
      </c>
      <c r="BC190" s="46">
        <v>1</v>
      </c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s="66" customFormat="1">
      <c r="A191" s="91" t="s">
        <v>5427</v>
      </c>
      <c r="B191" s="91">
        <v>146</v>
      </c>
      <c r="C191" s="91"/>
      <c r="D191" s="91"/>
      <c r="E191" s="74">
        <v>3.5</v>
      </c>
      <c r="F191" s="93" t="s">
        <v>3411</v>
      </c>
      <c r="G191" s="94" t="s">
        <v>6824</v>
      </c>
      <c r="H191" s="91" t="s">
        <v>6831</v>
      </c>
      <c r="I191" s="91" t="s">
        <v>3340</v>
      </c>
      <c r="J191" s="91" t="s">
        <v>5484</v>
      </c>
      <c r="K191" s="91" t="s">
        <v>7015</v>
      </c>
      <c r="L191" s="91" t="s">
        <v>7016</v>
      </c>
      <c r="M191" s="91">
        <f t="shared" si="10"/>
        <v>3</v>
      </c>
      <c r="N191" s="89">
        <v>3</v>
      </c>
      <c r="O191" s="89">
        <v>166.72</v>
      </c>
      <c r="P191" s="89">
        <v>23</v>
      </c>
      <c r="Q191" s="89">
        <v>3</v>
      </c>
      <c r="R191" s="89"/>
      <c r="S191" s="89"/>
      <c r="T191" s="91" t="s">
        <v>5457</v>
      </c>
      <c r="U191" s="91" t="str">
        <f t="shared" si="11"/>
        <v>l</v>
      </c>
      <c r="V191" s="91">
        <v>8</v>
      </c>
      <c r="W191" s="91" t="s">
        <v>5427</v>
      </c>
      <c r="X191" s="91" t="s">
        <v>182</v>
      </c>
      <c r="Y191" s="91" t="s">
        <v>184</v>
      </c>
      <c r="Z191" s="91" t="s">
        <v>185</v>
      </c>
      <c r="AA191" s="89">
        <v>1.89</v>
      </c>
      <c r="AB191" s="89">
        <v>6.76</v>
      </c>
      <c r="AC191" s="89">
        <v>1.61</v>
      </c>
      <c r="AD191" s="89">
        <v>2.84</v>
      </c>
      <c r="AE191" s="89"/>
      <c r="AF191" s="89">
        <v>1</v>
      </c>
      <c r="AG191" s="89">
        <v>2</v>
      </c>
      <c r="AH191" s="89">
        <v>1</v>
      </c>
      <c r="AI191" s="89">
        <v>10</v>
      </c>
      <c r="AJ191" s="89">
        <v>7</v>
      </c>
      <c r="AK191" s="89" t="s">
        <v>5458</v>
      </c>
      <c r="AL191" s="89" t="s">
        <v>341</v>
      </c>
      <c r="AM191" s="89">
        <v>0</v>
      </c>
      <c r="AN191" s="89">
        <v>0</v>
      </c>
      <c r="AO191" s="89">
        <v>7</v>
      </c>
      <c r="AP191" s="89">
        <v>6</v>
      </c>
      <c r="AQ191" s="89" t="s">
        <v>5459</v>
      </c>
      <c r="AR191" s="89">
        <v>3</v>
      </c>
      <c r="AS191" s="89" t="s">
        <v>346</v>
      </c>
      <c r="AT191" s="89" t="s">
        <v>5460</v>
      </c>
      <c r="AU191" s="89" t="s">
        <v>5461</v>
      </c>
      <c r="AV191" s="89" t="s">
        <v>5462</v>
      </c>
      <c r="AW191" s="89" t="s">
        <v>182</v>
      </c>
      <c r="AX191" s="89">
        <v>100</v>
      </c>
      <c r="AY191" s="89">
        <v>27</v>
      </c>
      <c r="AZ191" s="89">
        <v>3.55</v>
      </c>
      <c r="BA191" s="89">
        <v>2.8</v>
      </c>
      <c r="BB191" s="89" t="s">
        <v>5427</v>
      </c>
      <c r="BC191" s="89">
        <v>1</v>
      </c>
      <c r="BD191" s="171"/>
      <c r="BE191" s="171"/>
      <c r="BF191" s="171"/>
      <c r="BG191" s="171"/>
      <c r="BH191" s="171"/>
      <c r="BI191" s="171"/>
      <c r="BJ191" s="171"/>
      <c r="BK191" s="171"/>
      <c r="BL191" s="171"/>
      <c r="BM191" s="171"/>
      <c r="BN191" s="171"/>
      <c r="BO191" s="171"/>
    </row>
    <row r="192" spans="1:67" s="145" customFormat="1">
      <c r="A192" s="20" t="s">
        <v>5558</v>
      </c>
      <c r="B192" s="20">
        <v>186</v>
      </c>
      <c r="E192" s="141">
        <v>3.5</v>
      </c>
      <c r="F192" s="146" t="s">
        <v>3411</v>
      </c>
      <c r="G192" s="142" t="s">
        <v>6824</v>
      </c>
      <c r="H192" s="20" t="s">
        <v>6793</v>
      </c>
      <c r="I192" s="20" t="s">
        <v>6794</v>
      </c>
      <c r="J192" s="20" t="s">
        <v>6795</v>
      </c>
      <c r="K192" s="20" t="s">
        <v>6796</v>
      </c>
      <c r="L192" s="20" t="s">
        <v>6935</v>
      </c>
      <c r="M192" s="20">
        <f t="shared" si="10"/>
        <v>6</v>
      </c>
      <c r="N192" s="143">
        <v>5</v>
      </c>
      <c r="O192" s="143">
        <v>43.87</v>
      </c>
      <c r="P192" s="143">
        <v>2</v>
      </c>
      <c r="Q192" s="143">
        <v>5</v>
      </c>
      <c r="R192" s="143"/>
      <c r="S192" s="143"/>
      <c r="T192" s="145" t="s">
        <v>5559</v>
      </c>
      <c r="U192" s="20" t="str">
        <f t="shared" si="11"/>
        <v>a</v>
      </c>
      <c r="V192" s="20">
        <v>8</v>
      </c>
      <c r="W192" s="145" t="s">
        <v>5558</v>
      </c>
      <c r="X192" s="145" t="s">
        <v>182</v>
      </c>
      <c r="Z192" s="145" t="s">
        <v>185</v>
      </c>
      <c r="AA192" s="143">
        <v>6.45</v>
      </c>
      <c r="AB192" s="143">
        <v>0.41</v>
      </c>
      <c r="AC192" s="143">
        <v>3.71</v>
      </c>
      <c r="AD192" s="143">
        <v>0.14000000000000001</v>
      </c>
      <c r="AE192" s="143"/>
      <c r="AF192" s="143">
        <v>1</v>
      </c>
      <c r="AG192" s="143">
        <v>2</v>
      </c>
      <c r="AH192" s="143">
        <v>1</v>
      </c>
      <c r="AI192" s="143">
        <v>10</v>
      </c>
      <c r="AJ192" s="143">
        <v>8</v>
      </c>
      <c r="AK192" s="143" t="s">
        <v>5560</v>
      </c>
      <c r="AL192" s="143" t="s">
        <v>5561</v>
      </c>
      <c r="AM192" s="143">
        <v>0</v>
      </c>
      <c r="AN192" s="143">
        <v>0</v>
      </c>
      <c r="AO192" s="143">
        <v>10</v>
      </c>
      <c r="AP192" s="143">
        <v>8</v>
      </c>
      <c r="AQ192" s="143" t="s">
        <v>5562</v>
      </c>
      <c r="AR192" s="143">
        <v>3</v>
      </c>
      <c r="AS192" s="143" t="s">
        <v>5563</v>
      </c>
      <c r="AT192" s="143" t="s">
        <v>5564</v>
      </c>
      <c r="AU192" s="143" t="s">
        <v>5565</v>
      </c>
      <c r="AV192" s="143" t="s">
        <v>5566</v>
      </c>
      <c r="AW192" s="143" t="s">
        <v>182</v>
      </c>
      <c r="AX192" s="143">
        <v>100</v>
      </c>
      <c r="AY192" s="143">
        <v>28</v>
      </c>
      <c r="AZ192" s="143">
        <v>3.45</v>
      </c>
      <c r="BA192" s="143">
        <v>2.75</v>
      </c>
      <c r="BB192" s="143" t="s">
        <v>5567</v>
      </c>
      <c r="BC192" s="143">
        <v>2</v>
      </c>
    </row>
    <row r="193" spans="1:67" s="145" customFormat="1">
      <c r="A193" s="20" t="s">
        <v>1452</v>
      </c>
      <c r="B193" s="20">
        <v>159</v>
      </c>
      <c r="C193" s="20"/>
      <c r="D193" s="20"/>
      <c r="E193" s="141">
        <v>3.54</v>
      </c>
      <c r="F193" s="146" t="s">
        <v>3411</v>
      </c>
      <c r="G193" s="142" t="s">
        <v>6824</v>
      </c>
      <c r="H193" s="20" t="s">
        <v>6974</v>
      </c>
      <c r="I193" s="20" t="s">
        <v>6973</v>
      </c>
      <c r="J193" s="20" t="s">
        <v>2101</v>
      </c>
      <c r="K193" s="20" t="s">
        <v>2102</v>
      </c>
      <c r="L193" s="20" t="s">
        <v>2198</v>
      </c>
      <c r="M193" s="20">
        <f t="shared" si="10"/>
        <v>8</v>
      </c>
      <c r="N193" s="143">
        <v>5</v>
      </c>
      <c r="O193" s="143">
        <v>81.510000000000005</v>
      </c>
      <c r="P193" s="143">
        <v>10</v>
      </c>
      <c r="Q193" s="143">
        <v>5</v>
      </c>
      <c r="R193" s="143"/>
      <c r="S193" s="143"/>
      <c r="T193" s="20" t="s">
        <v>1453</v>
      </c>
      <c r="U193" s="20" t="str">
        <f t="shared" si="11"/>
        <v>a</v>
      </c>
      <c r="V193" s="20">
        <v>8</v>
      </c>
      <c r="W193" s="20" t="s">
        <v>1452</v>
      </c>
      <c r="X193" s="20" t="s">
        <v>182</v>
      </c>
      <c r="Y193" s="20" t="s">
        <v>184</v>
      </c>
      <c r="Z193" s="20" t="s">
        <v>185</v>
      </c>
      <c r="AA193" s="143">
        <v>3.08</v>
      </c>
      <c r="AB193" s="143">
        <v>3.24</v>
      </c>
      <c r="AC193" s="143">
        <v>2.61</v>
      </c>
      <c r="AD193" s="143">
        <v>2.5</v>
      </c>
      <c r="AE193" s="143"/>
      <c r="AF193" s="143">
        <v>1</v>
      </c>
      <c r="AG193" s="143">
        <v>2</v>
      </c>
      <c r="AH193" s="143">
        <v>1</v>
      </c>
      <c r="AI193" s="143">
        <v>7</v>
      </c>
      <c r="AJ193" s="143">
        <v>5</v>
      </c>
      <c r="AK193" s="143" t="s">
        <v>341</v>
      </c>
      <c r="AL193" s="143" t="s">
        <v>198</v>
      </c>
      <c r="AM193" s="143">
        <v>0</v>
      </c>
      <c r="AN193" s="143">
        <v>2</v>
      </c>
      <c r="AO193" s="143">
        <v>7</v>
      </c>
      <c r="AP193" s="143">
        <v>4</v>
      </c>
      <c r="AQ193" s="143" t="s">
        <v>1458</v>
      </c>
      <c r="AR193" s="143">
        <v>3</v>
      </c>
      <c r="AS193" s="143" t="s">
        <v>201</v>
      </c>
      <c r="AT193" s="143" t="s">
        <v>1459</v>
      </c>
      <c r="AU193" s="143" t="s">
        <v>1460</v>
      </c>
      <c r="AV193" s="143" t="s">
        <v>1461</v>
      </c>
      <c r="AW193" s="143" t="s">
        <v>182</v>
      </c>
      <c r="AX193" s="143">
        <v>95</v>
      </c>
      <c r="AY193" s="143">
        <v>21</v>
      </c>
      <c r="AZ193" s="143">
        <v>2.75</v>
      </c>
      <c r="BA193" s="143">
        <v>0</v>
      </c>
      <c r="BB193" s="143" t="s">
        <v>1452</v>
      </c>
      <c r="BC193" s="143">
        <v>1</v>
      </c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</row>
    <row r="194" spans="1:67">
      <c r="A194" s="1" t="s">
        <v>2058</v>
      </c>
      <c r="B194" s="1">
        <v>158</v>
      </c>
      <c r="C194" s="1"/>
      <c r="D194" s="1"/>
      <c r="E194" s="26">
        <v>3.55</v>
      </c>
      <c r="F194" s="60" t="s">
        <v>3411</v>
      </c>
      <c r="G194" s="69" t="s">
        <v>6824</v>
      </c>
      <c r="H194" s="1" t="s">
        <v>7039</v>
      </c>
      <c r="I194" s="1" t="s">
        <v>274</v>
      </c>
      <c r="J194" s="1" t="s">
        <v>7040</v>
      </c>
      <c r="K194" s="1" t="s">
        <v>7041</v>
      </c>
      <c r="L194" s="1" t="s">
        <v>6915</v>
      </c>
      <c r="M194" s="1">
        <f t="shared" ref="M194:M201" si="12">LEN(L194)</f>
        <v>4</v>
      </c>
      <c r="N194" s="46">
        <v>2</v>
      </c>
      <c r="O194" s="46">
        <v>77.34</v>
      </c>
      <c r="P194" s="46">
        <v>27</v>
      </c>
      <c r="Q194" s="46">
        <v>2</v>
      </c>
      <c r="R194" s="46"/>
      <c r="S194" s="46"/>
      <c r="T194" s="1" t="s">
        <v>2064</v>
      </c>
      <c r="U194" s="1" t="str">
        <f t="shared" ref="U194:U201" si="13">MID(T194,1,1)</f>
        <v>v</v>
      </c>
      <c r="V194" s="1">
        <v>4</v>
      </c>
      <c r="W194" s="1" t="s">
        <v>2058</v>
      </c>
      <c r="X194" s="1" t="s">
        <v>182</v>
      </c>
      <c r="Y194" s="1" t="s">
        <v>184</v>
      </c>
      <c r="Z194" s="1" t="s">
        <v>185</v>
      </c>
      <c r="AA194" s="125">
        <v>3.02</v>
      </c>
      <c r="AB194" s="46">
        <v>2.64</v>
      </c>
      <c r="AC194" s="46">
        <v>2.4300000000000002</v>
      </c>
      <c r="AD194" s="46">
        <v>2.09</v>
      </c>
      <c r="AE194" s="46"/>
      <c r="AF194" s="46">
        <v>1</v>
      </c>
      <c r="AG194" s="46">
        <v>2</v>
      </c>
      <c r="AH194" s="46">
        <v>1</v>
      </c>
      <c r="AI194" s="46">
        <v>11</v>
      </c>
      <c r="AJ194" s="46">
        <v>9</v>
      </c>
      <c r="AK194" s="46" t="s">
        <v>2080</v>
      </c>
      <c r="AL194" s="46" t="s">
        <v>1330</v>
      </c>
      <c r="AM194" s="46">
        <v>0</v>
      </c>
      <c r="AN194" s="46">
        <v>0</v>
      </c>
      <c r="AO194" s="46">
        <v>9</v>
      </c>
      <c r="AP194" s="46">
        <v>7</v>
      </c>
      <c r="AQ194" s="46" t="s">
        <v>2084</v>
      </c>
      <c r="AR194" s="46">
        <v>4</v>
      </c>
      <c r="AS194" s="46" t="s">
        <v>1332</v>
      </c>
      <c r="AT194" s="46" t="s">
        <v>2087</v>
      </c>
      <c r="AU194" s="46" t="s">
        <v>2088</v>
      </c>
      <c r="AV194" s="46" t="s">
        <v>2090</v>
      </c>
      <c r="AW194" s="46" t="s">
        <v>182</v>
      </c>
      <c r="AX194" s="46">
        <v>100</v>
      </c>
      <c r="AY194" s="46">
        <v>20</v>
      </c>
      <c r="AZ194" s="46">
        <v>3.65</v>
      </c>
      <c r="BA194" s="46">
        <v>3.25</v>
      </c>
      <c r="BB194" s="46" t="s">
        <v>2096</v>
      </c>
      <c r="BC194" s="46">
        <v>2</v>
      </c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>
      <c r="A195" s="1" t="s">
        <v>5492</v>
      </c>
      <c r="B195" s="1">
        <v>179</v>
      </c>
      <c r="C195" s="1"/>
      <c r="D195" s="1"/>
      <c r="E195" s="26">
        <v>3.55</v>
      </c>
      <c r="F195" s="60" t="s">
        <v>3411</v>
      </c>
      <c r="G195" s="69" t="s">
        <v>6824</v>
      </c>
      <c r="H195" s="1" t="s">
        <v>6789</v>
      </c>
      <c r="I195" s="1" t="s">
        <v>6780</v>
      </c>
      <c r="J195" s="1" t="s">
        <v>6788</v>
      </c>
      <c r="K195" s="1" t="s">
        <v>6781</v>
      </c>
      <c r="L195" s="1" t="s">
        <v>6781</v>
      </c>
      <c r="M195" s="1">
        <f t="shared" si="12"/>
        <v>11</v>
      </c>
      <c r="N195" s="46">
        <v>6</v>
      </c>
      <c r="O195" s="46">
        <v>91.95</v>
      </c>
      <c r="P195" s="46">
        <v>0</v>
      </c>
      <c r="Q195" s="46">
        <v>4</v>
      </c>
      <c r="R195" s="46"/>
      <c r="S195" s="46"/>
      <c r="T195" s="1" t="s">
        <v>5493</v>
      </c>
      <c r="U195" s="1" t="str">
        <f t="shared" si="13"/>
        <v>a</v>
      </c>
      <c r="V195" s="1">
        <v>8</v>
      </c>
      <c r="W195" s="1" t="s">
        <v>5492</v>
      </c>
      <c r="X195" s="1" t="s">
        <v>182</v>
      </c>
      <c r="Y195" s="1" t="s">
        <v>184</v>
      </c>
      <c r="Z195" s="1" t="s">
        <v>185</v>
      </c>
      <c r="AA195" s="125">
        <v>5.84</v>
      </c>
      <c r="AB195" s="46">
        <v>6.08</v>
      </c>
      <c r="AC195" s="46">
        <v>5.69</v>
      </c>
      <c r="AD195" s="46">
        <v>5.41</v>
      </c>
      <c r="AE195" s="46"/>
      <c r="AF195" s="46">
        <v>1</v>
      </c>
      <c r="AG195" s="46">
        <v>2</v>
      </c>
      <c r="AH195" s="46">
        <v>1</v>
      </c>
      <c r="AI195" s="46">
        <v>6</v>
      </c>
      <c r="AJ195" s="46">
        <v>5</v>
      </c>
      <c r="AK195" s="46" t="s">
        <v>2224</v>
      </c>
      <c r="AL195" s="46" t="s">
        <v>198</v>
      </c>
      <c r="AM195" s="46">
        <v>1</v>
      </c>
      <c r="AN195" s="46">
        <v>1</v>
      </c>
      <c r="AO195" s="46">
        <v>5</v>
      </c>
      <c r="AP195" s="46">
        <v>3</v>
      </c>
      <c r="AQ195" s="46" t="s">
        <v>5494</v>
      </c>
      <c r="AR195" s="46">
        <v>3</v>
      </c>
      <c r="AS195" s="46" t="s">
        <v>201</v>
      </c>
      <c r="AT195" s="46" t="s">
        <v>5495</v>
      </c>
      <c r="AU195" s="46" t="s">
        <v>5496</v>
      </c>
      <c r="AV195" s="46" t="s">
        <v>5497</v>
      </c>
      <c r="AW195" s="46" t="s">
        <v>182</v>
      </c>
      <c r="AX195" s="46">
        <v>100</v>
      </c>
      <c r="AY195" s="46">
        <v>20</v>
      </c>
      <c r="AZ195" s="46">
        <v>2.1</v>
      </c>
      <c r="BA195" s="46">
        <v>2.15</v>
      </c>
      <c r="BB195" s="46" t="s">
        <v>5492</v>
      </c>
      <c r="BC195" s="46">
        <v>1</v>
      </c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</row>
    <row r="196" spans="1:67" s="170" customFormat="1">
      <c r="A196" s="165" t="s">
        <v>509</v>
      </c>
      <c r="B196" s="165">
        <v>131</v>
      </c>
      <c r="C196" s="165"/>
      <c r="D196" s="165"/>
      <c r="E196" s="166">
        <v>3.65</v>
      </c>
      <c r="F196" s="167" t="s">
        <v>3411</v>
      </c>
      <c r="G196" s="168" t="s">
        <v>6824</v>
      </c>
      <c r="H196" s="165" t="s">
        <v>6997</v>
      </c>
      <c r="I196" s="165" t="s">
        <v>1381</v>
      </c>
      <c r="J196" s="165" t="s">
        <v>1382</v>
      </c>
      <c r="K196" s="165" t="s">
        <v>249</v>
      </c>
      <c r="L196" s="165" t="s">
        <v>249</v>
      </c>
      <c r="M196" s="165">
        <f t="shared" si="12"/>
        <v>6</v>
      </c>
      <c r="N196" s="169">
        <v>5</v>
      </c>
      <c r="O196" s="169">
        <v>129.12</v>
      </c>
      <c r="P196" s="169">
        <v>1</v>
      </c>
      <c r="Q196" s="169">
        <v>5</v>
      </c>
      <c r="R196" s="169"/>
      <c r="S196" s="169"/>
      <c r="T196" s="165" t="s">
        <v>510</v>
      </c>
      <c r="U196" s="165" t="str">
        <f t="shared" si="13"/>
        <v>i</v>
      </c>
      <c r="V196" s="165">
        <v>7</v>
      </c>
      <c r="W196" s="165" t="s">
        <v>509</v>
      </c>
      <c r="X196" s="165" t="s">
        <v>182</v>
      </c>
      <c r="Y196" s="165" t="s">
        <v>184</v>
      </c>
      <c r="Z196" s="165" t="s">
        <v>185</v>
      </c>
      <c r="AA196" s="169">
        <v>0.63</v>
      </c>
      <c r="AB196" s="169">
        <v>0.41</v>
      </c>
      <c r="AC196" s="169">
        <v>0.57999999999999996</v>
      </c>
      <c r="AD196" s="169">
        <v>0.27</v>
      </c>
      <c r="AE196" s="169"/>
      <c r="AF196" s="169">
        <v>1</v>
      </c>
      <c r="AG196" s="169">
        <v>2</v>
      </c>
      <c r="AH196" s="169">
        <v>1</v>
      </c>
      <c r="AI196" s="169">
        <v>10</v>
      </c>
      <c r="AJ196" s="169">
        <v>6</v>
      </c>
      <c r="AK196" s="169" t="s">
        <v>340</v>
      </c>
      <c r="AL196" s="169" t="s">
        <v>519</v>
      </c>
      <c r="AM196" s="169">
        <v>0</v>
      </c>
      <c r="AN196" s="169">
        <v>0</v>
      </c>
      <c r="AO196" s="169">
        <v>7</v>
      </c>
      <c r="AP196" s="169">
        <v>5</v>
      </c>
      <c r="AQ196" s="169" t="s">
        <v>522</v>
      </c>
      <c r="AR196" s="169">
        <v>3</v>
      </c>
      <c r="AS196" s="169" t="s">
        <v>525</v>
      </c>
      <c r="AT196" s="169" t="s">
        <v>527</v>
      </c>
      <c r="AU196" s="169" t="s">
        <v>529</v>
      </c>
      <c r="AV196" s="169" t="s">
        <v>531</v>
      </c>
      <c r="AW196" s="169" t="s">
        <v>182</v>
      </c>
      <c r="AX196" s="169">
        <v>95</v>
      </c>
      <c r="AY196" s="169">
        <v>23</v>
      </c>
      <c r="AZ196" s="169">
        <v>4.5999999999999996</v>
      </c>
      <c r="BA196" s="169">
        <v>2.85</v>
      </c>
      <c r="BB196" s="169" t="s">
        <v>509</v>
      </c>
      <c r="BC196" s="169">
        <v>1</v>
      </c>
      <c r="BF196" s="165"/>
    </row>
    <row r="197" spans="1:67">
      <c r="A197" s="1" t="s">
        <v>1269</v>
      </c>
      <c r="B197" s="1">
        <v>148</v>
      </c>
      <c r="C197" s="1"/>
      <c r="D197" s="1"/>
      <c r="E197" s="26">
        <v>3.65</v>
      </c>
      <c r="F197" s="60" t="s">
        <v>3411</v>
      </c>
      <c r="G197" s="69" t="s">
        <v>6824</v>
      </c>
      <c r="H197" s="1" t="s">
        <v>1851</v>
      </c>
      <c r="I197" s="1" t="s">
        <v>186</v>
      </c>
      <c r="J197" s="1" t="s">
        <v>1729</v>
      </c>
      <c r="K197" s="1" t="s">
        <v>1856</v>
      </c>
      <c r="L197" s="1" t="s">
        <v>1856</v>
      </c>
      <c r="M197" s="1">
        <f t="shared" si="12"/>
        <v>7</v>
      </c>
      <c r="N197" s="46">
        <v>5</v>
      </c>
      <c r="O197" s="46">
        <v>27.93</v>
      </c>
      <c r="P197" s="46">
        <v>12</v>
      </c>
      <c r="Q197" s="46">
        <v>5</v>
      </c>
      <c r="R197" s="46"/>
      <c r="S197" s="46"/>
      <c r="T197" s="1" t="s">
        <v>1269</v>
      </c>
      <c r="U197" s="1" t="str">
        <f t="shared" si="13"/>
        <v>l</v>
      </c>
      <c r="V197" s="1">
        <v>8</v>
      </c>
      <c r="W197" s="1" t="s">
        <v>1269</v>
      </c>
      <c r="X197" s="1" t="s">
        <v>182</v>
      </c>
      <c r="Y197" s="1" t="s">
        <v>184</v>
      </c>
      <c r="Z197" s="1" t="s">
        <v>185</v>
      </c>
      <c r="AA197" s="125">
        <v>2.13</v>
      </c>
      <c r="AB197" s="46">
        <v>0.74</v>
      </c>
      <c r="AC197" s="46">
        <v>1.23</v>
      </c>
      <c r="AD197" s="46">
        <v>0.47</v>
      </c>
      <c r="AE197" s="46"/>
      <c r="AF197" s="46">
        <v>1</v>
      </c>
      <c r="AG197" s="46">
        <v>3</v>
      </c>
      <c r="AH197" s="46">
        <v>1</v>
      </c>
      <c r="AI197" s="46">
        <v>4</v>
      </c>
      <c r="AJ197" s="46">
        <v>4</v>
      </c>
      <c r="AK197" s="46" t="s">
        <v>639</v>
      </c>
      <c r="AL197" s="46" t="s">
        <v>639</v>
      </c>
      <c r="AM197" s="46">
        <v>11</v>
      </c>
      <c r="AN197" s="46">
        <v>15</v>
      </c>
      <c r="AO197" s="46">
        <v>4</v>
      </c>
      <c r="AP197" s="46">
        <v>4</v>
      </c>
      <c r="AQ197" s="46" t="s">
        <v>1271</v>
      </c>
      <c r="AR197" s="46">
        <v>2</v>
      </c>
      <c r="AS197" s="46" t="s">
        <v>645</v>
      </c>
      <c r="AT197" s="46" t="s">
        <v>1272</v>
      </c>
      <c r="AU197" s="46" t="s">
        <v>1272</v>
      </c>
      <c r="AV197" s="46" t="s">
        <v>1271</v>
      </c>
      <c r="AW197" s="46" t="s">
        <v>182</v>
      </c>
      <c r="AX197" s="46">
        <v>100</v>
      </c>
      <c r="AY197" s="46">
        <v>25</v>
      </c>
      <c r="AZ197" s="46">
        <v>1.3</v>
      </c>
      <c r="BA197" s="46">
        <v>1.05</v>
      </c>
      <c r="BB197" s="46" t="s">
        <v>1269</v>
      </c>
      <c r="BC197" s="46">
        <v>1</v>
      </c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>
      <c r="A198" s="1" t="s">
        <v>1546</v>
      </c>
      <c r="B198" s="1">
        <v>164</v>
      </c>
      <c r="C198" s="1"/>
      <c r="D198" s="1"/>
      <c r="E198" s="26">
        <v>3.65</v>
      </c>
      <c r="F198" s="60" t="s">
        <v>3411</v>
      </c>
      <c r="G198" s="69" t="s">
        <v>6824</v>
      </c>
      <c r="H198" s="1" t="s">
        <v>2160</v>
      </c>
      <c r="I198" s="1" t="s">
        <v>2012</v>
      </c>
      <c r="J198" s="1" t="s">
        <v>2163</v>
      </c>
      <c r="K198" s="1" t="s">
        <v>2164</v>
      </c>
      <c r="L198" s="1" t="s">
        <v>6921</v>
      </c>
      <c r="M198" s="1">
        <f t="shared" si="12"/>
        <v>8</v>
      </c>
      <c r="N198" s="46">
        <v>5</v>
      </c>
      <c r="O198" s="46">
        <v>42.98</v>
      </c>
      <c r="P198" s="46">
        <v>2</v>
      </c>
      <c r="Q198" s="46">
        <v>5</v>
      </c>
      <c r="R198" s="46"/>
      <c r="S198" s="46"/>
      <c r="T198" s="1" t="s">
        <v>1547</v>
      </c>
      <c r="U198" s="1" t="str">
        <f t="shared" si="13"/>
        <v>m</v>
      </c>
      <c r="V198" s="1">
        <v>8</v>
      </c>
      <c r="W198" s="1" t="s">
        <v>1546</v>
      </c>
      <c r="X198" s="1" t="s">
        <v>182</v>
      </c>
      <c r="Y198" s="1" t="s">
        <v>184</v>
      </c>
      <c r="Z198" s="1" t="s">
        <v>185</v>
      </c>
      <c r="AA198" s="125">
        <v>3.94</v>
      </c>
      <c r="AB198" s="46">
        <v>1.62</v>
      </c>
      <c r="AC198" s="46">
        <v>3.71</v>
      </c>
      <c r="AD198" s="46">
        <v>1.35</v>
      </c>
      <c r="AE198" s="46"/>
      <c r="AF198" s="46">
        <v>1</v>
      </c>
      <c r="AG198" s="46">
        <v>2</v>
      </c>
      <c r="AH198" s="46">
        <v>1</v>
      </c>
      <c r="AI198" s="46">
        <v>10</v>
      </c>
      <c r="AJ198" s="46">
        <v>9</v>
      </c>
      <c r="AK198" s="46" t="s">
        <v>1554</v>
      </c>
      <c r="AL198" s="46" t="s">
        <v>1555</v>
      </c>
      <c r="AM198" s="46">
        <v>0</v>
      </c>
      <c r="AN198" s="46">
        <v>0</v>
      </c>
      <c r="AO198" s="46">
        <v>10</v>
      </c>
      <c r="AP198" s="46">
        <v>9</v>
      </c>
      <c r="AQ198" s="46" t="s">
        <v>1556</v>
      </c>
      <c r="AR198" s="46">
        <v>3</v>
      </c>
      <c r="AS198" s="46" t="s">
        <v>1557</v>
      </c>
      <c r="AT198" s="46" t="s">
        <v>1558</v>
      </c>
      <c r="AU198" s="46" t="s">
        <v>1559</v>
      </c>
      <c r="AV198" s="46" t="s">
        <v>1560</v>
      </c>
      <c r="AW198" s="46" t="s">
        <v>182</v>
      </c>
      <c r="AX198" s="46">
        <v>100</v>
      </c>
      <c r="AY198" s="46">
        <v>25</v>
      </c>
      <c r="AZ198" s="46">
        <v>3.05</v>
      </c>
      <c r="BA198" s="46">
        <v>3.05</v>
      </c>
      <c r="BB198" s="46" t="s">
        <v>1561</v>
      </c>
      <c r="BC198" s="46">
        <v>2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>
      <c r="A199" s="1" t="s">
        <v>355</v>
      </c>
      <c r="B199" s="1">
        <v>127</v>
      </c>
      <c r="C199" s="1"/>
      <c r="D199" s="1"/>
      <c r="E199" s="26">
        <v>4.08</v>
      </c>
      <c r="F199" s="60" t="s">
        <v>3411</v>
      </c>
      <c r="G199" s="69" t="s">
        <v>6824</v>
      </c>
      <c r="H199" s="1" t="s">
        <v>7043</v>
      </c>
      <c r="I199" s="1" t="s">
        <v>336</v>
      </c>
      <c r="J199" s="1" t="s">
        <v>7044</v>
      </c>
      <c r="K199" s="1" t="s">
        <v>1288</v>
      </c>
      <c r="L199" s="1" t="s">
        <v>1288</v>
      </c>
      <c r="M199" s="1">
        <f t="shared" si="12"/>
        <v>7</v>
      </c>
      <c r="N199" s="46">
        <v>5</v>
      </c>
      <c r="O199" s="46">
        <v>19</v>
      </c>
      <c r="P199" s="46">
        <v>5</v>
      </c>
      <c r="Q199" s="46">
        <v>5</v>
      </c>
      <c r="R199" s="46"/>
      <c r="S199" s="46"/>
      <c r="T199" s="1" t="s">
        <v>356</v>
      </c>
      <c r="U199" s="1" t="str">
        <f t="shared" si="13"/>
        <v>m</v>
      </c>
      <c r="V199" s="1">
        <v>8</v>
      </c>
      <c r="W199" s="1" t="s">
        <v>358</v>
      </c>
      <c r="X199" s="1" t="s">
        <v>182</v>
      </c>
      <c r="Y199" s="1" t="s">
        <v>283</v>
      </c>
      <c r="Z199" s="1" t="s">
        <v>360</v>
      </c>
      <c r="AA199" s="125">
        <v>0.12</v>
      </c>
      <c r="AB199" s="46">
        <v>0.41</v>
      </c>
      <c r="AC199" s="46">
        <v>0.12</v>
      </c>
      <c r="AD199" s="46">
        <v>0.41</v>
      </c>
      <c r="AE199" s="46"/>
      <c r="AF199" s="46">
        <v>1</v>
      </c>
      <c r="AG199" s="46">
        <v>1</v>
      </c>
      <c r="AH199" s="46">
        <v>0</v>
      </c>
      <c r="AI199" s="46">
        <v>7</v>
      </c>
      <c r="AJ199" s="46">
        <v>7</v>
      </c>
      <c r="AK199" s="46" t="s">
        <v>341</v>
      </c>
      <c r="AL199" s="46" t="s">
        <v>341</v>
      </c>
      <c r="AM199" s="46">
        <v>0</v>
      </c>
      <c r="AN199" s="46">
        <v>0</v>
      </c>
      <c r="AO199" s="46">
        <v>0</v>
      </c>
      <c r="AP199" s="46">
        <v>0</v>
      </c>
      <c r="AQ199" s="46" t="s">
        <v>370</v>
      </c>
      <c r="AR199" s="46">
        <v>3</v>
      </c>
      <c r="AS199" s="46" t="s">
        <v>346</v>
      </c>
      <c r="AT199" s="46" t="s">
        <v>371</v>
      </c>
      <c r="AU199" s="46" t="s">
        <v>372</v>
      </c>
      <c r="AV199" s="46" t="s">
        <v>373</v>
      </c>
      <c r="AW199" s="46" t="s">
        <v>182</v>
      </c>
      <c r="AX199" s="46">
        <v>0</v>
      </c>
      <c r="AY199" s="46">
        <v>0</v>
      </c>
      <c r="AZ199" s="46">
        <v>2.4500000000000002</v>
      </c>
      <c r="BA199" s="46">
        <v>2.2000000000000002</v>
      </c>
      <c r="BB199" s="46" t="s">
        <v>358</v>
      </c>
      <c r="BC199" s="46">
        <v>1</v>
      </c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>
      <c r="A200" s="1" t="s">
        <v>454</v>
      </c>
      <c r="B200" s="1">
        <v>130</v>
      </c>
      <c r="C200" s="1"/>
      <c r="D200" s="1"/>
      <c r="E200" s="26">
        <v>4.12</v>
      </c>
      <c r="F200" s="60" t="s">
        <v>3411</v>
      </c>
      <c r="G200" s="69" t="s">
        <v>6824</v>
      </c>
      <c r="H200" s="1" t="s">
        <v>1366</v>
      </c>
      <c r="I200" s="1" t="s">
        <v>271</v>
      </c>
      <c r="J200" s="1" t="s">
        <v>1367</v>
      </c>
      <c r="K200" s="1" t="s">
        <v>6949</v>
      </c>
      <c r="L200" s="1" t="s">
        <v>3114</v>
      </c>
      <c r="M200" s="1">
        <f t="shared" si="12"/>
        <v>5</v>
      </c>
      <c r="N200">
        <v>3</v>
      </c>
      <c r="O200">
        <v>239.97</v>
      </c>
      <c r="P200">
        <v>13</v>
      </c>
      <c r="Q200">
        <v>3</v>
      </c>
      <c r="T200" s="1" t="s">
        <v>455</v>
      </c>
      <c r="U200" s="1" t="str">
        <f t="shared" si="13"/>
        <v>s</v>
      </c>
      <c r="V200" s="1">
        <v>3</v>
      </c>
      <c r="W200" s="1" t="s">
        <v>454</v>
      </c>
      <c r="X200" s="1" t="s">
        <v>182</v>
      </c>
      <c r="Y200" s="1" t="s">
        <v>184</v>
      </c>
      <c r="Z200" s="1" t="s">
        <v>185</v>
      </c>
      <c r="AA200" s="125">
        <v>0.5</v>
      </c>
      <c r="AB200" s="46">
        <v>0.68</v>
      </c>
      <c r="AC200" s="46">
        <v>0.48</v>
      </c>
      <c r="AD200" s="46">
        <v>0.54</v>
      </c>
      <c r="AE200" s="46"/>
      <c r="AF200" s="46">
        <v>1</v>
      </c>
      <c r="AG200" s="46">
        <v>2</v>
      </c>
      <c r="AH200" s="46">
        <v>1</v>
      </c>
      <c r="AI200" s="46">
        <v>11</v>
      </c>
      <c r="AJ200" s="46">
        <v>9</v>
      </c>
      <c r="AK200" s="46" t="s">
        <v>470</v>
      </c>
      <c r="AL200" s="46" t="s">
        <v>471</v>
      </c>
      <c r="AM200" s="46">
        <v>0</v>
      </c>
      <c r="AN200" s="46">
        <v>0</v>
      </c>
      <c r="AO200" s="46">
        <v>4</v>
      </c>
      <c r="AP200" s="46">
        <v>4</v>
      </c>
      <c r="AQ200" s="46" t="s">
        <v>472</v>
      </c>
      <c r="AR200" s="46">
        <v>3</v>
      </c>
      <c r="AS200" s="46" t="s">
        <v>474</v>
      </c>
      <c r="AT200" s="46" t="s">
        <v>475</v>
      </c>
      <c r="AU200" s="46" t="s">
        <v>478</v>
      </c>
      <c r="AV200" s="46" t="s">
        <v>479</v>
      </c>
      <c r="AW200" s="46" t="s">
        <v>182</v>
      </c>
      <c r="AX200" s="46">
        <v>95</v>
      </c>
      <c r="AY200" s="46">
        <v>20</v>
      </c>
      <c r="AZ200" s="46">
        <v>4.25</v>
      </c>
      <c r="BA200" s="46">
        <v>3.85</v>
      </c>
      <c r="BB200" s="46" t="s">
        <v>454</v>
      </c>
      <c r="BC200" s="46">
        <v>1</v>
      </c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s="145" customFormat="1">
      <c r="A201" s="20" t="s">
        <v>632</v>
      </c>
      <c r="B201" s="20">
        <v>132</v>
      </c>
      <c r="C201" s="20"/>
      <c r="D201" s="20"/>
      <c r="E201" s="141">
        <v>4.1900000000000004</v>
      </c>
      <c r="F201" s="146" t="s">
        <v>3411</v>
      </c>
      <c r="G201" s="142" t="s">
        <v>6824</v>
      </c>
      <c r="H201" s="20" t="s">
        <v>6998</v>
      </c>
      <c r="I201" s="20" t="s">
        <v>1397</v>
      </c>
      <c r="J201" s="20" t="s">
        <v>7000</v>
      </c>
      <c r="K201" s="20" t="s">
        <v>6999</v>
      </c>
      <c r="L201" s="20" t="s">
        <v>1402</v>
      </c>
      <c r="M201" s="20">
        <f t="shared" si="12"/>
        <v>4</v>
      </c>
      <c r="N201" s="143">
        <v>3</v>
      </c>
      <c r="O201" s="143">
        <v>32.81</v>
      </c>
      <c r="P201" s="143">
        <v>14</v>
      </c>
      <c r="Q201" s="143">
        <v>3</v>
      </c>
      <c r="R201" s="143"/>
      <c r="S201" s="143"/>
      <c r="T201" s="20" t="s">
        <v>633</v>
      </c>
      <c r="U201" s="20" t="str">
        <f t="shared" si="13"/>
        <v>E</v>
      </c>
      <c r="V201" s="20">
        <v>7</v>
      </c>
      <c r="W201" s="20" t="s">
        <v>632</v>
      </c>
      <c r="X201" s="20" t="s">
        <v>182</v>
      </c>
      <c r="Y201" s="20" t="s">
        <v>184</v>
      </c>
      <c r="Z201" s="20" t="s">
        <v>185</v>
      </c>
      <c r="AA201" s="143">
        <v>0.8</v>
      </c>
      <c r="AB201" s="143">
        <v>0.54</v>
      </c>
      <c r="AC201" s="143">
        <v>0.71</v>
      </c>
      <c r="AD201" s="143">
        <v>0.47</v>
      </c>
      <c r="AE201" s="143"/>
      <c r="AF201" s="143">
        <v>1</v>
      </c>
      <c r="AG201" s="143">
        <v>2</v>
      </c>
      <c r="AH201" s="143">
        <v>1</v>
      </c>
      <c r="AI201" s="143">
        <v>7</v>
      </c>
      <c r="AJ201" s="143">
        <v>6</v>
      </c>
      <c r="AK201" s="143" t="s">
        <v>642</v>
      </c>
      <c r="AL201" s="143" t="s">
        <v>644</v>
      </c>
      <c r="AM201" s="143">
        <v>0</v>
      </c>
      <c r="AN201" s="143">
        <v>1</v>
      </c>
      <c r="AO201" s="143">
        <v>6</v>
      </c>
      <c r="AP201" s="143">
        <v>6</v>
      </c>
      <c r="AQ201" s="143" t="s">
        <v>647</v>
      </c>
      <c r="AR201" s="143">
        <v>3</v>
      </c>
      <c r="AS201" s="143" t="s">
        <v>650</v>
      </c>
      <c r="AT201" s="143" t="s">
        <v>652</v>
      </c>
      <c r="AU201" s="143" t="s">
        <v>653</v>
      </c>
      <c r="AV201" s="143" t="s">
        <v>654</v>
      </c>
      <c r="AW201" s="143" t="s">
        <v>182</v>
      </c>
      <c r="AX201" s="143">
        <v>100</v>
      </c>
      <c r="AY201" s="143">
        <v>21</v>
      </c>
      <c r="AZ201" s="143">
        <v>2.7</v>
      </c>
      <c r="BA201" s="143">
        <v>2.25</v>
      </c>
      <c r="BB201" s="143" t="s">
        <v>632</v>
      </c>
      <c r="BC201" s="143">
        <v>1</v>
      </c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</row>
    <row r="202" spans="1:67">
      <c r="A202" s="1"/>
      <c r="B202" s="77"/>
      <c r="C202" s="1"/>
      <c r="D202" s="1"/>
      <c r="E202" s="26"/>
      <c r="F202" s="59"/>
      <c r="G202" s="6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AA202" s="12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</row>
    <row r="203" spans="1:67">
      <c r="A203" s="1"/>
      <c r="B203" s="77"/>
      <c r="C203" s="1"/>
      <c r="D203" s="1"/>
      <c r="E203" s="26"/>
      <c r="F203" s="59"/>
      <c r="G203" s="6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AA203" s="12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</row>
    <row r="204" spans="1:67">
      <c r="A204" s="56"/>
      <c r="B204" s="56"/>
      <c r="C204" s="56"/>
      <c r="D204" s="56"/>
      <c r="E204" s="56">
        <f>TTEST(E2:E101,E102:E201,2,2)</f>
        <v>1.2916771061843456E-16</v>
      </c>
      <c r="F204" s="56"/>
      <c r="G204" s="56"/>
      <c r="H204" s="56"/>
      <c r="I204" s="56"/>
      <c r="J204" s="56"/>
      <c r="K204" s="56"/>
      <c r="L204" s="56"/>
      <c r="M204" s="56">
        <f t="shared" ref="M204:Q204" si="14">TTEST(M2:M101,M102:M201,2,2)</f>
        <v>0.84758915519986211</v>
      </c>
      <c r="N204" s="56">
        <f t="shared" si="14"/>
        <v>0.82564541034859551</v>
      </c>
      <c r="O204" s="56">
        <f t="shared" si="14"/>
        <v>4.4165221290521389E-2</v>
      </c>
      <c r="P204" s="56">
        <f t="shared" si="14"/>
        <v>0.34646240434612052</v>
      </c>
      <c r="Q204" s="56">
        <f t="shared" si="14"/>
        <v>0.38084004469173227</v>
      </c>
      <c r="R204" s="56"/>
      <c r="S204" s="56"/>
      <c r="T204" s="56"/>
      <c r="U204" s="56"/>
      <c r="V204" s="56"/>
      <c r="W204" s="56"/>
      <c r="X204" s="56"/>
      <c r="Y204" s="56"/>
      <c r="Z204" s="56"/>
      <c r="AA204" s="127">
        <f>TTEST(AA2:AA101,AA102:AA201,2,2)</f>
        <v>1.8635404339968485E-11</v>
      </c>
      <c r="AB204" s="56">
        <f t="shared" ref="AB204:AO204" si="15">TTEST(AB2:AB101,AB102:AB201,2,2)</f>
        <v>2.1425549886023093E-8</v>
      </c>
      <c r="AC204" s="56">
        <f t="shared" si="15"/>
        <v>1.5128433449156816E-9</v>
      </c>
      <c r="AD204" s="56">
        <f t="shared" si="15"/>
        <v>9.3193584425438042E-10</v>
      </c>
      <c r="AE204" s="56"/>
      <c r="AF204" s="56"/>
      <c r="AG204" s="56"/>
      <c r="AH204" s="56"/>
      <c r="AI204" s="56"/>
      <c r="AJ204" s="56">
        <f t="shared" si="15"/>
        <v>1.2197658869020228E-8</v>
      </c>
      <c r="AK204" s="56"/>
      <c r="AL204" s="56"/>
      <c r="AM204" s="56"/>
      <c r="AN204" s="56">
        <f t="shared" si="15"/>
        <v>1.4231129146427433E-7</v>
      </c>
      <c r="AO204" s="56">
        <f t="shared" si="15"/>
        <v>4.6778656195186272E-3</v>
      </c>
      <c r="AP204" s="56">
        <f t="shared" ref="AP204:AR204" si="16">TTEST(AP2:AP101,AP102:AP201,2,2)</f>
        <v>9.2137319883639016E-5</v>
      </c>
      <c r="AQ204" s="56"/>
      <c r="AR204" s="56">
        <f t="shared" si="16"/>
        <v>9.7315805241342709E-9</v>
      </c>
    </row>
    <row r="205" spans="1:67">
      <c r="A205" s="56"/>
      <c r="B205" s="56"/>
      <c r="C205" s="56"/>
      <c r="D205" s="56"/>
      <c r="E205" s="56">
        <f>AVERAGE(E102:E201)</f>
        <v>2.7118000000000002</v>
      </c>
      <c r="F205" s="56"/>
      <c r="G205" s="56"/>
      <c r="H205" s="56"/>
      <c r="I205" s="56"/>
      <c r="J205" s="56"/>
      <c r="K205" s="56"/>
      <c r="L205" s="56"/>
      <c r="M205" s="56">
        <f>AVERAGE(M102:M201)</f>
        <v>6.08</v>
      </c>
      <c r="N205" s="56">
        <f t="shared" ref="N205:Q205" si="17">AVERAGE(N102:N201)</f>
        <v>4.17</v>
      </c>
      <c r="O205" s="56">
        <f t="shared" si="17"/>
        <v>84.378499999999974</v>
      </c>
      <c r="P205" s="56">
        <f t="shared" si="17"/>
        <v>11.78</v>
      </c>
      <c r="Q205" s="56">
        <f t="shared" si="17"/>
        <v>3.86</v>
      </c>
      <c r="R205" s="56"/>
      <c r="S205" s="56"/>
      <c r="T205" s="56"/>
      <c r="U205" s="56"/>
      <c r="V205" s="56"/>
      <c r="W205" s="56"/>
      <c r="X205" s="56"/>
      <c r="Y205" s="56"/>
      <c r="Z205" s="56"/>
      <c r="AA205" s="127">
        <f>AVERAGE(AA102:AA201)</f>
        <v>4.9945999999999993</v>
      </c>
      <c r="AB205" s="56">
        <f t="shared" ref="AB205:AD205" si="18">AVERAGE(AB102:AB201)</f>
        <v>8.6065999999999931</v>
      </c>
      <c r="AC205" s="56">
        <f t="shared" si="18"/>
        <v>3.676299999999999</v>
      </c>
      <c r="AD205" s="56">
        <f t="shared" si="18"/>
        <v>5.7411000000000021</v>
      </c>
      <c r="AE205" s="56"/>
      <c r="AF205" s="56"/>
      <c r="AG205" s="56"/>
      <c r="AH205" s="56"/>
      <c r="AI205" s="56"/>
      <c r="AJ205" s="56">
        <f>AVERAGE(AJ102:AJ201)</f>
        <v>5.41</v>
      </c>
      <c r="AK205" s="56"/>
      <c r="AL205" s="56"/>
      <c r="AM205" s="56"/>
      <c r="AN205" s="56">
        <f>AVERAGE(AN102:AN201)</f>
        <v>4.4400000000000004</v>
      </c>
      <c r="AO205" s="56">
        <f t="shared" ref="AO205:AR205" si="19">AVERAGE(AO102:AO201)</f>
        <v>6.11</v>
      </c>
      <c r="AP205" s="56">
        <f t="shared" si="19"/>
        <v>4.72</v>
      </c>
      <c r="AQ205" s="56"/>
      <c r="AR205" s="56">
        <f t="shared" si="19"/>
        <v>2.25</v>
      </c>
    </row>
    <row r="206" spans="1:67">
      <c r="A206" s="56"/>
      <c r="B206" s="56"/>
      <c r="C206" s="56"/>
      <c r="D206" s="56"/>
      <c r="E206" s="56">
        <f>AVERAGE(E2:E101)</f>
        <v>1.9830000000000001</v>
      </c>
      <c r="F206" s="56"/>
      <c r="G206" s="56"/>
      <c r="H206" s="56"/>
      <c r="I206" s="56"/>
      <c r="J206" s="56"/>
      <c r="K206" s="56"/>
      <c r="L206" s="56"/>
      <c r="M206" s="56">
        <f>AVERAGE(M2:M101)</f>
        <v>6.03</v>
      </c>
      <c r="N206" s="56">
        <f t="shared" ref="N206:Q206" si="20">AVERAGE(N2:N101)</f>
        <v>4.12</v>
      </c>
      <c r="O206" s="56">
        <f t="shared" si="20"/>
        <v>187.22529999999998</v>
      </c>
      <c r="P206" s="56">
        <f t="shared" si="20"/>
        <v>10.59</v>
      </c>
      <c r="Q206" s="56">
        <f t="shared" si="20"/>
        <v>3.68</v>
      </c>
      <c r="R206" s="56"/>
      <c r="S206" s="56"/>
      <c r="T206" s="56"/>
      <c r="U206" s="56"/>
      <c r="V206" s="56"/>
      <c r="W206" s="56"/>
      <c r="X206" s="56"/>
      <c r="Y206" s="56"/>
      <c r="Z206" s="56"/>
      <c r="AA206" s="127">
        <f>AVERAGE(AA2:AA101)</f>
        <v>66.086700000000008</v>
      </c>
      <c r="AB206" s="56">
        <f>AVERAGE(AB2:AB101)</f>
        <v>101.1486</v>
      </c>
      <c r="AC206" s="56">
        <f>AVERAGE(AC2:AC101)</f>
        <v>49.548999999999985</v>
      </c>
      <c r="AD206" s="56">
        <f>AVERAGE(AD2:AD101)</f>
        <v>64.905300000000011</v>
      </c>
      <c r="AE206" s="56"/>
      <c r="AF206" s="56"/>
      <c r="AG206" s="56"/>
      <c r="AH206" s="56"/>
      <c r="AI206" s="56"/>
      <c r="AJ206" s="56">
        <f>AVERAGE(AJ2:AJ101)</f>
        <v>4.07</v>
      </c>
      <c r="AK206" s="56"/>
      <c r="AL206" s="56"/>
      <c r="AM206" s="56"/>
      <c r="AN206" s="56">
        <f>AVERAGE(AN2:AN101)</f>
        <v>10.49</v>
      </c>
      <c r="AO206" s="56">
        <f>AVERAGE(AO2:AO101)</f>
        <v>5.33</v>
      </c>
      <c r="AP206" s="56">
        <f>AVERAGE(AP2:AP101)</f>
        <v>3.92</v>
      </c>
      <c r="AQ206" s="56"/>
      <c r="AR206" s="56">
        <f t="shared" ref="AR206" si="21">AVERAGE(AR2:AR101)</f>
        <v>1.63</v>
      </c>
    </row>
    <row r="207" spans="1:67">
      <c r="E207" s="26"/>
      <c r="F207" s="64"/>
      <c r="G207" s="72"/>
      <c r="AA207" s="127"/>
    </row>
    <row r="208" spans="1:67">
      <c r="E208" s="26"/>
      <c r="F208" s="64"/>
      <c r="G208" s="72"/>
      <c r="AA208" s="128"/>
    </row>
    <row r="209" spans="5:27">
      <c r="E209" s="26"/>
      <c r="F209" s="64"/>
      <c r="G209" s="72"/>
      <c r="AA209" s="127"/>
    </row>
    <row r="210" spans="5:27">
      <c r="E210" s="26"/>
      <c r="F210" s="64"/>
      <c r="G210" s="72"/>
      <c r="AA210" s="127"/>
    </row>
    <row r="211" spans="5:27">
      <c r="E211" s="26"/>
      <c r="F211" s="64"/>
      <c r="G211" s="72"/>
      <c r="AA211" s="127"/>
    </row>
    <row r="212" spans="5:27">
      <c r="E212" s="26"/>
      <c r="F212" s="64"/>
      <c r="G212" s="72"/>
      <c r="AA212" s="127"/>
    </row>
    <row r="213" spans="5:27">
      <c r="E213" s="26"/>
      <c r="F213" s="64"/>
      <c r="G213" s="72"/>
      <c r="AA213" s="127"/>
    </row>
    <row r="214" spans="5:27">
      <c r="E214" s="26"/>
      <c r="F214" s="64"/>
      <c r="G214" s="72"/>
      <c r="AA214" s="127"/>
    </row>
    <row r="215" spans="5:27">
      <c r="E215" s="26"/>
      <c r="F215" s="64"/>
      <c r="G215" s="72"/>
      <c r="AA215" s="127"/>
    </row>
    <row r="216" spans="5:27">
      <c r="E216" s="26"/>
      <c r="F216" s="64"/>
      <c r="G216" s="72"/>
      <c r="AA216" s="127"/>
    </row>
    <row r="217" spans="5:27">
      <c r="E217" s="26"/>
      <c r="F217" s="64"/>
      <c r="G217" s="72"/>
      <c r="AA217" s="127"/>
    </row>
    <row r="218" spans="5:27">
      <c r="E218" s="26"/>
      <c r="F218" s="64"/>
      <c r="G218" s="72"/>
      <c r="AA218" s="127"/>
    </row>
    <row r="219" spans="5:27">
      <c r="E219" s="26"/>
      <c r="F219" s="64"/>
      <c r="G219" s="72"/>
      <c r="AA219" s="127"/>
    </row>
    <row r="220" spans="5:27">
      <c r="E220" s="26"/>
      <c r="F220" s="64"/>
      <c r="G220" s="72"/>
      <c r="AA220" s="127"/>
    </row>
    <row r="221" spans="5:27">
      <c r="E221" s="26"/>
      <c r="F221" s="64"/>
      <c r="G221" s="72"/>
      <c r="AA221" s="127"/>
    </row>
    <row r="222" spans="5:27">
      <c r="E222" s="26"/>
      <c r="F222" s="64"/>
      <c r="G222" s="72"/>
      <c r="AA222" s="127"/>
    </row>
    <row r="223" spans="5:27">
      <c r="E223" s="26"/>
      <c r="F223" s="64"/>
      <c r="G223" s="72"/>
      <c r="AA223" s="127"/>
    </row>
    <row r="224" spans="5:27">
      <c r="E224" s="26"/>
      <c r="F224" s="64"/>
      <c r="G224" s="72"/>
      <c r="AA224" s="127"/>
    </row>
    <row r="225" spans="5:27">
      <c r="E225" s="26"/>
      <c r="F225" s="64"/>
      <c r="G225" s="72"/>
      <c r="AA225" s="127"/>
    </row>
    <row r="226" spans="5:27">
      <c r="E226" s="26"/>
      <c r="F226" s="64"/>
      <c r="G226" s="72"/>
      <c r="AA226" s="127"/>
    </row>
    <row r="227" spans="5:27">
      <c r="E227" s="26"/>
      <c r="F227" s="64"/>
      <c r="G227" s="72"/>
      <c r="AA227" s="127"/>
    </row>
    <row r="228" spans="5:27">
      <c r="E228" s="26"/>
      <c r="F228" s="64"/>
      <c r="G228" s="72"/>
      <c r="AA228" s="127"/>
    </row>
    <row r="229" spans="5:27">
      <c r="E229" s="26"/>
      <c r="F229" s="64"/>
      <c r="G229" s="72"/>
      <c r="AA229" s="127"/>
    </row>
    <row r="230" spans="5:27">
      <c r="E230" s="26"/>
      <c r="F230" s="64"/>
      <c r="G230" s="72"/>
      <c r="AA230" s="127"/>
    </row>
    <row r="231" spans="5:27">
      <c r="E231" s="26"/>
      <c r="F231" s="64"/>
      <c r="G231" s="72"/>
      <c r="AA231" s="127"/>
    </row>
    <row r="232" spans="5:27">
      <c r="E232" s="26"/>
      <c r="F232" s="64"/>
      <c r="G232" s="72"/>
      <c r="AA232" s="127"/>
    </row>
    <row r="233" spans="5:27">
      <c r="E233" s="26"/>
      <c r="F233" s="64"/>
      <c r="G233" s="72"/>
      <c r="AA233" s="127"/>
    </row>
    <row r="234" spans="5:27">
      <c r="E234" s="26"/>
      <c r="F234" s="64"/>
      <c r="G234" s="72"/>
      <c r="AA234" s="127"/>
    </row>
    <row r="235" spans="5:27">
      <c r="E235" s="26"/>
      <c r="F235" s="64"/>
      <c r="G235" s="72"/>
      <c r="AA235" s="127"/>
    </row>
    <row r="236" spans="5:27">
      <c r="E236" s="26"/>
      <c r="F236" s="64"/>
      <c r="G236" s="72"/>
      <c r="AA236" s="127"/>
    </row>
    <row r="237" spans="5:27">
      <c r="E237" s="26"/>
      <c r="F237" s="64"/>
      <c r="G237" s="72"/>
      <c r="AA237" s="127"/>
    </row>
    <row r="238" spans="5:27">
      <c r="E238" s="26"/>
      <c r="F238" s="64"/>
      <c r="G238" s="72"/>
      <c r="AA238" s="127"/>
    </row>
    <row r="239" spans="5:27">
      <c r="E239" s="26"/>
      <c r="F239" s="64"/>
      <c r="G239" s="72"/>
      <c r="AA239" s="127"/>
    </row>
    <row r="240" spans="5:27">
      <c r="E240" s="26"/>
      <c r="F240" s="64"/>
      <c r="G240" s="72"/>
      <c r="AA240" s="127"/>
    </row>
    <row r="241" spans="5:27">
      <c r="E241" s="26"/>
      <c r="F241" s="64"/>
      <c r="G241" s="72"/>
      <c r="AA241" s="127"/>
    </row>
    <row r="242" spans="5:27">
      <c r="E242" s="26"/>
      <c r="F242" s="64"/>
      <c r="G242" s="72"/>
      <c r="AA242" s="127"/>
    </row>
    <row r="243" spans="5:27">
      <c r="E243" s="26"/>
      <c r="F243" s="64"/>
      <c r="G243" s="72"/>
      <c r="AA243" s="127"/>
    </row>
    <row r="244" spans="5:27">
      <c r="E244" s="26"/>
      <c r="F244" s="64"/>
      <c r="G244" s="72"/>
      <c r="AA244" s="127"/>
    </row>
    <row r="245" spans="5:27">
      <c r="E245" s="26"/>
      <c r="F245" s="64"/>
      <c r="G245" s="72"/>
      <c r="AA245" s="127"/>
    </row>
    <row r="246" spans="5:27">
      <c r="E246" s="26"/>
      <c r="F246" s="64"/>
      <c r="G246" s="72"/>
      <c r="AA246" s="127"/>
    </row>
    <row r="247" spans="5:27">
      <c r="E247" s="26"/>
      <c r="F247" s="64"/>
      <c r="G247" s="72"/>
      <c r="AA247" s="127"/>
    </row>
    <row r="248" spans="5:27">
      <c r="E248" s="26"/>
      <c r="F248" s="64"/>
      <c r="G248" s="72"/>
      <c r="AA248" s="127"/>
    </row>
    <row r="249" spans="5:27">
      <c r="E249" s="26"/>
      <c r="F249" s="64"/>
      <c r="G249" s="72"/>
      <c r="AA249" s="127"/>
    </row>
    <row r="250" spans="5:27">
      <c r="E250" s="26"/>
      <c r="F250" s="64"/>
      <c r="G250" s="72"/>
      <c r="AA250" s="127"/>
    </row>
    <row r="251" spans="5:27">
      <c r="E251" s="26"/>
      <c r="F251" s="64"/>
      <c r="G251" s="72"/>
      <c r="AA251" s="127"/>
    </row>
    <row r="252" spans="5:27">
      <c r="E252" s="26"/>
      <c r="F252" s="64"/>
      <c r="G252" s="72"/>
      <c r="AA252" s="127"/>
    </row>
    <row r="253" spans="5:27">
      <c r="E253" s="26"/>
      <c r="F253" s="64"/>
      <c r="G253" s="72"/>
      <c r="AA253" s="127"/>
    </row>
    <row r="254" spans="5:27">
      <c r="E254" s="26"/>
      <c r="F254" s="64"/>
      <c r="G254" s="72"/>
      <c r="AA254" s="127"/>
    </row>
    <row r="255" spans="5:27">
      <c r="E255" s="26"/>
      <c r="F255" s="64"/>
      <c r="G255" s="72"/>
      <c r="AA255" s="127"/>
    </row>
    <row r="256" spans="5:27">
      <c r="E256" s="26"/>
      <c r="F256" s="64"/>
      <c r="G256" s="72"/>
      <c r="AA256" s="127"/>
    </row>
    <row r="257" spans="5:27">
      <c r="E257" s="26"/>
      <c r="F257" s="64"/>
      <c r="G257" s="72"/>
      <c r="AA257" s="127"/>
    </row>
    <row r="258" spans="5:27">
      <c r="E258" s="26"/>
      <c r="F258" s="64"/>
      <c r="G258" s="72"/>
      <c r="AA258" s="127"/>
    </row>
    <row r="259" spans="5:27">
      <c r="E259" s="26"/>
      <c r="F259" s="64"/>
      <c r="G259" s="72"/>
      <c r="AA259" s="127"/>
    </row>
    <row r="260" spans="5:27">
      <c r="E260" s="26"/>
      <c r="F260" s="64"/>
      <c r="G260" s="72"/>
      <c r="AA260" s="127"/>
    </row>
    <row r="261" spans="5:27">
      <c r="E261" s="26"/>
      <c r="F261" s="64"/>
      <c r="G261" s="72"/>
      <c r="AA261" s="127"/>
    </row>
    <row r="262" spans="5:27">
      <c r="E262" s="26"/>
      <c r="F262" s="64"/>
      <c r="G262" s="72"/>
      <c r="AA262" s="127"/>
    </row>
    <row r="263" spans="5:27">
      <c r="E263" s="26"/>
      <c r="F263" s="64"/>
      <c r="G263" s="72"/>
      <c r="AA263" s="127"/>
    </row>
    <row r="264" spans="5:27">
      <c r="E264" s="26"/>
      <c r="F264" s="64"/>
      <c r="G264" s="72"/>
      <c r="AA264" s="127"/>
    </row>
    <row r="265" spans="5:27">
      <c r="E265" s="26"/>
      <c r="F265" s="64"/>
      <c r="G265" s="72"/>
      <c r="AA265" s="127"/>
    </row>
    <row r="266" spans="5:27">
      <c r="E266" s="26"/>
      <c r="F266" s="64"/>
      <c r="G266" s="72"/>
      <c r="AA266" s="127"/>
    </row>
    <row r="267" spans="5:27">
      <c r="E267" s="26"/>
      <c r="F267" s="64"/>
      <c r="G267" s="72"/>
      <c r="AA267" s="127"/>
    </row>
    <row r="268" spans="5:27">
      <c r="E268" s="26"/>
      <c r="F268" s="64"/>
      <c r="G268" s="72"/>
      <c r="AA268" s="127"/>
    </row>
    <row r="269" spans="5:27">
      <c r="E269" s="26"/>
      <c r="F269" s="64"/>
      <c r="G269" s="72"/>
      <c r="AA269" s="127"/>
    </row>
    <row r="270" spans="5:27">
      <c r="E270" s="26"/>
      <c r="F270" s="64"/>
      <c r="G270" s="72"/>
      <c r="AA270" s="127"/>
    </row>
    <row r="271" spans="5:27">
      <c r="E271" s="26"/>
      <c r="F271" s="64"/>
      <c r="G271" s="72"/>
      <c r="AA271" s="127"/>
    </row>
    <row r="272" spans="5:27">
      <c r="E272" s="26"/>
      <c r="F272" s="64"/>
      <c r="G272" s="72"/>
      <c r="AA272" s="127"/>
    </row>
    <row r="273" spans="5:27">
      <c r="E273" s="26"/>
      <c r="F273" s="64"/>
      <c r="G273" s="72"/>
      <c r="AA273" s="127"/>
    </row>
    <row r="274" spans="5:27">
      <c r="E274" s="26"/>
      <c r="F274" s="64"/>
      <c r="G274" s="72"/>
      <c r="AA274" s="127"/>
    </row>
    <row r="275" spans="5:27">
      <c r="E275" s="26"/>
      <c r="F275" s="64"/>
      <c r="G275" s="72"/>
      <c r="AA275" s="127"/>
    </row>
    <row r="276" spans="5:27">
      <c r="E276" s="26"/>
      <c r="F276" s="64"/>
      <c r="G276" s="72"/>
      <c r="AA276" s="127"/>
    </row>
    <row r="277" spans="5:27">
      <c r="E277" s="26"/>
      <c r="F277" s="64"/>
      <c r="G277" s="72"/>
      <c r="AA277" s="127"/>
    </row>
    <row r="278" spans="5:27">
      <c r="E278" s="26"/>
      <c r="F278" s="64"/>
      <c r="G278" s="72"/>
      <c r="AA278" s="127"/>
    </row>
    <row r="279" spans="5:27">
      <c r="E279" s="26"/>
      <c r="F279" s="64"/>
      <c r="G279" s="72"/>
      <c r="AA279" s="127"/>
    </row>
    <row r="280" spans="5:27">
      <c r="E280" s="26"/>
      <c r="F280" s="64"/>
      <c r="G280" s="72"/>
      <c r="AA280" s="127"/>
    </row>
    <row r="281" spans="5:27">
      <c r="E281" s="26"/>
      <c r="F281" s="64"/>
      <c r="G281" s="72"/>
      <c r="AA281" s="127"/>
    </row>
    <row r="282" spans="5:27">
      <c r="E282" s="26"/>
      <c r="F282" s="64"/>
      <c r="G282" s="72"/>
      <c r="AA282" s="127"/>
    </row>
    <row r="283" spans="5:27">
      <c r="E283" s="26"/>
      <c r="F283" s="64"/>
      <c r="G283" s="72"/>
      <c r="AA283" s="127"/>
    </row>
    <row r="284" spans="5:27">
      <c r="E284" s="26"/>
      <c r="F284" s="64"/>
      <c r="G284" s="72"/>
      <c r="AA284" s="127"/>
    </row>
    <row r="285" spans="5:27">
      <c r="E285" s="26"/>
      <c r="F285" s="64"/>
      <c r="G285" s="72"/>
      <c r="AA285" s="127"/>
    </row>
    <row r="286" spans="5:27">
      <c r="E286" s="26"/>
      <c r="F286" s="64"/>
      <c r="G286" s="72"/>
      <c r="AA286" s="127"/>
    </row>
    <row r="287" spans="5:27">
      <c r="E287" s="26"/>
      <c r="F287" s="64"/>
      <c r="G287" s="72"/>
      <c r="AA287" s="127"/>
    </row>
    <row r="288" spans="5:27">
      <c r="E288" s="26"/>
      <c r="F288" s="64"/>
      <c r="G288" s="72"/>
      <c r="AA288" s="127"/>
    </row>
    <row r="289" spans="5:27">
      <c r="E289" s="26"/>
      <c r="F289" s="64"/>
      <c r="G289" s="72"/>
      <c r="AA289" s="127"/>
    </row>
    <row r="290" spans="5:27">
      <c r="E290" s="26"/>
      <c r="F290" s="64"/>
      <c r="G290" s="72"/>
      <c r="AA290" s="127"/>
    </row>
    <row r="291" spans="5:27">
      <c r="E291" s="26"/>
      <c r="F291" s="64"/>
      <c r="G291" s="72"/>
      <c r="AA291" s="127"/>
    </row>
    <row r="292" spans="5:27">
      <c r="E292" s="26"/>
      <c r="F292" s="64"/>
      <c r="G292" s="72"/>
      <c r="AA292" s="127"/>
    </row>
    <row r="293" spans="5:27">
      <c r="E293" s="26"/>
      <c r="F293" s="64"/>
      <c r="G293" s="72"/>
      <c r="AA293" s="127"/>
    </row>
    <row r="294" spans="5:27">
      <c r="E294" s="26"/>
      <c r="F294" s="64"/>
      <c r="G294" s="72"/>
      <c r="AA294" s="127"/>
    </row>
    <row r="295" spans="5:27">
      <c r="E295" s="26"/>
      <c r="F295" s="64"/>
      <c r="G295" s="72"/>
      <c r="AA295" s="127"/>
    </row>
    <row r="296" spans="5:27">
      <c r="E296" s="26"/>
      <c r="F296" s="64"/>
      <c r="G296" s="72"/>
      <c r="AA296" s="127"/>
    </row>
    <row r="297" spans="5:27">
      <c r="E297" s="26"/>
      <c r="F297" s="64"/>
      <c r="G297" s="72"/>
      <c r="AA297" s="127"/>
    </row>
    <row r="298" spans="5:27">
      <c r="E298" s="26"/>
      <c r="F298" s="64"/>
      <c r="G298" s="72"/>
      <c r="AA298" s="127"/>
    </row>
    <row r="299" spans="5:27">
      <c r="E299" s="26"/>
      <c r="F299" s="64"/>
      <c r="G299" s="72"/>
      <c r="AA299" s="127"/>
    </row>
    <row r="300" spans="5:27">
      <c r="E300" s="26"/>
      <c r="F300" s="64"/>
      <c r="G300" s="72"/>
      <c r="AA300" s="127"/>
    </row>
    <row r="301" spans="5:27">
      <c r="E301" s="26"/>
      <c r="F301" s="64"/>
      <c r="G301" s="72"/>
      <c r="AA301" s="127"/>
    </row>
    <row r="302" spans="5:27">
      <c r="E302" s="26"/>
      <c r="F302" s="64"/>
      <c r="G302" s="72"/>
      <c r="AA302" s="127"/>
    </row>
    <row r="303" spans="5:27">
      <c r="E303" s="26"/>
      <c r="F303" s="64"/>
      <c r="G303" s="72"/>
      <c r="AA303" s="127"/>
    </row>
    <row r="304" spans="5:27">
      <c r="E304" s="26"/>
      <c r="F304" s="64"/>
      <c r="G304" s="72"/>
      <c r="AA304" s="127"/>
    </row>
    <row r="305" spans="5:27">
      <c r="E305" s="26"/>
      <c r="F305" s="64"/>
      <c r="G305" s="72"/>
      <c r="AA305" s="127"/>
    </row>
    <row r="306" spans="5:27">
      <c r="E306" s="26"/>
      <c r="F306" s="64"/>
      <c r="G306" s="72"/>
      <c r="AA306" s="127"/>
    </row>
    <row r="307" spans="5:27">
      <c r="E307" s="26"/>
      <c r="F307" s="64"/>
      <c r="G307" s="72"/>
      <c r="AA307" s="127"/>
    </row>
    <row r="308" spans="5:27">
      <c r="E308" s="26"/>
      <c r="F308" s="64"/>
      <c r="G308" s="72"/>
      <c r="AA308" s="127"/>
    </row>
    <row r="309" spans="5:27">
      <c r="E309" s="26"/>
      <c r="F309" s="64"/>
      <c r="G309" s="72"/>
      <c r="AA309" s="127"/>
    </row>
    <row r="310" spans="5:27">
      <c r="E310" s="26"/>
      <c r="F310" s="64"/>
      <c r="G310" s="72"/>
      <c r="AA310" s="127"/>
    </row>
    <row r="311" spans="5:27">
      <c r="E311" s="26"/>
      <c r="F311" s="64"/>
      <c r="G311" s="72"/>
      <c r="AA311" s="127"/>
    </row>
    <row r="312" spans="5:27">
      <c r="E312" s="26"/>
      <c r="F312" s="64"/>
      <c r="G312" s="72"/>
      <c r="AA312" s="127"/>
    </row>
    <row r="313" spans="5:27">
      <c r="E313" s="26"/>
      <c r="F313" s="64"/>
      <c r="G313" s="72"/>
      <c r="AA313" s="127"/>
    </row>
    <row r="314" spans="5:27">
      <c r="E314" s="26"/>
      <c r="F314" s="64"/>
      <c r="G314" s="72"/>
      <c r="AA314" s="127"/>
    </row>
    <row r="315" spans="5:27">
      <c r="E315" s="26"/>
      <c r="F315" s="64"/>
      <c r="G315" s="72"/>
      <c r="AA315" s="127"/>
    </row>
    <row r="316" spans="5:27">
      <c r="E316" s="26"/>
      <c r="F316" s="64"/>
      <c r="G316" s="72"/>
      <c r="AA316" s="127"/>
    </row>
    <row r="317" spans="5:27">
      <c r="E317" s="26"/>
      <c r="F317" s="64"/>
      <c r="G317" s="72"/>
      <c r="AA317" s="127"/>
    </row>
    <row r="318" spans="5:27">
      <c r="E318" s="26"/>
      <c r="F318" s="64"/>
      <c r="G318" s="72"/>
      <c r="AA318" s="127"/>
    </row>
    <row r="319" spans="5:27">
      <c r="E319" s="26"/>
      <c r="F319" s="64"/>
      <c r="G319" s="72"/>
      <c r="AA319" s="127"/>
    </row>
    <row r="320" spans="5:27">
      <c r="E320" s="26"/>
      <c r="F320" s="64"/>
      <c r="G320" s="72"/>
      <c r="AA320" s="127"/>
    </row>
    <row r="321" spans="5:27">
      <c r="E321" s="26"/>
      <c r="F321" s="64"/>
      <c r="G321" s="72"/>
      <c r="AA321" s="127"/>
    </row>
    <row r="322" spans="5:27">
      <c r="E322" s="26"/>
      <c r="F322" s="64"/>
      <c r="G322" s="72"/>
      <c r="AA322" s="127"/>
    </row>
    <row r="323" spans="5:27">
      <c r="E323" s="26"/>
      <c r="F323" s="64"/>
      <c r="G323" s="72"/>
      <c r="AA323" s="127"/>
    </row>
    <row r="324" spans="5:27">
      <c r="E324" s="26"/>
      <c r="F324" s="64"/>
      <c r="G324" s="72"/>
      <c r="AA324" s="127"/>
    </row>
    <row r="325" spans="5:27">
      <c r="E325" s="26"/>
      <c r="F325" s="64"/>
      <c r="G325" s="72"/>
      <c r="AA325" s="127"/>
    </row>
    <row r="326" spans="5:27">
      <c r="E326" s="26"/>
      <c r="F326" s="64"/>
      <c r="G326" s="72"/>
      <c r="AA326" s="127"/>
    </row>
    <row r="327" spans="5:27">
      <c r="E327" s="26"/>
      <c r="F327" s="64"/>
      <c r="G327" s="72"/>
      <c r="AA327" s="127"/>
    </row>
    <row r="328" spans="5:27">
      <c r="E328" s="26"/>
      <c r="F328" s="64"/>
      <c r="G328" s="72"/>
      <c r="AA328" s="127"/>
    </row>
    <row r="329" spans="5:27">
      <c r="E329" s="26"/>
      <c r="F329" s="64"/>
      <c r="G329" s="72"/>
      <c r="AA329" s="127"/>
    </row>
    <row r="330" spans="5:27">
      <c r="E330" s="26"/>
      <c r="F330" s="64"/>
      <c r="G330" s="72"/>
      <c r="AA330" s="127"/>
    </row>
    <row r="331" spans="5:27">
      <c r="E331" s="26"/>
      <c r="F331" s="64"/>
      <c r="G331" s="72"/>
      <c r="AA331" s="127"/>
    </row>
    <row r="332" spans="5:27">
      <c r="E332" s="26"/>
      <c r="F332" s="64"/>
      <c r="G332" s="72"/>
      <c r="AA332" s="127"/>
    </row>
    <row r="333" spans="5:27">
      <c r="E333" s="26"/>
      <c r="F333" s="64"/>
      <c r="G333" s="72"/>
      <c r="AA333" s="127"/>
    </row>
    <row r="334" spans="5:27">
      <c r="E334" s="26"/>
      <c r="F334" s="64"/>
      <c r="G334" s="72"/>
      <c r="AA334" s="127"/>
    </row>
    <row r="335" spans="5:27">
      <c r="E335" s="26"/>
      <c r="F335" s="64"/>
      <c r="G335" s="72"/>
      <c r="AA335" s="127"/>
    </row>
    <row r="336" spans="5:27">
      <c r="E336" s="26"/>
      <c r="F336" s="64"/>
      <c r="G336" s="72"/>
      <c r="AA336" s="127"/>
    </row>
    <row r="337" spans="5:27">
      <c r="E337" s="26"/>
      <c r="F337" s="64"/>
      <c r="G337" s="72"/>
      <c r="AA337" s="127"/>
    </row>
    <row r="338" spans="5:27">
      <c r="E338" s="26"/>
      <c r="F338" s="64"/>
      <c r="G338" s="72"/>
      <c r="AA338" s="127"/>
    </row>
    <row r="339" spans="5:27">
      <c r="E339" s="26"/>
      <c r="F339" s="64"/>
      <c r="G339" s="72"/>
      <c r="AA339" s="127"/>
    </row>
    <row r="340" spans="5:27">
      <c r="E340" s="26"/>
      <c r="F340" s="64"/>
      <c r="G340" s="72"/>
      <c r="AA340" s="127"/>
    </row>
    <row r="341" spans="5:27">
      <c r="E341" s="26"/>
      <c r="F341" s="64"/>
      <c r="G341" s="72"/>
      <c r="AA341" s="127"/>
    </row>
    <row r="342" spans="5:27">
      <c r="E342" s="26"/>
      <c r="F342" s="64"/>
      <c r="G342" s="72"/>
      <c r="AA342" s="127"/>
    </row>
    <row r="343" spans="5:27">
      <c r="E343" s="26"/>
      <c r="F343" s="64"/>
      <c r="G343" s="72"/>
      <c r="AA343" s="127"/>
    </row>
    <row r="344" spans="5:27">
      <c r="E344" s="26"/>
      <c r="F344" s="64"/>
      <c r="G344" s="72"/>
      <c r="AA344" s="127"/>
    </row>
    <row r="345" spans="5:27">
      <c r="E345" s="26"/>
      <c r="F345" s="64"/>
      <c r="G345" s="72"/>
      <c r="AA345" s="127"/>
    </row>
    <row r="346" spans="5:27">
      <c r="E346" s="26"/>
      <c r="F346" s="64"/>
      <c r="G346" s="72"/>
      <c r="AA346" s="127"/>
    </row>
    <row r="347" spans="5:27">
      <c r="E347" s="26"/>
      <c r="F347" s="64"/>
      <c r="G347" s="72"/>
      <c r="AA347" s="127"/>
    </row>
    <row r="348" spans="5:27">
      <c r="E348" s="26"/>
      <c r="F348" s="64"/>
      <c r="G348" s="72"/>
      <c r="AA348" s="127"/>
    </row>
    <row r="349" spans="5:27">
      <c r="E349" s="26"/>
      <c r="F349" s="64"/>
      <c r="G349" s="72"/>
      <c r="AA349" s="127"/>
    </row>
    <row r="350" spans="5:27">
      <c r="E350" s="26"/>
      <c r="F350" s="64"/>
      <c r="G350" s="72"/>
      <c r="AA350" s="127"/>
    </row>
    <row r="351" spans="5:27">
      <c r="E351" s="26"/>
      <c r="F351" s="64"/>
      <c r="G351" s="72"/>
      <c r="AA351" s="127"/>
    </row>
    <row r="352" spans="5:27">
      <c r="E352" s="26"/>
      <c r="F352" s="64"/>
      <c r="G352" s="72"/>
      <c r="AA352" s="127"/>
    </row>
    <row r="353" spans="5:27">
      <c r="E353" s="26"/>
      <c r="F353" s="64"/>
      <c r="G353" s="72"/>
      <c r="AA353" s="127"/>
    </row>
    <row r="354" spans="5:27">
      <c r="E354" s="26"/>
      <c r="F354" s="64"/>
      <c r="G354" s="72"/>
      <c r="AA354" s="127"/>
    </row>
    <row r="355" spans="5:27">
      <c r="E355" s="26"/>
      <c r="F355" s="64"/>
      <c r="G355" s="72"/>
      <c r="AA355" s="127"/>
    </row>
    <row r="356" spans="5:27">
      <c r="E356" s="26"/>
      <c r="F356" s="64"/>
      <c r="G356" s="72"/>
      <c r="AA356" s="127"/>
    </row>
    <row r="357" spans="5:27">
      <c r="E357" s="26"/>
      <c r="F357" s="64"/>
      <c r="G357" s="72"/>
      <c r="AA357" s="127"/>
    </row>
    <row r="358" spans="5:27">
      <c r="E358" s="26"/>
      <c r="F358" s="64"/>
      <c r="G358" s="72"/>
      <c r="AA358" s="127"/>
    </row>
    <row r="359" spans="5:27">
      <c r="E359" s="26"/>
      <c r="F359" s="64"/>
      <c r="G359" s="72"/>
      <c r="AA359" s="127"/>
    </row>
    <row r="360" spans="5:27">
      <c r="E360" s="26"/>
      <c r="F360" s="64"/>
      <c r="G360" s="72"/>
      <c r="AA360" s="127"/>
    </row>
    <row r="361" spans="5:27">
      <c r="E361" s="26"/>
      <c r="F361" s="64"/>
      <c r="G361" s="72"/>
      <c r="AA361" s="127"/>
    </row>
    <row r="362" spans="5:27">
      <c r="E362" s="26"/>
      <c r="F362" s="64"/>
      <c r="G362" s="72"/>
      <c r="AA362" s="127"/>
    </row>
    <row r="363" spans="5:27">
      <c r="E363" s="26"/>
      <c r="F363" s="64"/>
      <c r="G363" s="72"/>
      <c r="AA363" s="127"/>
    </row>
    <row r="364" spans="5:27">
      <c r="E364" s="26"/>
      <c r="F364" s="64"/>
      <c r="G364" s="72"/>
      <c r="AA364" s="127"/>
    </row>
    <row r="365" spans="5:27">
      <c r="E365" s="26"/>
      <c r="F365" s="64"/>
      <c r="G365" s="72"/>
      <c r="AA365" s="127"/>
    </row>
    <row r="366" spans="5:27">
      <c r="E366" s="26"/>
      <c r="F366" s="64"/>
      <c r="G366" s="72"/>
      <c r="AA366" s="127"/>
    </row>
    <row r="367" spans="5:27">
      <c r="E367" s="26"/>
      <c r="F367" s="64"/>
      <c r="G367" s="72"/>
      <c r="AA367" s="127"/>
    </row>
    <row r="368" spans="5:27">
      <c r="E368" s="26"/>
      <c r="F368" s="64"/>
      <c r="G368" s="72"/>
      <c r="AA368" s="127"/>
    </row>
    <row r="369" spans="5:27">
      <c r="E369" s="26"/>
      <c r="F369" s="64"/>
      <c r="G369" s="72"/>
      <c r="AA369" s="127"/>
    </row>
    <row r="370" spans="5:27">
      <c r="E370" s="26"/>
      <c r="F370" s="64"/>
      <c r="G370" s="72"/>
      <c r="AA370" s="127"/>
    </row>
    <row r="371" spans="5:27">
      <c r="E371" s="26"/>
      <c r="F371" s="64"/>
      <c r="G371" s="72"/>
      <c r="AA371" s="127"/>
    </row>
    <row r="372" spans="5:27">
      <c r="E372" s="26"/>
      <c r="F372" s="64"/>
      <c r="G372" s="72"/>
      <c r="AA372" s="127"/>
    </row>
    <row r="373" spans="5:27">
      <c r="E373" s="26"/>
      <c r="F373" s="64"/>
      <c r="G373" s="72"/>
      <c r="AA373" s="127"/>
    </row>
    <row r="374" spans="5:27">
      <c r="E374" s="26"/>
      <c r="F374" s="64"/>
      <c r="G374" s="72"/>
      <c r="AA374" s="127"/>
    </row>
    <row r="375" spans="5:27">
      <c r="E375" s="26"/>
      <c r="F375" s="64"/>
      <c r="G375" s="72"/>
      <c r="AA375" s="127"/>
    </row>
    <row r="376" spans="5:27">
      <c r="E376" s="26"/>
      <c r="F376" s="64"/>
      <c r="G376" s="72"/>
      <c r="AA376" s="127"/>
    </row>
    <row r="377" spans="5:27">
      <c r="E377" s="26"/>
      <c r="F377" s="64"/>
      <c r="G377" s="72"/>
      <c r="AA377" s="127"/>
    </row>
    <row r="378" spans="5:27">
      <c r="E378" s="26"/>
      <c r="F378" s="64"/>
      <c r="G378" s="72"/>
      <c r="AA378" s="127"/>
    </row>
    <row r="379" spans="5:27">
      <c r="E379" s="26"/>
      <c r="F379" s="64"/>
      <c r="G379" s="72"/>
      <c r="AA379" s="127"/>
    </row>
    <row r="380" spans="5:27">
      <c r="E380" s="26"/>
      <c r="F380" s="64"/>
      <c r="G380" s="72"/>
      <c r="AA380" s="127"/>
    </row>
    <row r="381" spans="5:27">
      <c r="E381" s="26"/>
      <c r="F381" s="64"/>
      <c r="G381" s="72"/>
      <c r="AA381" s="127"/>
    </row>
    <row r="382" spans="5:27">
      <c r="E382" s="26"/>
      <c r="F382" s="64"/>
      <c r="G382" s="72"/>
      <c r="AA382" s="127"/>
    </row>
    <row r="383" spans="5:27">
      <c r="E383" s="26"/>
      <c r="F383" s="64"/>
      <c r="G383" s="72"/>
      <c r="AA383" s="127"/>
    </row>
    <row r="384" spans="5:27">
      <c r="E384" s="26"/>
      <c r="F384" s="64"/>
      <c r="G384" s="72"/>
      <c r="AA384" s="127"/>
    </row>
    <row r="385" spans="5:27">
      <c r="E385" s="26"/>
      <c r="F385" s="64"/>
      <c r="G385" s="72"/>
      <c r="AA385" s="127"/>
    </row>
    <row r="386" spans="5:27">
      <c r="E386" s="26"/>
      <c r="F386" s="64"/>
      <c r="G386" s="72"/>
      <c r="AA386" s="127"/>
    </row>
    <row r="387" spans="5:27">
      <c r="E387" s="26"/>
      <c r="F387" s="64"/>
      <c r="G387" s="72"/>
      <c r="AA387" s="127"/>
    </row>
    <row r="388" spans="5:27">
      <c r="E388" s="26"/>
      <c r="F388" s="64"/>
      <c r="G388" s="72"/>
      <c r="AA388" s="127"/>
    </row>
    <row r="389" spans="5:27">
      <c r="E389" s="26"/>
      <c r="F389" s="64"/>
      <c r="G389" s="72"/>
      <c r="AA389" s="127"/>
    </row>
    <row r="390" spans="5:27">
      <c r="E390" s="26"/>
      <c r="F390" s="64"/>
      <c r="G390" s="72"/>
      <c r="AA390" s="127"/>
    </row>
    <row r="391" spans="5:27">
      <c r="E391" s="26"/>
      <c r="F391" s="64"/>
      <c r="G391" s="72"/>
      <c r="AA391" s="127"/>
    </row>
    <row r="392" spans="5:27">
      <c r="E392" s="26"/>
      <c r="F392" s="64"/>
      <c r="G392" s="72"/>
      <c r="AA392" s="127"/>
    </row>
    <row r="393" spans="5:27">
      <c r="E393" s="26"/>
      <c r="F393" s="64"/>
      <c r="G393" s="72"/>
      <c r="AA393" s="127"/>
    </row>
    <row r="394" spans="5:27">
      <c r="E394" s="26"/>
      <c r="F394" s="64"/>
      <c r="G394" s="72"/>
      <c r="AA394" s="127"/>
    </row>
    <row r="395" spans="5:27">
      <c r="E395" s="26"/>
      <c r="F395" s="64"/>
      <c r="G395" s="72"/>
      <c r="AA395" s="127"/>
    </row>
    <row r="396" spans="5:27">
      <c r="E396" s="26"/>
      <c r="F396" s="64"/>
      <c r="G396" s="72"/>
      <c r="AA396" s="127"/>
    </row>
    <row r="397" spans="5:27">
      <c r="E397" s="26"/>
      <c r="F397" s="64"/>
      <c r="G397" s="72"/>
      <c r="AA397" s="127"/>
    </row>
    <row r="398" spans="5:27">
      <c r="E398" s="26"/>
      <c r="F398" s="64"/>
      <c r="G398" s="72"/>
      <c r="AA398" s="127"/>
    </row>
    <row r="399" spans="5:27">
      <c r="E399" s="26"/>
      <c r="F399" s="64"/>
      <c r="G399" s="72"/>
      <c r="AA399" s="127"/>
    </row>
    <row r="400" spans="5:27">
      <c r="E400" s="26"/>
      <c r="F400" s="64"/>
      <c r="G400" s="72"/>
      <c r="AA400" s="127"/>
    </row>
    <row r="401" spans="5:27">
      <c r="E401" s="26"/>
      <c r="F401" s="64"/>
      <c r="G401" s="72"/>
      <c r="AA401" s="127"/>
    </row>
    <row r="402" spans="5:27">
      <c r="E402" s="26"/>
      <c r="F402" s="64"/>
      <c r="G402" s="72"/>
      <c r="AA402" s="127"/>
    </row>
    <row r="403" spans="5:27">
      <c r="E403" s="26"/>
      <c r="F403" s="64"/>
      <c r="G403" s="72"/>
      <c r="AA403" s="127"/>
    </row>
    <row r="404" spans="5:27">
      <c r="E404" s="26"/>
      <c r="F404" s="64"/>
      <c r="G404" s="72"/>
      <c r="AA404" s="127"/>
    </row>
    <row r="405" spans="5:27">
      <c r="E405" s="26"/>
      <c r="F405" s="64"/>
      <c r="G405" s="72"/>
      <c r="AA405" s="127"/>
    </row>
    <row r="406" spans="5:27">
      <c r="E406" s="26"/>
      <c r="F406" s="64"/>
      <c r="G406" s="72"/>
      <c r="AA406" s="127"/>
    </row>
    <row r="407" spans="5:27">
      <c r="E407" s="26"/>
      <c r="F407" s="64"/>
      <c r="G407" s="72"/>
      <c r="AA407" s="127"/>
    </row>
    <row r="408" spans="5:27">
      <c r="E408" s="26"/>
      <c r="F408" s="64"/>
      <c r="G408" s="72"/>
      <c r="AA408" s="127"/>
    </row>
    <row r="409" spans="5:27">
      <c r="E409" s="26"/>
      <c r="F409" s="64"/>
      <c r="G409" s="72"/>
      <c r="AA409" s="127"/>
    </row>
    <row r="410" spans="5:27">
      <c r="E410" s="26"/>
      <c r="F410" s="64"/>
      <c r="G410" s="72"/>
      <c r="AA410" s="127"/>
    </row>
    <row r="411" spans="5:27">
      <c r="E411" s="26"/>
      <c r="F411" s="64"/>
      <c r="G411" s="72"/>
      <c r="AA411" s="127"/>
    </row>
    <row r="412" spans="5:27">
      <c r="E412" s="26"/>
      <c r="F412" s="64"/>
      <c r="G412" s="72"/>
      <c r="AA412" s="127"/>
    </row>
    <row r="413" spans="5:27">
      <c r="E413" s="26"/>
      <c r="F413" s="64"/>
      <c r="G413" s="72"/>
      <c r="AA413" s="127"/>
    </row>
    <row r="414" spans="5:27">
      <c r="E414" s="26"/>
      <c r="F414" s="64"/>
      <c r="G414" s="72"/>
      <c r="AA414" s="127"/>
    </row>
    <row r="415" spans="5:27">
      <c r="E415" s="26"/>
      <c r="F415" s="64"/>
      <c r="G415" s="72"/>
      <c r="AA415" s="127"/>
    </row>
    <row r="416" spans="5:27">
      <c r="E416" s="26"/>
      <c r="F416" s="64"/>
      <c r="G416" s="72"/>
      <c r="AA416" s="127"/>
    </row>
    <row r="417" spans="5:27">
      <c r="E417" s="26"/>
      <c r="F417" s="64"/>
      <c r="G417" s="72"/>
      <c r="AA417" s="127"/>
    </row>
    <row r="418" spans="5:27">
      <c r="E418" s="26"/>
      <c r="F418" s="64"/>
      <c r="G418" s="72"/>
      <c r="AA418" s="127"/>
    </row>
    <row r="419" spans="5:27">
      <c r="E419" s="26"/>
      <c r="F419" s="64"/>
      <c r="G419" s="72"/>
      <c r="AA419" s="127"/>
    </row>
    <row r="420" spans="5:27">
      <c r="E420" s="26"/>
      <c r="F420" s="64"/>
      <c r="G420" s="72"/>
      <c r="AA420" s="127"/>
    </row>
    <row r="421" spans="5:27">
      <c r="E421" s="26"/>
      <c r="F421" s="64"/>
      <c r="G421" s="72"/>
      <c r="AA421" s="127"/>
    </row>
    <row r="422" spans="5:27">
      <c r="E422" s="26"/>
      <c r="F422" s="64"/>
      <c r="G422" s="72"/>
      <c r="AA422" s="127"/>
    </row>
    <row r="423" spans="5:27">
      <c r="E423" s="26"/>
      <c r="F423" s="64"/>
      <c r="G423" s="72"/>
      <c r="AA423" s="127"/>
    </row>
    <row r="424" spans="5:27">
      <c r="E424" s="26"/>
      <c r="F424" s="64"/>
      <c r="G424" s="72"/>
      <c r="AA424" s="127"/>
    </row>
    <row r="425" spans="5:27">
      <c r="E425" s="26"/>
      <c r="F425" s="64"/>
      <c r="G425" s="72"/>
      <c r="AA425" s="127"/>
    </row>
    <row r="426" spans="5:27">
      <c r="E426" s="26"/>
      <c r="F426" s="64"/>
      <c r="G426" s="72"/>
      <c r="AA426" s="127"/>
    </row>
    <row r="427" spans="5:27">
      <c r="E427" s="26"/>
      <c r="F427" s="64"/>
      <c r="G427" s="72"/>
      <c r="AA427" s="127"/>
    </row>
    <row r="428" spans="5:27">
      <c r="E428" s="26"/>
      <c r="F428" s="64"/>
      <c r="G428" s="72"/>
      <c r="AA428" s="127"/>
    </row>
    <row r="429" spans="5:27">
      <c r="E429" s="26"/>
      <c r="F429" s="64"/>
      <c r="G429" s="72"/>
      <c r="AA429" s="127"/>
    </row>
    <row r="430" spans="5:27">
      <c r="E430" s="26"/>
      <c r="F430" s="64"/>
      <c r="G430" s="72"/>
      <c r="AA430" s="127"/>
    </row>
    <row r="431" spans="5:27">
      <c r="E431" s="26"/>
      <c r="F431" s="64"/>
      <c r="G431" s="72"/>
      <c r="AA431" s="127"/>
    </row>
    <row r="432" spans="5:27">
      <c r="E432" s="26"/>
      <c r="F432" s="64"/>
      <c r="G432" s="72"/>
      <c r="AA432" s="127"/>
    </row>
    <row r="433" spans="5:27">
      <c r="E433" s="26"/>
      <c r="F433" s="64"/>
      <c r="G433" s="72"/>
      <c r="AA433" s="127"/>
    </row>
    <row r="434" spans="5:27">
      <c r="E434" s="26"/>
      <c r="F434" s="64"/>
      <c r="G434" s="72"/>
      <c r="AA434" s="127"/>
    </row>
    <row r="435" spans="5:27">
      <c r="E435" s="26"/>
      <c r="F435" s="64"/>
      <c r="G435" s="72"/>
      <c r="AA435" s="127"/>
    </row>
    <row r="436" spans="5:27">
      <c r="E436" s="26"/>
      <c r="F436" s="64"/>
      <c r="G436" s="72"/>
      <c r="AA436" s="127"/>
    </row>
    <row r="437" spans="5:27">
      <c r="E437" s="26"/>
      <c r="F437" s="64"/>
      <c r="G437" s="72"/>
      <c r="AA437" s="127"/>
    </row>
    <row r="438" spans="5:27">
      <c r="E438" s="26"/>
      <c r="F438" s="64"/>
      <c r="G438" s="72"/>
      <c r="AA438" s="127"/>
    </row>
    <row r="439" spans="5:27">
      <c r="E439" s="26"/>
      <c r="F439" s="64"/>
      <c r="G439" s="72"/>
      <c r="AA439" s="127"/>
    </row>
    <row r="440" spans="5:27">
      <c r="E440" s="26"/>
      <c r="F440" s="64"/>
      <c r="G440" s="72"/>
      <c r="AA440" s="127"/>
    </row>
    <row r="441" spans="5:27">
      <c r="E441" s="26"/>
      <c r="F441" s="64"/>
      <c r="G441" s="72"/>
      <c r="AA441" s="127"/>
    </row>
    <row r="442" spans="5:27">
      <c r="E442" s="26"/>
      <c r="F442" s="64"/>
      <c r="G442" s="72"/>
      <c r="AA442" s="127"/>
    </row>
    <row r="443" spans="5:27">
      <c r="E443" s="26"/>
      <c r="F443" s="64"/>
      <c r="G443" s="72"/>
      <c r="AA443" s="127"/>
    </row>
    <row r="444" spans="5:27">
      <c r="E444" s="26"/>
      <c r="F444" s="64"/>
      <c r="G444" s="72"/>
      <c r="AA444" s="127"/>
    </row>
    <row r="445" spans="5:27">
      <c r="E445" s="26"/>
      <c r="F445" s="64"/>
      <c r="G445" s="72"/>
      <c r="AA445" s="127"/>
    </row>
    <row r="446" spans="5:27">
      <c r="E446" s="26"/>
      <c r="F446" s="64"/>
      <c r="G446" s="72"/>
      <c r="AA446" s="127"/>
    </row>
    <row r="447" spans="5:27">
      <c r="E447" s="26"/>
      <c r="F447" s="64"/>
      <c r="G447" s="72"/>
      <c r="AA447" s="127"/>
    </row>
    <row r="448" spans="5:27">
      <c r="E448" s="26"/>
      <c r="F448" s="64"/>
      <c r="G448" s="72"/>
      <c r="AA448" s="127"/>
    </row>
    <row r="449" spans="5:27">
      <c r="E449" s="26"/>
      <c r="F449" s="64"/>
      <c r="G449" s="72"/>
      <c r="AA449" s="127"/>
    </row>
    <row r="450" spans="5:27">
      <c r="E450" s="26"/>
      <c r="F450" s="64"/>
      <c r="G450" s="72"/>
      <c r="AA450" s="127"/>
    </row>
    <row r="451" spans="5:27">
      <c r="E451" s="26"/>
      <c r="F451" s="64"/>
      <c r="G451" s="72"/>
      <c r="AA451" s="127"/>
    </row>
    <row r="452" spans="5:27">
      <c r="E452" s="26"/>
      <c r="F452" s="64"/>
      <c r="G452" s="72"/>
      <c r="AA452" s="127"/>
    </row>
    <row r="453" spans="5:27">
      <c r="E453" s="26"/>
      <c r="F453" s="64"/>
      <c r="G453" s="72"/>
      <c r="AA453" s="127"/>
    </row>
    <row r="454" spans="5:27">
      <c r="E454" s="26"/>
      <c r="F454" s="64"/>
      <c r="G454" s="72"/>
      <c r="AA454" s="127"/>
    </row>
    <row r="455" spans="5:27">
      <c r="E455" s="26"/>
      <c r="F455" s="64"/>
      <c r="G455" s="72"/>
      <c r="AA455" s="127"/>
    </row>
    <row r="456" spans="5:27">
      <c r="E456" s="26"/>
      <c r="F456" s="64"/>
      <c r="G456" s="72"/>
      <c r="AA456" s="127"/>
    </row>
    <row r="457" spans="5:27">
      <c r="E457" s="26"/>
      <c r="F457" s="64"/>
      <c r="G457" s="72"/>
      <c r="AA457" s="127"/>
    </row>
    <row r="458" spans="5:27">
      <c r="E458" s="26"/>
      <c r="F458" s="64"/>
      <c r="G458" s="72"/>
      <c r="AA458" s="127"/>
    </row>
    <row r="459" spans="5:27">
      <c r="E459" s="26"/>
      <c r="F459" s="64"/>
      <c r="G459" s="72"/>
      <c r="AA459" s="127"/>
    </row>
    <row r="460" spans="5:27">
      <c r="E460" s="26"/>
      <c r="F460" s="64"/>
      <c r="G460" s="72"/>
      <c r="AA460" s="127"/>
    </row>
    <row r="461" spans="5:27">
      <c r="E461" s="26"/>
      <c r="F461" s="64"/>
      <c r="G461" s="72"/>
      <c r="AA461" s="127"/>
    </row>
    <row r="462" spans="5:27">
      <c r="E462" s="26"/>
      <c r="F462" s="64"/>
      <c r="G462" s="72"/>
      <c r="AA462" s="127"/>
    </row>
    <row r="463" spans="5:27">
      <c r="E463" s="26"/>
      <c r="F463" s="64"/>
      <c r="G463" s="72"/>
      <c r="AA463" s="127"/>
    </row>
    <row r="464" spans="5:27">
      <c r="E464" s="26"/>
      <c r="F464" s="64"/>
      <c r="G464" s="72"/>
      <c r="AA464" s="127"/>
    </row>
    <row r="465" spans="5:27">
      <c r="E465" s="26"/>
      <c r="F465" s="64"/>
      <c r="G465" s="72"/>
      <c r="AA465" s="127"/>
    </row>
    <row r="466" spans="5:27">
      <c r="E466" s="26"/>
      <c r="F466" s="64"/>
      <c r="G466" s="72"/>
      <c r="AA466" s="127"/>
    </row>
    <row r="467" spans="5:27">
      <c r="E467" s="26"/>
      <c r="F467" s="64"/>
      <c r="G467" s="72"/>
      <c r="AA467" s="127"/>
    </row>
    <row r="468" spans="5:27">
      <c r="E468" s="26"/>
      <c r="F468" s="64"/>
      <c r="G468" s="72"/>
      <c r="AA468" s="127"/>
    </row>
    <row r="469" spans="5:27">
      <c r="E469" s="26"/>
      <c r="F469" s="64"/>
      <c r="G469" s="72"/>
      <c r="AA469" s="127"/>
    </row>
    <row r="470" spans="5:27">
      <c r="E470" s="26"/>
      <c r="F470" s="64"/>
      <c r="G470" s="72"/>
      <c r="AA470" s="127"/>
    </row>
    <row r="471" spans="5:27">
      <c r="E471" s="26"/>
      <c r="F471" s="64"/>
      <c r="G471" s="72"/>
      <c r="AA471" s="127"/>
    </row>
    <row r="472" spans="5:27">
      <c r="E472" s="26"/>
      <c r="F472" s="64"/>
      <c r="G472" s="72"/>
      <c r="AA472" s="127"/>
    </row>
    <row r="473" spans="5:27">
      <c r="E473" s="26"/>
      <c r="F473" s="64"/>
      <c r="G473" s="72"/>
      <c r="AA473" s="127"/>
    </row>
    <row r="474" spans="5:27">
      <c r="E474" s="26"/>
      <c r="F474" s="64"/>
      <c r="G474" s="72"/>
      <c r="AA474" s="127"/>
    </row>
    <row r="475" spans="5:27">
      <c r="E475" s="26"/>
      <c r="F475" s="64"/>
      <c r="G475" s="72"/>
      <c r="AA475" s="127"/>
    </row>
    <row r="476" spans="5:27">
      <c r="E476" s="26"/>
      <c r="F476" s="64"/>
      <c r="G476" s="72"/>
      <c r="AA476" s="127"/>
    </row>
    <row r="477" spans="5:27">
      <c r="E477" s="26"/>
      <c r="F477" s="64"/>
      <c r="G477" s="72"/>
      <c r="AA477" s="127"/>
    </row>
    <row r="478" spans="5:27">
      <c r="E478" s="26"/>
      <c r="F478" s="64"/>
      <c r="G478" s="72"/>
      <c r="AA478" s="127"/>
    </row>
    <row r="479" spans="5:27">
      <c r="E479" s="26"/>
      <c r="F479" s="64"/>
      <c r="G479" s="72"/>
      <c r="AA479" s="127"/>
    </row>
    <row r="480" spans="5:27">
      <c r="E480" s="26"/>
      <c r="F480" s="64"/>
      <c r="G480" s="72"/>
      <c r="AA480" s="127"/>
    </row>
    <row r="481" spans="5:27">
      <c r="E481" s="26"/>
      <c r="F481" s="64"/>
      <c r="G481" s="72"/>
      <c r="AA481" s="127"/>
    </row>
    <row r="482" spans="5:27">
      <c r="E482" s="26"/>
      <c r="F482" s="64"/>
      <c r="G482" s="72"/>
      <c r="AA482" s="127"/>
    </row>
    <row r="483" spans="5:27">
      <c r="E483" s="26"/>
      <c r="F483" s="64"/>
      <c r="G483" s="72"/>
      <c r="AA483" s="127"/>
    </row>
    <row r="484" spans="5:27">
      <c r="E484" s="26"/>
      <c r="F484" s="64"/>
      <c r="G484" s="72"/>
      <c r="AA484" s="127"/>
    </row>
    <row r="485" spans="5:27">
      <c r="E485" s="26"/>
      <c r="F485" s="64"/>
      <c r="G485" s="72"/>
      <c r="AA485" s="127"/>
    </row>
    <row r="486" spans="5:27">
      <c r="E486" s="26"/>
      <c r="F486" s="64"/>
      <c r="G486" s="72"/>
      <c r="AA486" s="127"/>
    </row>
    <row r="487" spans="5:27">
      <c r="E487" s="26"/>
      <c r="F487" s="64"/>
      <c r="G487" s="72"/>
      <c r="AA487" s="127"/>
    </row>
    <row r="488" spans="5:27">
      <c r="E488" s="26"/>
      <c r="F488" s="64"/>
      <c r="G488" s="72"/>
      <c r="AA488" s="127"/>
    </row>
    <row r="489" spans="5:27">
      <c r="E489" s="26"/>
      <c r="F489" s="64"/>
      <c r="G489" s="72"/>
      <c r="AA489" s="127"/>
    </row>
    <row r="490" spans="5:27">
      <c r="E490" s="26"/>
      <c r="F490" s="64"/>
      <c r="G490" s="72"/>
      <c r="AA490" s="127"/>
    </row>
    <row r="491" spans="5:27">
      <c r="E491" s="26"/>
      <c r="F491" s="64"/>
      <c r="G491" s="72"/>
      <c r="AA491" s="127"/>
    </row>
    <row r="492" spans="5:27">
      <c r="E492" s="26"/>
      <c r="F492" s="64"/>
      <c r="G492" s="72"/>
      <c r="AA492" s="127"/>
    </row>
    <row r="493" spans="5:27">
      <c r="E493" s="26"/>
      <c r="F493" s="64"/>
      <c r="G493" s="72"/>
      <c r="AA493" s="127"/>
    </row>
    <row r="494" spans="5:27">
      <c r="E494" s="26"/>
      <c r="F494" s="64"/>
      <c r="G494" s="72"/>
      <c r="AA494" s="127"/>
    </row>
    <row r="495" spans="5:27">
      <c r="E495" s="26"/>
      <c r="F495" s="64"/>
      <c r="G495" s="72"/>
      <c r="AA495" s="127"/>
    </row>
    <row r="496" spans="5:27">
      <c r="E496" s="26"/>
      <c r="F496" s="64"/>
      <c r="G496" s="72"/>
      <c r="AA496" s="127"/>
    </row>
    <row r="497" spans="5:27">
      <c r="E497" s="26"/>
      <c r="F497" s="64"/>
      <c r="G497" s="72"/>
      <c r="AA497" s="127"/>
    </row>
    <row r="498" spans="5:27">
      <c r="E498" s="26"/>
      <c r="F498" s="64"/>
      <c r="G498" s="72"/>
      <c r="AA498" s="127"/>
    </row>
    <row r="499" spans="5:27">
      <c r="E499" s="26"/>
      <c r="F499" s="64"/>
      <c r="G499" s="72"/>
      <c r="AA499" s="127"/>
    </row>
    <row r="500" spans="5:27">
      <c r="E500" s="26"/>
      <c r="F500" s="64"/>
      <c r="G500" s="72"/>
      <c r="AA500" s="127"/>
    </row>
    <row r="501" spans="5:27">
      <c r="E501" s="26"/>
      <c r="F501" s="64"/>
      <c r="G501" s="72"/>
      <c r="AA501" s="127"/>
    </row>
    <row r="502" spans="5:27">
      <c r="E502" s="26"/>
      <c r="F502" s="64"/>
      <c r="G502" s="72"/>
      <c r="AA502" s="127"/>
    </row>
    <row r="503" spans="5:27">
      <c r="E503" s="26"/>
      <c r="F503" s="64"/>
      <c r="G503" s="72"/>
      <c r="AA503" s="127"/>
    </row>
    <row r="504" spans="5:27">
      <c r="E504" s="26"/>
      <c r="F504" s="64"/>
      <c r="G504" s="72"/>
      <c r="AA504" s="127"/>
    </row>
    <row r="505" spans="5:27">
      <c r="E505" s="26"/>
      <c r="F505" s="64"/>
      <c r="G505" s="72"/>
      <c r="AA505" s="127"/>
    </row>
    <row r="506" spans="5:27">
      <c r="E506" s="26"/>
      <c r="F506" s="64"/>
      <c r="G506" s="72"/>
      <c r="AA506" s="127"/>
    </row>
    <row r="507" spans="5:27">
      <c r="E507" s="26"/>
      <c r="F507" s="64"/>
      <c r="G507" s="72"/>
      <c r="AA507" s="127"/>
    </row>
    <row r="508" spans="5:27">
      <c r="E508" s="26"/>
      <c r="F508" s="64"/>
      <c r="G508" s="72"/>
      <c r="AA508" s="127"/>
    </row>
    <row r="509" spans="5:27">
      <c r="E509" s="26"/>
      <c r="F509" s="64"/>
      <c r="G509" s="72"/>
      <c r="AA509" s="127"/>
    </row>
    <row r="510" spans="5:27">
      <c r="E510" s="26"/>
      <c r="F510" s="64"/>
      <c r="G510" s="72"/>
      <c r="AA510" s="127"/>
    </row>
    <row r="511" spans="5:27">
      <c r="E511" s="26"/>
      <c r="F511" s="64"/>
      <c r="G511" s="72"/>
      <c r="AA511" s="127"/>
    </row>
    <row r="512" spans="5:27">
      <c r="E512" s="26"/>
      <c r="F512" s="64"/>
      <c r="G512" s="72"/>
      <c r="AA512" s="127"/>
    </row>
    <row r="513" spans="5:27">
      <c r="E513" s="26"/>
      <c r="F513" s="64"/>
      <c r="G513" s="72"/>
      <c r="AA513" s="127"/>
    </row>
    <row r="514" spans="5:27">
      <c r="E514" s="26"/>
      <c r="F514" s="64"/>
      <c r="G514" s="72"/>
      <c r="AA514" s="127"/>
    </row>
    <row r="515" spans="5:27">
      <c r="E515" s="26"/>
      <c r="F515" s="64"/>
      <c r="G515" s="72"/>
      <c r="AA515" s="127"/>
    </row>
    <row r="516" spans="5:27">
      <c r="E516" s="26"/>
      <c r="F516" s="64"/>
      <c r="G516" s="72"/>
      <c r="AA516" s="127"/>
    </row>
    <row r="517" spans="5:27">
      <c r="E517" s="26"/>
      <c r="F517" s="64"/>
      <c r="G517" s="72"/>
      <c r="AA517" s="127"/>
    </row>
    <row r="518" spans="5:27">
      <c r="E518" s="26"/>
      <c r="F518" s="64"/>
      <c r="G518" s="72"/>
      <c r="AA518" s="127"/>
    </row>
    <row r="519" spans="5:27">
      <c r="E519" s="26"/>
      <c r="F519" s="64"/>
      <c r="G519" s="72"/>
      <c r="AA519" s="127"/>
    </row>
    <row r="520" spans="5:27">
      <c r="E520" s="26"/>
      <c r="F520" s="64"/>
      <c r="G520" s="72"/>
      <c r="AA520" s="127"/>
    </row>
    <row r="521" spans="5:27">
      <c r="E521" s="26"/>
      <c r="F521" s="64"/>
      <c r="G521" s="72"/>
      <c r="AA521" s="127"/>
    </row>
    <row r="522" spans="5:27">
      <c r="E522" s="26"/>
      <c r="F522" s="64"/>
      <c r="G522" s="72"/>
      <c r="AA522" s="127"/>
    </row>
    <row r="523" spans="5:27">
      <c r="E523" s="26"/>
      <c r="F523" s="64"/>
      <c r="G523" s="72"/>
      <c r="AA523" s="127"/>
    </row>
    <row r="524" spans="5:27">
      <c r="E524" s="26"/>
      <c r="F524" s="64"/>
      <c r="G524" s="72"/>
      <c r="AA524" s="127"/>
    </row>
    <row r="525" spans="5:27">
      <c r="E525" s="26"/>
      <c r="F525" s="64"/>
      <c r="G525" s="72"/>
      <c r="AA525" s="127"/>
    </row>
    <row r="526" spans="5:27">
      <c r="E526" s="26"/>
      <c r="F526" s="64"/>
      <c r="G526" s="72"/>
      <c r="AA526" s="127"/>
    </row>
    <row r="527" spans="5:27">
      <c r="E527" s="26"/>
      <c r="F527" s="64"/>
      <c r="G527" s="72"/>
      <c r="AA527" s="127"/>
    </row>
    <row r="528" spans="5:27">
      <c r="E528" s="26"/>
      <c r="F528" s="64"/>
      <c r="G528" s="72"/>
      <c r="AA528" s="127"/>
    </row>
    <row r="529" spans="5:27">
      <c r="E529" s="26"/>
      <c r="F529" s="64"/>
      <c r="G529" s="72"/>
      <c r="AA529" s="127"/>
    </row>
    <row r="530" spans="5:27">
      <c r="E530" s="26"/>
      <c r="F530" s="64"/>
      <c r="G530" s="72"/>
      <c r="AA530" s="127"/>
    </row>
    <row r="531" spans="5:27">
      <c r="E531" s="26"/>
      <c r="F531" s="64"/>
      <c r="G531" s="72"/>
      <c r="AA531" s="127"/>
    </row>
    <row r="532" spans="5:27">
      <c r="E532" s="26"/>
      <c r="F532" s="64"/>
      <c r="G532" s="72"/>
      <c r="AA532" s="127"/>
    </row>
    <row r="533" spans="5:27">
      <c r="E533" s="26"/>
      <c r="F533" s="64"/>
      <c r="G533" s="72"/>
      <c r="AA533" s="127"/>
    </row>
    <row r="534" spans="5:27">
      <c r="E534" s="26"/>
      <c r="F534" s="64"/>
      <c r="G534" s="72"/>
      <c r="AA534" s="127"/>
    </row>
    <row r="535" spans="5:27">
      <c r="E535" s="26"/>
      <c r="F535" s="64"/>
      <c r="G535" s="72"/>
      <c r="AA535" s="127"/>
    </row>
    <row r="536" spans="5:27">
      <c r="E536" s="26"/>
      <c r="F536" s="64"/>
      <c r="G536" s="72"/>
      <c r="AA536" s="127"/>
    </row>
    <row r="537" spans="5:27">
      <c r="E537" s="26"/>
      <c r="F537" s="64"/>
      <c r="G537" s="72"/>
      <c r="AA537" s="127"/>
    </row>
    <row r="538" spans="5:27">
      <c r="E538" s="26"/>
      <c r="F538" s="64"/>
      <c r="G538" s="72"/>
      <c r="AA538" s="127"/>
    </row>
    <row r="539" spans="5:27">
      <c r="E539" s="26"/>
      <c r="F539" s="64"/>
      <c r="G539" s="72"/>
      <c r="AA539" s="127"/>
    </row>
    <row r="540" spans="5:27">
      <c r="E540" s="26"/>
      <c r="F540" s="64"/>
      <c r="G540" s="72"/>
      <c r="AA540" s="127"/>
    </row>
    <row r="541" spans="5:27">
      <c r="E541" s="26"/>
      <c r="F541" s="64"/>
      <c r="G541" s="72"/>
      <c r="AA541" s="127"/>
    </row>
    <row r="542" spans="5:27">
      <c r="E542" s="26"/>
      <c r="F542" s="64"/>
      <c r="G542" s="72"/>
      <c r="AA542" s="127"/>
    </row>
    <row r="543" spans="5:27">
      <c r="E543" s="26"/>
      <c r="F543" s="64"/>
      <c r="G543" s="72"/>
      <c r="AA543" s="127"/>
    </row>
    <row r="544" spans="5:27">
      <c r="E544" s="26"/>
      <c r="F544" s="64"/>
      <c r="G544" s="72"/>
      <c r="AA544" s="127"/>
    </row>
    <row r="545" spans="5:27">
      <c r="E545" s="26"/>
      <c r="F545" s="64"/>
      <c r="G545" s="72"/>
      <c r="AA545" s="127"/>
    </row>
    <row r="546" spans="5:27">
      <c r="E546" s="26"/>
      <c r="F546" s="64"/>
      <c r="G546" s="72"/>
      <c r="AA546" s="127"/>
    </row>
    <row r="547" spans="5:27">
      <c r="E547" s="26"/>
      <c r="F547" s="64"/>
      <c r="G547" s="72"/>
      <c r="AA547" s="127"/>
    </row>
    <row r="548" spans="5:27">
      <c r="E548" s="26"/>
      <c r="F548" s="64"/>
      <c r="G548" s="72"/>
      <c r="AA548" s="127"/>
    </row>
    <row r="549" spans="5:27">
      <c r="E549" s="26"/>
      <c r="F549" s="64"/>
      <c r="G549" s="72"/>
      <c r="AA549" s="127"/>
    </row>
    <row r="550" spans="5:27">
      <c r="E550" s="26"/>
      <c r="F550" s="64"/>
      <c r="G550" s="72"/>
      <c r="AA550" s="127"/>
    </row>
    <row r="551" spans="5:27">
      <c r="E551" s="26"/>
      <c r="F551" s="64"/>
      <c r="G551" s="72"/>
      <c r="AA551" s="127"/>
    </row>
    <row r="552" spans="5:27">
      <c r="E552" s="26"/>
      <c r="F552" s="64"/>
      <c r="G552" s="72"/>
      <c r="AA552" s="127"/>
    </row>
    <row r="553" spans="5:27">
      <c r="E553" s="26"/>
      <c r="F553" s="64"/>
      <c r="G553" s="72"/>
      <c r="AA553" s="127"/>
    </row>
    <row r="554" spans="5:27">
      <c r="E554" s="26"/>
      <c r="F554" s="64"/>
      <c r="G554" s="72"/>
      <c r="AA554" s="127"/>
    </row>
    <row r="555" spans="5:27">
      <c r="E555" s="26"/>
      <c r="F555" s="64"/>
      <c r="G555" s="72"/>
      <c r="AA555" s="127"/>
    </row>
    <row r="556" spans="5:27">
      <c r="E556" s="26"/>
      <c r="F556" s="64"/>
      <c r="G556" s="72"/>
      <c r="AA556" s="127"/>
    </row>
    <row r="557" spans="5:27">
      <c r="E557" s="26"/>
      <c r="F557" s="64"/>
      <c r="G557" s="72"/>
      <c r="AA557" s="127"/>
    </row>
    <row r="558" spans="5:27">
      <c r="E558" s="26"/>
      <c r="F558" s="64"/>
      <c r="G558" s="72"/>
      <c r="AA558" s="127"/>
    </row>
    <row r="559" spans="5:27">
      <c r="E559" s="26"/>
      <c r="F559" s="64"/>
      <c r="G559" s="72"/>
      <c r="AA559" s="127"/>
    </row>
    <row r="560" spans="5:27">
      <c r="E560" s="26"/>
      <c r="F560" s="64"/>
      <c r="G560" s="72"/>
      <c r="AA560" s="127"/>
    </row>
    <row r="561" spans="5:27">
      <c r="E561" s="26"/>
      <c r="F561" s="64"/>
      <c r="G561" s="72"/>
      <c r="AA561" s="127"/>
    </row>
    <row r="562" spans="5:27">
      <c r="E562" s="26"/>
      <c r="F562" s="64"/>
      <c r="G562" s="72"/>
      <c r="AA562" s="127"/>
    </row>
    <row r="563" spans="5:27">
      <c r="E563" s="26"/>
      <c r="F563" s="64"/>
      <c r="G563" s="72"/>
      <c r="AA563" s="127"/>
    </row>
    <row r="564" spans="5:27">
      <c r="E564" s="26"/>
      <c r="F564" s="64"/>
      <c r="G564" s="72"/>
      <c r="AA564" s="127"/>
    </row>
    <row r="565" spans="5:27">
      <c r="E565" s="26"/>
      <c r="F565" s="64"/>
      <c r="G565" s="72"/>
      <c r="AA565" s="127"/>
    </row>
    <row r="566" spans="5:27">
      <c r="E566" s="26"/>
      <c r="F566" s="64"/>
      <c r="G566" s="72"/>
      <c r="AA566" s="127"/>
    </row>
    <row r="567" spans="5:27">
      <c r="E567" s="26"/>
      <c r="F567" s="64"/>
      <c r="G567" s="72"/>
      <c r="AA567" s="127"/>
    </row>
    <row r="568" spans="5:27">
      <c r="E568" s="26"/>
      <c r="F568" s="64"/>
      <c r="G568" s="72"/>
      <c r="AA568" s="127"/>
    </row>
    <row r="569" spans="5:27">
      <c r="E569" s="26"/>
      <c r="F569" s="64"/>
      <c r="G569" s="72"/>
      <c r="AA569" s="127"/>
    </row>
    <row r="570" spans="5:27">
      <c r="E570" s="26"/>
      <c r="F570" s="64"/>
      <c r="G570" s="72"/>
      <c r="AA570" s="127"/>
    </row>
    <row r="571" spans="5:27">
      <c r="E571" s="26"/>
      <c r="F571" s="64"/>
      <c r="G571" s="72"/>
      <c r="AA571" s="127"/>
    </row>
    <row r="572" spans="5:27">
      <c r="E572" s="26"/>
      <c r="F572" s="64"/>
      <c r="G572" s="72"/>
      <c r="AA572" s="127"/>
    </row>
    <row r="573" spans="5:27">
      <c r="E573" s="26"/>
      <c r="F573" s="64"/>
      <c r="G573" s="72"/>
      <c r="AA573" s="127"/>
    </row>
    <row r="574" spans="5:27">
      <c r="E574" s="26"/>
      <c r="F574" s="64"/>
      <c r="G574" s="72"/>
      <c r="AA574" s="127"/>
    </row>
    <row r="575" spans="5:27">
      <c r="E575" s="26"/>
      <c r="F575" s="64"/>
      <c r="G575" s="72"/>
      <c r="AA575" s="127"/>
    </row>
    <row r="576" spans="5:27">
      <c r="E576" s="26"/>
      <c r="F576" s="64"/>
      <c r="G576" s="72"/>
      <c r="AA576" s="127"/>
    </row>
    <row r="577" spans="5:27">
      <c r="E577" s="26"/>
      <c r="F577" s="64"/>
      <c r="G577" s="72"/>
      <c r="AA577" s="127"/>
    </row>
    <row r="578" spans="5:27">
      <c r="E578" s="26"/>
      <c r="F578" s="64"/>
      <c r="G578" s="72"/>
      <c r="AA578" s="127"/>
    </row>
    <row r="579" spans="5:27">
      <c r="E579" s="26"/>
      <c r="F579" s="64"/>
      <c r="G579" s="72"/>
      <c r="AA579" s="127"/>
    </row>
    <row r="580" spans="5:27">
      <c r="E580" s="26"/>
      <c r="F580" s="64"/>
      <c r="G580" s="72"/>
      <c r="AA580" s="127"/>
    </row>
    <row r="581" spans="5:27">
      <c r="E581" s="26"/>
      <c r="F581" s="64"/>
      <c r="G581" s="72"/>
      <c r="AA581" s="127"/>
    </row>
    <row r="582" spans="5:27">
      <c r="E582" s="26"/>
      <c r="F582" s="64"/>
      <c r="G582" s="72"/>
      <c r="AA582" s="127"/>
    </row>
    <row r="583" spans="5:27">
      <c r="E583" s="26"/>
      <c r="F583" s="64"/>
      <c r="G583" s="72"/>
      <c r="AA583" s="127"/>
    </row>
    <row r="584" spans="5:27">
      <c r="E584" s="26"/>
      <c r="F584" s="64"/>
      <c r="G584" s="72"/>
      <c r="AA584" s="127"/>
    </row>
    <row r="585" spans="5:27">
      <c r="E585" s="26"/>
      <c r="F585" s="64"/>
      <c r="G585" s="72"/>
      <c r="AA585" s="127"/>
    </row>
    <row r="586" spans="5:27">
      <c r="E586" s="26"/>
      <c r="F586" s="64"/>
      <c r="G586" s="72"/>
      <c r="AA586" s="127"/>
    </row>
    <row r="587" spans="5:27">
      <c r="E587" s="26"/>
      <c r="F587" s="64"/>
      <c r="G587" s="72"/>
      <c r="AA587" s="127"/>
    </row>
    <row r="588" spans="5:27">
      <c r="E588" s="26"/>
      <c r="F588" s="64"/>
      <c r="G588" s="72"/>
      <c r="AA588" s="127"/>
    </row>
    <row r="589" spans="5:27">
      <c r="E589" s="26"/>
      <c r="F589" s="64"/>
      <c r="G589" s="72"/>
      <c r="AA589" s="127"/>
    </row>
    <row r="590" spans="5:27">
      <c r="E590" s="26"/>
      <c r="F590" s="64"/>
      <c r="G590" s="72"/>
      <c r="AA590" s="127"/>
    </row>
    <row r="591" spans="5:27">
      <c r="E591" s="26"/>
      <c r="F591" s="64"/>
      <c r="G591" s="72"/>
      <c r="AA591" s="127"/>
    </row>
    <row r="592" spans="5:27">
      <c r="E592" s="26"/>
      <c r="F592" s="64"/>
      <c r="G592" s="72"/>
      <c r="AA592" s="127"/>
    </row>
    <row r="593" spans="5:27">
      <c r="E593" s="26"/>
      <c r="F593" s="64"/>
      <c r="G593" s="72"/>
      <c r="AA593" s="127"/>
    </row>
    <row r="594" spans="5:27">
      <c r="E594" s="26"/>
      <c r="F594" s="64"/>
      <c r="G594" s="72"/>
      <c r="AA594" s="127"/>
    </row>
    <row r="595" spans="5:27">
      <c r="E595" s="26"/>
      <c r="F595" s="64"/>
      <c r="G595" s="72"/>
      <c r="AA595" s="127"/>
    </row>
    <row r="596" spans="5:27">
      <c r="E596" s="26"/>
      <c r="F596" s="64"/>
      <c r="G596" s="72"/>
      <c r="AA596" s="127"/>
    </row>
    <row r="597" spans="5:27">
      <c r="E597" s="26"/>
      <c r="F597" s="64"/>
      <c r="G597" s="72"/>
      <c r="AA597" s="127"/>
    </row>
    <row r="598" spans="5:27">
      <c r="E598" s="26"/>
      <c r="F598" s="64"/>
      <c r="G598" s="72"/>
      <c r="AA598" s="127"/>
    </row>
    <row r="599" spans="5:27">
      <c r="E599" s="26"/>
      <c r="F599" s="64"/>
      <c r="G599" s="72"/>
      <c r="AA599" s="127"/>
    </row>
    <row r="600" spans="5:27">
      <c r="E600" s="26"/>
      <c r="F600" s="64"/>
      <c r="G600" s="72"/>
      <c r="AA600" s="127"/>
    </row>
    <row r="601" spans="5:27">
      <c r="E601" s="26"/>
      <c r="F601" s="64"/>
      <c r="G601" s="72"/>
      <c r="AA601" s="127"/>
    </row>
    <row r="602" spans="5:27">
      <c r="E602" s="26"/>
      <c r="F602" s="64"/>
      <c r="G602" s="72"/>
      <c r="AA602" s="127"/>
    </row>
    <row r="603" spans="5:27">
      <c r="E603" s="26"/>
      <c r="F603" s="64"/>
      <c r="G603" s="72"/>
      <c r="AA603" s="127"/>
    </row>
    <row r="604" spans="5:27">
      <c r="E604" s="26"/>
      <c r="F604" s="64"/>
      <c r="G604" s="72"/>
      <c r="AA604" s="127"/>
    </row>
    <row r="605" spans="5:27">
      <c r="E605" s="26"/>
      <c r="F605" s="64"/>
      <c r="G605" s="72"/>
      <c r="AA605" s="127"/>
    </row>
    <row r="606" spans="5:27">
      <c r="E606" s="26"/>
      <c r="F606" s="64"/>
      <c r="G606" s="72"/>
      <c r="AA606" s="127"/>
    </row>
    <row r="607" spans="5:27">
      <c r="E607" s="26"/>
      <c r="F607" s="64"/>
      <c r="G607" s="72"/>
      <c r="AA607" s="127"/>
    </row>
    <row r="608" spans="5:27">
      <c r="E608" s="26"/>
      <c r="F608" s="64"/>
      <c r="G608" s="72"/>
      <c r="AA608" s="127"/>
    </row>
    <row r="609" spans="5:27">
      <c r="E609" s="26"/>
      <c r="F609" s="64"/>
      <c r="G609" s="72"/>
      <c r="AA609" s="127"/>
    </row>
    <row r="610" spans="5:27">
      <c r="E610" s="26"/>
      <c r="F610" s="64"/>
      <c r="G610" s="72"/>
      <c r="AA610" s="127"/>
    </row>
    <row r="611" spans="5:27">
      <c r="E611" s="26"/>
      <c r="F611" s="64"/>
      <c r="G611" s="72"/>
      <c r="AA611" s="127"/>
    </row>
    <row r="612" spans="5:27">
      <c r="E612" s="26"/>
      <c r="F612" s="64"/>
      <c r="G612" s="72"/>
      <c r="AA612" s="127"/>
    </row>
    <row r="613" spans="5:27">
      <c r="E613" s="26"/>
      <c r="F613" s="64"/>
      <c r="G613" s="72"/>
      <c r="AA613" s="127"/>
    </row>
    <row r="614" spans="5:27">
      <c r="E614" s="26"/>
      <c r="F614" s="64"/>
      <c r="G614" s="72"/>
      <c r="AA614" s="127"/>
    </row>
    <row r="615" spans="5:27">
      <c r="E615" s="26"/>
      <c r="F615" s="64"/>
      <c r="G615" s="72"/>
      <c r="AA615" s="127"/>
    </row>
    <row r="616" spans="5:27">
      <c r="E616" s="26"/>
      <c r="F616" s="64"/>
      <c r="G616" s="72"/>
      <c r="AA616" s="127"/>
    </row>
    <row r="617" spans="5:27">
      <c r="E617" s="26"/>
      <c r="F617" s="64"/>
      <c r="G617" s="72"/>
      <c r="AA617" s="127"/>
    </row>
    <row r="618" spans="5:27">
      <c r="E618" s="26"/>
      <c r="F618" s="64"/>
      <c r="G618" s="72"/>
      <c r="AA618" s="127"/>
    </row>
    <row r="619" spans="5:27">
      <c r="E619" s="26"/>
      <c r="F619" s="64"/>
      <c r="G619" s="72"/>
      <c r="AA619" s="127"/>
    </row>
    <row r="620" spans="5:27">
      <c r="E620" s="26"/>
      <c r="F620" s="64"/>
      <c r="G620" s="72"/>
      <c r="AA620" s="127"/>
    </row>
    <row r="621" spans="5:27">
      <c r="E621" s="26"/>
      <c r="F621" s="64"/>
      <c r="G621" s="72"/>
      <c r="AA621" s="127"/>
    </row>
    <row r="622" spans="5:27">
      <c r="E622" s="26"/>
      <c r="F622" s="64"/>
      <c r="G622" s="72"/>
      <c r="AA622" s="127"/>
    </row>
    <row r="623" spans="5:27">
      <c r="E623" s="26"/>
      <c r="F623" s="64"/>
      <c r="G623" s="72"/>
      <c r="AA623" s="127"/>
    </row>
    <row r="624" spans="5:27">
      <c r="E624" s="26"/>
      <c r="F624" s="64"/>
      <c r="G624" s="72"/>
      <c r="AA624" s="127"/>
    </row>
    <row r="625" spans="5:27">
      <c r="E625" s="26"/>
      <c r="F625" s="64"/>
      <c r="G625" s="72"/>
      <c r="AA625" s="127"/>
    </row>
    <row r="626" spans="5:27">
      <c r="E626" s="26"/>
      <c r="F626" s="64"/>
      <c r="G626" s="72"/>
      <c r="AA626" s="127"/>
    </row>
    <row r="627" spans="5:27">
      <c r="E627" s="26"/>
      <c r="F627" s="64"/>
      <c r="G627" s="72"/>
      <c r="AA627" s="127"/>
    </row>
    <row r="628" spans="5:27">
      <c r="E628" s="26"/>
      <c r="F628" s="64"/>
      <c r="G628" s="72"/>
      <c r="AA628" s="127"/>
    </row>
    <row r="629" spans="5:27">
      <c r="E629" s="26"/>
      <c r="F629" s="64"/>
      <c r="G629" s="72"/>
      <c r="AA629" s="127"/>
    </row>
    <row r="630" spans="5:27">
      <c r="E630" s="26"/>
      <c r="F630" s="64"/>
      <c r="G630" s="72"/>
      <c r="AA630" s="127"/>
    </row>
    <row r="631" spans="5:27">
      <c r="E631" s="26"/>
      <c r="F631" s="64"/>
      <c r="G631" s="72"/>
      <c r="AA631" s="127"/>
    </row>
    <row r="632" spans="5:27">
      <c r="E632" s="26"/>
      <c r="F632" s="64"/>
      <c r="G632" s="72"/>
      <c r="AA632" s="127"/>
    </row>
    <row r="633" spans="5:27">
      <c r="E633" s="26"/>
      <c r="F633" s="64"/>
      <c r="G633" s="72"/>
      <c r="AA633" s="127"/>
    </row>
    <row r="634" spans="5:27">
      <c r="E634" s="26"/>
      <c r="F634" s="64"/>
      <c r="G634" s="72"/>
      <c r="AA634" s="127"/>
    </row>
    <row r="635" spans="5:27">
      <c r="E635" s="26"/>
      <c r="F635" s="64"/>
      <c r="G635" s="72"/>
      <c r="AA635" s="127"/>
    </row>
    <row r="636" spans="5:27">
      <c r="E636" s="26"/>
      <c r="F636" s="64"/>
      <c r="G636" s="72"/>
      <c r="AA636" s="127"/>
    </row>
    <row r="637" spans="5:27">
      <c r="E637" s="26"/>
      <c r="F637" s="64"/>
      <c r="G637" s="72"/>
      <c r="AA637" s="127"/>
    </row>
    <row r="638" spans="5:27">
      <c r="E638" s="26"/>
      <c r="F638" s="64"/>
      <c r="G638" s="72"/>
      <c r="AA638" s="127"/>
    </row>
    <row r="639" spans="5:27">
      <c r="E639" s="26"/>
      <c r="F639" s="64"/>
      <c r="G639" s="72"/>
      <c r="AA639" s="127"/>
    </row>
    <row r="640" spans="5:27">
      <c r="E640" s="26"/>
      <c r="F640" s="64"/>
      <c r="G640" s="72"/>
      <c r="AA640" s="127"/>
    </row>
    <row r="641" spans="5:27">
      <c r="E641" s="26"/>
      <c r="F641" s="64"/>
      <c r="G641" s="72"/>
      <c r="AA641" s="127"/>
    </row>
    <row r="642" spans="5:27">
      <c r="E642" s="26"/>
      <c r="F642" s="64"/>
      <c r="G642" s="72"/>
      <c r="AA642" s="127"/>
    </row>
    <row r="643" spans="5:27">
      <c r="E643" s="26"/>
      <c r="F643" s="64"/>
      <c r="G643" s="72"/>
      <c r="AA643" s="127"/>
    </row>
    <row r="644" spans="5:27">
      <c r="E644" s="26"/>
      <c r="F644" s="64"/>
      <c r="G644" s="72"/>
      <c r="AA644" s="127"/>
    </row>
    <row r="645" spans="5:27">
      <c r="E645" s="26"/>
      <c r="F645" s="64"/>
      <c r="G645" s="72"/>
      <c r="AA645" s="127"/>
    </row>
    <row r="646" spans="5:27">
      <c r="E646" s="26"/>
      <c r="F646" s="64"/>
      <c r="G646" s="72"/>
      <c r="AA646" s="127"/>
    </row>
    <row r="647" spans="5:27">
      <c r="E647" s="26"/>
      <c r="F647" s="64"/>
      <c r="G647" s="72"/>
      <c r="AA647" s="127"/>
    </row>
    <row r="648" spans="5:27">
      <c r="E648" s="26"/>
      <c r="F648" s="64"/>
      <c r="G648" s="72"/>
      <c r="AA648" s="127"/>
    </row>
    <row r="649" spans="5:27">
      <c r="E649" s="26"/>
      <c r="F649" s="64"/>
      <c r="G649" s="72"/>
      <c r="AA649" s="127"/>
    </row>
    <row r="650" spans="5:27">
      <c r="E650" s="26"/>
      <c r="F650" s="64"/>
      <c r="G650" s="72"/>
      <c r="AA650" s="127"/>
    </row>
    <row r="651" spans="5:27">
      <c r="E651" s="26"/>
      <c r="F651" s="64"/>
      <c r="G651" s="72"/>
      <c r="AA651" s="127"/>
    </row>
    <row r="652" spans="5:27">
      <c r="E652" s="26"/>
      <c r="F652" s="64"/>
      <c r="G652" s="72"/>
      <c r="AA652" s="127"/>
    </row>
    <row r="653" spans="5:27">
      <c r="E653" s="26"/>
      <c r="F653" s="64"/>
      <c r="G653" s="72"/>
      <c r="AA653" s="127"/>
    </row>
    <row r="654" spans="5:27">
      <c r="E654" s="26"/>
      <c r="F654" s="64"/>
      <c r="G654" s="72"/>
      <c r="AA654" s="127"/>
    </row>
    <row r="655" spans="5:27">
      <c r="E655" s="26"/>
      <c r="F655" s="64"/>
      <c r="G655" s="72"/>
      <c r="AA655" s="127"/>
    </row>
    <row r="656" spans="5:27">
      <c r="E656" s="26"/>
      <c r="F656" s="64"/>
      <c r="G656" s="72"/>
      <c r="AA656" s="127"/>
    </row>
    <row r="657" spans="5:27">
      <c r="E657" s="26"/>
      <c r="F657" s="64"/>
      <c r="G657" s="72"/>
      <c r="AA657" s="127"/>
    </row>
    <row r="658" spans="5:27">
      <c r="E658" s="26"/>
      <c r="F658" s="64"/>
      <c r="G658" s="72"/>
      <c r="AA658" s="127"/>
    </row>
    <row r="659" spans="5:27">
      <c r="E659" s="26"/>
      <c r="F659" s="64"/>
      <c r="G659" s="72"/>
      <c r="AA659" s="127"/>
    </row>
    <row r="660" spans="5:27">
      <c r="E660" s="26"/>
      <c r="F660" s="64"/>
      <c r="G660" s="72"/>
      <c r="AA660" s="127"/>
    </row>
    <row r="661" spans="5:27">
      <c r="E661" s="26"/>
      <c r="F661" s="64"/>
      <c r="G661" s="72"/>
      <c r="AA661" s="127"/>
    </row>
    <row r="662" spans="5:27">
      <c r="E662" s="26"/>
      <c r="F662" s="64"/>
      <c r="G662" s="72"/>
      <c r="AA662" s="127"/>
    </row>
    <row r="663" spans="5:27">
      <c r="E663" s="26"/>
      <c r="F663" s="64"/>
      <c r="G663" s="72"/>
      <c r="AA663" s="127"/>
    </row>
    <row r="664" spans="5:27">
      <c r="E664" s="26"/>
      <c r="F664" s="64"/>
      <c r="G664" s="72"/>
      <c r="AA664" s="127"/>
    </row>
    <row r="665" spans="5:27">
      <c r="E665" s="26"/>
      <c r="F665" s="64"/>
      <c r="G665" s="72"/>
      <c r="AA665" s="127"/>
    </row>
    <row r="666" spans="5:27">
      <c r="E666" s="26"/>
      <c r="F666" s="64"/>
      <c r="G666" s="72"/>
      <c r="AA666" s="127"/>
    </row>
    <row r="667" spans="5:27">
      <c r="E667" s="26"/>
      <c r="F667" s="64"/>
      <c r="G667" s="72"/>
      <c r="AA667" s="127"/>
    </row>
    <row r="668" spans="5:27">
      <c r="E668" s="26"/>
      <c r="F668" s="64"/>
      <c r="G668" s="72"/>
      <c r="AA668" s="127"/>
    </row>
    <row r="669" spans="5:27">
      <c r="E669" s="26"/>
      <c r="F669" s="64"/>
      <c r="G669" s="72"/>
      <c r="AA669" s="127"/>
    </row>
    <row r="670" spans="5:27">
      <c r="E670" s="26"/>
      <c r="F670" s="64"/>
      <c r="G670" s="72"/>
      <c r="AA670" s="127"/>
    </row>
    <row r="671" spans="5:27">
      <c r="E671" s="26"/>
      <c r="F671" s="64"/>
      <c r="G671" s="72"/>
      <c r="AA671" s="127"/>
    </row>
    <row r="672" spans="5:27">
      <c r="E672" s="26"/>
      <c r="F672" s="64"/>
      <c r="G672" s="72"/>
      <c r="AA672" s="127"/>
    </row>
    <row r="673" spans="5:27">
      <c r="E673" s="26"/>
      <c r="F673" s="64"/>
      <c r="G673" s="72"/>
      <c r="AA673" s="127"/>
    </row>
    <row r="674" spans="5:27">
      <c r="E674" s="26"/>
      <c r="F674" s="64"/>
      <c r="G674" s="72"/>
      <c r="AA674" s="127"/>
    </row>
    <row r="675" spans="5:27">
      <c r="E675" s="26"/>
      <c r="F675" s="64"/>
      <c r="G675" s="72"/>
      <c r="AA675" s="127"/>
    </row>
    <row r="676" spans="5:27">
      <c r="E676" s="26"/>
      <c r="F676" s="64"/>
      <c r="G676" s="72"/>
      <c r="AA676" s="127"/>
    </row>
    <row r="677" spans="5:27">
      <c r="E677" s="26"/>
      <c r="F677" s="64"/>
      <c r="G677" s="72"/>
      <c r="AA677" s="127"/>
    </row>
    <row r="678" spans="5:27">
      <c r="E678" s="26"/>
      <c r="F678" s="64"/>
      <c r="G678" s="72"/>
      <c r="AA678" s="127"/>
    </row>
    <row r="679" spans="5:27">
      <c r="E679" s="26"/>
      <c r="F679" s="64"/>
      <c r="G679" s="72"/>
      <c r="AA679" s="127"/>
    </row>
    <row r="680" spans="5:27">
      <c r="E680" s="26"/>
      <c r="F680" s="64"/>
      <c r="G680" s="72"/>
      <c r="AA680" s="127"/>
    </row>
    <row r="681" spans="5:27">
      <c r="E681" s="26"/>
      <c r="F681" s="64"/>
      <c r="G681" s="72"/>
      <c r="AA681" s="127"/>
    </row>
    <row r="682" spans="5:27">
      <c r="E682" s="26"/>
      <c r="F682" s="64"/>
      <c r="G682" s="72"/>
      <c r="AA682" s="127"/>
    </row>
    <row r="683" spans="5:27">
      <c r="E683" s="26"/>
      <c r="F683" s="64"/>
      <c r="G683" s="72"/>
      <c r="AA683" s="127"/>
    </row>
    <row r="684" spans="5:27">
      <c r="E684" s="26"/>
      <c r="F684" s="64"/>
      <c r="G684" s="72"/>
      <c r="AA684" s="127"/>
    </row>
    <row r="685" spans="5:27">
      <c r="E685" s="26"/>
      <c r="F685" s="64"/>
      <c r="G685" s="72"/>
      <c r="AA685" s="127"/>
    </row>
    <row r="686" spans="5:27">
      <c r="E686" s="26"/>
      <c r="F686" s="64"/>
      <c r="G686" s="72"/>
      <c r="AA686" s="127"/>
    </row>
    <row r="687" spans="5:27">
      <c r="E687" s="26"/>
      <c r="F687" s="64"/>
      <c r="G687" s="72"/>
      <c r="AA687" s="127"/>
    </row>
    <row r="688" spans="5:27">
      <c r="E688" s="26"/>
      <c r="F688" s="64"/>
      <c r="G688" s="72"/>
      <c r="AA688" s="127"/>
    </row>
    <row r="689" spans="5:27">
      <c r="E689" s="26"/>
      <c r="F689" s="64"/>
      <c r="G689" s="72"/>
      <c r="AA689" s="127"/>
    </row>
    <row r="690" spans="5:27">
      <c r="E690" s="26"/>
      <c r="F690" s="64"/>
      <c r="G690" s="72"/>
      <c r="AA690" s="127"/>
    </row>
    <row r="691" spans="5:27">
      <c r="E691" s="26"/>
      <c r="F691" s="64"/>
      <c r="G691" s="72"/>
      <c r="AA691" s="127"/>
    </row>
    <row r="692" spans="5:27">
      <c r="E692" s="26"/>
      <c r="F692" s="64"/>
      <c r="G692" s="72"/>
      <c r="AA692" s="127"/>
    </row>
    <row r="693" spans="5:27">
      <c r="E693" s="26"/>
      <c r="F693" s="64"/>
      <c r="G693" s="72"/>
      <c r="AA693" s="127"/>
    </row>
    <row r="694" spans="5:27">
      <c r="E694" s="26"/>
      <c r="F694" s="64"/>
      <c r="G694" s="72"/>
      <c r="AA694" s="127"/>
    </row>
    <row r="695" spans="5:27">
      <c r="E695" s="26"/>
      <c r="F695" s="64"/>
      <c r="G695" s="72"/>
      <c r="AA695" s="127"/>
    </row>
    <row r="696" spans="5:27">
      <c r="E696" s="26"/>
      <c r="F696" s="64"/>
      <c r="G696" s="72"/>
      <c r="AA696" s="127"/>
    </row>
    <row r="697" spans="5:27">
      <c r="E697" s="26"/>
      <c r="F697" s="64"/>
      <c r="G697" s="72"/>
      <c r="AA697" s="127"/>
    </row>
    <row r="698" spans="5:27">
      <c r="E698" s="26"/>
      <c r="F698" s="64"/>
      <c r="G698" s="72"/>
      <c r="AA698" s="127"/>
    </row>
    <row r="699" spans="5:27">
      <c r="E699" s="26"/>
      <c r="F699" s="64"/>
      <c r="G699" s="72"/>
      <c r="AA699" s="127"/>
    </row>
    <row r="700" spans="5:27">
      <c r="E700" s="26"/>
      <c r="F700" s="64"/>
      <c r="G700" s="72"/>
      <c r="AA700" s="127"/>
    </row>
    <row r="701" spans="5:27">
      <c r="E701" s="26"/>
      <c r="F701" s="64"/>
      <c r="G701" s="72"/>
      <c r="AA701" s="127"/>
    </row>
    <row r="702" spans="5:27">
      <c r="E702" s="26"/>
      <c r="F702" s="64"/>
      <c r="G702" s="72"/>
      <c r="AA702" s="127"/>
    </row>
    <row r="703" spans="5:27">
      <c r="E703" s="26"/>
      <c r="F703" s="64"/>
      <c r="G703" s="72"/>
      <c r="AA703" s="127"/>
    </row>
    <row r="704" spans="5:27">
      <c r="E704" s="26"/>
      <c r="F704" s="64"/>
      <c r="G704" s="72"/>
      <c r="AA704" s="127"/>
    </row>
    <row r="705" spans="5:27">
      <c r="E705" s="26"/>
      <c r="F705" s="64"/>
      <c r="G705" s="72"/>
      <c r="AA705" s="127"/>
    </row>
    <row r="706" spans="5:27">
      <c r="E706" s="26"/>
      <c r="F706" s="64"/>
      <c r="G706" s="72"/>
      <c r="AA706" s="127"/>
    </row>
    <row r="707" spans="5:27">
      <c r="E707" s="26"/>
      <c r="F707" s="64"/>
      <c r="G707" s="72"/>
      <c r="AA707" s="127"/>
    </row>
    <row r="708" spans="5:27">
      <c r="E708" s="26"/>
      <c r="F708" s="64"/>
      <c r="G708" s="72"/>
      <c r="AA708" s="127"/>
    </row>
    <row r="709" spans="5:27">
      <c r="E709" s="26"/>
      <c r="F709" s="64"/>
      <c r="G709" s="72"/>
      <c r="AA709" s="127"/>
    </row>
    <row r="710" spans="5:27">
      <c r="E710" s="26"/>
      <c r="F710" s="64"/>
      <c r="G710" s="72"/>
      <c r="AA710" s="127"/>
    </row>
    <row r="711" spans="5:27">
      <c r="E711" s="26"/>
      <c r="F711" s="64"/>
      <c r="G711" s="72"/>
      <c r="AA711" s="127"/>
    </row>
    <row r="712" spans="5:27">
      <c r="E712" s="26"/>
      <c r="F712" s="64"/>
      <c r="G712" s="72"/>
      <c r="AA712" s="127"/>
    </row>
    <row r="713" spans="5:27">
      <c r="E713" s="26"/>
      <c r="F713" s="64"/>
      <c r="G713" s="72"/>
      <c r="AA713" s="127"/>
    </row>
    <row r="714" spans="5:27">
      <c r="E714" s="26"/>
      <c r="F714" s="64"/>
      <c r="G714" s="72"/>
      <c r="AA714" s="127"/>
    </row>
    <row r="715" spans="5:27">
      <c r="E715" s="26"/>
      <c r="F715" s="64"/>
      <c r="G715" s="72"/>
      <c r="AA715" s="127"/>
    </row>
    <row r="716" spans="5:27">
      <c r="E716" s="26"/>
      <c r="F716" s="64"/>
      <c r="G716" s="72"/>
      <c r="AA716" s="127"/>
    </row>
    <row r="717" spans="5:27">
      <c r="E717" s="26"/>
      <c r="F717" s="64"/>
      <c r="G717" s="72"/>
      <c r="AA717" s="127"/>
    </row>
    <row r="718" spans="5:27">
      <c r="E718" s="26"/>
      <c r="F718" s="64"/>
      <c r="G718" s="72"/>
      <c r="AA718" s="127"/>
    </row>
    <row r="719" spans="5:27">
      <c r="E719" s="26"/>
      <c r="F719" s="64"/>
      <c r="G719" s="72"/>
      <c r="AA719" s="127"/>
    </row>
    <row r="720" spans="5:27">
      <c r="E720" s="26"/>
      <c r="F720" s="64"/>
      <c r="G720" s="72"/>
      <c r="AA720" s="127"/>
    </row>
    <row r="721" spans="5:27">
      <c r="E721" s="26"/>
      <c r="F721" s="64"/>
      <c r="G721" s="72"/>
      <c r="AA721" s="127"/>
    </row>
    <row r="722" spans="5:27">
      <c r="E722" s="26"/>
      <c r="F722" s="64"/>
      <c r="G722" s="72"/>
      <c r="AA722" s="127"/>
    </row>
    <row r="723" spans="5:27">
      <c r="E723" s="26"/>
      <c r="F723" s="64"/>
      <c r="G723" s="72"/>
      <c r="AA723" s="127"/>
    </row>
    <row r="724" spans="5:27">
      <c r="E724" s="26"/>
      <c r="F724" s="64"/>
      <c r="G724" s="72"/>
      <c r="AA724" s="127"/>
    </row>
    <row r="725" spans="5:27">
      <c r="E725" s="26"/>
      <c r="F725" s="64"/>
      <c r="G725" s="72"/>
      <c r="AA725" s="127"/>
    </row>
    <row r="726" spans="5:27">
      <c r="E726" s="26"/>
      <c r="F726" s="64"/>
      <c r="G726" s="72"/>
      <c r="AA726" s="127"/>
    </row>
    <row r="727" spans="5:27">
      <c r="E727" s="26"/>
      <c r="F727" s="64"/>
      <c r="G727" s="72"/>
      <c r="AA727" s="127"/>
    </row>
    <row r="728" spans="5:27">
      <c r="E728" s="26"/>
      <c r="F728" s="64"/>
      <c r="G728" s="72"/>
      <c r="AA728" s="127"/>
    </row>
    <row r="729" spans="5:27">
      <c r="E729" s="26"/>
      <c r="F729" s="64"/>
      <c r="G729" s="72"/>
      <c r="AA729" s="127"/>
    </row>
    <row r="730" spans="5:27">
      <c r="E730" s="26"/>
      <c r="F730" s="64"/>
      <c r="G730" s="72"/>
      <c r="AA730" s="127"/>
    </row>
    <row r="731" spans="5:27">
      <c r="E731" s="26"/>
      <c r="F731" s="64"/>
      <c r="G731" s="72"/>
      <c r="AA731" s="127"/>
    </row>
    <row r="732" spans="5:27">
      <c r="E732" s="26"/>
      <c r="F732" s="64"/>
      <c r="G732" s="72"/>
      <c r="AA732" s="127"/>
    </row>
    <row r="733" spans="5:27">
      <c r="E733" s="26"/>
      <c r="F733" s="64"/>
      <c r="G733" s="72"/>
      <c r="AA733" s="127"/>
    </row>
    <row r="734" spans="5:27">
      <c r="E734" s="26"/>
      <c r="F734" s="64"/>
      <c r="G734" s="72"/>
      <c r="AA734" s="127"/>
    </row>
    <row r="735" spans="5:27">
      <c r="E735" s="26"/>
      <c r="F735" s="64"/>
      <c r="G735" s="72"/>
      <c r="AA735" s="127"/>
    </row>
    <row r="736" spans="5:27">
      <c r="E736" s="26"/>
      <c r="F736" s="64"/>
      <c r="G736" s="72"/>
      <c r="AA736" s="127"/>
    </row>
    <row r="737" spans="5:27">
      <c r="E737" s="26"/>
      <c r="F737" s="64"/>
      <c r="G737" s="72"/>
      <c r="AA737" s="127"/>
    </row>
    <row r="738" spans="5:27">
      <c r="E738" s="26"/>
      <c r="F738" s="64"/>
      <c r="G738" s="72"/>
      <c r="AA738" s="127"/>
    </row>
    <row r="739" spans="5:27">
      <c r="E739" s="26"/>
      <c r="F739" s="64"/>
      <c r="G739" s="72"/>
      <c r="AA739" s="127"/>
    </row>
    <row r="740" spans="5:27">
      <c r="E740" s="26"/>
      <c r="F740" s="64"/>
      <c r="G740" s="72"/>
      <c r="AA740" s="127"/>
    </row>
    <row r="741" spans="5:27">
      <c r="E741" s="26"/>
      <c r="F741" s="64"/>
      <c r="G741" s="72"/>
      <c r="AA741" s="127"/>
    </row>
    <row r="742" spans="5:27">
      <c r="E742" s="26"/>
      <c r="F742" s="64"/>
      <c r="G742" s="72"/>
      <c r="AA742" s="127"/>
    </row>
    <row r="743" spans="5:27">
      <c r="E743" s="26"/>
      <c r="F743" s="64"/>
      <c r="G743" s="72"/>
      <c r="AA743" s="127"/>
    </row>
    <row r="744" spans="5:27">
      <c r="E744" s="26"/>
      <c r="F744" s="64"/>
      <c r="G744" s="72"/>
      <c r="AA744" s="127"/>
    </row>
    <row r="745" spans="5:27">
      <c r="E745" s="26"/>
      <c r="F745" s="64"/>
      <c r="G745" s="72"/>
      <c r="AA745" s="127"/>
    </row>
    <row r="746" spans="5:27">
      <c r="E746" s="26"/>
      <c r="F746" s="64"/>
      <c r="G746" s="72"/>
      <c r="AA746" s="127"/>
    </row>
    <row r="747" spans="5:27">
      <c r="E747" s="26"/>
      <c r="F747" s="64"/>
      <c r="G747" s="72"/>
      <c r="AA747" s="127"/>
    </row>
    <row r="748" spans="5:27">
      <c r="E748" s="26"/>
      <c r="F748" s="64"/>
      <c r="G748" s="72"/>
      <c r="AA748" s="127"/>
    </row>
    <row r="749" spans="5:27">
      <c r="E749" s="26"/>
      <c r="F749" s="64"/>
      <c r="G749" s="72"/>
      <c r="AA749" s="127"/>
    </row>
    <row r="750" spans="5:27">
      <c r="E750" s="26"/>
      <c r="F750" s="64"/>
      <c r="G750" s="72"/>
      <c r="AA750" s="127"/>
    </row>
    <row r="751" spans="5:27">
      <c r="E751" s="26"/>
      <c r="F751" s="64"/>
      <c r="G751" s="72"/>
      <c r="AA751" s="127"/>
    </row>
    <row r="752" spans="5:27">
      <c r="E752" s="26"/>
      <c r="F752" s="64"/>
      <c r="G752" s="72"/>
      <c r="AA752" s="127"/>
    </row>
    <row r="753" spans="5:27">
      <c r="E753" s="26"/>
      <c r="F753" s="64"/>
      <c r="G753" s="72"/>
      <c r="AA753" s="127"/>
    </row>
    <row r="754" spans="5:27">
      <c r="E754" s="26"/>
      <c r="F754" s="64"/>
      <c r="G754" s="72"/>
      <c r="AA754" s="127"/>
    </row>
    <row r="755" spans="5:27">
      <c r="E755" s="26"/>
      <c r="F755" s="64"/>
      <c r="G755" s="72"/>
      <c r="AA755" s="127"/>
    </row>
    <row r="756" spans="5:27">
      <c r="E756" s="26"/>
      <c r="F756" s="64"/>
      <c r="G756" s="72"/>
      <c r="AA756" s="127"/>
    </row>
    <row r="757" spans="5:27">
      <c r="E757" s="26"/>
      <c r="F757" s="64"/>
      <c r="G757" s="72"/>
      <c r="AA757" s="127"/>
    </row>
    <row r="758" spans="5:27">
      <c r="E758" s="26"/>
      <c r="F758" s="64"/>
      <c r="G758" s="72"/>
      <c r="AA758" s="127"/>
    </row>
    <row r="759" spans="5:27">
      <c r="E759" s="26"/>
      <c r="F759" s="64"/>
      <c r="G759" s="72"/>
      <c r="AA759" s="127"/>
    </row>
    <row r="760" spans="5:27">
      <c r="E760" s="26"/>
      <c r="F760" s="64"/>
      <c r="G760" s="72"/>
      <c r="AA760" s="127"/>
    </row>
    <row r="761" spans="5:27">
      <c r="E761" s="26"/>
      <c r="F761" s="64"/>
      <c r="G761" s="72"/>
      <c r="AA761" s="127"/>
    </row>
    <row r="762" spans="5:27">
      <c r="E762" s="26"/>
      <c r="F762" s="64"/>
      <c r="G762" s="72"/>
      <c r="AA762" s="127"/>
    </row>
    <row r="763" spans="5:27">
      <c r="E763" s="26"/>
      <c r="F763" s="64"/>
      <c r="G763" s="72"/>
      <c r="AA763" s="127"/>
    </row>
    <row r="764" spans="5:27">
      <c r="E764" s="26"/>
      <c r="F764" s="64"/>
      <c r="G764" s="72"/>
      <c r="AA764" s="127"/>
    </row>
    <row r="765" spans="5:27">
      <c r="E765" s="26"/>
      <c r="F765" s="64"/>
      <c r="G765" s="72"/>
      <c r="AA765" s="127"/>
    </row>
    <row r="766" spans="5:27">
      <c r="E766" s="26"/>
      <c r="F766" s="64"/>
      <c r="G766" s="72"/>
      <c r="AA766" s="127"/>
    </row>
    <row r="767" spans="5:27">
      <c r="E767" s="26"/>
      <c r="F767" s="64"/>
      <c r="G767" s="72"/>
      <c r="AA767" s="127"/>
    </row>
    <row r="768" spans="5:27">
      <c r="E768" s="26"/>
      <c r="F768" s="64"/>
      <c r="G768" s="72"/>
      <c r="AA768" s="127"/>
    </row>
    <row r="769" spans="5:27">
      <c r="E769" s="26"/>
      <c r="F769" s="64"/>
      <c r="G769" s="72"/>
      <c r="AA769" s="127"/>
    </row>
    <row r="770" spans="5:27">
      <c r="E770" s="26"/>
      <c r="F770" s="64"/>
      <c r="G770" s="72"/>
      <c r="AA770" s="127"/>
    </row>
    <row r="771" spans="5:27">
      <c r="E771" s="26"/>
      <c r="F771" s="64"/>
      <c r="G771" s="72"/>
      <c r="AA771" s="127"/>
    </row>
    <row r="772" spans="5:27">
      <c r="E772" s="26"/>
      <c r="F772" s="64"/>
      <c r="G772" s="72"/>
      <c r="AA772" s="127"/>
    </row>
    <row r="773" spans="5:27">
      <c r="E773" s="26"/>
      <c r="F773" s="64"/>
      <c r="G773" s="72"/>
      <c r="AA773" s="127"/>
    </row>
    <row r="774" spans="5:27">
      <c r="E774" s="26"/>
      <c r="F774" s="64"/>
      <c r="G774" s="72"/>
      <c r="AA774" s="127"/>
    </row>
    <row r="775" spans="5:27">
      <c r="E775" s="26"/>
      <c r="F775" s="64"/>
      <c r="G775" s="72"/>
      <c r="AA775" s="127"/>
    </row>
    <row r="776" spans="5:27">
      <c r="E776" s="26"/>
      <c r="F776" s="64"/>
      <c r="G776" s="72"/>
      <c r="AA776" s="127"/>
    </row>
    <row r="777" spans="5:27">
      <c r="E777" s="26"/>
      <c r="F777" s="64"/>
      <c r="G777" s="72"/>
      <c r="AA777" s="127"/>
    </row>
    <row r="778" spans="5:27">
      <c r="E778" s="26"/>
      <c r="F778" s="64"/>
      <c r="G778" s="72"/>
      <c r="AA778" s="127"/>
    </row>
    <row r="779" spans="5:27">
      <c r="E779" s="26"/>
      <c r="F779" s="64"/>
      <c r="G779" s="72"/>
      <c r="AA779" s="127"/>
    </row>
    <row r="780" spans="5:27">
      <c r="E780" s="26"/>
      <c r="F780" s="64"/>
      <c r="G780" s="72"/>
      <c r="AA780" s="127"/>
    </row>
    <row r="781" spans="5:27">
      <c r="E781" s="26"/>
      <c r="F781" s="64"/>
      <c r="G781" s="72"/>
      <c r="AA781" s="127"/>
    </row>
    <row r="782" spans="5:27">
      <c r="E782" s="26"/>
      <c r="F782" s="64"/>
      <c r="G782" s="72"/>
      <c r="AA782" s="127"/>
    </row>
    <row r="783" spans="5:27">
      <c r="E783" s="26"/>
      <c r="F783" s="64"/>
      <c r="G783" s="72"/>
      <c r="AA783" s="127"/>
    </row>
    <row r="784" spans="5:27">
      <c r="E784" s="26"/>
      <c r="F784" s="64"/>
      <c r="G784" s="72"/>
      <c r="AA784" s="127"/>
    </row>
    <row r="785" spans="5:27">
      <c r="E785" s="26"/>
      <c r="F785" s="64"/>
      <c r="G785" s="72"/>
      <c r="AA785" s="127"/>
    </row>
    <row r="786" spans="5:27">
      <c r="E786" s="26"/>
      <c r="F786" s="64"/>
      <c r="G786" s="72"/>
      <c r="AA786" s="127"/>
    </row>
    <row r="787" spans="5:27">
      <c r="E787" s="26"/>
      <c r="F787" s="64"/>
      <c r="G787" s="72"/>
      <c r="AA787" s="127"/>
    </row>
    <row r="788" spans="5:27">
      <c r="E788" s="26"/>
      <c r="F788" s="64"/>
      <c r="G788" s="72"/>
      <c r="AA788" s="127"/>
    </row>
    <row r="789" spans="5:27">
      <c r="E789" s="26"/>
      <c r="F789" s="64"/>
      <c r="G789" s="72"/>
      <c r="AA789" s="127"/>
    </row>
    <row r="790" spans="5:27">
      <c r="E790" s="26"/>
      <c r="F790" s="64"/>
      <c r="G790" s="72"/>
      <c r="AA790" s="127"/>
    </row>
    <row r="791" spans="5:27">
      <c r="E791" s="26"/>
      <c r="F791" s="64"/>
      <c r="G791" s="72"/>
      <c r="AA791" s="127"/>
    </row>
    <row r="792" spans="5:27">
      <c r="E792" s="26"/>
      <c r="F792" s="64"/>
      <c r="G792" s="72"/>
      <c r="AA792" s="127"/>
    </row>
    <row r="793" spans="5:27">
      <c r="E793" s="26"/>
      <c r="F793" s="64"/>
      <c r="G793" s="72"/>
      <c r="AA793" s="127"/>
    </row>
    <row r="794" spans="5:27">
      <c r="E794" s="26"/>
      <c r="F794" s="64"/>
      <c r="G794" s="72"/>
      <c r="AA794" s="127"/>
    </row>
    <row r="795" spans="5:27">
      <c r="E795" s="26"/>
      <c r="F795" s="64"/>
      <c r="G795" s="72"/>
      <c r="AA795" s="127"/>
    </row>
    <row r="796" spans="5:27">
      <c r="E796" s="26"/>
      <c r="F796" s="64"/>
      <c r="G796" s="72"/>
      <c r="AA796" s="127"/>
    </row>
    <row r="797" spans="5:27">
      <c r="E797" s="26"/>
      <c r="F797" s="64"/>
      <c r="G797" s="72"/>
      <c r="AA797" s="127"/>
    </row>
    <row r="798" spans="5:27">
      <c r="E798" s="26"/>
      <c r="F798" s="64"/>
      <c r="G798" s="72"/>
      <c r="AA798" s="127"/>
    </row>
    <row r="799" spans="5:27">
      <c r="E799" s="26"/>
      <c r="F799" s="64"/>
      <c r="G799" s="72"/>
      <c r="AA799" s="127"/>
    </row>
    <row r="800" spans="5:27">
      <c r="E800" s="26"/>
      <c r="F800" s="64"/>
      <c r="G800" s="72"/>
      <c r="AA800" s="127"/>
    </row>
    <row r="801" spans="5:27">
      <c r="E801" s="26"/>
      <c r="F801" s="64"/>
      <c r="G801" s="72"/>
      <c r="AA801" s="127"/>
    </row>
    <row r="802" spans="5:27">
      <c r="E802" s="26"/>
      <c r="F802" s="64"/>
      <c r="G802" s="72"/>
      <c r="AA802" s="127"/>
    </row>
    <row r="803" spans="5:27">
      <c r="E803" s="26"/>
      <c r="F803" s="64"/>
      <c r="G803" s="72"/>
      <c r="AA803" s="127"/>
    </row>
    <row r="804" spans="5:27">
      <c r="E804" s="26"/>
      <c r="F804" s="64"/>
      <c r="G804" s="72"/>
      <c r="AA804" s="127"/>
    </row>
    <row r="805" spans="5:27">
      <c r="E805" s="26"/>
      <c r="F805" s="64"/>
      <c r="G805" s="72"/>
      <c r="AA805" s="127"/>
    </row>
    <row r="806" spans="5:27">
      <c r="E806" s="26"/>
      <c r="F806" s="64"/>
      <c r="G806" s="72"/>
      <c r="AA806" s="127"/>
    </row>
    <row r="807" spans="5:27">
      <c r="E807" s="26"/>
      <c r="F807" s="64"/>
      <c r="G807" s="72"/>
      <c r="AA807" s="127"/>
    </row>
    <row r="808" spans="5:27">
      <c r="E808" s="26"/>
      <c r="F808" s="64"/>
      <c r="G808" s="72"/>
      <c r="AA808" s="127"/>
    </row>
    <row r="809" spans="5:27">
      <c r="E809" s="26"/>
      <c r="F809" s="64"/>
      <c r="G809" s="72"/>
      <c r="AA809" s="127"/>
    </row>
    <row r="810" spans="5:27">
      <c r="E810" s="26"/>
      <c r="F810" s="64"/>
      <c r="G810" s="72"/>
      <c r="AA810" s="127"/>
    </row>
    <row r="811" spans="5:27">
      <c r="E811" s="26"/>
      <c r="F811" s="64"/>
      <c r="G811" s="72"/>
      <c r="AA811" s="127"/>
    </row>
    <row r="812" spans="5:27">
      <c r="E812" s="26"/>
      <c r="F812" s="64"/>
      <c r="G812" s="72"/>
      <c r="AA812" s="127"/>
    </row>
    <row r="813" spans="5:27">
      <c r="E813" s="26"/>
      <c r="F813" s="64"/>
      <c r="G813" s="72"/>
      <c r="AA813" s="127"/>
    </row>
    <row r="814" spans="5:27">
      <c r="E814" s="26"/>
      <c r="F814" s="64"/>
      <c r="G814" s="72"/>
      <c r="AA814" s="127"/>
    </row>
    <row r="815" spans="5:27">
      <c r="E815" s="26"/>
      <c r="F815" s="64"/>
      <c r="G815" s="72"/>
      <c r="AA815" s="127"/>
    </row>
    <row r="816" spans="5:27">
      <c r="E816" s="26"/>
      <c r="F816" s="64"/>
      <c r="G816" s="72"/>
      <c r="AA816" s="127"/>
    </row>
    <row r="817" spans="5:27">
      <c r="E817" s="26"/>
      <c r="F817" s="64"/>
      <c r="G817" s="72"/>
      <c r="AA817" s="127"/>
    </row>
    <row r="818" spans="5:27">
      <c r="E818" s="26"/>
      <c r="F818" s="64"/>
      <c r="G818" s="72"/>
      <c r="AA818" s="127"/>
    </row>
    <row r="819" spans="5:27">
      <c r="E819" s="26"/>
      <c r="F819" s="64"/>
      <c r="G819" s="72"/>
      <c r="AA819" s="127"/>
    </row>
    <row r="820" spans="5:27">
      <c r="E820" s="26"/>
      <c r="F820" s="64"/>
      <c r="G820" s="72"/>
      <c r="AA820" s="127"/>
    </row>
    <row r="821" spans="5:27">
      <c r="E821" s="26"/>
      <c r="F821" s="64"/>
      <c r="G821" s="72"/>
      <c r="AA821" s="127"/>
    </row>
    <row r="822" spans="5:27">
      <c r="E822" s="26"/>
      <c r="F822" s="64"/>
      <c r="G822" s="72"/>
      <c r="AA822" s="127"/>
    </row>
    <row r="823" spans="5:27">
      <c r="E823" s="26"/>
      <c r="F823" s="64"/>
      <c r="G823" s="72"/>
      <c r="AA823" s="127"/>
    </row>
    <row r="824" spans="5:27">
      <c r="E824" s="26"/>
      <c r="F824" s="64"/>
      <c r="G824" s="72"/>
      <c r="AA824" s="127"/>
    </row>
    <row r="825" spans="5:27">
      <c r="E825" s="26"/>
      <c r="F825" s="64"/>
      <c r="G825" s="72"/>
      <c r="AA825" s="127"/>
    </row>
    <row r="826" spans="5:27">
      <c r="E826" s="26"/>
      <c r="F826" s="64"/>
      <c r="G826" s="72"/>
      <c r="AA826" s="127"/>
    </row>
    <row r="827" spans="5:27">
      <c r="E827" s="26"/>
      <c r="F827" s="64"/>
      <c r="G827" s="72"/>
      <c r="AA827" s="127"/>
    </row>
    <row r="828" spans="5:27">
      <c r="E828" s="26"/>
      <c r="F828" s="64"/>
      <c r="G828" s="72"/>
      <c r="AA828" s="127"/>
    </row>
    <row r="829" spans="5:27">
      <c r="E829" s="26"/>
      <c r="F829" s="64"/>
      <c r="G829" s="72"/>
      <c r="AA829" s="127"/>
    </row>
    <row r="830" spans="5:27">
      <c r="E830" s="26"/>
      <c r="F830" s="64"/>
      <c r="G830" s="72"/>
      <c r="AA830" s="127"/>
    </row>
    <row r="831" spans="5:27">
      <c r="E831" s="26"/>
      <c r="F831" s="64"/>
      <c r="G831" s="72"/>
      <c r="AA831" s="127"/>
    </row>
    <row r="832" spans="5:27">
      <c r="E832" s="26"/>
      <c r="F832" s="64"/>
      <c r="G832" s="72"/>
      <c r="AA832" s="127"/>
    </row>
    <row r="833" spans="5:27">
      <c r="E833" s="26"/>
      <c r="F833" s="64"/>
      <c r="G833" s="72"/>
      <c r="AA833" s="127"/>
    </row>
    <row r="834" spans="5:27">
      <c r="E834" s="26"/>
      <c r="F834" s="64"/>
      <c r="G834" s="72"/>
      <c r="AA834" s="127"/>
    </row>
    <row r="835" spans="5:27">
      <c r="E835" s="26"/>
      <c r="F835" s="64"/>
      <c r="G835" s="72"/>
      <c r="AA835" s="127"/>
    </row>
    <row r="836" spans="5:27">
      <c r="E836" s="26"/>
      <c r="F836" s="64"/>
      <c r="G836" s="72"/>
      <c r="AA836" s="127"/>
    </row>
    <row r="837" spans="5:27">
      <c r="E837" s="26"/>
      <c r="F837" s="64"/>
      <c r="G837" s="72"/>
      <c r="AA837" s="127"/>
    </row>
    <row r="838" spans="5:27">
      <c r="E838" s="26"/>
      <c r="F838" s="64"/>
      <c r="G838" s="72"/>
      <c r="AA838" s="127"/>
    </row>
    <row r="839" spans="5:27">
      <c r="E839" s="26"/>
      <c r="F839" s="64"/>
      <c r="G839" s="72"/>
      <c r="AA839" s="127"/>
    </row>
    <row r="840" spans="5:27">
      <c r="E840" s="26"/>
      <c r="F840" s="64"/>
      <c r="G840" s="72"/>
      <c r="AA840" s="127"/>
    </row>
    <row r="841" spans="5:27">
      <c r="E841" s="26"/>
      <c r="F841" s="64"/>
      <c r="G841" s="72"/>
      <c r="AA841" s="127"/>
    </row>
    <row r="842" spans="5:27">
      <c r="E842" s="26"/>
      <c r="F842" s="64"/>
      <c r="G842" s="72"/>
      <c r="AA842" s="127"/>
    </row>
    <row r="843" spans="5:27">
      <c r="E843" s="26"/>
      <c r="F843" s="64"/>
      <c r="G843" s="72"/>
      <c r="AA843" s="127"/>
    </row>
    <row r="844" spans="5:27">
      <c r="E844" s="26"/>
      <c r="F844" s="64"/>
      <c r="G844" s="72"/>
      <c r="AA844" s="127"/>
    </row>
    <row r="845" spans="5:27">
      <c r="E845" s="26"/>
      <c r="F845" s="64"/>
      <c r="G845" s="72"/>
      <c r="AA845" s="127"/>
    </row>
    <row r="846" spans="5:27">
      <c r="E846" s="26"/>
      <c r="F846" s="64"/>
      <c r="G846" s="72"/>
      <c r="AA846" s="127"/>
    </row>
    <row r="847" spans="5:27">
      <c r="E847" s="26"/>
      <c r="F847" s="64"/>
      <c r="G847" s="72"/>
      <c r="AA847" s="127"/>
    </row>
    <row r="848" spans="5:27">
      <c r="E848" s="26"/>
      <c r="F848" s="64"/>
      <c r="G848" s="72"/>
      <c r="AA848" s="127"/>
    </row>
    <row r="849" spans="5:27">
      <c r="E849" s="26"/>
      <c r="F849" s="64"/>
      <c r="G849" s="72"/>
      <c r="AA849" s="127"/>
    </row>
    <row r="850" spans="5:27">
      <c r="E850" s="26"/>
      <c r="F850" s="64"/>
      <c r="G850" s="72"/>
      <c r="AA850" s="127"/>
    </row>
    <row r="851" spans="5:27">
      <c r="E851" s="26"/>
      <c r="F851" s="64"/>
      <c r="G851" s="72"/>
      <c r="AA851" s="127"/>
    </row>
    <row r="852" spans="5:27">
      <c r="E852" s="26"/>
      <c r="F852" s="64"/>
      <c r="G852" s="72"/>
      <c r="AA852" s="127"/>
    </row>
    <row r="853" spans="5:27">
      <c r="E853" s="26"/>
      <c r="F853" s="64"/>
      <c r="G853" s="72"/>
      <c r="AA853" s="127"/>
    </row>
    <row r="854" spans="5:27">
      <c r="E854" s="26"/>
      <c r="F854" s="64"/>
      <c r="G854" s="72"/>
      <c r="AA854" s="127"/>
    </row>
    <row r="855" spans="5:27">
      <c r="E855" s="26"/>
      <c r="F855" s="64"/>
      <c r="G855" s="72"/>
      <c r="AA855" s="127"/>
    </row>
    <row r="856" spans="5:27">
      <c r="E856" s="26"/>
      <c r="F856" s="64"/>
      <c r="G856" s="72"/>
      <c r="AA856" s="127"/>
    </row>
    <row r="857" spans="5:27">
      <c r="E857" s="26"/>
      <c r="F857" s="64"/>
      <c r="G857" s="72"/>
      <c r="AA857" s="127"/>
    </row>
    <row r="858" spans="5:27">
      <c r="E858" s="26"/>
      <c r="F858" s="64"/>
      <c r="G858" s="72"/>
      <c r="AA858" s="127"/>
    </row>
    <row r="859" spans="5:27">
      <c r="E859" s="26"/>
      <c r="F859" s="64"/>
      <c r="G859" s="72"/>
      <c r="AA859" s="127"/>
    </row>
    <row r="860" spans="5:27">
      <c r="E860" s="26"/>
      <c r="F860" s="64"/>
      <c r="G860" s="72"/>
      <c r="AA860" s="127"/>
    </row>
    <row r="861" spans="5:27">
      <c r="E861" s="26"/>
      <c r="F861" s="64"/>
      <c r="G861" s="72"/>
      <c r="AA861" s="127"/>
    </row>
    <row r="862" spans="5:27">
      <c r="E862" s="26"/>
      <c r="F862" s="64"/>
      <c r="G862" s="72"/>
      <c r="AA862" s="127"/>
    </row>
    <row r="863" spans="5:27">
      <c r="E863" s="26"/>
      <c r="F863" s="64"/>
      <c r="G863" s="72"/>
      <c r="AA863" s="127"/>
    </row>
    <row r="864" spans="5:27">
      <c r="E864" s="26"/>
      <c r="F864" s="64"/>
      <c r="G864" s="72"/>
      <c r="AA864" s="127"/>
    </row>
    <row r="865" spans="5:27">
      <c r="E865" s="26"/>
      <c r="F865" s="64"/>
      <c r="G865" s="72"/>
      <c r="AA865" s="127"/>
    </row>
    <row r="866" spans="5:27">
      <c r="E866" s="26"/>
      <c r="F866" s="64"/>
      <c r="G866" s="72"/>
      <c r="AA866" s="127"/>
    </row>
    <row r="867" spans="5:27">
      <c r="E867" s="26"/>
      <c r="F867" s="64"/>
      <c r="G867" s="72"/>
      <c r="AA867" s="127"/>
    </row>
    <row r="868" spans="5:27">
      <c r="E868" s="26"/>
      <c r="F868" s="64"/>
      <c r="G868" s="72"/>
      <c r="AA868" s="127"/>
    </row>
    <row r="869" spans="5:27">
      <c r="E869" s="26"/>
      <c r="F869" s="64"/>
      <c r="G869" s="72"/>
      <c r="AA869" s="127"/>
    </row>
    <row r="870" spans="5:27">
      <c r="E870" s="26"/>
      <c r="F870" s="64"/>
      <c r="G870" s="72"/>
      <c r="AA870" s="127"/>
    </row>
    <row r="871" spans="5:27">
      <c r="E871" s="26"/>
      <c r="F871" s="64"/>
      <c r="G871" s="72"/>
      <c r="AA871" s="127"/>
    </row>
    <row r="872" spans="5:27">
      <c r="E872" s="26"/>
      <c r="F872" s="64"/>
      <c r="G872" s="72"/>
      <c r="AA872" s="127"/>
    </row>
    <row r="873" spans="5:27">
      <c r="E873" s="26"/>
      <c r="F873" s="64"/>
      <c r="G873" s="72"/>
      <c r="AA873" s="127"/>
    </row>
    <row r="874" spans="5:27">
      <c r="E874" s="26"/>
      <c r="F874" s="64"/>
      <c r="G874" s="72"/>
      <c r="AA874" s="127"/>
    </row>
    <row r="875" spans="5:27">
      <c r="E875" s="26"/>
      <c r="F875" s="64"/>
      <c r="G875" s="72"/>
      <c r="AA875" s="127"/>
    </row>
    <row r="876" spans="5:27">
      <c r="E876" s="26"/>
      <c r="F876" s="64"/>
      <c r="G876" s="72"/>
      <c r="AA876" s="127"/>
    </row>
    <row r="877" spans="5:27">
      <c r="E877" s="26"/>
      <c r="F877" s="64"/>
      <c r="G877" s="72"/>
      <c r="AA877" s="127"/>
    </row>
    <row r="878" spans="5:27">
      <c r="E878" s="26"/>
      <c r="F878" s="64"/>
      <c r="G878" s="72"/>
      <c r="AA878" s="127"/>
    </row>
    <row r="879" spans="5:27">
      <c r="E879" s="26"/>
      <c r="F879" s="64"/>
      <c r="G879" s="72"/>
      <c r="AA879" s="127"/>
    </row>
    <row r="880" spans="5:27">
      <c r="E880" s="26"/>
      <c r="F880" s="64"/>
      <c r="G880" s="72"/>
      <c r="AA880" s="127"/>
    </row>
    <row r="881" spans="5:27">
      <c r="E881" s="26"/>
      <c r="F881" s="64"/>
      <c r="G881" s="72"/>
      <c r="AA881" s="127"/>
    </row>
    <row r="882" spans="5:27">
      <c r="E882" s="26"/>
      <c r="F882" s="64"/>
      <c r="G882" s="72"/>
      <c r="AA882" s="127"/>
    </row>
    <row r="883" spans="5:27">
      <c r="E883" s="26"/>
      <c r="F883" s="64"/>
      <c r="G883" s="72"/>
      <c r="AA883" s="127"/>
    </row>
    <row r="884" spans="5:27">
      <c r="E884" s="26"/>
      <c r="F884" s="64"/>
      <c r="G884" s="72"/>
      <c r="AA884" s="127"/>
    </row>
    <row r="885" spans="5:27">
      <c r="E885" s="26"/>
      <c r="F885" s="64"/>
      <c r="G885" s="72"/>
      <c r="AA885" s="127"/>
    </row>
    <row r="886" spans="5:27">
      <c r="E886" s="26"/>
      <c r="F886" s="64"/>
      <c r="G886" s="72"/>
      <c r="AA886" s="127"/>
    </row>
    <row r="887" spans="5:27">
      <c r="E887" s="26"/>
      <c r="F887" s="64"/>
      <c r="G887" s="72"/>
      <c r="AA887" s="127"/>
    </row>
    <row r="888" spans="5:27">
      <c r="E888" s="26"/>
      <c r="F888" s="64"/>
      <c r="G888" s="72"/>
      <c r="AA888" s="127"/>
    </row>
    <row r="889" spans="5:27">
      <c r="E889" s="26"/>
      <c r="F889" s="64"/>
      <c r="G889" s="72"/>
      <c r="AA889" s="127"/>
    </row>
    <row r="890" spans="5:27">
      <c r="E890" s="26"/>
      <c r="F890" s="64"/>
      <c r="G890" s="72"/>
      <c r="AA890" s="127"/>
    </row>
    <row r="891" spans="5:27">
      <c r="E891" s="26"/>
      <c r="F891" s="64"/>
      <c r="G891" s="72"/>
      <c r="AA891" s="127"/>
    </row>
    <row r="892" spans="5:27">
      <c r="E892" s="26"/>
      <c r="F892" s="64"/>
      <c r="G892" s="72"/>
      <c r="AA892" s="127"/>
    </row>
    <row r="893" spans="5:27">
      <c r="E893" s="26"/>
      <c r="F893" s="64"/>
      <c r="G893" s="72"/>
      <c r="AA893" s="127"/>
    </row>
    <row r="894" spans="5:27">
      <c r="E894" s="26"/>
      <c r="F894" s="64"/>
      <c r="G894" s="72"/>
      <c r="AA894" s="127"/>
    </row>
    <row r="895" spans="5:27">
      <c r="E895" s="26"/>
      <c r="F895" s="64"/>
      <c r="G895" s="72"/>
      <c r="AA895" s="127"/>
    </row>
    <row r="896" spans="5:27">
      <c r="E896" s="26"/>
      <c r="F896" s="64"/>
      <c r="G896" s="72"/>
      <c r="AA896" s="127"/>
    </row>
    <row r="897" spans="5:27">
      <c r="E897" s="26"/>
      <c r="F897" s="64"/>
      <c r="G897" s="72"/>
      <c r="AA897" s="127"/>
    </row>
    <row r="898" spans="5:27">
      <c r="E898" s="26"/>
      <c r="F898" s="64"/>
      <c r="G898" s="72"/>
      <c r="AA898" s="127"/>
    </row>
    <row r="899" spans="5:27">
      <c r="E899" s="26"/>
      <c r="F899" s="64"/>
      <c r="G899" s="72"/>
      <c r="AA899" s="127"/>
    </row>
    <row r="900" spans="5:27">
      <c r="E900" s="26"/>
      <c r="F900" s="64"/>
      <c r="G900" s="72"/>
      <c r="AA900" s="127"/>
    </row>
    <row r="901" spans="5:27">
      <c r="E901" s="26"/>
      <c r="F901" s="64"/>
      <c r="G901" s="72"/>
      <c r="AA901" s="127"/>
    </row>
    <row r="902" spans="5:27">
      <c r="E902" s="26"/>
      <c r="F902" s="64"/>
      <c r="G902" s="72"/>
      <c r="AA902" s="127"/>
    </row>
    <row r="903" spans="5:27">
      <c r="E903" s="26"/>
      <c r="F903" s="64"/>
      <c r="G903" s="72"/>
      <c r="AA903" s="127"/>
    </row>
    <row r="904" spans="5:27">
      <c r="E904" s="26"/>
      <c r="F904" s="64"/>
      <c r="G904" s="72"/>
      <c r="AA904" s="127"/>
    </row>
    <row r="905" spans="5:27">
      <c r="E905" s="26"/>
      <c r="F905" s="64"/>
      <c r="G905" s="72"/>
      <c r="AA905" s="127"/>
    </row>
    <row r="906" spans="5:27">
      <c r="E906" s="26"/>
      <c r="F906" s="64"/>
      <c r="G906" s="72"/>
      <c r="AA906" s="127"/>
    </row>
    <row r="907" spans="5:27">
      <c r="E907" s="26"/>
      <c r="F907" s="64"/>
      <c r="G907" s="72"/>
      <c r="AA907" s="127"/>
    </row>
    <row r="908" spans="5:27">
      <c r="E908" s="26"/>
      <c r="F908" s="64"/>
      <c r="G908" s="72"/>
      <c r="AA908" s="127"/>
    </row>
    <row r="909" spans="5:27">
      <c r="E909" s="26"/>
      <c r="F909" s="64"/>
      <c r="G909" s="72"/>
      <c r="AA909" s="127"/>
    </row>
    <row r="910" spans="5:27">
      <c r="E910" s="26"/>
      <c r="F910" s="64"/>
      <c r="G910" s="72"/>
      <c r="AA910" s="127"/>
    </row>
    <row r="911" spans="5:27">
      <c r="E911" s="26"/>
      <c r="F911" s="64"/>
      <c r="G911" s="72"/>
      <c r="AA911" s="127"/>
    </row>
    <row r="912" spans="5:27">
      <c r="E912" s="26"/>
      <c r="F912" s="64"/>
      <c r="G912" s="72"/>
      <c r="AA912" s="127"/>
    </row>
    <row r="913" spans="5:27">
      <c r="E913" s="26"/>
      <c r="F913" s="64"/>
      <c r="G913" s="72"/>
      <c r="AA913" s="127"/>
    </row>
    <row r="914" spans="5:27">
      <c r="E914" s="26"/>
      <c r="F914" s="64"/>
      <c r="G914" s="72"/>
      <c r="AA914" s="127"/>
    </row>
    <row r="915" spans="5:27">
      <c r="E915" s="26"/>
      <c r="F915" s="64"/>
      <c r="G915" s="72"/>
      <c r="AA915" s="127"/>
    </row>
    <row r="916" spans="5:27">
      <c r="E916" s="26"/>
      <c r="F916" s="64"/>
      <c r="G916" s="72"/>
      <c r="AA916" s="127"/>
    </row>
    <row r="917" spans="5:27">
      <c r="E917" s="26"/>
      <c r="F917" s="64"/>
      <c r="G917" s="72"/>
      <c r="AA917" s="127"/>
    </row>
    <row r="918" spans="5:27">
      <c r="E918" s="26"/>
      <c r="F918" s="64"/>
      <c r="G918" s="72"/>
      <c r="AA918" s="127"/>
    </row>
    <row r="919" spans="5:27">
      <c r="E919" s="26"/>
      <c r="F919" s="64"/>
      <c r="G919" s="72"/>
      <c r="AA919" s="127"/>
    </row>
    <row r="920" spans="5:27">
      <c r="E920" s="26"/>
      <c r="F920" s="64"/>
      <c r="G920" s="72"/>
      <c r="AA920" s="127"/>
    </row>
    <row r="921" spans="5:27">
      <c r="E921" s="26"/>
      <c r="F921" s="64"/>
      <c r="G921" s="72"/>
      <c r="AA921" s="127"/>
    </row>
    <row r="922" spans="5:27">
      <c r="E922" s="26"/>
      <c r="F922" s="64"/>
      <c r="G922" s="72"/>
      <c r="AA922" s="127"/>
    </row>
    <row r="923" spans="5:27">
      <c r="E923" s="26"/>
      <c r="F923" s="64"/>
      <c r="G923" s="72"/>
      <c r="AA923" s="127"/>
    </row>
    <row r="924" spans="5:27">
      <c r="E924" s="26"/>
      <c r="F924" s="64"/>
      <c r="G924" s="72"/>
      <c r="AA924" s="127"/>
    </row>
    <row r="925" spans="5:27">
      <c r="E925" s="26"/>
      <c r="F925" s="64"/>
      <c r="G925" s="72"/>
      <c r="AA925" s="127"/>
    </row>
    <row r="926" spans="5:27">
      <c r="E926" s="26"/>
      <c r="F926" s="64"/>
      <c r="G926" s="72"/>
      <c r="AA926" s="127"/>
    </row>
    <row r="927" spans="5:27">
      <c r="E927" s="26"/>
      <c r="F927" s="64"/>
      <c r="G927" s="72"/>
      <c r="AA927" s="127"/>
    </row>
    <row r="928" spans="5:27">
      <c r="E928" s="26"/>
      <c r="F928" s="64"/>
      <c r="G928" s="72"/>
      <c r="AA928" s="127"/>
    </row>
    <row r="929" spans="5:27">
      <c r="E929" s="26"/>
      <c r="F929" s="64"/>
      <c r="G929" s="72"/>
      <c r="AA929" s="127"/>
    </row>
    <row r="930" spans="5:27">
      <c r="E930" s="26"/>
      <c r="F930" s="64"/>
      <c r="G930" s="72"/>
      <c r="AA930" s="127"/>
    </row>
    <row r="931" spans="5:27">
      <c r="E931" s="26"/>
      <c r="F931" s="64"/>
      <c r="G931" s="72"/>
      <c r="AA931" s="127"/>
    </row>
    <row r="932" spans="5:27">
      <c r="E932" s="26"/>
      <c r="F932" s="64"/>
      <c r="G932" s="72"/>
      <c r="AA932" s="127"/>
    </row>
    <row r="933" spans="5:27">
      <c r="E933" s="26"/>
      <c r="F933" s="64"/>
      <c r="G933" s="72"/>
      <c r="AA933" s="127"/>
    </row>
    <row r="934" spans="5:27">
      <c r="E934" s="26"/>
      <c r="F934" s="64"/>
      <c r="G934" s="72"/>
      <c r="AA934" s="127"/>
    </row>
    <row r="935" spans="5:27">
      <c r="E935" s="26"/>
      <c r="F935" s="64"/>
      <c r="G935" s="72"/>
      <c r="AA935" s="127"/>
    </row>
    <row r="936" spans="5:27">
      <c r="E936" s="26"/>
      <c r="F936" s="64"/>
      <c r="G936" s="72"/>
      <c r="AA936" s="127"/>
    </row>
    <row r="937" spans="5:27">
      <c r="E937" s="26"/>
      <c r="F937" s="64"/>
      <c r="G937" s="72"/>
      <c r="AA937" s="127"/>
    </row>
    <row r="938" spans="5:27">
      <c r="E938" s="26"/>
      <c r="F938" s="64"/>
      <c r="G938" s="72"/>
      <c r="AA938" s="127"/>
    </row>
    <row r="939" spans="5:27">
      <c r="E939" s="26"/>
      <c r="F939" s="64"/>
      <c r="G939" s="72"/>
      <c r="AA939" s="127"/>
    </row>
    <row r="940" spans="5:27">
      <c r="E940" s="26"/>
      <c r="F940" s="64"/>
      <c r="G940" s="72"/>
      <c r="AA940" s="127"/>
    </row>
    <row r="941" spans="5:27">
      <c r="E941" s="26"/>
      <c r="F941" s="64"/>
      <c r="G941" s="72"/>
      <c r="AA941" s="127"/>
    </row>
    <row r="942" spans="5:27">
      <c r="E942" s="26"/>
      <c r="F942" s="64"/>
      <c r="G942" s="72"/>
      <c r="AA942" s="127"/>
    </row>
    <row r="943" spans="5:27">
      <c r="E943" s="26"/>
      <c r="F943" s="64"/>
      <c r="G943" s="72"/>
      <c r="AA943" s="127"/>
    </row>
    <row r="944" spans="5:27">
      <c r="E944" s="26"/>
      <c r="F944" s="64"/>
      <c r="G944" s="72"/>
      <c r="AA944" s="127"/>
    </row>
    <row r="945" spans="5:27">
      <c r="E945" s="26"/>
      <c r="F945" s="64"/>
      <c r="G945" s="72"/>
      <c r="AA945" s="127"/>
    </row>
    <row r="946" spans="5:27">
      <c r="E946" s="26"/>
      <c r="F946" s="64"/>
      <c r="G946" s="72"/>
      <c r="AA946" s="127"/>
    </row>
    <row r="947" spans="5:27">
      <c r="E947" s="26"/>
      <c r="F947" s="64"/>
      <c r="G947" s="72"/>
      <c r="AA947" s="127"/>
    </row>
    <row r="948" spans="5:27">
      <c r="E948" s="26"/>
      <c r="F948" s="64"/>
      <c r="G948" s="72"/>
      <c r="AA948" s="127"/>
    </row>
    <row r="949" spans="5:27">
      <c r="E949" s="26"/>
      <c r="F949" s="64"/>
      <c r="G949" s="72"/>
      <c r="AA949" s="127"/>
    </row>
    <row r="950" spans="5:27">
      <c r="E950" s="26"/>
      <c r="F950" s="64"/>
      <c r="G950" s="72"/>
      <c r="AA950" s="127"/>
    </row>
    <row r="951" spans="5:27">
      <c r="E951" s="26"/>
      <c r="F951" s="64"/>
      <c r="G951" s="72"/>
      <c r="AA951" s="127"/>
    </row>
    <row r="952" spans="5:27">
      <c r="E952" s="26"/>
      <c r="F952" s="64"/>
      <c r="G952" s="72"/>
      <c r="AA952" s="127"/>
    </row>
    <row r="953" spans="5:27">
      <c r="E953" s="26"/>
      <c r="F953" s="64"/>
      <c r="G953" s="72"/>
      <c r="AA953" s="127"/>
    </row>
    <row r="954" spans="5:27">
      <c r="E954" s="26"/>
      <c r="F954" s="64"/>
      <c r="G954" s="72"/>
      <c r="AA954" s="127"/>
    </row>
    <row r="955" spans="5:27">
      <c r="E955" s="26"/>
      <c r="F955" s="64"/>
      <c r="G955" s="72"/>
      <c r="AA955" s="127"/>
    </row>
    <row r="956" spans="5:27">
      <c r="E956" s="26"/>
      <c r="F956" s="64"/>
      <c r="G956" s="72"/>
      <c r="AA956" s="127"/>
    </row>
    <row r="957" spans="5:27">
      <c r="E957" s="26"/>
      <c r="F957" s="64"/>
      <c r="G957" s="72"/>
      <c r="AA957" s="127"/>
    </row>
    <row r="958" spans="5:27">
      <c r="E958" s="26"/>
      <c r="F958" s="64"/>
      <c r="G958" s="72"/>
      <c r="AA958" s="127"/>
    </row>
    <row r="959" spans="5:27">
      <c r="E959" s="26"/>
      <c r="F959" s="64"/>
      <c r="G959" s="72"/>
      <c r="AA959" s="127"/>
    </row>
    <row r="960" spans="5:27">
      <c r="E960" s="26"/>
      <c r="F960" s="64"/>
      <c r="G960" s="72"/>
      <c r="AA960" s="127"/>
    </row>
    <row r="961" spans="5:27">
      <c r="E961" s="26"/>
      <c r="F961" s="64"/>
      <c r="G961" s="72"/>
      <c r="AA961" s="127"/>
    </row>
    <row r="962" spans="5:27">
      <c r="E962" s="26"/>
      <c r="F962" s="64"/>
      <c r="G962" s="72"/>
      <c r="AA962" s="127"/>
    </row>
    <row r="963" spans="5:27">
      <c r="E963" s="26"/>
      <c r="F963" s="64"/>
      <c r="G963" s="72"/>
      <c r="AA963" s="127"/>
    </row>
    <row r="964" spans="5:27">
      <c r="E964" s="26"/>
      <c r="F964" s="64"/>
      <c r="G964" s="72"/>
      <c r="AA964" s="127"/>
    </row>
    <row r="965" spans="5:27">
      <c r="E965" s="26"/>
      <c r="F965" s="64"/>
      <c r="G965" s="72"/>
      <c r="AA965" s="127"/>
    </row>
    <row r="966" spans="5:27">
      <c r="E966" s="26"/>
      <c r="F966" s="64"/>
      <c r="G966" s="72"/>
      <c r="AA966" s="127"/>
    </row>
    <row r="967" spans="5:27">
      <c r="E967" s="26"/>
      <c r="F967" s="64"/>
      <c r="G967" s="72"/>
      <c r="AA967" s="127"/>
    </row>
    <row r="968" spans="5:27">
      <c r="E968" s="26"/>
      <c r="F968" s="64"/>
      <c r="G968" s="72"/>
      <c r="AA968" s="127"/>
    </row>
    <row r="969" spans="5:27">
      <c r="E969" s="26"/>
      <c r="F969" s="64"/>
      <c r="G969" s="72"/>
      <c r="AA969" s="127"/>
    </row>
    <row r="970" spans="5:27">
      <c r="E970" s="26"/>
      <c r="F970" s="64"/>
      <c r="G970" s="72"/>
      <c r="AA970" s="127"/>
    </row>
    <row r="971" spans="5:27">
      <c r="E971" s="26"/>
      <c r="F971" s="64"/>
      <c r="G971" s="72"/>
      <c r="AA971" s="127"/>
    </row>
    <row r="972" spans="5:27">
      <c r="E972" s="26"/>
      <c r="F972" s="64"/>
      <c r="G972" s="72"/>
      <c r="AA972" s="127"/>
    </row>
    <row r="973" spans="5:27">
      <c r="E973" s="26"/>
      <c r="F973" s="64"/>
      <c r="G973" s="72"/>
      <c r="AA973" s="127"/>
    </row>
    <row r="974" spans="5:27">
      <c r="E974" s="26"/>
      <c r="F974" s="64"/>
      <c r="G974" s="72"/>
      <c r="AA974" s="127"/>
    </row>
    <row r="975" spans="5:27">
      <c r="E975" s="26"/>
      <c r="F975" s="64"/>
      <c r="G975" s="72"/>
      <c r="AA975" s="127"/>
    </row>
    <row r="976" spans="5:27">
      <c r="E976" s="26"/>
      <c r="F976" s="64"/>
      <c r="G976" s="72"/>
      <c r="AA976" s="127"/>
    </row>
    <row r="977" spans="5:27">
      <c r="E977" s="26"/>
      <c r="F977" s="64"/>
      <c r="G977" s="72"/>
      <c r="AA977" s="127"/>
    </row>
    <row r="978" spans="5:27">
      <c r="E978" s="26"/>
      <c r="F978" s="64"/>
      <c r="G978" s="72"/>
      <c r="AA978" s="127"/>
    </row>
    <row r="979" spans="5:27">
      <c r="E979" s="26"/>
      <c r="F979" s="64"/>
      <c r="G979" s="72"/>
      <c r="AA979" s="127"/>
    </row>
    <row r="980" spans="5:27">
      <c r="E980" s="26"/>
      <c r="F980" s="64"/>
      <c r="G980" s="72"/>
      <c r="AA980" s="127"/>
    </row>
    <row r="981" spans="5:27">
      <c r="E981" s="26"/>
      <c r="F981" s="64"/>
      <c r="G981" s="72"/>
      <c r="AA981" s="127"/>
    </row>
    <row r="982" spans="5:27">
      <c r="E982" s="26"/>
      <c r="F982" s="64"/>
      <c r="G982" s="72"/>
      <c r="AA982" s="127"/>
    </row>
    <row r="983" spans="5:27">
      <c r="E983" s="26"/>
      <c r="F983" s="64"/>
      <c r="G983" s="72"/>
      <c r="AA983" s="127"/>
    </row>
    <row r="984" spans="5:27">
      <c r="E984" s="26"/>
      <c r="F984" s="64"/>
      <c r="G984" s="72"/>
      <c r="AA984" s="127"/>
    </row>
    <row r="985" spans="5:27">
      <c r="E985" s="26"/>
      <c r="F985" s="64"/>
      <c r="G985" s="72"/>
      <c r="AA985" s="127"/>
    </row>
    <row r="986" spans="5:27">
      <c r="E986" s="26"/>
      <c r="F986" s="64"/>
      <c r="G986" s="72"/>
      <c r="AA986" s="127"/>
    </row>
    <row r="987" spans="5:27">
      <c r="E987" s="26"/>
      <c r="F987" s="64"/>
      <c r="G987" s="72"/>
      <c r="AA987" s="127"/>
    </row>
    <row r="988" spans="5:27">
      <c r="E988" s="26"/>
      <c r="F988" s="64"/>
      <c r="G988" s="72"/>
      <c r="AA988" s="127"/>
    </row>
    <row r="989" spans="5:27">
      <c r="E989" s="26"/>
      <c r="F989" s="64"/>
      <c r="G989" s="72"/>
      <c r="AA989" s="127"/>
    </row>
    <row r="990" spans="5:27">
      <c r="E990" s="26"/>
      <c r="F990" s="64"/>
      <c r="G990" s="72"/>
      <c r="AA990" s="127"/>
    </row>
    <row r="991" spans="5:27">
      <c r="E991" s="26"/>
      <c r="F991" s="64"/>
      <c r="G991" s="72"/>
      <c r="AA991" s="127"/>
    </row>
    <row r="992" spans="5:27">
      <c r="E992" s="26"/>
      <c r="F992" s="64"/>
      <c r="G992" s="72"/>
      <c r="AA992" s="127"/>
    </row>
    <row r="993" spans="5:27">
      <c r="E993" s="26"/>
      <c r="F993" s="64"/>
      <c r="G993" s="72"/>
      <c r="AA993" s="127"/>
    </row>
    <row r="994" spans="5:27">
      <c r="E994" s="26"/>
      <c r="F994" s="64"/>
      <c r="G994" s="72"/>
      <c r="AA994" s="127"/>
    </row>
    <row r="995" spans="5:27">
      <c r="E995" s="26"/>
      <c r="F995" s="64"/>
      <c r="G995" s="72"/>
      <c r="AA995" s="127"/>
    </row>
    <row r="996" spans="5:27">
      <c r="E996" s="26"/>
      <c r="F996" s="64"/>
      <c r="G996" s="72"/>
      <c r="AA996" s="127"/>
    </row>
    <row r="997" spans="5:27">
      <c r="E997" s="26"/>
      <c r="F997" s="64"/>
      <c r="G997" s="72"/>
      <c r="AA997" s="127"/>
    </row>
    <row r="998" spans="5:27">
      <c r="E998" s="26"/>
      <c r="F998" s="64"/>
      <c r="G998" s="72"/>
      <c r="AA998" s="127"/>
    </row>
    <row r="999" spans="5:27">
      <c r="E999" s="26"/>
      <c r="F999" s="64"/>
      <c r="G999" s="72"/>
      <c r="AA999" s="127"/>
    </row>
    <row r="1000" spans="5:27">
      <c r="E1000" s="26"/>
      <c r="F1000" s="64"/>
      <c r="G1000" s="72"/>
      <c r="AA1000" s="127"/>
    </row>
    <row r="1001" spans="5:27">
      <c r="E1001" s="26"/>
      <c r="F1001" s="64"/>
      <c r="G1001" s="72"/>
      <c r="AA1001" s="127"/>
    </row>
    <row r="1002" spans="5:27">
      <c r="E1002" s="26"/>
      <c r="F1002" s="64"/>
      <c r="G1002" s="72"/>
      <c r="AA1002" s="127"/>
    </row>
    <row r="1003" spans="5:27">
      <c r="E1003" s="26"/>
      <c r="F1003" s="64"/>
      <c r="G1003" s="72"/>
      <c r="AA1003" s="127"/>
    </row>
    <row r="1004" spans="5:27">
      <c r="E1004" s="26"/>
      <c r="F1004" s="64"/>
      <c r="G1004" s="72"/>
      <c r="AA1004" s="127"/>
    </row>
    <row r="1005" spans="5:27">
      <c r="E1005" s="26"/>
      <c r="F1005" s="64"/>
      <c r="G1005" s="72"/>
      <c r="AA1005" s="127"/>
    </row>
    <row r="1006" spans="5:27">
      <c r="E1006" s="26"/>
      <c r="F1006" s="64"/>
      <c r="G1006" s="72"/>
      <c r="AA1006" s="127"/>
    </row>
    <row r="1007" spans="5:27">
      <c r="E1007" s="26"/>
      <c r="F1007" s="64"/>
      <c r="G1007" s="72"/>
      <c r="AA1007" s="127"/>
    </row>
    <row r="1008" spans="5:27">
      <c r="E1008" s="26"/>
      <c r="F1008" s="64"/>
      <c r="G1008" s="72"/>
      <c r="AA1008" s="127"/>
    </row>
    <row r="1009" spans="5:27">
      <c r="E1009" s="26"/>
      <c r="F1009" s="64"/>
      <c r="G1009" s="72"/>
      <c r="AA1009" s="127"/>
    </row>
    <row r="1010" spans="5:27">
      <c r="E1010" s="26"/>
      <c r="F1010" s="64"/>
      <c r="G1010" s="72"/>
      <c r="AA1010" s="127"/>
    </row>
    <row r="1011" spans="5:27">
      <c r="E1011" s="26"/>
      <c r="F1011" s="64"/>
      <c r="G1011" s="72"/>
      <c r="AA1011" s="127"/>
    </row>
    <row r="1012" spans="5:27">
      <c r="E1012" s="26"/>
      <c r="F1012" s="64"/>
      <c r="G1012" s="72"/>
      <c r="AA1012" s="127"/>
    </row>
    <row r="1013" spans="5:27">
      <c r="E1013" s="26"/>
      <c r="F1013" s="64"/>
      <c r="G1013" s="72"/>
      <c r="AA1013" s="127"/>
    </row>
    <row r="1014" spans="5:27">
      <c r="E1014" s="26"/>
      <c r="F1014" s="64"/>
      <c r="G1014" s="72"/>
      <c r="AA1014" s="127"/>
    </row>
    <row r="1015" spans="5:27">
      <c r="E1015" s="26"/>
      <c r="F1015" s="64"/>
      <c r="G1015" s="72"/>
      <c r="AA1015" s="127"/>
    </row>
    <row r="1016" spans="5:27">
      <c r="E1016" s="26"/>
      <c r="F1016" s="64"/>
      <c r="G1016" s="72"/>
      <c r="AA1016" s="127"/>
    </row>
    <row r="1017" spans="5:27">
      <c r="E1017" s="26"/>
      <c r="F1017" s="64"/>
      <c r="G1017" s="72"/>
      <c r="AA1017" s="127"/>
    </row>
    <row r="1018" spans="5:27">
      <c r="E1018" s="26"/>
      <c r="F1018" s="64"/>
      <c r="G1018" s="72"/>
      <c r="AA1018" s="127"/>
    </row>
    <row r="1019" spans="5:27">
      <c r="E1019" s="26"/>
      <c r="F1019" s="64"/>
      <c r="G1019" s="72"/>
      <c r="AA1019" s="127"/>
    </row>
    <row r="1020" spans="5:27">
      <c r="E1020" s="26"/>
      <c r="F1020" s="64"/>
      <c r="G1020" s="72"/>
      <c r="AA1020" s="127"/>
    </row>
    <row r="1021" spans="5:27">
      <c r="E1021" s="26"/>
      <c r="F1021" s="64"/>
      <c r="G1021" s="72"/>
      <c r="AA1021" s="127"/>
    </row>
    <row r="1022" spans="5:27">
      <c r="E1022" s="26"/>
      <c r="F1022" s="64"/>
      <c r="G1022" s="72"/>
      <c r="AA1022" s="127"/>
    </row>
    <row r="1023" spans="5:27">
      <c r="E1023" s="26"/>
      <c r="F1023" s="64"/>
      <c r="G1023" s="72"/>
      <c r="AA1023" s="127"/>
    </row>
    <row r="1024" spans="5:27">
      <c r="E1024" s="26"/>
      <c r="F1024" s="64"/>
      <c r="G1024" s="72"/>
      <c r="AA1024" s="127"/>
    </row>
    <row r="1025" spans="5:5" ht="15.75" customHeight="1">
      <c r="E1025" s="26"/>
    </row>
    <row r="1026" spans="5:5">
      <c r="E1026" s="26"/>
    </row>
    <row r="1027" spans="5:5">
      <c r="E1027" s="26"/>
    </row>
    <row r="1028" spans="5:5">
      <c r="E1028" s="26"/>
    </row>
    <row r="1029" spans="5:5">
      <c r="E1029" s="26"/>
    </row>
    <row r="1030" spans="5:5">
      <c r="E1030" s="26"/>
    </row>
    <row r="1031" spans="5:5">
      <c r="E1031" s="26"/>
    </row>
    <row r="1032" spans="5:5">
      <c r="E1032" s="26"/>
    </row>
    <row r="1033" spans="5:5">
      <c r="E1033" s="26"/>
    </row>
    <row r="1034" spans="5:5">
      <c r="E1034" s="26"/>
    </row>
    <row r="1035" spans="5:5">
      <c r="E1035" s="26"/>
    </row>
    <row r="1036" spans="5:5">
      <c r="E1036" s="26"/>
    </row>
    <row r="1037" spans="5:5">
      <c r="E1037" s="26"/>
    </row>
    <row r="1038" spans="5:5">
      <c r="E1038" s="26"/>
    </row>
    <row r="1039" spans="5:5">
      <c r="E1039" s="26"/>
    </row>
    <row r="1040" spans="5:5">
      <c r="E1040" s="26"/>
    </row>
    <row r="1041" spans="5:5">
      <c r="E1041" s="26"/>
    </row>
    <row r="1042" spans="5:5">
      <c r="E1042" s="26"/>
    </row>
    <row r="1043" spans="5:5">
      <c r="E1043" s="26"/>
    </row>
    <row r="1044" spans="5:5">
      <c r="E1044" s="26"/>
    </row>
    <row r="1045" spans="5:5">
      <c r="E1045" s="26"/>
    </row>
    <row r="1046" spans="5:5">
      <c r="E1046" s="26"/>
    </row>
    <row r="1047" spans="5:5">
      <c r="E1047" s="26"/>
    </row>
    <row r="1048" spans="5:5">
      <c r="E1048" s="26"/>
    </row>
    <row r="1049" spans="5:5">
      <c r="E1049" s="26"/>
    </row>
    <row r="1050" spans="5:5">
      <c r="E1050" s="26"/>
    </row>
    <row r="1051" spans="5:5">
      <c r="E1051" s="26"/>
    </row>
    <row r="1052" spans="5:5">
      <c r="E1052" s="26"/>
    </row>
    <row r="1053" spans="5:5">
      <c r="E1053" s="26"/>
    </row>
    <row r="1054" spans="5:5">
      <c r="E1054" s="26"/>
    </row>
    <row r="1055" spans="5:5">
      <c r="E1055" s="26"/>
    </row>
    <row r="1056" spans="5:5">
      <c r="E1056" s="26"/>
    </row>
    <row r="1057" spans="5:5">
      <c r="E1057" s="26"/>
    </row>
    <row r="1058" spans="5:5">
      <c r="E1058" s="26"/>
    </row>
    <row r="1059" spans="5:5">
      <c r="E1059" s="26"/>
    </row>
    <row r="1060" spans="5:5">
      <c r="E1060" s="26"/>
    </row>
    <row r="1061" spans="5:5">
      <c r="E1061" s="26"/>
    </row>
    <row r="1062" spans="5:5">
      <c r="E1062" s="26"/>
    </row>
    <row r="1063" spans="5:5">
      <c r="E1063" s="26"/>
    </row>
    <row r="1064" spans="5:5">
      <c r="E1064" s="26"/>
    </row>
    <row r="1065" spans="5:5">
      <c r="E1065" s="26"/>
    </row>
    <row r="1066" spans="5:5">
      <c r="E1066" s="26"/>
    </row>
    <row r="1067" spans="5:5">
      <c r="E1067" s="26"/>
    </row>
    <row r="1068" spans="5:5">
      <c r="E1068" s="26"/>
    </row>
    <row r="1069" spans="5:5">
      <c r="E1069" s="26"/>
    </row>
    <row r="1070" spans="5:5">
      <c r="E1070" s="26"/>
    </row>
    <row r="1071" spans="5:5">
      <c r="E1071" s="26"/>
    </row>
    <row r="1072" spans="5:5">
      <c r="E1072" s="26"/>
    </row>
    <row r="1073" spans="5:5">
      <c r="E1073" s="26"/>
    </row>
    <row r="1074" spans="5:5">
      <c r="E1074" s="26"/>
    </row>
    <row r="1075" spans="5:5">
      <c r="E1075" s="26"/>
    </row>
    <row r="1076" spans="5:5">
      <c r="E1076" s="26"/>
    </row>
    <row r="1077" spans="5:5">
      <c r="E1077" s="26"/>
    </row>
    <row r="1078" spans="5:5">
      <c r="E1078" s="26"/>
    </row>
    <row r="1079" spans="5:5">
      <c r="E1079" s="26"/>
    </row>
    <row r="1080" spans="5:5">
      <c r="E1080" s="26"/>
    </row>
    <row r="1081" spans="5:5">
      <c r="E1081" s="26"/>
    </row>
    <row r="1082" spans="5:5">
      <c r="E1082" s="26"/>
    </row>
    <row r="1083" spans="5:5">
      <c r="E1083" s="26"/>
    </row>
    <row r="1084" spans="5:5">
      <c r="E1084" s="26"/>
    </row>
    <row r="1085" spans="5:5">
      <c r="E1085" s="26"/>
    </row>
    <row r="1086" spans="5:5">
      <c r="E1086" s="26"/>
    </row>
    <row r="1087" spans="5:5">
      <c r="E1087" s="26"/>
    </row>
    <row r="1088" spans="5:5">
      <c r="E1088" s="26"/>
    </row>
    <row r="1089" spans="5:5">
      <c r="E1089" s="26"/>
    </row>
    <row r="1090" spans="5:5">
      <c r="E1090" s="26"/>
    </row>
    <row r="1091" spans="5:5">
      <c r="E1091" s="26"/>
    </row>
    <row r="1092" spans="5:5">
      <c r="E1092" s="26"/>
    </row>
    <row r="1093" spans="5:5">
      <c r="E1093" s="26"/>
    </row>
    <row r="1094" spans="5:5">
      <c r="E1094" s="26"/>
    </row>
    <row r="1095" spans="5:5">
      <c r="E1095" s="26"/>
    </row>
    <row r="1096" spans="5:5">
      <c r="E1096" s="26"/>
    </row>
    <row r="1097" spans="5:5">
      <c r="E1097" s="26"/>
    </row>
    <row r="1098" spans="5:5">
      <c r="E1098" s="26"/>
    </row>
    <row r="1099" spans="5:5">
      <c r="E1099" s="26"/>
    </row>
    <row r="1100" spans="5:5">
      <c r="E1100" s="26"/>
    </row>
    <row r="1101" spans="5:5">
      <c r="E1101" s="26"/>
    </row>
    <row r="1102" spans="5:5">
      <c r="E1102" s="26"/>
    </row>
    <row r="1103" spans="5:5">
      <c r="E1103" s="26"/>
    </row>
    <row r="1104" spans="5:5">
      <c r="E1104" s="26"/>
    </row>
    <row r="1105" spans="5:5">
      <c r="E1105" s="26"/>
    </row>
    <row r="1106" spans="5:5">
      <c r="E1106" s="26"/>
    </row>
    <row r="1107" spans="5:5">
      <c r="E1107" s="26"/>
    </row>
    <row r="1108" spans="5:5">
      <c r="E1108" s="26"/>
    </row>
    <row r="1109" spans="5:5">
      <c r="E1109" s="26"/>
    </row>
    <row r="1110" spans="5:5">
      <c r="E1110" s="26"/>
    </row>
    <row r="1111" spans="5:5">
      <c r="E1111" s="26"/>
    </row>
    <row r="1112" spans="5:5">
      <c r="E1112" s="26"/>
    </row>
    <row r="1113" spans="5:5">
      <c r="E1113" s="26"/>
    </row>
    <row r="1114" spans="5:5">
      <c r="E1114" s="26"/>
    </row>
    <row r="1115" spans="5:5">
      <c r="E1115" s="26"/>
    </row>
    <row r="1116" spans="5:5">
      <c r="E1116" s="26"/>
    </row>
    <row r="1117" spans="5:5">
      <c r="E1117" s="26"/>
    </row>
    <row r="1118" spans="5:5">
      <c r="E1118" s="26"/>
    </row>
    <row r="1119" spans="5:5">
      <c r="E1119" s="26"/>
    </row>
    <row r="1120" spans="5:5">
      <c r="E1120" s="26"/>
    </row>
    <row r="1121" spans="5:5">
      <c r="E1121" s="26"/>
    </row>
    <row r="1122" spans="5:5">
      <c r="E1122" s="26"/>
    </row>
    <row r="1123" spans="5:5">
      <c r="E1123" s="26"/>
    </row>
    <row r="1124" spans="5:5">
      <c r="E1124" s="26"/>
    </row>
    <row r="1125" spans="5:5">
      <c r="E1125" s="26"/>
    </row>
    <row r="1126" spans="5:5">
      <c r="E1126" s="26"/>
    </row>
    <row r="1127" spans="5:5">
      <c r="E1127" s="26"/>
    </row>
    <row r="1128" spans="5:5">
      <c r="E1128" s="26"/>
    </row>
    <row r="1129" spans="5:5">
      <c r="E1129" s="26"/>
    </row>
    <row r="1130" spans="5:5">
      <c r="E1130" s="26"/>
    </row>
    <row r="1131" spans="5:5">
      <c r="E1131" s="26"/>
    </row>
    <row r="1132" spans="5:5">
      <c r="E1132" s="26"/>
    </row>
    <row r="1133" spans="5:5">
      <c r="E1133" s="26"/>
    </row>
    <row r="1134" spans="5:5">
      <c r="E1134" s="26"/>
    </row>
    <row r="1135" spans="5:5">
      <c r="E1135" s="26"/>
    </row>
    <row r="1136" spans="5:5">
      <c r="E1136" s="26"/>
    </row>
    <row r="1137" spans="5:5">
      <c r="E1137" s="26"/>
    </row>
    <row r="1138" spans="5:5">
      <c r="E1138" s="26"/>
    </row>
    <row r="1139" spans="5:5">
      <c r="E1139" s="26"/>
    </row>
    <row r="1140" spans="5:5">
      <c r="E1140" s="26"/>
    </row>
    <row r="1141" spans="5:5">
      <c r="E1141" s="26"/>
    </row>
    <row r="1142" spans="5:5">
      <c r="E1142" s="26"/>
    </row>
    <row r="1143" spans="5:5">
      <c r="E1143" s="26"/>
    </row>
    <row r="1144" spans="5:5">
      <c r="E1144" s="26"/>
    </row>
    <row r="1145" spans="5:5">
      <c r="E1145" s="26"/>
    </row>
    <row r="1146" spans="5:5">
      <c r="E1146" s="26"/>
    </row>
    <row r="1147" spans="5:5">
      <c r="E1147" s="26"/>
    </row>
    <row r="1148" spans="5:5">
      <c r="E1148" s="26"/>
    </row>
    <row r="1149" spans="5:5">
      <c r="E1149" s="26"/>
    </row>
    <row r="1150" spans="5:5">
      <c r="E1150" s="26"/>
    </row>
    <row r="1151" spans="5:5">
      <c r="E1151" s="26"/>
    </row>
    <row r="1152" spans="5:5">
      <c r="E1152" s="26"/>
    </row>
    <row r="1153" spans="5:5">
      <c r="E1153" s="26"/>
    </row>
    <row r="1154" spans="5:5">
      <c r="E1154" s="26"/>
    </row>
    <row r="1155" spans="5:5">
      <c r="E1155" s="26"/>
    </row>
    <row r="1156" spans="5:5">
      <c r="E1156" s="26"/>
    </row>
    <row r="1157" spans="5:5">
      <c r="E1157" s="26"/>
    </row>
    <row r="1158" spans="5:5">
      <c r="E1158" s="26"/>
    </row>
    <row r="1159" spans="5:5">
      <c r="E1159" s="26"/>
    </row>
    <row r="1160" spans="5:5">
      <c r="E1160" s="26"/>
    </row>
    <row r="1161" spans="5:5">
      <c r="E1161" s="26"/>
    </row>
    <row r="1162" spans="5:5">
      <c r="E1162" s="26"/>
    </row>
    <row r="1163" spans="5:5">
      <c r="E1163" s="26"/>
    </row>
    <row r="1164" spans="5:5">
      <c r="E1164" s="26"/>
    </row>
    <row r="1165" spans="5:5">
      <c r="E1165" s="26"/>
    </row>
    <row r="1166" spans="5:5">
      <c r="E1166" s="26"/>
    </row>
    <row r="1167" spans="5:5">
      <c r="E1167" s="26"/>
    </row>
    <row r="1168" spans="5:5">
      <c r="E1168" s="26"/>
    </row>
    <row r="1169" spans="5:5">
      <c r="E1169" s="26"/>
    </row>
    <row r="1170" spans="5:5">
      <c r="E1170" s="26"/>
    </row>
    <row r="1171" spans="5:5">
      <c r="E1171" s="26"/>
    </row>
    <row r="1172" spans="5:5">
      <c r="E1172" s="26"/>
    </row>
    <row r="1173" spans="5:5">
      <c r="E1173" s="26"/>
    </row>
    <row r="1174" spans="5:5">
      <c r="E1174" s="26"/>
    </row>
    <row r="1175" spans="5:5">
      <c r="E1175" s="26"/>
    </row>
    <row r="1176" spans="5:5">
      <c r="E1176" s="26"/>
    </row>
    <row r="1177" spans="5:5">
      <c r="E1177" s="26"/>
    </row>
    <row r="1178" spans="5:5">
      <c r="E1178" s="26"/>
    </row>
    <row r="1179" spans="5:5">
      <c r="E1179" s="26"/>
    </row>
    <row r="1180" spans="5:5">
      <c r="E1180" s="26"/>
    </row>
    <row r="1181" spans="5:5">
      <c r="E1181" s="26"/>
    </row>
    <row r="1182" spans="5:5">
      <c r="E1182" s="26"/>
    </row>
    <row r="1183" spans="5:5">
      <c r="E1183" s="26"/>
    </row>
    <row r="1184" spans="5:5">
      <c r="E1184" s="26"/>
    </row>
    <row r="1185" spans="5:5">
      <c r="E1185" s="26"/>
    </row>
    <row r="1186" spans="5:5">
      <c r="E1186" s="26"/>
    </row>
    <row r="1187" spans="5:5">
      <c r="E1187" s="26"/>
    </row>
    <row r="1188" spans="5:5">
      <c r="E1188" s="26"/>
    </row>
    <row r="1189" spans="5:5">
      <c r="E1189" s="26"/>
    </row>
    <row r="1190" spans="5:5">
      <c r="E1190" s="26"/>
    </row>
    <row r="1191" spans="5:5">
      <c r="E1191" s="26"/>
    </row>
    <row r="1192" spans="5:5">
      <c r="E1192" s="26"/>
    </row>
    <row r="1193" spans="5:5">
      <c r="E1193" s="26"/>
    </row>
    <row r="1194" spans="5:5">
      <c r="E1194" s="26"/>
    </row>
    <row r="1195" spans="5:5">
      <c r="E1195" s="26"/>
    </row>
    <row r="1196" spans="5:5">
      <c r="E1196" s="26"/>
    </row>
    <row r="1197" spans="5:5">
      <c r="E1197" s="26"/>
    </row>
    <row r="1198" spans="5:5">
      <c r="E1198" s="26"/>
    </row>
    <row r="1199" spans="5:5">
      <c r="E1199" s="26"/>
    </row>
    <row r="1200" spans="5:5">
      <c r="E1200" s="26"/>
    </row>
    <row r="1201" spans="5:5">
      <c r="E1201" s="26"/>
    </row>
    <row r="1202" spans="5:5">
      <c r="E1202" s="26"/>
    </row>
    <row r="1203" spans="5:5">
      <c r="E1203" s="26"/>
    </row>
    <row r="1204" spans="5:5">
      <c r="E1204" s="26"/>
    </row>
    <row r="1205" spans="5:5">
      <c r="E1205" s="26"/>
    </row>
    <row r="1206" spans="5:5">
      <c r="E1206" s="26"/>
    </row>
    <row r="1207" spans="5:5">
      <c r="E1207" s="26"/>
    </row>
    <row r="1208" spans="5:5">
      <c r="E1208" s="26"/>
    </row>
    <row r="1209" spans="5:5">
      <c r="E1209" s="26"/>
    </row>
    <row r="1210" spans="5:5">
      <c r="E1210" s="26"/>
    </row>
    <row r="1211" spans="5:5">
      <c r="E1211" s="26"/>
    </row>
    <row r="1212" spans="5:5">
      <c r="E1212" s="26"/>
    </row>
    <row r="1213" spans="5:5">
      <c r="E1213" s="26"/>
    </row>
    <row r="1214" spans="5:5">
      <c r="E1214" s="26"/>
    </row>
    <row r="1215" spans="5:5">
      <c r="E1215" s="26"/>
    </row>
    <row r="1216" spans="5:5">
      <c r="E1216" s="26"/>
    </row>
    <row r="1217" spans="5:5">
      <c r="E1217" s="26"/>
    </row>
    <row r="1218" spans="5:5">
      <c r="E1218" s="26"/>
    </row>
    <row r="1219" spans="5:5">
      <c r="E1219" s="26"/>
    </row>
    <row r="1220" spans="5:5">
      <c r="E1220" s="26"/>
    </row>
    <row r="1221" spans="5:5">
      <c r="E1221" s="26"/>
    </row>
    <row r="1222" spans="5:5">
      <c r="E1222" s="26"/>
    </row>
    <row r="1223" spans="5:5">
      <c r="E1223" s="26"/>
    </row>
    <row r="1224" spans="5:5">
      <c r="E1224" s="26"/>
    </row>
    <row r="1225" spans="5:5">
      <c r="E1225" s="26"/>
    </row>
    <row r="1226" spans="5:5">
      <c r="E1226" s="26"/>
    </row>
    <row r="1227" spans="5:5">
      <c r="E1227" s="26"/>
    </row>
    <row r="1228" spans="5:5">
      <c r="E1228" s="26"/>
    </row>
    <row r="1229" spans="5:5">
      <c r="E1229" s="26"/>
    </row>
    <row r="1230" spans="5:5">
      <c r="E1230" s="26"/>
    </row>
    <row r="1231" spans="5:5">
      <c r="E1231" s="26"/>
    </row>
    <row r="1232" spans="5:5">
      <c r="E1232" s="26"/>
    </row>
    <row r="1233" spans="5:5">
      <c r="E1233" s="26"/>
    </row>
    <row r="1234" spans="5:5">
      <c r="E1234" s="26"/>
    </row>
    <row r="1235" spans="5:5">
      <c r="E1235" s="26"/>
    </row>
    <row r="1236" spans="5:5">
      <c r="E1236" s="26"/>
    </row>
    <row r="1237" spans="5:5">
      <c r="E1237" s="26"/>
    </row>
    <row r="1238" spans="5:5">
      <c r="E1238" s="26"/>
    </row>
    <row r="1239" spans="5:5">
      <c r="E1239" s="26"/>
    </row>
    <row r="1240" spans="5:5">
      <c r="E1240" s="26"/>
    </row>
    <row r="1241" spans="5:5">
      <c r="E1241" s="26"/>
    </row>
    <row r="1242" spans="5:5">
      <c r="E1242" s="26"/>
    </row>
    <row r="1243" spans="5:5">
      <c r="E1243" s="26"/>
    </row>
    <row r="1244" spans="5:5">
      <c r="E1244" s="26"/>
    </row>
    <row r="1245" spans="5:5">
      <c r="E1245" s="26"/>
    </row>
    <row r="1246" spans="5:5">
      <c r="E1246" s="26"/>
    </row>
    <row r="1247" spans="5:5">
      <c r="E1247" s="26"/>
    </row>
    <row r="1248" spans="5:5">
      <c r="E1248" s="26"/>
    </row>
    <row r="1249" spans="5:5">
      <c r="E1249" s="26"/>
    </row>
    <row r="1250" spans="5:5">
      <c r="E1250" s="26"/>
    </row>
    <row r="1251" spans="5:5">
      <c r="E1251" s="26"/>
    </row>
    <row r="1252" spans="5:5">
      <c r="E1252" s="26"/>
    </row>
    <row r="1253" spans="5:5">
      <c r="E1253" s="26"/>
    </row>
    <row r="1254" spans="5:5">
      <c r="E1254" s="26"/>
    </row>
    <row r="1255" spans="5:5">
      <c r="E1255" s="26"/>
    </row>
    <row r="1256" spans="5:5">
      <c r="E1256" s="26"/>
    </row>
    <row r="1257" spans="5:5">
      <c r="E1257" s="26"/>
    </row>
    <row r="1258" spans="5:5">
      <c r="E1258" s="26"/>
    </row>
    <row r="1259" spans="5:5">
      <c r="E1259" s="26"/>
    </row>
    <row r="1260" spans="5:5">
      <c r="E1260" s="26"/>
    </row>
    <row r="1261" spans="5:5">
      <c r="E1261" s="26"/>
    </row>
    <row r="1262" spans="5:5">
      <c r="E1262" s="26"/>
    </row>
    <row r="1263" spans="5:5">
      <c r="E1263" s="26"/>
    </row>
    <row r="1264" spans="5:5">
      <c r="E1264" s="26"/>
    </row>
    <row r="1265" spans="5:5">
      <c r="E1265" s="26"/>
    </row>
    <row r="1266" spans="5:5">
      <c r="E1266" s="26"/>
    </row>
    <row r="1267" spans="5:5">
      <c r="E1267" s="26"/>
    </row>
    <row r="1268" spans="5:5">
      <c r="E1268" s="26"/>
    </row>
    <row r="1269" spans="5:5">
      <c r="E1269" s="26"/>
    </row>
    <row r="1270" spans="5:5">
      <c r="E1270" s="26"/>
    </row>
    <row r="1271" spans="5:5">
      <c r="E1271" s="26"/>
    </row>
  </sheetData>
  <sortState xmlns:xlrd2="http://schemas.microsoft.com/office/spreadsheetml/2017/richdata2" ref="A2:BA201">
    <sortCondition ref="F2:F201"/>
    <sortCondition descending="1" ref="G2:G201"/>
    <sortCondition ref="E2:E201"/>
  </sortState>
  <conditionalFormatting sqref="E204">
    <cfRule type="cellIs" dxfId="98" priority="1" operator="greaterThan">
      <formula>0.05</formula>
    </cfRule>
    <cfRule type="cellIs" dxfId="97" priority="2" operator="lessThan">
      <formula>0.05</formula>
    </cfRule>
  </conditionalFormatting>
  <conditionalFormatting sqref="M204:S204">
    <cfRule type="cellIs" dxfId="96" priority="7" operator="lessThan">
      <formula>0.05</formula>
    </cfRule>
    <cfRule type="cellIs" dxfId="95" priority="8" operator="greaterThan">
      <formula>0.05</formula>
    </cfRule>
  </conditionalFormatting>
  <conditionalFormatting sqref="AA204:AD204">
    <cfRule type="cellIs" dxfId="94" priority="11" operator="lessThan">
      <formula>0.05</formula>
    </cfRule>
  </conditionalFormatting>
  <conditionalFormatting sqref="AA208:AO208">
    <cfRule type="cellIs" dxfId="93" priority="12" operator="lessThan">
      <formula>0.06</formula>
    </cfRule>
  </conditionalFormatting>
  <conditionalFormatting sqref="AJ204">
    <cfRule type="cellIs" dxfId="92" priority="10" operator="lessThan">
      <formula>0.05</formula>
    </cfRule>
  </conditionalFormatting>
  <conditionalFormatting sqref="AM204:AP204">
    <cfRule type="cellIs" dxfId="91" priority="4" operator="greaterThan">
      <formula>0.05</formula>
    </cfRule>
    <cfRule type="cellIs" dxfId="90" priority="5" operator="lessThan">
      <formula>0.05</formula>
    </cfRule>
  </conditionalFormatting>
  <conditionalFormatting sqref="AR204">
    <cfRule type="cellIs" dxfId="89" priority="3" operator="greaterThan">
      <formula>0.05</formula>
    </cfRule>
    <cfRule type="cellIs" dxfId="88" priority="9" operator="lessThan">
      <formula>0.05</formula>
    </cfRule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/>
  </sheetPr>
  <dimension ref="A1:BW1271"/>
  <sheetViews>
    <sheetView workbookViewId="0">
      <pane ySplit="1" topLeftCell="A167" activePane="bottomLeft" state="frozen"/>
      <selection activeCell="K1" sqref="K1"/>
      <selection pane="bottomLeft" activeCell="A187" sqref="A187:XFD187"/>
    </sheetView>
  </sheetViews>
  <sheetFormatPr defaultColWidth="14.42578125" defaultRowHeight="12.75"/>
  <cols>
    <col min="1" max="1" width="28.42578125" bestFit="1" customWidth="1"/>
    <col min="2" max="2" width="5.42578125" bestFit="1" customWidth="1"/>
    <col min="3" max="4" width="21.42578125" bestFit="1" customWidth="1"/>
    <col min="5" max="5" width="12.42578125" bestFit="1" customWidth="1"/>
    <col min="6" max="6" width="9.85546875" style="65" customWidth="1"/>
    <col min="7" max="7" width="9.7109375" style="73" bestFit="1" customWidth="1"/>
    <col min="8" max="8" width="47" bestFit="1" customWidth="1"/>
    <col min="9" max="9" width="47" customWidth="1"/>
    <col min="10" max="10" width="20" customWidth="1"/>
    <col min="11" max="11" width="37.140625" bestFit="1" customWidth="1"/>
    <col min="12" max="12" width="21.42578125" bestFit="1" customWidth="1"/>
    <col min="13" max="13" width="21.42578125" customWidth="1"/>
    <col min="14" max="14" width="14.140625" bestFit="1" customWidth="1"/>
    <col min="15" max="15" width="14" bestFit="1" customWidth="1"/>
    <col min="16" max="16" width="18.140625" bestFit="1" customWidth="1"/>
    <col min="17" max="17" width="15.42578125" bestFit="1" customWidth="1"/>
    <col min="18" max="18" width="14" bestFit="1" customWidth="1"/>
    <col min="19" max="20" width="14" customWidth="1"/>
    <col min="21" max="21" width="11.42578125" bestFit="1" customWidth="1"/>
    <col min="22" max="23" width="11.42578125" customWidth="1"/>
    <col min="24" max="27" width="21.42578125" bestFit="1" customWidth="1"/>
    <col min="28" max="28" width="12.42578125" style="129" bestFit="1" customWidth="1"/>
    <col min="29" max="56" width="21.42578125" bestFit="1" customWidth="1"/>
  </cols>
  <sheetData>
    <row r="1" spans="1:68" ht="15.75" customHeight="1">
      <c r="A1" s="2" t="s">
        <v>2</v>
      </c>
      <c r="B1" s="2" t="s">
        <v>6942</v>
      </c>
      <c r="C1" s="3" t="s">
        <v>12</v>
      </c>
      <c r="D1" s="3" t="s">
        <v>14</v>
      </c>
      <c r="E1" s="23" t="s">
        <v>6825</v>
      </c>
      <c r="F1" s="59" t="s">
        <v>3410</v>
      </c>
      <c r="G1" s="69" t="s">
        <v>6958</v>
      </c>
      <c r="H1" s="3" t="s">
        <v>15</v>
      </c>
      <c r="I1" s="3"/>
      <c r="J1" s="3" t="s">
        <v>17</v>
      </c>
      <c r="K1" s="3" t="s">
        <v>18</v>
      </c>
      <c r="L1" s="3" t="s">
        <v>6858</v>
      </c>
      <c r="M1" s="3" t="s">
        <v>6928</v>
      </c>
      <c r="N1" s="3" t="s">
        <v>6960</v>
      </c>
      <c r="O1" s="3" t="s">
        <v>6961</v>
      </c>
      <c r="P1" s="3" t="s">
        <v>6965</v>
      </c>
      <c r="Q1" s="3" t="s">
        <v>6955</v>
      </c>
      <c r="R1" s="3" t="s">
        <v>6956</v>
      </c>
      <c r="S1" s="3" t="s">
        <v>7045</v>
      </c>
      <c r="T1" s="3"/>
      <c r="U1" s="2" t="s">
        <v>93</v>
      </c>
      <c r="V1" s="2" t="s">
        <v>6957</v>
      </c>
      <c r="W1" s="2" t="s">
        <v>6962</v>
      </c>
      <c r="X1" s="2" t="s">
        <v>95</v>
      </c>
      <c r="Y1" s="2" t="s">
        <v>97</v>
      </c>
      <c r="Z1" s="2" t="s">
        <v>99</v>
      </c>
      <c r="AA1" s="2" t="s">
        <v>102</v>
      </c>
      <c r="AB1" s="122" t="s">
        <v>104</v>
      </c>
      <c r="AC1" s="2" t="s">
        <v>139</v>
      </c>
      <c r="AD1" s="2" t="s">
        <v>140</v>
      </c>
      <c r="AE1" s="2" t="s">
        <v>141</v>
      </c>
      <c r="AF1" s="2" t="s">
        <v>142</v>
      </c>
      <c r="AG1" s="2" t="s">
        <v>143</v>
      </c>
      <c r="AH1" s="2" t="s">
        <v>144</v>
      </c>
      <c r="AI1" s="2" t="s">
        <v>145</v>
      </c>
      <c r="AJ1" s="2" t="s">
        <v>146</v>
      </c>
      <c r="AK1" s="2" t="s">
        <v>147</v>
      </c>
      <c r="AL1" s="2" t="s">
        <v>148</v>
      </c>
      <c r="AM1" s="2" t="s">
        <v>149</v>
      </c>
      <c r="AN1" s="2" t="s">
        <v>150</v>
      </c>
      <c r="AO1" s="2" t="s">
        <v>6963</v>
      </c>
      <c r="AP1" s="2" t="s">
        <v>152</v>
      </c>
      <c r="AQ1" s="2" t="s">
        <v>6964</v>
      </c>
      <c r="AR1" s="2" t="s">
        <v>154</v>
      </c>
      <c r="AS1" s="2" t="s">
        <v>155</v>
      </c>
      <c r="AT1" s="2" t="s">
        <v>156</v>
      </c>
      <c r="AU1" s="2" t="s">
        <v>157</v>
      </c>
      <c r="AV1" s="2" t="s">
        <v>158</v>
      </c>
      <c r="AW1" s="2" t="s">
        <v>159</v>
      </c>
      <c r="AX1" s="2" t="s">
        <v>160</v>
      </c>
      <c r="AY1" s="2" t="s">
        <v>161</v>
      </c>
      <c r="AZ1" s="2" t="s">
        <v>162</v>
      </c>
      <c r="BA1" s="2" t="s">
        <v>163</v>
      </c>
      <c r="BB1" s="2" t="s">
        <v>164</v>
      </c>
      <c r="BC1" s="2" t="s">
        <v>165</v>
      </c>
      <c r="BD1" s="2" t="s">
        <v>166</v>
      </c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</row>
    <row r="2" spans="1:68" s="77" customFormat="1" ht="15.75" customHeight="1">
      <c r="A2" s="77" t="s">
        <v>172</v>
      </c>
      <c r="B2" s="77">
        <v>24</v>
      </c>
      <c r="C2" s="78">
        <v>0</v>
      </c>
      <c r="D2" s="78">
        <v>48</v>
      </c>
      <c r="E2" s="79">
        <v>1.27</v>
      </c>
      <c r="F2" s="80" t="s">
        <v>3412</v>
      </c>
      <c r="G2" s="81" t="s">
        <v>6823</v>
      </c>
      <c r="H2" s="77" t="s">
        <v>173</v>
      </c>
      <c r="J2" s="77" t="s">
        <v>168</v>
      </c>
      <c r="K2" s="77" t="s">
        <v>174</v>
      </c>
      <c r="L2" s="77" t="s">
        <v>175</v>
      </c>
      <c r="M2" s="77" t="s">
        <v>175</v>
      </c>
      <c r="N2" s="77">
        <f t="shared" ref="N2:N65" si="0">LEN(M2)</f>
        <v>12</v>
      </c>
      <c r="O2" s="98">
        <v>9</v>
      </c>
      <c r="P2" s="98">
        <v>82.79</v>
      </c>
      <c r="Q2" s="98">
        <v>0</v>
      </c>
      <c r="R2" s="98">
        <v>5</v>
      </c>
      <c r="S2" s="98"/>
      <c r="T2" s="98"/>
      <c r="U2" s="113" t="s">
        <v>2965</v>
      </c>
      <c r="V2" s="113" t="str">
        <f t="shared" ref="V2:V65" si="1">MID(U2,1,1)</f>
        <v>g</v>
      </c>
      <c r="W2" s="113">
        <v>2</v>
      </c>
      <c r="X2" s="113" t="s">
        <v>172</v>
      </c>
      <c r="Y2" s="113" t="s">
        <v>182</v>
      </c>
      <c r="Z2" s="113" t="s">
        <v>184</v>
      </c>
      <c r="AA2" s="113" t="s">
        <v>185</v>
      </c>
      <c r="AB2" s="123">
        <v>55.19</v>
      </c>
      <c r="AC2" s="117">
        <v>32.159999999999997</v>
      </c>
      <c r="AD2" s="117">
        <v>42.33</v>
      </c>
      <c r="AE2" s="117">
        <v>13.92</v>
      </c>
      <c r="AF2" s="117"/>
      <c r="AG2" s="117">
        <v>1</v>
      </c>
      <c r="AH2" s="117">
        <v>2</v>
      </c>
      <c r="AI2" s="117">
        <v>1</v>
      </c>
      <c r="AJ2" s="117">
        <v>6</v>
      </c>
      <c r="AK2" s="117">
        <v>4</v>
      </c>
      <c r="AL2" s="117" t="s">
        <v>715</v>
      </c>
      <c r="AM2" s="117" t="s">
        <v>639</v>
      </c>
      <c r="AN2" s="117">
        <v>1</v>
      </c>
      <c r="AO2" s="117">
        <v>13</v>
      </c>
      <c r="AP2" s="117">
        <v>5</v>
      </c>
      <c r="AQ2" s="117">
        <v>4</v>
      </c>
      <c r="AR2" s="117" t="s">
        <v>2977</v>
      </c>
      <c r="AS2" s="117">
        <v>2</v>
      </c>
      <c r="AT2" s="117" t="s">
        <v>645</v>
      </c>
      <c r="AU2" s="117" t="s">
        <v>2978</v>
      </c>
      <c r="AV2" s="117" t="s">
        <v>2979</v>
      </c>
      <c r="AW2" s="117" t="s">
        <v>2980</v>
      </c>
      <c r="AX2" s="117" t="s">
        <v>182</v>
      </c>
      <c r="AY2" s="117">
        <v>100</v>
      </c>
      <c r="AZ2" s="117">
        <v>10</v>
      </c>
      <c r="BA2" s="117">
        <v>2.1</v>
      </c>
      <c r="BB2" s="117">
        <v>1.3</v>
      </c>
      <c r="BC2" s="117" t="s">
        <v>172</v>
      </c>
      <c r="BD2" s="117">
        <v>1</v>
      </c>
      <c r="BE2" s="78"/>
      <c r="BF2" s="78"/>
      <c r="BG2" s="78"/>
      <c r="BH2" s="78"/>
      <c r="BI2" s="78"/>
      <c r="BJ2" s="78"/>
      <c r="BK2" s="78"/>
      <c r="BL2" s="78"/>
      <c r="BM2" s="78"/>
      <c r="BN2" s="78"/>
      <c r="BO2" s="78"/>
      <c r="BP2" s="78"/>
    </row>
    <row r="3" spans="1:68" s="77" customFormat="1" ht="15.75" customHeight="1">
      <c r="A3" s="77" t="s">
        <v>245</v>
      </c>
      <c r="B3" s="77">
        <v>31</v>
      </c>
      <c r="C3" s="78">
        <v>0</v>
      </c>
      <c r="D3" s="78">
        <v>48</v>
      </c>
      <c r="E3" s="79">
        <v>1.35</v>
      </c>
      <c r="F3" s="80" t="s">
        <v>3412</v>
      </c>
      <c r="G3" s="81" t="s">
        <v>6823</v>
      </c>
      <c r="H3" s="77" t="s">
        <v>246</v>
      </c>
      <c r="J3" s="77" t="s">
        <v>186</v>
      </c>
      <c r="K3" s="77" t="s">
        <v>247</v>
      </c>
      <c r="L3" s="77" t="s">
        <v>248</v>
      </c>
      <c r="M3" s="77" t="s">
        <v>248</v>
      </c>
      <c r="N3" s="77">
        <f t="shared" si="0"/>
        <v>6</v>
      </c>
      <c r="O3" s="98">
        <v>4</v>
      </c>
      <c r="P3" s="98">
        <v>1.1499999999999999</v>
      </c>
      <c r="Q3" s="98">
        <v>2</v>
      </c>
      <c r="R3" s="98">
        <v>0</v>
      </c>
      <c r="S3" s="98"/>
      <c r="T3" s="98"/>
      <c r="U3" s="113" t="s">
        <v>1994</v>
      </c>
      <c r="V3" s="113" t="str">
        <f t="shared" si="1"/>
        <v>S</v>
      </c>
      <c r="W3" s="113">
        <v>3</v>
      </c>
      <c r="X3" s="113" t="s">
        <v>245</v>
      </c>
      <c r="Y3" s="113" t="s">
        <v>182</v>
      </c>
      <c r="Z3" s="113" t="s">
        <v>184</v>
      </c>
      <c r="AA3" s="113" t="s">
        <v>185</v>
      </c>
      <c r="AB3" s="123">
        <v>93</v>
      </c>
      <c r="AC3" s="117">
        <v>130.74</v>
      </c>
      <c r="AD3" s="117">
        <v>57.71</v>
      </c>
      <c r="AE3" s="117">
        <v>59.26</v>
      </c>
      <c r="AF3" s="117"/>
      <c r="AG3" s="117">
        <v>1</v>
      </c>
      <c r="AH3" s="117">
        <v>7</v>
      </c>
      <c r="AI3" s="117">
        <v>1</v>
      </c>
      <c r="AJ3" s="117">
        <v>4</v>
      </c>
      <c r="AK3" s="117">
        <v>2</v>
      </c>
      <c r="AL3" s="117" t="s">
        <v>314</v>
      </c>
      <c r="AM3" s="117" t="s">
        <v>948</v>
      </c>
      <c r="AN3" s="117">
        <v>7</v>
      </c>
      <c r="AO3" s="117">
        <v>26</v>
      </c>
      <c r="AP3" s="117">
        <v>4</v>
      </c>
      <c r="AQ3" s="117">
        <v>2</v>
      </c>
      <c r="AR3" s="117" t="s">
        <v>1994</v>
      </c>
      <c r="AS3" s="117">
        <v>1</v>
      </c>
      <c r="AT3" s="117" t="s">
        <v>948</v>
      </c>
      <c r="AU3" s="117" t="s">
        <v>3126</v>
      </c>
      <c r="AV3" s="117" t="s">
        <v>1987</v>
      </c>
      <c r="AW3" s="117" t="s">
        <v>245</v>
      </c>
      <c r="AX3" s="117" t="s">
        <v>182</v>
      </c>
      <c r="AY3" s="117">
        <v>100</v>
      </c>
      <c r="AZ3" s="117">
        <v>19</v>
      </c>
      <c r="BA3" s="117">
        <v>1.45</v>
      </c>
      <c r="BB3" s="117">
        <v>1</v>
      </c>
      <c r="BC3" s="117" t="s">
        <v>245</v>
      </c>
      <c r="BD3" s="117">
        <v>1</v>
      </c>
      <c r="BE3" s="78"/>
      <c r="BF3" s="78"/>
      <c r="BG3" s="78"/>
      <c r="BH3" s="78"/>
      <c r="BI3" s="78"/>
      <c r="BJ3" s="78"/>
      <c r="BK3" s="78"/>
      <c r="BL3" s="78"/>
      <c r="BM3" s="78"/>
      <c r="BN3" s="78"/>
      <c r="BO3" s="78"/>
      <c r="BP3" s="78"/>
    </row>
    <row r="4" spans="1:68" s="77" customFormat="1" ht="15.75" customHeight="1">
      <c r="A4" s="77" t="s">
        <v>216</v>
      </c>
      <c r="B4" s="77">
        <v>22</v>
      </c>
      <c r="C4" s="78">
        <v>1</v>
      </c>
      <c r="D4" s="78">
        <v>47</v>
      </c>
      <c r="E4" s="79">
        <v>1.5</v>
      </c>
      <c r="F4" s="80" t="s">
        <v>3412</v>
      </c>
      <c r="G4" s="81" t="s">
        <v>6823</v>
      </c>
      <c r="H4" s="77" t="s">
        <v>211</v>
      </c>
      <c r="J4" s="77" t="s">
        <v>186</v>
      </c>
      <c r="K4" s="77" t="s">
        <v>209</v>
      </c>
      <c r="L4" s="77" t="s">
        <v>6947</v>
      </c>
      <c r="M4" s="77" t="s">
        <v>6948</v>
      </c>
      <c r="N4" s="77">
        <f t="shared" si="0"/>
        <v>5</v>
      </c>
      <c r="O4" s="77">
        <v>1</v>
      </c>
      <c r="P4" s="77">
        <v>39.4</v>
      </c>
      <c r="Q4" s="77">
        <v>18</v>
      </c>
      <c r="R4" s="77">
        <v>1</v>
      </c>
      <c r="U4" s="113" t="s">
        <v>2139</v>
      </c>
      <c r="V4" s="113" t="str">
        <f t="shared" si="1"/>
        <v>p</v>
      </c>
      <c r="W4" s="113">
        <v>1</v>
      </c>
      <c r="X4" s="113" t="s">
        <v>216</v>
      </c>
      <c r="Y4" s="113" t="s">
        <v>182</v>
      </c>
      <c r="Z4" s="113" t="s">
        <v>283</v>
      </c>
      <c r="AA4" s="113" t="s">
        <v>185</v>
      </c>
      <c r="AB4" s="123">
        <v>36.700000000000003</v>
      </c>
      <c r="AC4" s="117">
        <v>31.82</v>
      </c>
      <c r="AD4" s="117">
        <v>23.5</v>
      </c>
      <c r="AE4" s="117">
        <v>16.690000000000001</v>
      </c>
      <c r="AF4" s="117"/>
      <c r="AG4" s="117">
        <v>1</v>
      </c>
      <c r="AH4" s="117">
        <v>3</v>
      </c>
      <c r="AI4" s="117">
        <v>1</v>
      </c>
      <c r="AJ4" s="117">
        <v>5</v>
      </c>
      <c r="AK4" s="117">
        <v>3</v>
      </c>
      <c r="AL4" s="117" t="s">
        <v>399</v>
      </c>
      <c r="AM4" s="117" t="s">
        <v>1030</v>
      </c>
      <c r="AN4" s="117">
        <v>13</v>
      </c>
      <c r="AO4" s="117">
        <v>21</v>
      </c>
      <c r="AP4" s="117">
        <v>5</v>
      </c>
      <c r="AQ4" s="117">
        <v>3</v>
      </c>
      <c r="AR4" s="117" t="s">
        <v>2139</v>
      </c>
      <c r="AS4" s="117">
        <v>1</v>
      </c>
      <c r="AT4" s="117" t="s">
        <v>1030</v>
      </c>
      <c r="AU4" s="117" t="s">
        <v>2943</v>
      </c>
      <c r="AV4" s="117" t="s">
        <v>2132</v>
      </c>
      <c r="AW4" s="117" t="s">
        <v>2944</v>
      </c>
      <c r="AX4" s="117" t="s">
        <v>182</v>
      </c>
      <c r="AY4" s="117">
        <v>95</v>
      </c>
      <c r="AZ4" s="117">
        <v>21</v>
      </c>
      <c r="BA4" s="117">
        <v>1.1000000000000001</v>
      </c>
      <c r="BB4" s="117">
        <v>1</v>
      </c>
      <c r="BC4" s="117" t="s">
        <v>216</v>
      </c>
      <c r="BD4" s="117">
        <v>1</v>
      </c>
      <c r="BE4" s="78"/>
      <c r="BF4" s="78"/>
      <c r="BG4" s="78"/>
      <c r="BH4" s="78"/>
      <c r="BI4" s="78"/>
      <c r="BJ4" s="78"/>
      <c r="BK4" s="78"/>
      <c r="BL4" s="78"/>
      <c r="BM4" s="78"/>
      <c r="BN4" s="78"/>
      <c r="BO4" s="78"/>
      <c r="BP4" s="78"/>
    </row>
    <row r="5" spans="1:68" s="159" customFormat="1" ht="15.75" customHeight="1">
      <c r="A5" s="159" t="s">
        <v>249</v>
      </c>
      <c r="B5" s="159">
        <v>33</v>
      </c>
      <c r="C5" s="160">
        <v>2</v>
      </c>
      <c r="D5" s="160">
        <v>46</v>
      </c>
      <c r="E5" s="161">
        <v>1.54</v>
      </c>
      <c r="F5" s="162" t="s">
        <v>3412</v>
      </c>
      <c r="G5" s="162" t="s">
        <v>6823</v>
      </c>
      <c r="H5" s="159" t="s">
        <v>246</v>
      </c>
      <c r="J5" s="159" t="s">
        <v>186</v>
      </c>
      <c r="K5" s="159" t="s">
        <v>247</v>
      </c>
      <c r="L5" s="159" t="s">
        <v>250</v>
      </c>
      <c r="M5" s="159" t="s">
        <v>250</v>
      </c>
      <c r="N5" s="159">
        <f t="shared" si="0"/>
        <v>6</v>
      </c>
      <c r="O5" s="163">
        <v>5</v>
      </c>
      <c r="P5" s="163">
        <v>3.14</v>
      </c>
      <c r="Q5" s="163">
        <v>3</v>
      </c>
      <c r="R5" s="163">
        <v>5</v>
      </c>
      <c r="S5" s="163"/>
      <c r="T5" s="163"/>
      <c r="U5" s="155" t="s">
        <v>3157</v>
      </c>
      <c r="V5" s="155" t="str">
        <f t="shared" si="1"/>
        <v>S</v>
      </c>
      <c r="W5" s="155">
        <v>3</v>
      </c>
      <c r="X5" s="158" t="s">
        <v>249</v>
      </c>
      <c r="Y5" s="158" t="s">
        <v>182</v>
      </c>
      <c r="Z5" s="158" t="s">
        <v>184</v>
      </c>
      <c r="AA5" s="158" t="s">
        <v>185</v>
      </c>
      <c r="AB5" s="158">
        <v>129.12</v>
      </c>
      <c r="AC5" s="158">
        <v>179.26</v>
      </c>
      <c r="AD5" s="158">
        <v>85.42</v>
      </c>
      <c r="AE5" s="158">
        <v>110.27</v>
      </c>
      <c r="AF5" s="158"/>
      <c r="AG5" s="158">
        <v>1</v>
      </c>
      <c r="AH5" s="158">
        <v>1</v>
      </c>
      <c r="AI5" s="158">
        <v>1</v>
      </c>
      <c r="AJ5" s="158">
        <v>6</v>
      </c>
      <c r="AK5" s="158">
        <v>5</v>
      </c>
      <c r="AL5" s="158" t="s">
        <v>1071</v>
      </c>
      <c r="AM5" s="158" t="s">
        <v>452</v>
      </c>
      <c r="AN5" s="158">
        <v>2</v>
      </c>
      <c r="AO5" s="158">
        <v>1</v>
      </c>
      <c r="AP5" s="158">
        <v>6</v>
      </c>
      <c r="AQ5" s="158">
        <v>5</v>
      </c>
      <c r="AR5" s="158" t="s">
        <v>3171</v>
      </c>
      <c r="AS5" s="158">
        <v>2</v>
      </c>
      <c r="AT5" s="158" t="s">
        <v>459</v>
      </c>
      <c r="AU5" s="158" t="s">
        <v>3172</v>
      </c>
      <c r="AV5" s="158" t="s">
        <v>3173</v>
      </c>
      <c r="AW5" s="158" t="s">
        <v>3175</v>
      </c>
      <c r="AX5" s="158" t="s">
        <v>182</v>
      </c>
      <c r="AY5" s="158">
        <v>100</v>
      </c>
      <c r="AZ5" s="158">
        <v>23</v>
      </c>
      <c r="BA5" s="158">
        <v>1.9</v>
      </c>
      <c r="BB5" s="158">
        <v>1.8</v>
      </c>
      <c r="BC5" s="158" t="s">
        <v>249</v>
      </c>
      <c r="BD5" s="158">
        <v>1</v>
      </c>
      <c r="BE5" s="160"/>
      <c r="BF5" s="160"/>
      <c r="BG5" s="160"/>
      <c r="BH5" s="160"/>
      <c r="BI5" s="160"/>
      <c r="BJ5" s="160"/>
      <c r="BK5" s="160"/>
      <c r="BL5" s="160"/>
      <c r="BM5" s="160"/>
      <c r="BN5" s="160"/>
      <c r="BO5" s="160"/>
      <c r="BP5" s="160"/>
    </row>
    <row r="6" spans="1:68" s="77" customFormat="1" ht="15.75" customHeight="1">
      <c r="A6" s="77" t="s">
        <v>580</v>
      </c>
      <c r="B6" s="77">
        <v>4</v>
      </c>
      <c r="C6" s="78">
        <v>9</v>
      </c>
      <c r="D6" s="78">
        <v>39</v>
      </c>
      <c r="E6" s="79">
        <v>1.58</v>
      </c>
      <c r="F6" s="80" t="s">
        <v>3412</v>
      </c>
      <c r="G6" s="81" t="s">
        <v>6823</v>
      </c>
      <c r="H6" s="77" t="s">
        <v>581</v>
      </c>
      <c r="J6" s="77" t="s">
        <v>574</v>
      </c>
      <c r="K6" s="77" t="s">
        <v>584</v>
      </c>
      <c r="L6" s="77" t="s">
        <v>585</v>
      </c>
      <c r="M6" s="77" t="s">
        <v>3089</v>
      </c>
      <c r="N6" s="77">
        <f t="shared" si="0"/>
        <v>4</v>
      </c>
      <c r="O6" s="98">
        <v>3</v>
      </c>
      <c r="P6" s="98">
        <v>214.08</v>
      </c>
      <c r="Q6" s="98">
        <v>17</v>
      </c>
      <c r="R6" s="98">
        <v>3</v>
      </c>
      <c r="S6" s="98"/>
      <c r="T6" s="98"/>
      <c r="U6" s="113" t="s">
        <v>2564</v>
      </c>
      <c r="V6" s="113" t="str">
        <f t="shared" si="1"/>
        <v>S</v>
      </c>
      <c r="W6" s="113">
        <v>3</v>
      </c>
      <c r="X6" s="117" t="s">
        <v>580</v>
      </c>
      <c r="Y6" s="117" t="s">
        <v>182</v>
      </c>
      <c r="Z6" s="117" t="s">
        <v>283</v>
      </c>
      <c r="AA6" s="117" t="s">
        <v>185</v>
      </c>
      <c r="AB6" s="123">
        <v>16.45</v>
      </c>
      <c r="AC6" s="117">
        <v>22.84</v>
      </c>
      <c r="AD6" s="117">
        <v>3.29</v>
      </c>
      <c r="AE6" s="117">
        <v>4.3899999999999997</v>
      </c>
      <c r="AF6" s="117"/>
      <c r="AG6" s="117">
        <v>1</v>
      </c>
      <c r="AH6" s="117">
        <v>2</v>
      </c>
      <c r="AI6" s="117">
        <v>1</v>
      </c>
      <c r="AJ6" s="117">
        <v>10</v>
      </c>
      <c r="AK6" s="117">
        <v>5</v>
      </c>
      <c r="AL6" s="117" t="s">
        <v>2570</v>
      </c>
      <c r="AM6" s="117" t="s">
        <v>452</v>
      </c>
      <c r="AN6" s="117">
        <v>0</v>
      </c>
      <c r="AO6" s="117">
        <v>2</v>
      </c>
      <c r="AP6" s="117">
        <v>8</v>
      </c>
      <c r="AQ6" s="117">
        <v>4</v>
      </c>
      <c r="AR6" s="117" t="s">
        <v>2571</v>
      </c>
      <c r="AS6" s="117">
        <v>2</v>
      </c>
      <c r="AT6" s="117" t="s">
        <v>459</v>
      </c>
      <c r="AU6" s="117" t="s">
        <v>2574</v>
      </c>
      <c r="AV6" s="117" t="s">
        <v>2576</v>
      </c>
      <c r="AW6" s="117" t="s">
        <v>2577</v>
      </c>
      <c r="AX6" s="117" t="s">
        <v>182</v>
      </c>
      <c r="AY6" s="117">
        <v>100</v>
      </c>
      <c r="AZ6" s="117">
        <v>18</v>
      </c>
      <c r="BA6" s="117">
        <v>2.7</v>
      </c>
      <c r="BB6" s="117">
        <v>1.85</v>
      </c>
      <c r="BC6" s="117" t="s">
        <v>2579</v>
      </c>
      <c r="BD6" s="117">
        <v>2</v>
      </c>
      <c r="BE6" s="78"/>
      <c r="BF6" s="78"/>
      <c r="BG6" s="78"/>
      <c r="BH6" s="78"/>
      <c r="BI6" s="78"/>
      <c r="BJ6" s="78"/>
      <c r="BK6" s="78"/>
      <c r="BL6" s="78"/>
      <c r="BM6" s="78"/>
      <c r="BN6" s="78"/>
      <c r="BO6" s="78"/>
      <c r="BP6" s="78"/>
    </row>
    <row r="7" spans="1:68" s="77" customFormat="1" ht="15.75" customHeight="1">
      <c r="A7" s="77" t="s">
        <v>138</v>
      </c>
      <c r="B7" s="77">
        <v>23</v>
      </c>
      <c r="C7" s="78">
        <v>0</v>
      </c>
      <c r="D7" s="78">
        <v>48</v>
      </c>
      <c r="E7" s="79">
        <v>1.6</v>
      </c>
      <c r="F7" s="80" t="s">
        <v>3412</v>
      </c>
      <c r="G7" s="81" t="s">
        <v>6823</v>
      </c>
      <c r="H7" s="77" t="s">
        <v>211</v>
      </c>
      <c r="J7" s="77" t="s">
        <v>186</v>
      </c>
      <c r="K7" s="77" t="s">
        <v>209</v>
      </c>
      <c r="L7" s="77" t="s">
        <v>212</v>
      </c>
      <c r="M7" s="77" t="s">
        <v>6868</v>
      </c>
      <c r="N7" s="77">
        <f t="shared" si="0"/>
        <v>4</v>
      </c>
      <c r="O7" s="98">
        <v>2</v>
      </c>
      <c r="P7" s="98">
        <v>59.62</v>
      </c>
      <c r="Q7" s="98">
        <v>29</v>
      </c>
      <c r="R7" s="98">
        <v>2</v>
      </c>
      <c r="S7" s="98"/>
      <c r="T7" s="98"/>
      <c r="U7" s="113" t="s">
        <v>2948</v>
      </c>
      <c r="V7" s="113" t="str">
        <f t="shared" si="1"/>
        <v>v</v>
      </c>
      <c r="W7" s="113">
        <v>4</v>
      </c>
      <c r="X7" s="113" t="s">
        <v>138</v>
      </c>
      <c r="Y7" s="113" t="s">
        <v>182</v>
      </c>
      <c r="Z7" s="113" t="s">
        <v>283</v>
      </c>
      <c r="AA7" s="113" t="s">
        <v>185</v>
      </c>
      <c r="AB7" s="123">
        <v>47.71</v>
      </c>
      <c r="AC7" s="117">
        <v>53.45</v>
      </c>
      <c r="AD7" s="117">
        <v>36.24</v>
      </c>
      <c r="AE7" s="117">
        <v>26.08</v>
      </c>
      <c r="AF7" s="117"/>
      <c r="AG7" s="117">
        <v>2</v>
      </c>
      <c r="AH7" s="117">
        <v>4</v>
      </c>
      <c r="AI7" s="117">
        <v>1</v>
      </c>
      <c r="AJ7" s="117">
        <v>5</v>
      </c>
      <c r="AK7" s="117">
        <v>3</v>
      </c>
      <c r="AL7" s="117" t="s">
        <v>517</v>
      </c>
      <c r="AM7" s="117" t="s">
        <v>1030</v>
      </c>
      <c r="AN7" s="117">
        <v>5</v>
      </c>
      <c r="AO7" s="117">
        <v>18</v>
      </c>
      <c r="AP7" s="117">
        <v>5</v>
      </c>
      <c r="AQ7" s="117">
        <v>3</v>
      </c>
      <c r="AR7" s="117" t="s">
        <v>2948</v>
      </c>
      <c r="AS7" s="117">
        <v>1</v>
      </c>
      <c r="AT7" s="117" t="s">
        <v>1030</v>
      </c>
      <c r="AU7" s="117" t="s">
        <v>2956</v>
      </c>
      <c r="AV7" s="117" t="s">
        <v>2957</v>
      </c>
      <c r="AW7" s="117" t="s">
        <v>2958</v>
      </c>
      <c r="AX7" s="117" t="s">
        <v>506</v>
      </c>
      <c r="AY7" s="117">
        <v>100</v>
      </c>
      <c r="AZ7" s="117">
        <v>20</v>
      </c>
      <c r="BA7" s="117">
        <v>1.6</v>
      </c>
      <c r="BB7" s="117">
        <v>1</v>
      </c>
      <c r="BC7" s="117" t="s">
        <v>2959</v>
      </c>
      <c r="BD7" s="117">
        <v>1</v>
      </c>
      <c r="BE7" s="78"/>
      <c r="BF7" s="78"/>
      <c r="BG7" s="78"/>
      <c r="BH7" s="78"/>
      <c r="BI7" s="78"/>
      <c r="BJ7" s="78"/>
      <c r="BK7" s="78"/>
      <c r="BL7" s="78"/>
      <c r="BM7" s="78"/>
      <c r="BN7" s="78"/>
      <c r="BO7" s="78"/>
      <c r="BP7" s="78"/>
    </row>
    <row r="8" spans="1:68" s="77" customFormat="1" ht="15.75" customHeight="1">
      <c r="A8" s="77" t="s">
        <v>91</v>
      </c>
      <c r="B8" s="77">
        <v>13</v>
      </c>
      <c r="C8" s="78">
        <v>1</v>
      </c>
      <c r="D8" s="78">
        <v>47</v>
      </c>
      <c r="E8" s="79">
        <v>1.62</v>
      </c>
      <c r="F8" s="80" t="s">
        <v>3412</v>
      </c>
      <c r="G8" s="81" t="s">
        <v>6823</v>
      </c>
      <c r="H8" s="77" t="s">
        <v>6975</v>
      </c>
      <c r="J8" s="77" t="s">
        <v>178</v>
      </c>
      <c r="K8" s="77" t="s">
        <v>539</v>
      </c>
      <c r="L8" s="77" t="s">
        <v>541</v>
      </c>
      <c r="M8" s="77" t="s">
        <v>6866</v>
      </c>
      <c r="N8" s="77">
        <f t="shared" si="0"/>
        <v>7</v>
      </c>
      <c r="O8" s="98">
        <v>6</v>
      </c>
      <c r="P8" s="98">
        <v>27.22</v>
      </c>
      <c r="Q8" s="98">
        <v>2</v>
      </c>
      <c r="R8" s="98">
        <v>6</v>
      </c>
      <c r="S8" s="98"/>
      <c r="T8" s="98"/>
      <c r="U8" s="113" t="s">
        <v>2746</v>
      </c>
      <c r="V8" s="113" t="str">
        <f t="shared" si="1"/>
        <v>s</v>
      </c>
      <c r="W8" s="113">
        <v>3</v>
      </c>
      <c r="X8" s="113" t="s">
        <v>91</v>
      </c>
      <c r="Y8" s="113" t="s">
        <v>182</v>
      </c>
      <c r="Z8" s="113"/>
      <c r="AA8" s="113"/>
      <c r="AB8" s="123">
        <v>21.94</v>
      </c>
      <c r="AC8" s="117">
        <v>22.57</v>
      </c>
      <c r="AD8" s="117">
        <v>21.94</v>
      </c>
      <c r="AE8" s="117">
        <v>22.57</v>
      </c>
      <c r="AF8" s="117"/>
      <c r="AG8" s="117">
        <v>3</v>
      </c>
      <c r="AH8" s="117">
        <v>9</v>
      </c>
      <c r="AI8" s="117">
        <v>1</v>
      </c>
      <c r="AJ8" s="117">
        <v>6</v>
      </c>
      <c r="AK8" s="117">
        <v>4</v>
      </c>
      <c r="AL8" s="117" t="s">
        <v>1010</v>
      </c>
      <c r="AM8" s="117" t="s">
        <v>639</v>
      </c>
      <c r="AN8" s="117">
        <v>7</v>
      </c>
      <c r="AO8" s="117">
        <v>15</v>
      </c>
      <c r="AP8" s="117">
        <v>6</v>
      </c>
      <c r="AQ8" s="117">
        <v>4</v>
      </c>
      <c r="AR8" s="117" t="s">
        <v>2756</v>
      </c>
      <c r="AS8" s="117">
        <v>2</v>
      </c>
      <c r="AT8" s="117" t="s">
        <v>645</v>
      </c>
      <c r="AU8" s="117" t="s">
        <v>2760</v>
      </c>
      <c r="AV8" s="117" t="s">
        <v>2761</v>
      </c>
      <c r="AW8" s="117" t="s">
        <v>2762</v>
      </c>
      <c r="AX8" s="117" t="s">
        <v>2763</v>
      </c>
      <c r="AY8" s="117">
        <v>100</v>
      </c>
      <c r="AZ8" s="117">
        <v>27</v>
      </c>
      <c r="BA8" s="117">
        <v>1.55</v>
      </c>
      <c r="BB8" s="117">
        <v>1</v>
      </c>
      <c r="BC8" s="117" t="s">
        <v>91</v>
      </c>
      <c r="BD8" s="117">
        <v>1</v>
      </c>
      <c r="BE8" s="78"/>
      <c r="BF8" s="78"/>
      <c r="BG8" s="78"/>
      <c r="BH8" s="78"/>
      <c r="BI8" s="78"/>
      <c r="BJ8" s="78"/>
      <c r="BK8" s="78"/>
      <c r="BL8" s="78"/>
      <c r="BM8" s="78"/>
      <c r="BN8" s="78"/>
      <c r="BO8" s="78"/>
      <c r="BP8" s="78"/>
    </row>
    <row r="9" spans="1:68" s="77" customFormat="1" ht="15.75" customHeight="1">
      <c r="A9" s="77" t="s">
        <v>60</v>
      </c>
      <c r="B9" s="77">
        <v>27</v>
      </c>
      <c r="C9" s="78">
        <v>2</v>
      </c>
      <c r="D9" s="78">
        <v>46</v>
      </c>
      <c r="E9" s="79">
        <v>1.62</v>
      </c>
      <c r="F9" s="80" t="s">
        <v>3412</v>
      </c>
      <c r="G9" s="81" t="s">
        <v>6823</v>
      </c>
      <c r="H9" s="77" t="s">
        <v>553</v>
      </c>
      <c r="J9" s="77" t="s">
        <v>556</v>
      </c>
      <c r="K9" s="77" t="s">
        <v>558</v>
      </c>
      <c r="L9" s="77" t="s">
        <v>569</v>
      </c>
      <c r="M9" s="77" t="s">
        <v>569</v>
      </c>
      <c r="N9" s="77">
        <f t="shared" si="0"/>
        <v>12</v>
      </c>
      <c r="O9" s="98">
        <v>8</v>
      </c>
      <c r="P9" s="98">
        <v>15.21</v>
      </c>
      <c r="Q9" s="98">
        <v>1</v>
      </c>
      <c r="R9" s="98">
        <v>8</v>
      </c>
      <c r="S9" s="98"/>
      <c r="T9" s="98"/>
      <c r="U9" s="113" t="s">
        <v>3026</v>
      </c>
      <c r="V9" s="113" t="str">
        <f t="shared" si="1"/>
        <v>k</v>
      </c>
      <c r="W9" s="113">
        <v>1</v>
      </c>
      <c r="X9" s="117" t="s">
        <v>60</v>
      </c>
      <c r="Y9" s="117" t="s">
        <v>182</v>
      </c>
      <c r="Z9" s="117" t="s">
        <v>184</v>
      </c>
      <c r="AA9" s="117" t="s">
        <v>185</v>
      </c>
      <c r="AB9" s="123">
        <v>59.46</v>
      </c>
      <c r="AC9" s="117">
        <v>50.74</v>
      </c>
      <c r="AD9" s="117">
        <v>50.06</v>
      </c>
      <c r="AE9" s="117">
        <v>30.27</v>
      </c>
      <c r="AF9" s="117"/>
      <c r="AG9" s="117">
        <v>1</v>
      </c>
      <c r="AH9" s="117">
        <v>2</v>
      </c>
      <c r="AI9" s="117">
        <v>1</v>
      </c>
      <c r="AJ9" s="117">
        <v>6</v>
      </c>
      <c r="AK9" s="117">
        <v>5</v>
      </c>
      <c r="AL9" s="117" t="s">
        <v>856</v>
      </c>
      <c r="AM9" s="117" t="s">
        <v>857</v>
      </c>
      <c r="AN9" s="117">
        <v>1</v>
      </c>
      <c r="AO9" s="117">
        <v>3</v>
      </c>
      <c r="AP9" s="117">
        <v>6</v>
      </c>
      <c r="AQ9" s="117">
        <v>5</v>
      </c>
      <c r="AR9" s="117" t="s">
        <v>3038</v>
      </c>
      <c r="AS9" s="117">
        <v>2</v>
      </c>
      <c r="AT9" s="117" t="s">
        <v>862</v>
      </c>
      <c r="AU9" s="117" t="s">
        <v>3039</v>
      </c>
      <c r="AV9" s="117" t="s">
        <v>3040</v>
      </c>
      <c r="AW9" s="117" t="s">
        <v>3042</v>
      </c>
      <c r="AX9" s="117" t="s">
        <v>182</v>
      </c>
      <c r="AY9" s="117">
        <v>100</v>
      </c>
      <c r="AZ9" s="117">
        <v>23</v>
      </c>
      <c r="BA9" s="117">
        <v>1.9</v>
      </c>
      <c r="BB9" s="117">
        <v>1.75</v>
      </c>
      <c r="BC9" s="117" t="s">
        <v>60</v>
      </c>
      <c r="BD9" s="117">
        <v>1</v>
      </c>
      <c r="BE9" s="78"/>
      <c r="BF9" s="78"/>
      <c r="BG9" s="78"/>
      <c r="BH9" s="78"/>
      <c r="BI9" s="78"/>
      <c r="BJ9" s="78"/>
      <c r="BK9" s="78"/>
      <c r="BL9" s="78"/>
      <c r="BM9" s="78"/>
      <c r="BN9" s="78"/>
      <c r="BO9" s="78"/>
      <c r="BP9" s="78"/>
    </row>
    <row r="10" spans="1:68" s="159" customFormat="1" ht="15.75" customHeight="1">
      <c r="A10" s="159" t="s">
        <v>190</v>
      </c>
      <c r="B10" s="159">
        <v>30</v>
      </c>
      <c r="C10" s="160">
        <v>2</v>
      </c>
      <c r="D10" s="160">
        <v>46</v>
      </c>
      <c r="E10" s="161">
        <v>1.62</v>
      </c>
      <c r="F10" s="162" t="s">
        <v>3412</v>
      </c>
      <c r="G10" s="162" t="s">
        <v>6823</v>
      </c>
      <c r="H10" s="159" t="s">
        <v>183</v>
      </c>
      <c r="J10" s="159" t="s">
        <v>186</v>
      </c>
      <c r="K10" s="159" t="s">
        <v>188</v>
      </c>
      <c r="L10" s="159" t="s">
        <v>191</v>
      </c>
      <c r="M10" s="159" t="s">
        <v>6872</v>
      </c>
      <c r="N10" s="159">
        <f t="shared" si="0"/>
        <v>6</v>
      </c>
      <c r="O10" s="163">
        <v>4</v>
      </c>
      <c r="P10" s="163">
        <v>1.6</v>
      </c>
      <c r="Q10" s="163">
        <v>14</v>
      </c>
      <c r="R10" s="163">
        <v>4</v>
      </c>
      <c r="S10" s="163"/>
      <c r="T10" s="163"/>
      <c r="U10" s="155" t="s">
        <v>3095</v>
      </c>
      <c r="V10" s="155" t="str">
        <f t="shared" si="1"/>
        <v>p</v>
      </c>
      <c r="W10" s="155">
        <v>1</v>
      </c>
      <c r="X10" s="155" t="s">
        <v>190</v>
      </c>
      <c r="Y10" s="155" t="s">
        <v>182</v>
      </c>
      <c r="Z10" s="155" t="s">
        <v>184</v>
      </c>
      <c r="AA10" s="155" t="s">
        <v>185</v>
      </c>
      <c r="AB10" s="158">
        <v>81.510000000000005</v>
      </c>
      <c r="AC10" s="158">
        <v>54.46</v>
      </c>
      <c r="AD10" s="158">
        <v>53.61</v>
      </c>
      <c r="AE10" s="158">
        <v>30.14</v>
      </c>
      <c r="AF10" s="158"/>
      <c r="AG10" s="158">
        <v>1</v>
      </c>
      <c r="AH10" s="158">
        <v>3</v>
      </c>
      <c r="AI10" s="158">
        <v>1</v>
      </c>
      <c r="AJ10" s="158">
        <v>7</v>
      </c>
      <c r="AK10" s="158">
        <v>5</v>
      </c>
      <c r="AL10" s="158" t="s">
        <v>637</v>
      </c>
      <c r="AM10" s="158" t="s">
        <v>2086</v>
      </c>
      <c r="AN10" s="158">
        <v>2</v>
      </c>
      <c r="AO10" s="158">
        <v>10</v>
      </c>
      <c r="AP10" s="158">
        <v>7</v>
      </c>
      <c r="AQ10" s="158">
        <v>5</v>
      </c>
      <c r="AR10" s="158" t="s">
        <v>3104</v>
      </c>
      <c r="AS10" s="158">
        <v>2</v>
      </c>
      <c r="AT10" s="158" t="s">
        <v>2091</v>
      </c>
      <c r="AU10" s="158" t="s">
        <v>3109</v>
      </c>
      <c r="AV10" s="158" t="s">
        <v>3110</v>
      </c>
      <c r="AW10" s="158" t="s">
        <v>3111</v>
      </c>
      <c r="AX10" s="158" t="s">
        <v>182</v>
      </c>
      <c r="AY10" s="158">
        <v>100</v>
      </c>
      <c r="AZ10" s="158">
        <v>12</v>
      </c>
      <c r="BA10" s="158">
        <v>1.75</v>
      </c>
      <c r="BB10" s="158">
        <v>1.4</v>
      </c>
      <c r="BC10" s="158" t="s">
        <v>190</v>
      </c>
      <c r="BD10" s="158">
        <v>1</v>
      </c>
      <c r="BE10" s="160"/>
      <c r="BF10" s="160"/>
      <c r="BG10" s="160"/>
      <c r="BH10" s="160"/>
      <c r="BI10" s="160"/>
      <c r="BJ10" s="160"/>
      <c r="BK10" s="160"/>
      <c r="BL10" s="160"/>
      <c r="BM10" s="160"/>
      <c r="BN10" s="160"/>
      <c r="BO10" s="160"/>
      <c r="BP10" s="160"/>
    </row>
    <row r="11" spans="1:68" s="77" customFormat="1" ht="15.75" customHeight="1">
      <c r="A11" s="77" t="s">
        <v>111</v>
      </c>
      <c r="B11" s="77">
        <v>1</v>
      </c>
      <c r="C11" s="78">
        <v>3</v>
      </c>
      <c r="D11" s="78">
        <v>45</v>
      </c>
      <c r="E11" s="79">
        <v>1.65</v>
      </c>
      <c r="F11" s="80" t="s">
        <v>3412</v>
      </c>
      <c r="G11" s="81" t="s">
        <v>6823</v>
      </c>
      <c r="H11" s="77" t="s">
        <v>211</v>
      </c>
      <c r="J11" s="77" t="s">
        <v>186</v>
      </c>
      <c r="K11" s="77" t="s">
        <v>6959</v>
      </c>
      <c r="L11" s="77" t="s">
        <v>215</v>
      </c>
      <c r="M11" s="77" t="s">
        <v>6874</v>
      </c>
      <c r="N11" s="77">
        <f t="shared" si="0"/>
        <v>5</v>
      </c>
      <c r="O11" s="98">
        <v>3</v>
      </c>
      <c r="P11" s="98">
        <v>6.41</v>
      </c>
      <c r="Q11" s="98">
        <v>26</v>
      </c>
      <c r="R11" s="98">
        <v>3</v>
      </c>
      <c r="S11" s="98"/>
      <c r="T11" s="98"/>
      <c r="U11" s="113" t="s">
        <v>2503</v>
      </c>
      <c r="V11" s="113" t="str">
        <f t="shared" si="1"/>
        <v>m</v>
      </c>
      <c r="W11" s="113">
        <v>8</v>
      </c>
      <c r="X11" s="113" t="s">
        <v>111</v>
      </c>
      <c r="Y11" s="113" t="s">
        <v>182</v>
      </c>
      <c r="Z11" s="113" t="s">
        <v>184</v>
      </c>
      <c r="AA11" s="113" t="s">
        <v>185</v>
      </c>
      <c r="AB11" s="123">
        <v>15.2</v>
      </c>
      <c r="AC11" s="117">
        <v>30.47</v>
      </c>
      <c r="AD11" s="117">
        <v>6.08</v>
      </c>
      <c r="AE11" s="117">
        <v>14.12</v>
      </c>
      <c r="AF11" s="117"/>
      <c r="AG11" s="117">
        <v>1</v>
      </c>
      <c r="AH11" s="117">
        <v>2</v>
      </c>
      <c r="AI11" s="117">
        <v>1</v>
      </c>
      <c r="AJ11" s="117">
        <v>6</v>
      </c>
      <c r="AK11" s="117">
        <v>4</v>
      </c>
      <c r="AL11" s="117" t="s">
        <v>1010</v>
      </c>
      <c r="AM11" s="117" t="s">
        <v>639</v>
      </c>
      <c r="AN11" s="117">
        <v>2</v>
      </c>
      <c r="AO11" s="117">
        <v>14</v>
      </c>
      <c r="AP11" s="117">
        <v>6</v>
      </c>
      <c r="AQ11" s="117">
        <v>4</v>
      </c>
      <c r="AR11" s="117" t="s">
        <v>2512</v>
      </c>
      <c r="AS11" s="117">
        <v>2</v>
      </c>
      <c r="AT11" s="117" t="s">
        <v>645</v>
      </c>
      <c r="AU11" s="117" t="s">
        <v>2514</v>
      </c>
      <c r="AV11" s="117" t="s">
        <v>2515</v>
      </c>
      <c r="AW11" s="117" t="s">
        <v>2516</v>
      </c>
      <c r="AX11" s="117" t="s">
        <v>182</v>
      </c>
      <c r="AY11" s="117">
        <v>100</v>
      </c>
      <c r="AZ11" s="117">
        <v>23</v>
      </c>
      <c r="BA11" s="117">
        <v>1.85</v>
      </c>
      <c r="BB11" s="117">
        <v>1.3</v>
      </c>
      <c r="BC11" s="117" t="s">
        <v>111</v>
      </c>
      <c r="BD11" s="117">
        <v>1</v>
      </c>
      <c r="BE11" s="78"/>
      <c r="BF11" s="78"/>
      <c r="BG11" s="78"/>
      <c r="BH11" s="78"/>
      <c r="BI11" s="78"/>
      <c r="BJ11" s="78"/>
      <c r="BK11" s="78"/>
      <c r="BL11" s="78"/>
      <c r="BM11" s="78"/>
      <c r="BN11" s="78"/>
      <c r="BO11" s="78"/>
      <c r="BP11" s="78"/>
    </row>
    <row r="12" spans="1:68" s="77" customFormat="1" ht="15.75" customHeight="1">
      <c r="A12" s="77" t="s">
        <v>133</v>
      </c>
      <c r="B12" s="77">
        <v>10</v>
      </c>
      <c r="C12" s="78">
        <v>8</v>
      </c>
      <c r="D12" s="78">
        <v>40</v>
      </c>
      <c r="E12" s="79">
        <v>1.69</v>
      </c>
      <c r="F12" s="80" t="s">
        <v>3412</v>
      </c>
      <c r="G12" s="81" t="s">
        <v>6823</v>
      </c>
      <c r="H12" s="77" t="s">
        <v>7001</v>
      </c>
      <c r="J12" s="77" t="s">
        <v>186</v>
      </c>
      <c r="K12" s="77" t="s">
        <v>7002</v>
      </c>
      <c r="L12" s="77" t="s">
        <v>260</v>
      </c>
      <c r="M12" s="77" t="s">
        <v>6863</v>
      </c>
      <c r="N12" s="77">
        <f t="shared" si="0"/>
        <v>8</v>
      </c>
      <c r="O12" s="98">
        <v>7</v>
      </c>
      <c r="P12" s="98">
        <v>2.2799999999999998</v>
      </c>
      <c r="Q12" s="98">
        <v>0</v>
      </c>
      <c r="R12" s="98">
        <v>5</v>
      </c>
      <c r="S12" s="98"/>
      <c r="T12" s="98"/>
      <c r="U12" s="113" t="s">
        <v>2683</v>
      </c>
      <c r="V12" s="113" t="str">
        <f t="shared" si="1"/>
        <v>l</v>
      </c>
      <c r="W12" s="113">
        <v>8</v>
      </c>
      <c r="X12" s="113" t="s">
        <v>133</v>
      </c>
      <c r="Y12" s="113" t="s">
        <v>182</v>
      </c>
      <c r="Z12" s="113" t="s">
        <v>184</v>
      </c>
      <c r="AA12" s="113" t="s">
        <v>185</v>
      </c>
      <c r="AB12" s="123">
        <v>20.86</v>
      </c>
      <c r="AC12" s="117">
        <v>33.04</v>
      </c>
      <c r="AD12" s="117">
        <v>14.58</v>
      </c>
      <c r="AE12" s="117">
        <v>20.14</v>
      </c>
      <c r="AF12" s="117"/>
      <c r="AG12" s="117">
        <v>1</v>
      </c>
      <c r="AH12" s="117">
        <v>3</v>
      </c>
      <c r="AI12" s="117">
        <v>1</v>
      </c>
      <c r="AJ12" s="117">
        <v>4</v>
      </c>
      <c r="AK12" s="117">
        <v>3</v>
      </c>
      <c r="AL12" s="117" t="s">
        <v>947</v>
      </c>
      <c r="AM12" s="117" t="s">
        <v>327</v>
      </c>
      <c r="AN12" s="117">
        <v>3</v>
      </c>
      <c r="AO12" s="117">
        <v>14</v>
      </c>
      <c r="AP12" s="117">
        <v>4</v>
      </c>
      <c r="AQ12" s="117">
        <v>3</v>
      </c>
      <c r="AR12" s="117" t="s">
        <v>2683</v>
      </c>
      <c r="AS12" s="117">
        <v>1</v>
      </c>
      <c r="AT12" s="117" t="s">
        <v>327</v>
      </c>
      <c r="AU12" s="117" t="s">
        <v>2693</v>
      </c>
      <c r="AV12" s="117" t="s">
        <v>2694</v>
      </c>
      <c r="AW12" s="117" t="s">
        <v>133</v>
      </c>
      <c r="AX12" s="117" t="s">
        <v>182</v>
      </c>
      <c r="AY12" s="117">
        <v>100</v>
      </c>
      <c r="AZ12" s="117">
        <v>19</v>
      </c>
      <c r="BA12" s="117">
        <v>1.55</v>
      </c>
      <c r="BB12" s="117">
        <v>1.05</v>
      </c>
      <c r="BC12" s="117" t="s">
        <v>2697</v>
      </c>
      <c r="BD12" s="117">
        <v>2</v>
      </c>
      <c r="BE12" s="78"/>
      <c r="BF12" s="78"/>
      <c r="BG12" s="78"/>
      <c r="BH12" s="78"/>
      <c r="BI12" s="78"/>
      <c r="BJ12" s="78"/>
      <c r="BK12" s="78"/>
      <c r="BL12" s="78"/>
      <c r="BM12" s="78"/>
      <c r="BN12" s="78"/>
      <c r="BO12" s="78"/>
      <c r="BP12" s="78"/>
    </row>
    <row r="13" spans="1:68" s="77" customFormat="1" ht="15.75" customHeight="1">
      <c r="A13" s="77" t="s">
        <v>213</v>
      </c>
      <c r="B13" s="77">
        <v>20</v>
      </c>
      <c r="C13" s="78">
        <v>1</v>
      </c>
      <c r="D13" s="78">
        <v>47</v>
      </c>
      <c r="E13" s="79">
        <v>1.76</v>
      </c>
      <c r="F13" s="80" t="s">
        <v>3412</v>
      </c>
      <c r="G13" s="81" t="s">
        <v>6823</v>
      </c>
      <c r="H13" s="77" t="s">
        <v>211</v>
      </c>
      <c r="J13" s="77" t="s">
        <v>186</v>
      </c>
      <c r="K13" s="77" t="s">
        <v>209</v>
      </c>
      <c r="L13" s="77" t="s">
        <v>214</v>
      </c>
      <c r="M13" s="77" t="s">
        <v>123</v>
      </c>
      <c r="N13" s="77">
        <f t="shared" si="0"/>
        <v>6</v>
      </c>
      <c r="O13" s="98">
        <v>4</v>
      </c>
      <c r="P13" s="98">
        <v>9.43</v>
      </c>
      <c r="Q13" s="98">
        <v>2</v>
      </c>
      <c r="R13" s="98">
        <v>4</v>
      </c>
      <c r="S13" s="98"/>
      <c r="T13" s="98"/>
      <c r="U13" s="113" t="s">
        <v>2891</v>
      </c>
      <c r="V13" s="113" t="str">
        <f t="shared" si="1"/>
        <v>k</v>
      </c>
      <c r="W13" s="113">
        <v>1</v>
      </c>
      <c r="X13" s="113" t="s">
        <v>213</v>
      </c>
      <c r="Y13" s="113" t="s">
        <v>182</v>
      </c>
      <c r="Z13" s="113" t="s">
        <v>184</v>
      </c>
      <c r="AA13" s="113" t="s">
        <v>185</v>
      </c>
      <c r="AB13" s="123">
        <v>31.18</v>
      </c>
      <c r="AC13" s="117">
        <v>21.49</v>
      </c>
      <c r="AD13" s="117">
        <v>21.67</v>
      </c>
      <c r="AE13" s="117">
        <v>12.7</v>
      </c>
      <c r="AF13" s="117"/>
      <c r="AG13" s="117">
        <v>2</v>
      </c>
      <c r="AH13" s="117">
        <v>4</v>
      </c>
      <c r="AI13" s="117">
        <v>1</v>
      </c>
      <c r="AJ13" s="117">
        <v>6</v>
      </c>
      <c r="AK13" s="117">
        <v>4</v>
      </c>
      <c r="AL13" s="117" t="s">
        <v>1114</v>
      </c>
      <c r="AM13" s="117" t="s">
        <v>639</v>
      </c>
      <c r="AN13" s="117">
        <v>2</v>
      </c>
      <c r="AO13" s="117">
        <v>15</v>
      </c>
      <c r="AP13" s="117">
        <v>6</v>
      </c>
      <c r="AQ13" s="117">
        <v>4</v>
      </c>
      <c r="AR13" s="117" t="s">
        <v>2901</v>
      </c>
      <c r="AS13" s="117">
        <v>2</v>
      </c>
      <c r="AT13" s="117" t="s">
        <v>645</v>
      </c>
      <c r="AU13" s="117" t="s">
        <v>2902</v>
      </c>
      <c r="AV13" s="117" t="s">
        <v>2903</v>
      </c>
      <c r="AW13" s="117" t="s">
        <v>2904</v>
      </c>
      <c r="AX13" s="117" t="s">
        <v>506</v>
      </c>
      <c r="AY13" s="117">
        <v>100</v>
      </c>
      <c r="AZ13" s="117">
        <v>18</v>
      </c>
      <c r="BA13" s="117">
        <v>1.8</v>
      </c>
      <c r="BB13" s="117">
        <v>1.25</v>
      </c>
      <c r="BC13" s="117" t="s">
        <v>213</v>
      </c>
      <c r="BD13" s="117">
        <v>1</v>
      </c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78"/>
      <c r="BP13" s="78"/>
    </row>
    <row r="14" spans="1:68" s="77" customFormat="1" ht="15.75" customHeight="1">
      <c r="A14" s="77" t="s">
        <v>389</v>
      </c>
      <c r="B14" s="77">
        <v>21</v>
      </c>
      <c r="C14" s="78">
        <v>5</v>
      </c>
      <c r="D14" s="78">
        <v>43</v>
      </c>
      <c r="E14" s="79">
        <v>1.8</v>
      </c>
      <c r="F14" s="80" t="s">
        <v>3412</v>
      </c>
      <c r="G14" s="81" t="s">
        <v>6823</v>
      </c>
      <c r="H14" s="77" t="s">
        <v>390</v>
      </c>
      <c r="J14" s="77" t="s">
        <v>386</v>
      </c>
      <c r="K14" s="77" t="s">
        <v>391</v>
      </c>
      <c r="L14" s="77" t="s">
        <v>392</v>
      </c>
      <c r="M14" s="77" t="s">
        <v>3371</v>
      </c>
      <c r="N14" s="77">
        <f t="shared" si="0"/>
        <v>6</v>
      </c>
      <c r="O14" s="98">
        <v>5</v>
      </c>
      <c r="P14" s="98">
        <v>33.630000000000003</v>
      </c>
      <c r="Q14" s="98">
        <v>10</v>
      </c>
      <c r="R14" s="98">
        <v>4</v>
      </c>
      <c r="S14" s="98"/>
      <c r="T14" s="98"/>
      <c r="U14" s="113" t="s">
        <v>75</v>
      </c>
      <c r="V14" s="113" t="str">
        <f t="shared" si="1"/>
        <v>v</v>
      </c>
      <c r="W14" s="113">
        <v>4</v>
      </c>
      <c r="X14" s="113" t="s">
        <v>389</v>
      </c>
      <c r="Y14" s="113" t="s">
        <v>182</v>
      </c>
      <c r="Z14" s="113" t="s">
        <v>184</v>
      </c>
      <c r="AA14" s="113" t="s">
        <v>185</v>
      </c>
      <c r="AB14" s="123">
        <v>35.58</v>
      </c>
      <c r="AC14" s="117">
        <v>28.45</v>
      </c>
      <c r="AD14" s="117">
        <v>32.950000000000003</v>
      </c>
      <c r="AE14" s="117">
        <v>24.32</v>
      </c>
      <c r="AF14" s="117"/>
      <c r="AG14" s="117">
        <v>1</v>
      </c>
      <c r="AH14" s="117">
        <v>2</v>
      </c>
      <c r="AI14" s="117">
        <v>1</v>
      </c>
      <c r="AJ14" s="117">
        <v>4</v>
      </c>
      <c r="AK14" s="117">
        <v>4</v>
      </c>
      <c r="AL14" s="117" t="s">
        <v>639</v>
      </c>
      <c r="AM14" s="117" t="s">
        <v>639</v>
      </c>
      <c r="AN14" s="117">
        <v>1</v>
      </c>
      <c r="AO14" s="117">
        <v>7</v>
      </c>
      <c r="AP14" s="117">
        <v>4</v>
      </c>
      <c r="AQ14" s="117">
        <v>4</v>
      </c>
      <c r="AR14" s="117" t="s">
        <v>2917</v>
      </c>
      <c r="AS14" s="117">
        <v>2</v>
      </c>
      <c r="AT14" s="117" t="s">
        <v>645</v>
      </c>
      <c r="AU14" s="117" t="s">
        <v>2920</v>
      </c>
      <c r="AV14" s="117" t="s">
        <v>2922</v>
      </c>
      <c r="AW14" s="117" t="s">
        <v>2923</v>
      </c>
      <c r="AX14" s="117" t="s">
        <v>182</v>
      </c>
      <c r="AY14" s="117">
        <v>95</v>
      </c>
      <c r="AZ14" s="117">
        <v>21</v>
      </c>
      <c r="BA14" s="117">
        <v>1.9</v>
      </c>
      <c r="BB14" s="117">
        <v>1.65</v>
      </c>
      <c r="BC14" s="117" t="s">
        <v>2925</v>
      </c>
      <c r="BD14" s="117">
        <v>2</v>
      </c>
      <c r="BE14" s="78"/>
      <c r="BF14" s="78"/>
      <c r="BG14" s="78"/>
      <c r="BH14" s="78"/>
      <c r="BI14" s="78"/>
      <c r="BJ14" s="78"/>
      <c r="BK14" s="78"/>
      <c r="BL14" s="78"/>
      <c r="BM14" s="78"/>
      <c r="BN14" s="78"/>
      <c r="BO14" s="78"/>
      <c r="BP14" s="78"/>
    </row>
    <row r="15" spans="1:68" s="77" customFormat="1" ht="15.75" customHeight="1">
      <c r="A15" s="77" t="s">
        <v>426</v>
      </c>
      <c r="B15" s="77">
        <v>11</v>
      </c>
      <c r="C15" s="77">
        <v>0</v>
      </c>
      <c r="D15" s="78">
        <v>48</v>
      </c>
      <c r="E15" s="79">
        <v>1.81</v>
      </c>
      <c r="F15" s="80" t="s">
        <v>3412</v>
      </c>
      <c r="G15" s="81" t="s">
        <v>6823</v>
      </c>
      <c r="H15" s="77" t="s">
        <v>428</v>
      </c>
      <c r="J15" s="77" t="s">
        <v>271</v>
      </c>
      <c r="K15" s="77" t="s">
        <v>431</v>
      </c>
      <c r="L15" s="77" t="s">
        <v>432</v>
      </c>
      <c r="M15" s="77" t="s">
        <v>6864</v>
      </c>
      <c r="N15" s="77">
        <f t="shared" si="0"/>
        <v>7</v>
      </c>
      <c r="O15" s="98">
        <v>4</v>
      </c>
      <c r="P15" s="98">
        <v>7.04</v>
      </c>
      <c r="Q15" s="98">
        <v>12</v>
      </c>
      <c r="R15" s="98">
        <v>4</v>
      </c>
      <c r="S15" s="98"/>
      <c r="T15" s="98"/>
      <c r="U15" s="113" t="s">
        <v>2699</v>
      </c>
      <c r="V15" s="113" t="str">
        <f t="shared" si="1"/>
        <v>p</v>
      </c>
      <c r="W15" s="113">
        <v>1</v>
      </c>
      <c r="X15" s="113" t="s">
        <v>426</v>
      </c>
      <c r="Y15" s="113" t="s">
        <v>182</v>
      </c>
      <c r="Z15" s="113" t="s">
        <v>283</v>
      </c>
      <c r="AA15" s="113" t="s">
        <v>185</v>
      </c>
      <c r="AB15" s="123">
        <v>21.34</v>
      </c>
      <c r="AC15" s="117">
        <v>22.91</v>
      </c>
      <c r="AD15" s="117">
        <v>14.85</v>
      </c>
      <c r="AE15" s="117">
        <v>10.27</v>
      </c>
      <c r="AF15" s="117"/>
      <c r="AG15" s="117">
        <v>1</v>
      </c>
      <c r="AH15" s="117">
        <v>2</v>
      </c>
      <c r="AI15" s="117">
        <v>1</v>
      </c>
      <c r="AJ15" s="117">
        <v>8</v>
      </c>
      <c r="AK15" s="117">
        <v>5</v>
      </c>
      <c r="AL15" s="117" t="s">
        <v>2364</v>
      </c>
      <c r="AM15" s="117" t="s">
        <v>452</v>
      </c>
      <c r="AN15" s="117">
        <v>0</v>
      </c>
      <c r="AO15" s="117">
        <v>0</v>
      </c>
      <c r="AP15" s="117">
        <v>4</v>
      </c>
      <c r="AQ15" s="117">
        <v>3</v>
      </c>
      <c r="AR15" s="117" t="s">
        <v>2708</v>
      </c>
      <c r="AS15" s="117">
        <v>2</v>
      </c>
      <c r="AT15" s="117" t="s">
        <v>459</v>
      </c>
      <c r="AU15" s="117" t="s">
        <v>2710</v>
      </c>
      <c r="AV15" s="117" t="s">
        <v>2711</v>
      </c>
      <c r="AW15" s="117" t="s">
        <v>2713</v>
      </c>
      <c r="AX15" s="117" t="s">
        <v>182</v>
      </c>
      <c r="AY15" s="117">
        <v>100</v>
      </c>
      <c r="AZ15" s="117">
        <v>27</v>
      </c>
      <c r="BA15" s="117">
        <v>2.35</v>
      </c>
      <c r="BB15" s="117">
        <v>2</v>
      </c>
      <c r="BC15" s="117" t="s">
        <v>426</v>
      </c>
      <c r="BD15" s="117">
        <v>1</v>
      </c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/>
      <c r="BP15" s="78"/>
    </row>
    <row r="16" spans="1:68" s="77" customFormat="1" ht="15.75" customHeight="1">
      <c r="A16" s="77" t="s">
        <v>61</v>
      </c>
      <c r="B16" s="77">
        <v>8</v>
      </c>
      <c r="C16" s="78">
        <v>1</v>
      </c>
      <c r="D16" s="78">
        <v>47</v>
      </c>
      <c r="E16" s="79">
        <v>1.86</v>
      </c>
      <c r="F16" s="80" t="s">
        <v>3412</v>
      </c>
      <c r="G16" s="81" t="s">
        <v>6823</v>
      </c>
      <c r="H16" s="77" t="s">
        <v>281</v>
      </c>
      <c r="J16" s="77" t="s">
        <v>282</v>
      </c>
      <c r="K16" s="77" t="s">
        <v>284</v>
      </c>
      <c r="L16" s="77" t="s">
        <v>291</v>
      </c>
      <c r="M16" s="77" t="s">
        <v>5913</v>
      </c>
      <c r="N16" s="77">
        <f t="shared" si="0"/>
        <v>3</v>
      </c>
      <c r="O16" s="98">
        <v>2</v>
      </c>
      <c r="P16" s="98">
        <v>44.09</v>
      </c>
      <c r="Q16" s="98">
        <v>27</v>
      </c>
      <c r="R16" s="98">
        <v>2</v>
      </c>
      <c r="S16" s="98"/>
      <c r="T16" s="98"/>
      <c r="U16" s="113" t="s">
        <v>2647</v>
      </c>
      <c r="V16" s="113" t="str">
        <f t="shared" si="1"/>
        <v>k</v>
      </c>
      <c r="W16" s="113">
        <v>1</v>
      </c>
      <c r="X16" s="113" t="s">
        <v>61</v>
      </c>
      <c r="Y16" s="113" t="s">
        <v>182</v>
      </c>
      <c r="Z16" s="113" t="s">
        <v>184</v>
      </c>
      <c r="AA16" s="113" t="s">
        <v>185</v>
      </c>
      <c r="AB16" s="123">
        <v>19.91</v>
      </c>
      <c r="AC16" s="117">
        <v>20</v>
      </c>
      <c r="AD16" s="117">
        <v>17.79</v>
      </c>
      <c r="AE16" s="117">
        <v>14.8</v>
      </c>
      <c r="AF16" s="117"/>
      <c r="AG16" s="117">
        <v>1</v>
      </c>
      <c r="AH16" s="117">
        <v>3</v>
      </c>
      <c r="AI16" s="117">
        <v>1</v>
      </c>
      <c r="AJ16" s="117">
        <v>7</v>
      </c>
      <c r="AK16" s="117">
        <v>5</v>
      </c>
      <c r="AL16" s="117" t="s">
        <v>2654</v>
      </c>
      <c r="AM16" s="117" t="s">
        <v>857</v>
      </c>
      <c r="AN16" s="117">
        <v>2</v>
      </c>
      <c r="AO16" s="117">
        <v>8</v>
      </c>
      <c r="AP16" s="117">
        <v>6</v>
      </c>
      <c r="AQ16" s="117">
        <v>4</v>
      </c>
      <c r="AR16" s="117" t="s">
        <v>2656</v>
      </c>
      <c r="AS16" s="117">
        <v>2</v>
      </c>
      <c r="AT16" s="117" t="s">
        <v>862</v>
      </c>
      <c r="AU16" s="117" t="s">
        <v>2658</v>
      </c>
      <c r="AV16" s="117" t="s">
        <v>2659</v>
      </c>
      <c r="AW16" s="117" t="s">
        <v>2660</v>
      </c>
      <c r="AX16" s="117" t="s">
        <v>182</v>
      </c>
      <c r="AY16" s="117">
        <v>100</v>
      </c>
      <c r="AZ16" s="117">
        <v>24</v>
      </c>
      <c r="BA16" s="117">
        <v>1.8</v>
      </c>
      <c r="BB16" s="117">
        <v>1.5</v>
      </c>
      <c r="BC16" s="117" t="s">
        <v>61</v>
      </c>
      <c r="BD16" s="117">
        <v>1</v>
      </c>
      <c r="BE16" s="78"/>
      <c r="BF16" s="78"/>
      <c r="BG16" s="78"/>
      <c r="BH16" s="78"/>
      <c r="BI16" s="78"/>
      <c r="BJ16" s="78"/>
      <c r="BK16" s="78"/>
      <c r="BL16" s="78"/>
      <c r="BM16" s="78"/>
      <c r="BN16" s="78"/>
      <c r="BO16" s="78"/>
      <c r="BP16" s="78"/>
    </row>
    <row r="17" spans="1:68" s="77" customFormat="1" ht="15.75" customHeight="1">
      <c r="A17" s="77" t="s">
        <v>127</v>
      </c>
      <c r="B17" s="77">
        <v>32</v>
      </c>
      <c r="C17" s="78">
        <v>1</v>
      </c>
      <c r="D17" s="78">
        <v>47</v>
      </c>
      <c r="E17" s="79">
        <v>1.92</v>
      </c>
      <c r="F17" s="80" t="s">
        <v>3412</v>
      </c>
      <c r="G17" s="81" t="s">
        <v>6823</v>
      </c>
      <c r="H17" s="77" t="s">
        <v>384</v>
      </c>
      <c r="J17" s="77" t="s">
        <v>386</v>
      </c>
      <c r="K17" s="77" t="s">
        <v>188</v>
      </c>
      <c r="L17" s="77" t="s">
        <v>388</v>
      </c>
      <c r="M17" s="77" t="s">
        <v>6873</v>
      </c>
      <c r="N17" s="77">
        <f t="shared" si="0"/>
        <v>5</v>
      </c>
      <c r="O17" s="98">
        <v>2</v>
      </c>
      <c r="P17" s="98">
        <v>33.450000000000003</v>
      </c>
      <c r="Q17" s="98">
        <v>16</v>
      </c>
      <c r="R17" s="98">
        <v>2</v>
      </c>
      <c r="S17" s="98"/>
      <c r="T17" s="98"/>
      <c r="U17" s="113" t="s">
        <v>3134</v>
      </c>
      <c r="V17" s="113" t="str">
        <f t="shared" si="1"/>
        <v>a</v>
      </c>
      <c r="W17" s="113">
        <v>8</v>
      </c>
      <c r="X17" s="113" t="s">
        <v>127</v>
      </c>
      <c r="Y17" s="113" t="s">
        <v>182</v>
      </c>
      <c r="Z17" s="113" t="s">
        <v>184</v>
      </c>
      <c r="AA17" s="113" t="s">
        <v>185</v>
      </c>
      <c r="AB17" s="123">
        <v>128.35</v>
      </c>
      <c r="AC17" s="117">
        <v>78.040000000000006</v>
      </c>
      <c r="AD17" s="117">
        <v>105.54</v>
      </c>
      <c r="AE17" s="117">
        <v>46.82</v>
      </c>
      <c r="AF17" s="117"/>
      <c r="AG17" s="117">
        <v>1</v>
      </c>
      <c r="AH17" s="117">
        <v>4</v>
      </c>
      <c r="AI17" s="117">
        <v>1</v>
      </c>
      <c r="AJ17" s="117">
        <v>5</v>
      </c>
      <c r="AK17" s="117">
        <v>4</v>
      </c>
      <c r="AL17" s="117" t="s">
        <v>3142</v>
      </c>
      <c r="AM17" s="117" t="s">
        <v>1620</v>
      </c>
      <c r="AN17" s="117">
        <v>1</v>
      </c>
      <c r="AO17" s="117">
        <v>6</v>
      </c>
      <c r="AP17" s="117">
        <v>5</v>
      </c>
      <c r="AQ17" s="117">
        <v>4</v>
      </c>
      <c r="AR17" s="117" t="s">
        <v>3147</v>
      </c>
      <c r="AS17" s="117">
        <v>2</v>
      </c>
      <c r="AT17" s="117" t="s">
        <v>1623</v>
      </c>
      <c r="AU17" s="117" t="s">
        <v>3148</v>
      </c>
      <c r="AV17" s="117" t="s">
        <v>3150</v>
      </c>
      <c r="AW17" s="117" t="s">
        <v>3151</v>
      </c>
      <c r="AX17" s="117" t="s">
        <v>182</v>
      </c>
      <c r="AY17" s="117">
        <v>100</v>
      </c>
      <c r="AZ17" s="117">
        <v>18</v>
      </c>
      <c r="BA17" s="117">
        <v>1.85</v>
      </c>
      <c r="BB17" s="117">
        <v>1.45</v>
      </c>
      <c r="BC17" s="117" t="s">
        <v>127</v>
      </c>
      <c r="BD17" s="117">
        <v>1</v>
      </c>
      <c r="BE17" s="78"/>
      <c r="BF17" s="78"/>
      <c r="BG17" s="78"/>
      <c r="BH17" s="78"/>
      <c r="BI17" s="78"/>
      <c r="BJ17" s="78"/>
      <c r="BK17" s="78"/>
      <c r="BL17" s="78"/>
      <c r="BM17" s="78"/>
      <c r="BN17" s="78"/>
      <c r="BO17" s="78"/>
      <c r="BP17" s="78"/>
    </row>
    <row r="18" spans="1:68" s="77" customFormat="1" ht="15.75" customHeight="1">
      <c r="A18" s="77" t="s">
        <v>48</v>
      </c>
      <c r="B18" s="77">
        <v>14</v>
      </c>
      <c r="C18" s="78">
        <v>2</v>
      </c>
      <c r="D18" s="78">
        <v>46</v>
      </c>
      <c r="E18" s="79">
        <v>2</v>
      </c>
      <c r="F18" s="80" t="s">
        <v>3412</v>
      </c>
      <c r="G18" s="81" t="s">
        <v>6823</v>
      </c>
      <c r="H18" s="77" t="s">
        <v>335</v>
      </c>
      <c r="J18" s="77" t="s">
        <v>336</v>
      </c>
      <c r="K18" s="77" t="s">
        <v>188</v>
      </c>
      <c r="L18" s="77" t="s">
        <v>338</v>
      </c>
      <c r="M18" s="77" t="s">
        <v>5881</v>
      </c>
      <c r="N18" s="77">
        <f t="shared" si="0"/>
        <v>7</v>
      </c>
      <c r="O18" s="98">
        <v>6</v>
      </c>
      <c r="P18" s="98">
        <v>1.77</v>
      </c>
      <c r="Q18" s="98">
        <v>2</v>
      </c>
      <c r="R18" s="98">
        <v>5</v>
      </c>
      <c r="S18" s="98"/>
      <c r="T18" s="98"/>
      <c r="U18" s="113" t="s">
        <v>2769</v>
      </c>
      <c r="V18" s="113" t="str">
        <f t="shared" si="1"/>
        <v>p</v>
      </c>
      <c r="W18" s="113">
        <v>1</v>
      </c>
      <c r="X18" s="113" t="s">
        <v>48</v>
      </c>
      <c r="Y18" s="113" t="s">
        <v>182</v>
      </c>
      <c r="Z18" s="113" t="s">
        <v>184</v>
      </c>
      <c r="AA18" s="113" t="s">
        <v>185</v>
      </c>
      <c r="AB18" s="123">
        <v>22.22</v>
      </c>
      <c r="AC18" s="117">
        <v>31.28</v>
      </c>
      <c r="AD18" s="117">
        <v>21.5</v>
      </c>
      <c r="AE18" s="117">
        <v>28.51</v>
      </c>
      <c r="AF18" s="117"/>
      <c r="AG18" s="117">
        <v>2</v>
      </c>
      <c r="AH18" s="117">
        <v>3</v>
      </c>
      <c r="AI18" s="117">
        <v>1</v>
      </c>
      <c r="AJ18" s="117">
        <v>5</v>
      </c>
      <c r="AK18" s="117">
        <v>5</v>
      </c>
      <c r="AL18" s="117" t="s">
        <v>399</v>
      </c>
      <c r="AM18" s="117" t="s">
        <v>2086</v>
      </c>
      <c r="AN18" s="117">
        <v>0</v>
      </c>
      <c r="AO18" s="117">
        <v>0</v>
      </c>
      <c r="AP18" s="117">
        <v>5</v>
      </c>
      <c r="AQ18" s="117">
        <v>5</v>
      </c>
      <c r="AR18" s="117" t="s">
        <v>2778</v>
      </c>
      <c r="AS18" s="117">
        <v>2</v>
      </c>
      <c r="AT18" s="117" t="s">
        <v>2091</v>
      </c>
      <c r="AU18" s="117" t="s">
        <v>2779</v>
      </c>
      <c r="AV18" s="117" t="s">
        <v>2780</v>
      </c>
      <c r="AW18" s="117" t="s">
        <v>2781</v>
      </c>
      <c r="AX18" s="117" t="s">
        <v>2782</v>
      </c>
      <c r="AY18" s="117">
        <v>100</v>
      </c>
      <c r="AZ18" s="117">
        <v>28</v>
      </c>
      <c r="BA18" s="117">
        <v>1.85</v>
      </c>
      <c r="BB18" s="117">
        <v>1.95</v>
      </c>
      <c r="BC18" s="117" t="s">
        <v>48</v>
      </c>
      <c r="BD18" s="117">
        <v>1</v>
      </c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</row>
    <row r="19" spans="1:68" s="77" customFormat="1" ht="15.75" customHeight="1">
      <c r="A19" s="77" t="s">
        <v>572</v>
      </c>
      <c r="B19" s="77">
        <v>15</v>
      </c>
      <c r="C19" s="78">
        <v>1</v>
      </c>
      <c r="D19" s="78">
        <v>47</v>
      </c>
      <c r="E19" s="79">
        <v>2</v>
      </c>
      <c r="F19" s="80" t="s">
        <v>3412</v>
      </c>
      <c r="G19" s="81" t="s">
        <v>6823</v>
      </c>
      <c r="H19" s="77" t="s">
        <v>573</v>
      </c>
      <c r="J19" s="77" t="s">
        <v>574</v>
      </c>
      <c r="K19" s="77" t="s">
        <v>575</v>
      </c>
      <c r="L19" s="77" t="s">
        <v>577</v>
      </c>
      <c r="M19" s="77" t="s">
        <v>6835</v>
      </c>
      <c r="N19" s="77">
        <f t="shared" si="0"/>
        <v>5</v>
      </c>
      <c r="O19" s="98">
        <v>2</v>
      </c>
      <c r="P19" s="98">
        <v>499.6</v>
      </c>
      <c r="Q19" s="98">
        <v>25</v>
      </c>
      <c r="R19" s="98">
        <v>2</v>
      </c>
      <c r="S19" s="98"/>
      <c r="T19" s="98"/>
      <c r="U19" s="113" t="s">
        <v>2789</v>
      </c>
      <c r="V19" s="113" t="str">
        <f t="shared" si="1"/>
        <v>g</v>
      </c>
      <c r="W19" s="113">
        <v>2</v>
      </c>
      <c r="X19" s="113" t="s">
        <v>572</v>
      </c>
      <c r="Y19" s="113" t="s">
        <v>182</v>
      </c>
      <c r="Z19" s="113" t="s">
        <v>184</v>
      </c>
      <c r="AA19" s="113" t="s">
        <v>185</v>
      </c>
      <c r="AB19" s="123">
        <v>25.02</v>
      </c>
      <c r="AC19" s="117">
        <v>36.01</v>
      </c>
      <c r="AD19" s="117">
        <v>9.86</v>
      </c>
      <c r="AE19" s="117">
        <v>7.97</v>
      </c>
      <c r="AF19" s="117"/>
      <c r="AG19" s="117">
        <v>1</v>
      </c>
      <c r="AH19" s="117">
        <v>2</v>
      </c>
      <c r="AI19" s="117">
        <v>1</v>
      </c>
      <c r="AJ19" s="117">
        <v>4</v>
      </c>
      <c r="AK19" s="117">
        <v>2</v>
      </c>
      <c r="AL19" s="117" t="s">
        <v>518</v>
      </c>
      <c r="AM19" s="117" t="s">
        <v>948</v>
      </c>
      <c r="AN19" s="117">
        <v>4</v>
      </c>
      <c r="AO19" s="117">
        <v>26</v>
      </c>
      <c r="AP19" s="117">
        <v>4</v>
      </c>
      <c r="AQ19" s="117">
        <v>2</v>
      </c>
      <c r="AR19" s="117" t="s">
        <v>2789</v>
      </c>
      <c r="AS19" s="117">
        <v>1</v>
      </c>
      <c r="AT19" s="117" t="s">
        <v>948</v>
      </c>
      <c r="AU19" s="117" t="s">
        <v>2797</v>
      </c>
      <c r="AV19" s="117" t="s">
        <v>2798</v>
      </c>
      <c r="AW19" s="117" t="s">
        <v>572</v>
      </c>
      <c r="AX19" s="117" t="s">
        <v>182</v>
      </c>
      <c r="AY19" s="117">
        <v>96</v>
      </c>
      <c r="AZ19" s="117">
        <v>27</v>
      </c>
      <c r="BA19" s="117">
        <v>1.55</v>
      </c>
      <c r="BB19" s="117">
        <v>1</v>
      </c>
      <c r="BC19" s="117" t="s">
        <v>572</v>
      </c>
      <c r="BD19" s="117">
        <v>1</v>
      </c>
      <c r="BE19" s="78"/>
      <c r="BF19" s="78"/>
      <c r="BG19" s="78"/>
      <c r="BH19" s="78"/>
      <c r="BI19" s="78"/>
      <c r="BJ19" s="78"/>
      <c r="BK19" s="78"/>
      <c r="BL19" s="78"/>
      <c r="BM19" s="78"/>
      <c r="BN19" s="78"/>
      <c r="BO19" s="78"/>
      <c r="BP19" s="78"/>
    </row>
    <row r="20" spans="1:68" s="77" customFormat="1" ht="15.75" customHeight="1">
      <c r="A20" s="77" t="s">
        <v>176</v>
      </c>
      <c r="B20" s="77">
        <v>2</v>
      </c>
      <c r="C20" s="78">
        <v>1</v>
      </c>
      <c r="D20" s="78">
        <v>47</v>
      </c>
      <c r="E20" s="79">
        <v>2.04</v>
      </c>
      <c r="F20" s="80" t="s">
        <v>3412</v>
      </c>
      <c r="G20" s="81" t="s">
        <v>6823</v>
      </c>
      <c r="H20" s="77" t="s">
        <v>183</v>
      </c>
      <c r="J20" s="77" t="s">
        <v>186</v>
      </c>
      <c r="K20" s="77" t="s">
        <v>188</v>
      </c>
      <c r="L20" s="77" t="s">
        <v>189</v>
      </c>
      <c r="M20" s="77" t="s">
        <v>6859</v>
      </c>
      <c r="N20" s="77">
        <f t="shared" si="0"/>
        <v>6</v>
      </c>
      <c r="O20" s="98">
        <v>4</v>
      </c>
      <c r="P20" s="98">
        <v>3.67</v>
      </c>
      <c r="Q20" s="98">
        <v>8</v>
      </c>
      <c r="R20" s="98">
        <v>4</v>
      </c>
      <c r="S20" s="98"/>
      <c r="T20" s="98"/>
      <c r="U20" s="113" t="s">
        <v>2525</v>
      </c>
      <c r="V20" s="113" t="str">
        <f t="shared" si="1"/>
        <v>e</v>
      </c>
      <c r="W20" s="113">
        <v>7</v>
      </c>
      <c r="X20" s="113" t="s">
        <v>176</v>
      </c>
      <c r="Y20" s="113" t="s">
        <v>182</v>
      </c>
      <c r="Z20" s="113" t="s">
        <v>184</v>
      </c>
      <c r="AA20" s="113" t="s">
        <v>185</v>
      </c>
      <c r="AB20" s="123">
        <v>15.36</v>
      </c>
      <c r="AC20" s="117">
        <v>15.2</v>
      </c>
      <c r="AD20" s="117">
        <v>10.17</v>
      </c>
      <c r="AE20" s="117">
        <v>8.92</v>
      </c>
      <c r="AF20" s="117"/>
      <c r="AG20" s="117">
        <v>1</v>
      </c>
      <c r="AH20" s="117">
        <v>2</v>
      </c>
      <c r="AI20" s="117">
        <v>1</v>
      </c>
      <c r="AJ20" s="117">
        <v>8</v>
      </c>
      <c r="AK20" s="117">
        <v>5</v>
      </c>
      <c r="AL20" s="117" t="s">
        <v>2531</v>
      </c>
      <c r="AM20" s="117" t="s">
        <v>198</v>
      </c>
      <c r="AN20" s="117">
        <v>0</v>
      </c>
      <c r="AO20" s="117">
        <v>2</v>
      </c>
      <c r="AP20" s="117">
        <v>8</v>
      </c>
      <c r="AQ20" s="117">
        <v>5</v>
      </c>
      <c r="AR20" s="117" t="s">
        <v>2535</v>
      </c>
      <c r="AS20" s="117">
        <v>3</v>
      </c>
      <c r="AT20" s="117" t="s">
        <v>201</v>
      </c>
      <c r="AU20" s="117" t="s">
        <v>2536</v>
      </c>
      <c r="AV20" s="117" t="s">
        <v>2537</v>
      </c>
      <c r="AW20" s="117" t="s">
        <v>2539</v>
      </c>
      <c r="AX20" s="117" t="s">
        <v>182</v>
      </c>
      <c r="AY20" s="117">
        <v>100</v>
      </c>
      <c r="AZ20" s="117">
        <v>22</v>
      </c>
      <c r="BA20" s="117">
        <v>2.65</v>
      </c>
      <c r="BB20" s="117">
        <v>1.85</v>
      </c>
      <c r="BC20" s="117" t="s">
        <v>176</v>
      </c>
      <c r="BD20" s="117">
        <v>1</v>
      </c>
      <c r="BE20" s="78"/>
      <c r="BF20" s="78"/>
      <c r="BG20" s="78"/>
      <c r="BH20" s="78"/>
      <c r="BI20" s="78"/>
      <c r="BJ20" s="78"/>
      <c r="BK20" s="78"/>
      <c r="BL20" s="78"/>
      <c r="BM20" s="78"/>
      <c r="BN20" s="78"/>
      <c r="BO20" s="78"/>
      <c r="BP20" s="78"/>
    </row>
    <row r="21" spans="1:68" s="77" customFormat="1" ht="15.75" customHeight="1">
      <c r="A21" s="77" t="s">
        <v>264</v>
      </c>
      <c r="B21" s="77">
        <v>19</v>
      </c>
      <c r="C21" s="78">
        <v>8</v>
      </c>
      <c r="D21" s="78">
        <v>40</v>
      </c>
      <c r="E21" s="79">
        <v>2.08</v>
      </c>
      <c r="F21" s="80" t="s">
        <v>3412</v>
      </c>
      <c r="G21" s="81" t="s">
        <v>6823</v>
      </c>
      <c r="H21" s="77" t="s">
        <v>265</v>
      </c>
      <c r="J21" s="77" t="s">
        <v>186</v>
      </c>
      <c r="K21" s="77" t="s">
        <v>266</v>
      </c>
      <c r="L21" s="77" t="s">
        <v>268</v>
      </c>
      <c r="M21" s="77" t="s">
        <v>29</v>
      </c>
      <c r="N21" s="77">
        <f t="shared" si="0"/>
        <v>5</v>
      </c>
      <c r="O21" s="98">
        <v>3</v>
      </c>
      <c r="P21" s="98">
        <v>223.53</v>
      </c>
      <c r="Q21" s="98">
        <v>12</v>
      </c>
      <c r="R21" s="98">
        <v>3</v>
      </c>
      <c r="S21" s="98"/>
      <c r="T21" s="98"/>
      <c r="U21" s="113" t="s">
        <v>2874</v>
      </c>
      <c r="V21" s="113" t="str">
        <f t="shared" si="1"/>
        <v>l</v>
      </c>
      <c r="W21" s="113">
        <v>8</v>
      </c>
      <c r="X21" s="113" t="s">
        <v>264</v>
      </c>
      <c r="Y21" s="113" t="s">
        <v>182</v>
      </c>
      <c r="Z21" s="113" t="s">
        <v>184</v>
      </c>
      <c r="AA21" s="113" t="s">
        <v>185</v>
      </c>
      <c r="AB21" s="123">
        <v>30.42</v>
      </c>
      <c r="AC21" s="117">
        <v>44.39</v>
      </c>
      <c r="AD21" s="117">
        <v>20.97</v>
      </c>
      <c r="AE21" s="117">
        <v>22.3</v>
      </c>
      <c r="AF21" s="117"/>
      <c r="AG21" s="117">
        <v>1</v>
      </c>
      <c r="AH21" s="117">
        <v>5</v>
      </c>
      <c r="AI21" s="117">
        <v>1</v>
      </c>
      <c r="AJ21" s="117">
        <v>4</v>
      </c>
      <c r="AK21" s="117">
        <v>2</v>
      </c>
      <c r="AL21" s="117" t="s">
        <v>947</v>
      </c>
      <c r="AM21" s="117" t="s">
        <v>948</v>
      </c>
      <c r="AN21" s="117">
        <v>7</v>
      </c>
      <c r="AO21" s="117">
        <v>28</v>
      </c>
      <c r="AP21" s="117">
        <v>4</v>
      </c>
      <c r="AQ21" s="117">
        <v>2</v>
      </c>
      <c r="AR21" s="117" t="s">
        <v>2874</v>
      </c>
      <c r="AS21" s="117">
        <v>1</v>
      </c>
      <c r="AT21" s="117" t="s">
        <v>948</v>
      </c>
      <c r="AU21" s="117" t="s">
        <v>2883</v>
      </c>
      <c r="AV21" s="117" t="s">
        <v>2884</v>
      </c>
      <c r="AW21" s="117" t="s">
        <v>264</v>
      </c>
      <c r="AX21" s="117" t="s">
        <v>182</v>
      </c>
      <c r="AY21" s="117">
        <v>100</v>
      </c>
      <c r="AZ21" s="117">
        <v>26</v>
      </c>
      <c r="BA21" s="117">
        <v>1.45</v>
      </c>
      <c r="BB21" s="117">
        <v>1</v>
      </c>
      <c r="BC21" s="117" t="s">
        <v>264</v>
      </c>
      <c r="BD21" s="117">
        <v>1</v>
      </c>
      <c r="BE21" s="78"/>
      <c r="BF21" s="78"/>
      <c r="BG21" s="78"/>
      <c r="BH21" s="78"/>
      <c r="BI21" s="78"/>
      <c r="BJ21" s="78"/>
      <c r="BK21" s="78"/>
      <c r="BL21" s="78"/>
      <c r="BM21" s="78"/>
      <c r="BN21" s="78"/>
      <c r="BO21" s="78"/>
      <c r="BP21" s="78"/>
    </row>
    <row r="22" spans="1:68" s="77" customFormat="1" ht="15.75" customHeight="1">
      <c r="A22" s="77" t="s">
        <v>218</v>
      </c>
      <c r="B22" s="77">
        <v>6</v>
      </c>
      <c r="C22" s="78">
        <v>0</v>
      </c>
      <c r="D22" s="78">
        <v>48</v>
      </c>
      <c r="E22" s="79">
        <v>2.15</v>
      </c>
      <c r="F22" s="80" t="s">
        <v>3412</v>
      </c>
      <c r="G22" s="81" t="s">
        <v>6823</v>
      </c>
      <c r="H22" s="77" t="s">
        <v>219</v>
      </c>
      <c r="J22" s="77" t="s">
        <v>186</v>
      </c>
      <c r="K22" s="77" t="s">
        <v>220</v>
      </c>
      <c r="L22" s="77" t="s">
        <v>221</v>
      </c>
      <c r="M22" s="77" t="s">
        <v>6875</v>
      </c>
      <c r="N22" s="77">
        <f t="shared" si="0"/>
        <v>5</v>
      </c>
      <c r="O22" s="98">
        <v>4</v>
      </c>
      <c r="P22" s="98">
        <v>17.989999999999998</v>
      </c>
      <c r="Q22" s="98">
        <v>5</v>
      </c>
      <c r="R22" s="98">
        <v>4</v>
      </c>
      <c r="S22" s="98"/>
      <c r="T22" s="98"/>
      <c r="U22" s="113" t="s">
        <v>2604</v>
      </c>
      <c r="V22" s="113" t="str">
        <f t="shared" si="1"/>
        <v>a</v>
      </c>
      <c r="W22" s="113">
        <v>8</v>
      </c>
      <c r="X22" s="113" t="s">
        <v>218</v>
      </c>
      <c r="Y22" s="113" t="s">
        <v>182</v>
      </c>
      <c r="Z22" s="113" t="s">
        <v>283</v>
      </c>
      <c r="AA22" s="113" t="s">
        <v>185</v>
      </c>
      <c r="AB22" s="123">
        <v>18.2</v>
      </c>
      <c r="AC22" s="117">
        <v>17.84</v>
      </c>
      <c r="AD22" s="117">
        <v>12.21</v>
      </c>
      <c r="AE22" s="117">
        <v>12.36</v>
      </c>
      <c r="AF22" s="117"/>
      <c r="AG22" s="117">
        <v>1</v>
      </c>
      <c r="AH22" s="117">
        <v>2</v>
      </c>
      <c r="AI22" s="117">
        <v>1</v>
      </c>
      <c r="AJ22" s="117">
        <v>8</v>
      </c>
      <c r="AK22" s="117">
        <v>5</v>
      </c>
      <c r="AL22" s="117" t="s">
        <v>2611</v>
      </c>
      <c r="AM22" s="117" t="s">
        <v>198</v>
      </c>
      <c r="AN22" s="117">
        <v>0</v>
      </c>
      <c r="AO22" s="117">
        <v>3</v>
      </c>
      <c r="AP22" s="117">
        <v>8</v>
      </c>
      <c r="AQ22" s="117">
        <v>5</v>
      </c>
      <c r="AR22" s="117" t="s">
        <v>2613</v>
      </c>
      <c r="AS22" s="117">
        <v>3</v>
      </c>
      <c r="AT22" s="117" t="s">
        <v>201</v>
      </c>
      <c r="AU22" s="117" t="s">
        <v>2614</v>
      </c>
      <c r="AV22" s="117" t="s">
        <v>2615</v>
      </c>
      <c r="AW22" s="117" t="s">
        <v>2617</v>
      </c>
      <c r="AX22" s="117" t="s">
        <v>182</v>
      </c>
      <c r="AY22" s="117">
        <v>100</v>
      </c>
      <c r="AZ22" s="117">
        <v>23</v>
      </c>
      <c r="BA22" s="117">
        <v>2.5499999999999998</v>
      </c>
      <c r="BB22" s="117">
        <v>1.8</v>
      </c>
      <c r="BC22" s="117" t="s">
        <v>218</v>
      </c>
      <c r="BD22" s="117">
        <v>1</v>
      </c>
      <c r="BE22" s="78"/>
      <c r="BF22" s="78"/>
      <c r="BG22" s="78"/>
      <c r="BH22" s="78"/>
      <c r="BI22" s="78"/>
      <c r="BJ22" s="78"/>
      <c r="BK22" s="78"/>
      <c r="BL22" s="78"/>
      <c r="BM22" s="78"/>
      <c r="BN22" s="78"/>
      <c r="BO22" s="78"/>
      <c r="BP22" s="78"/>
    </row>
    <row r="23" spans="1:68" s="77" customFormat="1" ht="15.75" customHeight="1">
      <c r="A23" s="77" t="s">
        <v>8</v>
      </c>
      <c r="B23" s="77">
        <v>17</v>
      </c>
      <c r="C23" s="78">
        <v>2</v>
      </c>
      <c r="D23" s="78">
        <v>46</v>
      </c>
      <c r="E23" s="79">
        <v>2.15</v>
      </c>
      <c r="F23" s="80" t="s">
        <v>3412</v>
      </c>
      <c r="G23" s="81" t="s">
        <v>6823</v>
      </c>
      <c r="H23" s="77" t="s">
        <v>481</v>
      </c>
      <c r="J23" s="77" t="s">
        <v>271</v>
      </c>
      <c r="K23" s="77" t="s">
        <v>483</v>
      </c>
      <c r="L23" s="77" t="s">
        <v>484</v>
      </c>
      <c r="M23" s="77" t="s">
        <v>6867</v>
      </c>
      <c r="N23" s="77">
        <f t="shared" si="0"/>
        <v>6</v>
      </c>
      <c r="O23" s="98">
        <v>5</v>
      </c>
      <c r="P23" s="98">
        <v>6.41</v>
      </c>
      <c r="Q23" s="98">
        <v>5</v>
      </c>
      <c r="R23" s="98">
        <v>5</v>
      </c>
      <c r="S23" s="98"/>
      <c r="T23" s="98"/>
      <c r="U23" s="113" t="s">
        <v>2822</v>
      </c>
      <c r="V23" s="113" t="str">
        <f t="shared" si="1"/>
        <v>m</v>
      </c>
      <c r="W23" s="113">
        <v>8</v>
      </c>
      <c r="X23" s="113" t="s">
        <v>8</v>
      </c>
      <c r="Y23" s="113" t="s">
        <v>182</v>
      </c>
      <c r="Z23" s="113" t="s">
        <v>184</v>
      </c>
      <c r="AA23" s="113" t="s">
        <v>185</v>
      </c>
      <c r="AB23" s="123">
        <v>28.35</v>
      </c>
      <c r="AC23" s="117">
        <v>63.99</v>
      </c>
      <c r="AD23" s="117">
        <v>24.89</v>
      </c>
      <c r="AE23" s="117">
        <v>48.58</v>
      </c>
      <c r="AF23" s="117"/>
      <c r="AG23" s="117">
        <v>1</v>
      </c>
      <c r="AH23" s="117">
        <v>2</v>
      </c>
      <c r="AI23" s="117">
        <v>1</v>
      </c>
      <c r="AJ23" s="117">
        <v>6</v>
      </c>
      <c r="AK23" s="117">
        <v>6</v>
      </c>
      <c r="AL23" s="117" t="s">
        <v>856</v>
      </c>
      <c r="AM23" s="117" t="s">
        <v>416</v>
      </c>
      <c r="AN23" s="117">
        <v>1</v>
      </c>
      <c r="AO23" s="117">
        <v>4</v>
      </c>
      <c r="AP23" s="117">
        <v>6</v>
      </c>
      <c r="AQ23" s="117">
        <v>6</v>
      </c>
      <c r="AR23" s="117" t="s">
        <v>2837</v>
      </c>
      <c r="AS23" s="117">
        <v>2</v>
      </c>
      <c r="AT23" s="117" t="s">
        <v>419</v>
      </c>
      <c r="AU23" s="117" t="s">
        <v>2839</v>
      </c>
      <c r="AV23" s="117" t="s">
        <v>2840</v>
      </c>
      <c r="AW23" s="117" t="s">
        <v>2841</v>
      </c>
      <c r="AX23" s="117" t="s">
        <v>182</v>
      </c>
      <c r="AY23" s="117">
        <v>100</v>
      </c>
      <c r="AZ23" s="117">
        <v>24</v>
      </c>
      <c r="BA23" s="117">
        <v>1.9</v>
      </c>
      <c r="BB23" s="117">
        <v>1.8</v>
      </c>
      <c r="BC23" s="117" t="s">
        <v>8</v>
      </c>
      <c r="BD23" s="117">
        <v>1</v>
      </c>
      <c r="BE23" s="78"/>
      <c r="BF23" s="78"/>
      <c r="BG23" s="78"/>
      <c r="BH23" s="78"/>
      <c r="BI23" s="78"/>
      <c r="BJ23" s="78"/>
      <c r="BK23" s="78"/>
      <c r="BL23" s="78"/>
      <c r="BM23" s="78"/>
      <c r="BN23" s="78"/>
      <c r="BO23" s="78"/>
      <c r="BP23" s="78"/>
    </row>
    <row r="24" spans="1:68" s="77" customFormat="1" ht="15.75" customHeight="1">
      <c r="A24" s="77" t="s">
        <v>36</v>
      </c>
      <c r="B24" s="77">
        <v>26</v>
      </c>
      <c r="C24" s="78">
        <v>4</v>
      </c>
      <c r="D24" s="78">
        <v>44</v>
      </c>
      <c r="E24" s="79">
        <v>2.15</v>
      </c>
      <c r="F24" s="80" t="s">
        <v>3412</v>
      </c>
      <c r="G24" s="81" t="s">
        <v>6823</v>
      </c>
      <c r="H24" s="77" t="s">
        <v>6979</v>
      </c>
      <c r="J24" s="77" t="s">
        <v>295</v>
      </c>
      <c r="K24" s="77" t="s">
        <v>6980</v>
      </c>
      <c r="L24" s="77" t="s">
        <v>298</v>
      </c>
      <c r="M24" s="77" t="s">
        <v>6869</v>
      </c>
      <c r="N24" s="77">
        <f t="shared" si="0"/>
        <v>6</v>
      </c>
      <c r="O24" s="98">
        <v>4</v>
      </c>
      <c r="P24" s="98">
        <v>21.58</v>
      </c>
      <c r="Q24" s="98">
        <v>4</v>
      </c>
      <c r="R24" s="98">
        <v>4</v>
      </c>
      <c r="S24" s="98"/>
      <c r="T24" s="98"/>
      <c r="U24" s="113" t="s">
        <v>3005</v>
      </c>
      <c r="V24" s="113" t="str">
        <f t="shared" si="1"/>
        <v>p</v>
      </c>
      <c r="W24" s="113">
        <v>1</v>
      </c>
      <c r="X24" s="113" t="s">
        <v>36</v>
      </c>
      <c r="Y24" s="113" t="s">
        <v>182</v>
      </c>
      <c r="Z24" s="113" t="s">
        <v>184</v>
      </c>
      <c r="AA24" s="113" t="s">
        <v>185</v>
      </c>
      <c r="AB24" s="123">
        <v>56.43</v>
      </c>
      <c r="AC24" s="117">
        <v>90.81</v>
      </c>
      <c r="AD24" s="117">
        <v>50.45</v>
      </c>
      <c r="AE24" s="117">
        <v>74.59</v>
      </c>
      <c r="AF24" s="117"/>
      <c r="AG24" s="117">
        <v>1</v>
      </c>
      <c r="AH24" s="117">
        <v>4</v>
      </c>
      <c r="AI24" s="117">
        <v>1</v>
      </c>
      <c r="AJ24" s="117">
        <v>4</v>
      </c>
      <c r="AK24" s="117">
        <v>2</v>
      </c>
      <c r="AL24" s="117" t="s">
        <v>518</v>
      </c>
      <c r="AM24" s="117" t="s">
        <v>948</v>
      </c>
      <c r="AN24" s="117">
        <v>9</v>
      </c>
      <c r="AO24" s="117">
        <v>27</v>
      </c>
      <c r="AP24" s="117">
        <v>4</v>
      </c>
      <c r="AQ24" s="117">
        <v>2</v>
      </c>
      <c r="AR24" s="117" t="s">
        <v>3005</v>
      </c>
      <c r="AS24" s="117">
        <v>1</v>
      </c>
      <c r="AT24" s="117" t="s">
        <v>948</v>
      </c>
      <c r="AU24" s="117" t="s">
        <v>3018</v>
      </c>
      <c r="AV24" s="117" t="s">
        <v>3019</v>
      </c>
      <c r="AW24" s="117" t="s">
        <v>36</v>
      </c>
      <c r="AX24" s="117" t="s">
        <v>182</v>
      </c>
      <c r="AY24" s="117">
        <v>100</v>
      </c>
      <c r="AZ24" s="117">
        <v>17</v>
      </c>
      <c r="BA24" s="117">
        <v>1.25</v>
      </c>
      <c r="BB24" s="117">
        <v>1</v>
      </c>
      <c r="BC24" s="117" t="s">
        <v>36</v>
      </c>
      <c r="BD24" s="117">
        <v>1</v>
      </c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  <c r="BP24" s="78"/>
    </row>
    <row r="25" spans="1:68" s="77" customFormat="1" ht="15.75" customHeight="1">
      <c r="A25" s="77" t="s">
        <v>316</v>
      </c>
      <c r="B25" s="77">
        <v>12</v>
      </c>
      <c r="C25" s="78">
        <v>0</v>
      </c>
      <c r="D25" s="78">
        <v>48</v>
      </c>
      <c r="E25" s="79">
        <v>2.16</v>
      </c>
      <c r="F25" s="80" t="s">
        <v>3412</v>
      </c>
      <c r="G25" s="81" t="s">
        <v>6823</v>
      </c>
      <c r="H25" s="77" t="s">
        <v>318</v>
      </c>
      <c r="J25" s="77" t="s">
        <v>307</v>
      </c>
      <c r="K25" s="77" t="s">
        <v>320</v>
      </c>
      <c r="L25" s="77" t="s">
        <v>322</v>
      </c>
      <c r="M25" s="77" t="s">
        <v>6865</v>
      </c>
      <c r="N25" s="77">
        <f t="shared" si="0"/>
        <v>3</v>
      </c>
      <c r="O25" s="98">
        <v>2</v>
      </c>
      <c r="P25" s="98">
        <v>69.010000000000005</v>
      </c>
      <c r="Q25" s="98">
        <v>27</v>
      </c>
      <c r="R25" s="98">
        <v>2</v>
      </c>
      <c r="S25" s="98"/>
      <c r="T25" s="98"/>
      <c r="U25" s="113" t="s">
        <v>2723</v>
      </c>
      <c r="V25" s="113" t="str">
        <f t="shared" si="1"/>
        <v>t</v>
      </c>
      <c r="W25" s="113">
        <v>1</v>
      </c>
      <c r="X25" s="113" t="s">
        <v>316</v>
      </c>
      <c r="Y25" s="113" t="s">
        <v>182</v>
      </c>
      <c r="Z25" s="113" t="s">
        <v>283</v>
      </c>
      <c r="AA25" s="113" t="s">
        <v>185</v>
      </c>
      <c r="AB25" s="123">
        <v>21.89</v>
      </c>
      <c r="AC25" s="117">
        <v>34.119999999999997</v>
      </c>
      <c r="AD25" s="117">
        <v>18.52</v>
      </c>
      <c r="AE25" s="117">
        <v>25.07</v>
      </c>
      <c r="AF25" s="117"/>
      <c r="AG25" s="117">
        <v>2</v>
      </c>
      <c r="AH25" s="117">
        <v>5</v>
      </c>
      <c r="AI25" s="117">
        <v>1</v>
      </c>
      <c r="AJ25" s="117">
        <v>5</v>
      </c>
      <c r="AK25" s="117">
        <v>3</v>
      </c>
      <c r="AL25" s="117" t="s">
        <v>517</v>
      </c>
      <c r="AM25" s="117" t="s">
        <v>1030</v>
      </c>
      <c r="AN25" s="117">
        <v>14</v>
      </c>
      <c r="AO25" s="117">
        <v>29</v>
      </c>
      <c r="AP25" s="117">
        <v>5</v>
      </c>
      <c r="AQ25" s="117">
        <v>3</v>
      </c>
      <c r="AR25" s="117" t="s">
        <v>2723</v>
      </c>
      <c r="AS25" s="117">
        <v>1</v>
      </c>
      <c r="AT25" s="117" t="s">
        <v>1030</v>
      </c>
      <c r="AU25" s="117" t="s">
        <v>2735</v>
      </c>
      <c r="AV25" s="117" t="s">
        <v>2737</v>
      </c>
      <c r="AW25" s="117" t="s">
        <v>2738</v>
      </c>
      <c r="AX25" s="117" t="s">
        <v>532</v>
      </c>
      <c r="AY25" s="117">
        <v>100</v>
      </c>
      <c r="AZ25" s="117">
        <v>18</v>
      </c>
      <c r="BA25" s="117">
        <v>1.05</v>
      </c>
      <c r="BB25" s="117">
        <v>1</v>
      </c>
      <c r="BC25" s="117" t="s">
        <v>316</v>
      </c>
      <c r="BD25" s="117">
        <v>1</v>
      </c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78"/>
      <c r="BP25" s="78"/>
    </row>
    <row r="26" spans="1:68" s="77" customFormat="1" ht="15.75" customHeight="1">
      <c r="A26" s="77" t="s">
        <v>299</v>
      </c>
      <c r="B26" s="77">
        <v>29</v>
      </c>
      <c r="C26" s="78">
        <v>3</v>
      </c>
      <c r="D26" s="78">
        <v>45</v>
      </c>
      <c r="E26" s="79">
        <v>2.27</v>
      </c>
      <c r="F26" s="80" t="s">
        <v>3412</v>
      </c>
      <c r="G26" s="81" t="s">
        <v>6823</v>
      </c>
      <c r="H26" s="77" t="s">
        <v>301</v>
      </c>
      <c r="J26" s="77" t="s">
        <v>295</v>
      </c>
      <c r="K26" s="77" t="s">
        <v>188</v>
      </c>
      <c r="L26" s="77" t="s">
        <v>303</v>
      </c>
      <c r="M26" s="77" t="s">
        <v>6871</v>
      </c>
      <c r="N26" s="77">
        <f t="shared" si="0"/>
        <v>7</v>
      </c>
      <c r="O26" s="98">
        <v>5</v>
      </c>
      <c r="P26" s="98">
        <v>2.38</v>
      </c>
      <c r="Q26" s="98">
        <v>8</v>
      </c>
      <c r="R26" s="98">
        <v>5</v>
      </c>
      <c r="S26" s="98"/>
      <c r="T26" s="98"/>
      <c r="U26" s="113" t="s">
        <v>3074</v>
      </c>
      <c r="V26" s="113" t="str">
        <f t="shared" si="1"/>
        <v>e</v>
      </c>
      <c r="W26" s="113">
        <v>7</v>
      </c>
      <c r="X26" s="113" t="s">
        <v>299</v>
      </c>
      <c r="Y26" s="113" t="s">
        <v>182</v>
      </c>
      <c r="Z26" s="113" t="s">
        <v>283</v>
      </c>
      <c r="AA26" s="113" t="s">
        <v>185</v>
      </c>
      <c r="AB26" s="123">
        <v>64.75</v>
      </c>
      <c r="AC26" s="117">
        <v>145.07</v>
      </c>
      <c r="AD26" s="117">
        <v>60.2</v>
      </c>
      <c r="AE26" s="117">
        <v>123.58</v>
      </c>
      <c r="AF26" s="117"/>
      <c r="AG26" s="117">
        <v>1</v>
      </c>
      <c r="AH26" s="117">
        <v>2</v>
      </c>
      <c r="AI26" s="117">
        <v>1</v>
      </c>
      <c r="AJ26" s="117">
        <v>6</v>
      </c>
      <c r="AK26" s="117">
        <v>5</v>
      </c>
      <c r="AL26" s="117" t="s">
        <v>644</v>
      </c>
      <c r="AM26" s="117" t="s">
        <v>667</v>
      </c>
      <c r="AN26" s="117">
        <v>0</v>
      </c>
      <c r="AO26" s="117">
        <v>0</v>
      </c>
      <c r="AP26" s="117">
        <v>4</v>
      </c>
      <c r="AQ26" s="117">
        <v>4</v>
      </c>
      <c r="AR26" s="117" t="s">
        <v>3084</v>
      </c>
      <c r="AS26" s="117">
        <v>2</v>
      </c>
      <c r="AT26" s="117" t="s">
        <v>671</v>
      </c>
      <c r="AU26" s="117" t="s">
        <v>3086</v>
      </c>
      <c r="AV26" s="117" t="s">
        <v>3087</v>
      </c>
      <c r="AW26" s="117" t="s">
        <v>3088</v>
      </c>
      <c r="AX26" s="117" t="s">
        <v>182</v>
      </c>
      <c r="AY26" s="117">
        <v>100</v>
      </c>
      <c r="AZ26" s="117">
        <v>23</v>
      </c>
      <c r="BA26" s="117">
        <v>1.85</v>
      </c>
      <c r="BB26" s="117">
        <v>1.85</v>
      </c>
      <c r="BC26" s="117" t="s">
        <v>299</v>
      </c>
      <c r="BD26" s="117">
        <v>1</v>
      </c>
      <c r="BE26" s="78"/>
      <c r="BF26" s="78"/>
      <c r="BG26" s="78"/>
      <c r="BH26" s="78"/>
      <c r="BI26" s="78"/>
      <c r="BJ26" s="78"/>
      <c r="BK26" s="78"/>
      <c r="BL26" s="78"/>
      <c r="BM26" s="78"/>
      <c r="BN26" s="78"/>
      <c r="BO26" s="78"/>
      <c r="BP26" s="78"/>
    </row>
    <row r="27" spans="1:68" s="77" customFormat="1" ht="15.75" customHeight="1">
      <c r="A27" s="77" t="s">
        <v>42</v>
      </c>
      <c r="B27" s="77">
        <v>18</v>
      </c>
      <c r="C27" s="78">
        <v>2</v>
      </c>
      <c r="D27" s="78">
        <v>46</v>
      </c>
      <c r="E27" s="79">
        <v>2.3199999999999998</v>
      </c>
      <c r="F27" s="80" t="s">
        <v>3412</v>
      </c>
      <c r="G27" s="81" t="s">
        <v>6823</v>
      </c>
      <c r="H27" s="77" t="s">
        <v>281</v>
      </c>
      <c r="J27" s="77" t="s">
        <v>282</v>
      </c>
      <c r="K27" s="77" t="s">
        <v>284</v>
      </c>
      <c r="L27" s="77" t="s">
        <v>286</v>
      </c>
      <c r="M27" s="77" t="s">
        <v>2881</v>
      </c>
      <c r="N27" s="77">
        <f t="shared" si="0"/>
        <v>5</v>
      </c>
      <c r="O27" s="98">
        <v>3</v>
      </c>
      <c r="P27" s="98">
        <v>85.69</v>
      </c>
      <c r="Q27" s="98">
        <v>17</v>
      </c>
      <c r="R27" s="98">
        <v>3</v>
      </c>
      <c r="S27" s="98"/>
      <c r="T27" s="98"/>
      <c r="U27" s="113" t="s">
        <v>2848</v>
      </c>
      <c r="V27" s="113" t="str">
        <f t="shared" si="1"/>
        <v>b</v>
      </c>
      <c r="W27" s="113">
        <v>2</v>
      </c>
      <c r="X27" s="113" t="s">
        <v>42</v>
      </c>
      <c r="Y27" s="113" t="s">
        <v>182</v>
      </c>
      <c r="Z27" s="113" t="s">
        <v>283</v>
      </c>
      <c r="AA27" s="113" t="s">
        <v>185</v>
      </c>
      <c r="AB27" s="123">
        <v>30.32</v>
      </c>
      <c r="AC27" s="117">
        <v>22.36</v>
      </c>
      <c r="AD27" s="117">
        <v>26.14</v>
      </c>
      <c r="AE27" s="117">
        <v>16.079999999999998</v>
      </c>
      <c r="AF27" s="117"/>
      <c r="AG27" s="117">
        <v>2</v>
      </c>
      <c r="AH27" s="117">
        <v>3</v>
      </c>
      <c r="AI27" s="117">
        <v>1</v>
      </c>
      <c r="AJ27" s="117">
        <v>5</v>
      </c>
      <c r="AK27" s="117">
        <v>3</v>
      </c>
      <c r="AL27" s="117" t="s">
        <v>1689</v>
      </c>
      <c r="AM27" s="117" t="s">
        <v>1030</v>
      </c>
      <c r="AN27" s="117">
        <v>9</v>
      </c>
      <c r="AO27" s="117">
        <v>26</v>
      </c>
      <c r="AP27" s="117">
        <v>5</v>
      </c>
      <c r="AQ27" s="117">
        <v>3</v>
      </c>
      <c r="AR27" s="117" t="s">
        <v>2848</v>
      </c>
      <c r="AS27" s="117">
        <v>1</v>
      </c>
      <c r="AT27" s="117" t="s">
        <v>1030</v>
      </c>
      <c r="AU27" s="117" t="s">
        <v>2855</v>
      </c>
      <c r="AV27" s="117" t="s">
        <v>2857</v>
      </c>
      <c r="AW27" s="117" t="s">
        <v>2859</v>
      </c>
      <c r="AX27" s="117" t="s">
        <v>532</v>
      </c>
      <c r="AY27" s="117">
        <v>100</v>
      </c>
      <c r="AZ27" s="117">
        <v>21</v>
      </c>
      <c r="BA27" s="117">
        <v>1.35</v>
      </c>
      <c r="BB27" s="117">
        <v>1</v>
      </c>
      <c r="BC27" s="117" t="s">
        <v>42</v>
      </c>
      <c r="BD27" s="117">
        <v>1</v>
      </c>
      <c r="BE27" s="78"/>
      <c r="BF27" s="78"/>
      <c r="BG27" s="78"/>
      <c r="BH27" s="78"/>
      <c r="BI27" s="78"/>
      <c r="BJ27" s="78"/>
      <c r="BK27" s="78"/>
      <c r="BL27" s="78"/>
      <c r="BM27" s="78"/>
      <c r="BN27" s="78"/>
      <c r="BO27" s="78"/>
      <c r="BP27" s="78"/>
    </row>
    <row r="28" spans="1:68" s="77" customFormat="1" ht="15.75" customHeight="1">
      <c r="A28" s="77" t="s">
        <v>222</v>
      </c>
      <c r="B28" s="77">
        <v>5</v>
      </c>
      <c r="C28" s="78">
        <v>4</v>
      </c>
      <c r="D28" s="78">
        <v>44</v>
      </c>
      <c r="E28" s="79">
        <v>2.38</v>
      </c>
      <c r="F28" s="80" t="s">
        <v>3412</v>
      </c>
      <c r="G28" s="81" t="s">
        <v>6823</v>
      </c>
      <c r="H28" s="77" t="s">
        <v>223</v>
      </c>
      <c r="J28" s="77" t="s">
        <v>186</v>
      </c>
      <c r="K28" s="77" t="s">
        <v>224</v>
      </c>
      <c r="L28" s="77" t="s">
        <v>225</v>
      </c>
      <c r="M28" s="77" t="s">
        <v>225</v>
      </c>
      <c r="N28" s="77">
        <f t="shared" si="0"/>
        <v>5</v>
      </c>
      <c r="O28" s="98">
        <v>4</v>
      </c>
      <c r="P28" s="98">
        <v>7</v>
      </c>
      <c r="Q28" s="98">
        <v>21</v>
      </c>
      <c r="R28" s="98">
        <v>4</v>
      </c>
      <c r="S28" s="98"/>
      <c r="T28" s="98"/>
      <c r="U28" s="113" t="s">
        <v>2585</v>
      </c>
      <c r="V28" s="113" t="str">
        <f t="shared" si="1"/>
        <v>b</v>
      </c>
      <c r="W28" s="113">
        <v>2</v>
      </c>
      <c r="X28" s="113" t="s">
        <v>222</v>
      </c>
      <c r="Y28" s="113" t="s">
        <v>182</v>
      </c>
      <c r="Z28" s="113" t="s">
        <v>283</v>
      </c>
      <c r="AA28" s="113" t="s">
        <v>185</v>
      </c>
      <c r="AB28" s="123">
        <v>16.68</v>
      </c>
      <c r="AC28" s="117">
        <v>5</v>
      </c>
      <c r="AD28" s="117">
        <v>11.52</v>
      </c>
      <c r="AE28" s="117">
        <v>3.11</v>
      </c>
      <c r="AF28" s="117"/>
      <c r="AG28" s="117">
        <v>1</v>
      </c>
      <c r="AH28" s="117">
        <v>2</v>
      </c>
      <c r="AI28" s="117">
        <v>1</v>
      </c>
      <c r="AJ28" s="117">
        <v>7</v>
      </c>
      <c r="AK28" s="117">
        <v>5</v>
      </c>
      <c r="AL28" s="117" t="s">
        <v>415</v>
      </c>
      <c r="AM28" s="117" t="s">
        <v>452</v>
      </c>
      <c r="AN28" s="117">
        <v>2</v>
      </c>
      <c r="AO28" s="117">
        <v>6</v>
      </c>
      <c r="AP28" s="117">
        <v>7</v>
      </c>
      <c r="AQ28" s="117">
        <v>5</v>
      </c>
      <c r="AR28" s="117" t="s">
        <v>2593</v>
      </c>
      <c r="AS28" s="117">
        <v>2</v>
      </c>
      <c r="AT28" s="117" t="s">
        <v>459</v>
      </c>
      <c r="AU28" s="117" t="s">
        <v>2595</v>
      </c>
      <c r="AV28" s="117" t="s">
        <v>2597</v>
      </c>
      <c r="AW28" s="117" t="s">
        <v>2599</v>
      </c>
      <c r="AX28" s="117" t="s">
        <v>182</v>
      </c>
      <c r="AY28" s="117">
        <v>100</v>
      </c>
      <c r="AZ28" s="117">
        <v>20</v>
      </c>
      <c r="BA28" s="117">
        <v>1.8</v>
      </c>
      <c r="BB28" s="117">
        <v>1.5</v>
      </c>
      <c r="BC28" s="117" t="s">
        <v>222</v>
      </c>
      <c r="BD28" s="117">
        <v>1</v>
      </c>
      <c r="BE28" s="78"/>
      <c r="BF28" s="78"/>
      <c r="BG28" s="78"/>
      <c r="BH28" s="78"/>
      <c r="BI28" s="78"/>
      <c r="BJ28" s="78"/>
      <c r="BK28" s="78"/>
      <c r="BL28" s="78"/>
      <c r="BM28" s="78"/>
      <c r="BN28" s="78"/>
      <c r="BO28" s="78"/>
      <c r="BP28" s="78"/>
    </row>
    <row r="29" spans="1:68" s="77" customFormat="1" ht="15.75" customHeight="1">
      <c r="A29" s="77" t="s">
        <v>445</v>
      </c>
      <c r="B29" s="77">
        <v>3</v>
      </c>
      <c r="C29" s="78">
        <v>3</v>
      </c>
      <c r="D29" s="78">
        <v>45</v>
      </c>
      <c r="E29" s="79">
        <v>2.69</v>
      </c>
      <c r="F29" s="80" t="s">
        <v>3412</v>
      </c>
      <c r="G29" s="81" t="s">
        <v>6823</v>
      </c>
      <c r="H29" s="77" t="s">
        <v>448</v>
      </c>
      <c r="J29" s="77" t="s">
        <v>271</v>
      </c>
      <c r="K29" s="77" t="s">
        <v>449</v>
      </c>
      <c r="L29" s="77" t="s">
        <v>450</v>
      </c>
      <c r="M29" s="77" t="s">
        <v>6860</v>
      </c>
      <c r="N29" s="77">
        <f t="shared" si="0"/>
        <v>4</v>
      </c>
      <c r="O29" s="98">
        <v>3</v>
      </c>
      <c r="P29" s="98">
        <v>475.87</v>
      </c>
      <c r="Q29" s="98">
        <v>25</v>
      </c>
      <c r="R29" s="98">
        <v>3</v>
      </c>
      <c r="S29" s="98"/>
      <c r="T29" s="98"/>
      <c r="U29" s="113" t="s">
        <v>2545</v>
      </c>
      <c r="V29" s="113" t="str">
        <f t="shared" si="1"/>
        <v>k</v>
      </c>
      <c r="W29" s="113">
        <v>1</v>
      </c>
      <c r="X29" s="113" t="s">
        <v>445</v>
      </c>
      <c r="Y29" s="113" t="s">
        <v>182</v>
      </c>
      <c r="Z29" s="113" t="s">
        <v>184</v>
      </c>
      <c r="AA29" s="113" t="s">
        <v>185</v>
      </c>
      <c r="AB29" s="123">
        <v>15.42</v>
      </c>
      <c r="AC29" s="117">
        <v>29.19</v>
      </c>
      <c r="AD29" s="117">
        <v>12.11</v>
      </c>
      <c r="AE29" s="117">
        <v>21.62</v>
      </c>
      <c r="AF29" s="117"/>
      <c r="AG29" s="117">
        <v>2</v>
      </c>
      <c r="AH29" s="117">
        <v>5</v>
      </c>
      <c r="AI29" s="117">
        <v>1</v>
      </c>
      <c r="AJ29" s="117">
        <v>6</v>
      </c>
      <c r="AK29" s="117">
        <v>4</v>
      </c>
      <c r="AL29" s="117" t="s">
        <v>708</v>
      </c>
      <c r="AM29" s="117" t="s">
        <v>518</v>
      </c>
      <c r="AN29" s="117">
        <v>7</v>
      </c>
      <c r="AO29" s="117">
        <v>13</v>
      </c>
      <c r="AP29" s="117">
        <v>6</v>
      </c>
      <c r="AQ29" s="117">
        <v>4</v>
      </c>
      <c r="AR29" s="117" t="s">
        <v>2545</v>
      </c>
      <c r="AS29" s="117">
        <v>1</v>
      </c>
      <c r="AT29" s="117" t="s">
        <v>518</v>
      </c>
      <c r="AU29" s="117" t="s">
        <v>2557</v>
      </c>
      <c r="AV29" s="117" t="s">
        <v>2558</v>
      </c>
      <c r="AW29" s="117" t="s">
        <v>2559</v>
      </c>
      <c r="AX29" s="117" t="s">
        <v>532</v>
      </c>
      <c r="AY29" s="117">
        <v>100</v>
      </c>
      <c r="AZ29" s="117">
        <v>17</v>
      </c>
      <c r="BA29" s="117">
        <v>1.35</v>
      </c>
      <c r="BB29" s="117">
        <v>1</v>
      </c>
      <c r="BC29" s="117" t="s">
        <v>445</v>
      </c>
      <c r="BD29" s="117">
        <v>1</v>
      </c>
      <c r="BE29" s="78"/>
      <c r="BF29" s="78"/>
      <c r="BG29" s="78"/>
      <c r="BH29" s="78"/>
      <c r="BI29" s="78"/>
      <c r="BJ29" s="78"/>
      <c r="BK29" s="78"/>
      <c r="BL29" s="78"/>
      <c r="BM29" s="78"/>
      <c r="BN29" s="78"/>
      <c r="BO29" s="78"/>
      <c r="BP29" s="78"/>
    </row>
    <row r="30" spans="1:68" s="77" customFormat="1" ht="15.75" customHeight="1">
      <c r="A30" s="77" t="s">
        <v>543</v>
      </c>
      <c r="B30" s="77">
        <v>9</v>
      </c>
      <c r="C30" s="78">
        <v>10</v>
      </c>
      <c r="D30" s="78">
        <v>38</v>
      </c>
      <c r="E30" s="79">
        <v>2.7</v>
      </c>
      <c r="F30" s="80" t="s">
        <v>3412</v>
      </c>
      <c r="G30" s="81" t="s">
        <v>6823</v>
      </c>
      <c r="H30" s="77" t="s">
        <v>544</v>
      </c>
      <c r="J30" s="77" t="s">
        <v>545</v>
      </c>
      <c r="K30" s="77" t="s">
        <v>209</v>
      </c>
      <c r="L30" s="77" t="s">
        <v>546</v>
      </c>
      <c r="M30" s="77" t="s">
        <v>6862</v>
      </c>
      <c r="N30" s="77">
        <f t="shared" si="0"/>
        <v>6</v>
      </c>
      <c r="O30" s="98">
        <v>5</v>
      </c>
      <c r="P30" s="98">
        <v>7.95</v>
      </c>
      <c r="Q30" s="98">
        <v>5</v>
      </c>
      <c r="R30" s="98">
        <v>5</v>
      </c>
      <c r="S30" s="98"/>
      <c r="T30" s="98"/>
      <c r="U30" s="113" t="s">
        <v>2666</v>
      </c>
      <c r="V30" s="113" t="str">
        <f t="shared" si="1"/>
        <v>b</v>
      </c>
      <c r="W30" s="113">
        <v>2</v>
      </c>
      <c r="X30" s="113" t="s">
        <v>543</v>
      </c>
      <c r="Y30" s="113" t="s">
        <v>182</v>
      </c>
      <c r="Z30" s="113" t="s">
        <v>184</v>
      </c>
      <c r="AA30" s="113" t="s">
        <v>185</v>
      </c>
      <c r="AB30" s="123">
        <v>19.98</v>
      </c>
      <c r="AC30" s="117">
        <v>28.65</v>
      </c>
      <c r="AD30" s="117">
        <v>19.07</v>
      </c>
      <c r="AE30" s="117">
        <v>23.24</v>
      </c>
      <c r="AF30" s="117"/>
      <c r="AG30" s="117">
        <v>1</v>
      </c>
      <c r="AH30" s="117">
        <v>2</v>
      </c>
      <c r="AI30" s="117">
        <v>1</v>
      </c>
      <c r="AJ30" s="117">
        <v>3</v>
      </c>
      <c r="AK30" s="117">
        <v>3</v>
      </c>
      <c r="AL30" s="117" t="s">
        <v>1437</v>
      </c>
      <c r="AM30" s="117" t="s">
        <v>1437</v>
      </c>
      <c r="AN30" s="117">
        <v>3</v>
      </c>
      <c r="AO30" s="117">
        <v>13</v>
      </c>
      <c r="AP30" s="117">
        <v>3</v>
      </c>
      <c r="AQ30" s="117">
        <v>3</v>
      </c>
      <c r="AR30" s="117" t="s">
        <v>2666</v>
      </c>
      <c r="AS30" s="117">
        <v>1</v>
      </c>
      <c r="AT30" s="117" t="s">
        <v>1437</v>
      </c>
      <c r="AU30" s="117" t="s">
        <v>2674</v>
      </c>
      <c r="AV30" s="117" t="s">
        <v>2675</v>
      </c>
      <c r="AW30" s="117" t="s">
        <v>543</v>
      </c>
      <c r="AX30" s="117" t="s">
        <v>182</v>
      </c>
      <c r="AY30" s="117">
        <v>0</v>
      </c>
      <c r="AZ30" s="117">
        <v>0</v>
      </c>
      <c r="BA30" s="117">
        <v>1.65</v>
      </c>
      <c r="BB30" s="117">
        <v>1</v>
      </c>
      <c r="BC30" s="117" t="s">
        <v>543</v>
      </c>
      <c r="BD30" s="117">
        <v>1</v>
      </c>
      <c r="BE30" s="78"/>
      <c r="BF30" s="78"/>
      <c r="BG30" s="78"/>
      <c r="BH30" s="78"/>
      <c r="BI30" s="78"/>
      <c r="BJ30" s="78"/>
      <c r="BK30" s="78"/>
      <c r="BL30" s="78"/>
      <c r="BM30" s="78"/>
      <c r="BN30" s="78"/>
      <c r="BO30" s="78"/>
      <c r="BP30" s="78"/>
    </row>
    <row r="31" spans="1:68" s="77" customFormat="1" ht="15.75" customHeight="1">
      <c r="A31" s="77" t="s">
        <v>552</v>
      </c>
      <c r="B31" s="77">
        <v>16</v>
      </c>
      <c r="C31" s="78">
        <v>1</v>
      </c>
      <c r="D31" s="78">
        <v>47</v>
      </c>
      <c r="E31" s="79">
        <v>2.7</v>
      </c>
      <c r="F31" s="80" t="s">
        <v>3412</v>
      </c>
      <c r="G31" s="81" t="s">
        <v>6823</v>
      </c>
      <c r="H31" s="77" t="s">
        <v>553</v>
      </c>
      <c r="J31" s="77" t="s">
        <v>556</v>
      </c>
      <c r="K31" s="77" t="s">
        <v>558</v>
      </c>
      <c r="L31" s="77" t="s">
        <v>559</v>
      </c>
      <c r="M31" s="77" t="s">
        <v>559</v>
      </c>
      <c r="N31" s="77">
        <f t="shared" si="0"/>
        <v>7</v>
      </c>
      <c r="O31" s="98">
        <v>5</v>
      </c>
      <c r="P31" s="98">
        <v>41.24</v>
      </c>
      <c r="Q31" s="98">
        <v>6</v>
      </c>
      <c r="R31" s="98">
        <v>5</v>
      </c>
      <c r="S31" s="98"/>
      <c r="T31" s="98"/>
      <c r="U31" s="113" t="s">
        <v>2805</v>
      </c>
      <c r="V31" s="113" t="str">
        <f t="shared" si="1"/>
        <v>@</v>
      </c>
      <c r="W31" s="113">
        <v>8</v>
      </c>
      <c r="X31" s="113" t="s">
        <v>552</v>
      </c>
      <c r="Y31" s="113" t="s">
        <v>182</v>
      </c>
      <c r="Z31" s="113" t="s">
        <v>283</v>
      </c>
      <c r="AA31" s="113" t="s">
        <v>185</v>
      </c>
      <c r="AB31" s="123">
        <v>27.55</v>
      </c>
      <c r="AC31" s="117">
        <v>11.69</v>
      </c>
      <c r="AD31" s="117">
        <v>25.94</v>
      </c>
      <c r="AE31" s="117">
        <v>9.26</v>
      </c>
      <c r="AF31" s="117"/>
      <c r="AG31" s="117">
        <v>1</v>
      </c>
      <c r="AH31" s="117">
        <v>2</v>
      </c>
      <c r="AI31" s="117">
        <v>1</v>
      </c>
      <c r="AJ31" s="117">
        <v>9</v>
      </c>
      <c r="AK31" s="117">
        <v>6</v>
      </c>
      <c r="AL31" s="117" t="s">
        <v>2072</v>
      </c>
      <c r="AM31" s="117" t="s">
        <v>519</v>
      </c>
      <c r="AN31" s="117">
        <v>1</v>
      </c>
      <c r="AO31" s="117">
        <v>1</v>
      </c>
      <c r="AP31" s="117">
        <v>9</v>
      </c>
      <c r="AQ31" s="117">
        <v>6</v>
      </c>
      <c r="AR31" s="117" t="s">
        <v>2814</v>
      </c>
      <c r="AS31" s="117">
        <v>3</v>
      </c>
      <c r="AT31" s="117" t="s">
        <v>525</v>
      </c>
      <c r="AU31" s="117" t="s">
        <v>2815</v>
      </c>
      <c r="AV31" s="117" t="s">
        <v>2816</v>
      </c>
      <c r="AW31" s="117" t="s">
        <v>2817</v>
      </c>
      <c r="AX31" s="117" t="s">
        <v>182</v>
      </c>
      <c r="AY31" s="117">
        <v>100</v>
      </c>
      <c r="AZ31" s="117">
        <v>20</v>
      </c>
      <c r="BA31" s="117">
        <v>2.6</v>
      </c>
      <c r="BB31" s="117">
        <v>2.35</v>
      </c>
      <c r="BC31" s="117" t="s">
        <v>552</v>
      </c>
      <c r="BD31" s="117">
        <v>1</v>
      </c>
      <c r="BE31" s="78"/>
      <c r="BF31" s="78"/>
      <c r="BG31" s="78"/>
      <c r="BH31" s="78"/>
      <c r="BI31" s="78"/>
      <c r="BJ31" s="78"/>
      <c r="BK31" s="78"/>
      <c r="BL31" s="78"/>
      <c r="BM31" s="78"/>
      <c r="BN31" s="78"/>
      <c r="BO31" s="78"/>
      <c r="BP31" s="78"/>
    </row>
    <row r="32" spans="1:68" s="77" customFormat="1" ht="15.75" customHeight="1">
      <c r="A32" s="77" t="s">
        <v>351</v>
      </c>
      <c r="B32" s="77">
        <v>7</v>
      </c>
      <c r="C32" s="78">
        <v>1</v>
      </c>
      <c r="D32" s="78">
        <v>47</v>
      </c>
      <c r="E32" s="79">
        <v>3</v>
      </c>
      <c r="F32" s="80" t="s">
        <v>3412</v>
      </c>
      <c r="G32" s="81" t="s">
        <v>6823</v>
      </c>
      <c r="H32" s="77" t="s">
        <v>7017</v>
      </c>
      <c r="J32" s="77" t="s">
        <v>380</v>
      </c>
      <c r="K32" s="77" t="s">
        <v>276</v>
      </c>
      <c r="L32" s="77" t="s">
        <v>382</v>
      </c>
      <c r="M32" s="77" t="s">
        <v>6861</v>
      </c>
      <c r="N32" s="77">
        <f t="shared" si="0"/>
        <v>6</v>
      </c>
      <c r="O32" s="98">
        <v>4</v>
      </c>
      <c r="P32" s="98">
        <v>198.11</v>
      </c>
      <c r="Q32" s="98">
        <v>5</v>
      </c>
      <c r="R32" s="98">
        <v>4</v>
      </c>
      <c r="S32" s="98"/>
      <c r="T32" s="98"/>
      <c r="U32" s="113" t="s">
        <v>2622</v>
      </c>
      <c r="V32" s="113" t="str">
        <f t="shared" si="1"/>
        <v>b</v>
      </c>
      <c r="W32" s="113">
        <v>2</v>
      </c>
      <c r="X32" s="113" t="s">
        <v>351</v>
      </c>
      <c r="Y32" s="113" t="s">
        <v>182</v>
      </c>
      <c r="Z32" s="113" t="s">
        <v>283</v>
      </c>
      <c r="AA32" s="113" t="s">
        <v>185</v>
      </c>
      <c r="AB32" s="123">
        <v>19.86</v>
      </c>
      <c r="AC32" s="117">
        <v>40.74</v>
      </c>
      <c r="AD32" s="117">
        <v>18.22</v>
      </c>
      <c r="AE32" s="117">
        <v>36.82</v>
      </c>
      <c r="AF32" s="117"/>
      <c r="AG32" s="117">
        <v>1</v>
      </c>
      <c r="AH32" s="117">
        <v>2</v>
      </c>
      <c r="AI32" s="117">
        <v>1</v>
      </c>
      <c r="AJ32" s="117">
        <v>12</v>
      </c>
      <c r="AK32" s="117">
        <v>10</v>
      </c>
      <c r="AL32" s="117" t="s">
        <v>2630</v>
      </c>
      <c r="AM32" s="117" t="s">
        <v>2631</v>
      </c>
      <c r="AN32" s="117">
        <v>0</v>
      </c>
      <c r="AO32" s="117">
        <v>0</v>
      </c>
      <c r="AP32" s="117">
        <v>9</v>
      </c>
      <c r="AQ32" s="117">
        <v>9</v>
      </c>
      <c r="AR32" s="117" t="s">
        <v>2635</v>
      </c>
      <c r="AS32" s="117">
        <v>4</v>
      </c>
      <c r="AT32" s="117" t="s">
        <v>2636</v>
      </c>
      <c r="AU32" s="117" t="s">
        <v>2637</v>
      </c>
      <c r="AV32" s="117" t="s">
        <v>2638</v>
      </c>
      <c r="AW32" s="117" t="s">
        <v>2639</v>
      </c>
      <c r="AX32" s="117" t="s">
        <v>182</v>
      </c>
      <c r="AY32" s="117">
        <v>100</v>
      </c>
      <c r="AZ32" s="117">
        <v>24</v>
      </c>
      <c r="BA32" s="117">
        <v>4.3</v>
      </c>
      <c r="BB32" s="117">
        <v>4.45</v>
      </c>
      <c r="BC32" s="117" t="s">
        <v>2642</v>
      </c>
      <c r="BD32" s="117">
        <v>2</v>
      </c>
      <c r="BE32" s="78"/>
      <c r="BF32" s="78"/>
      <c r="BG32" s="78"/>
      <c r="BH32" s="78"/>
      <c r="BI32" s="78"/>
      <c r="BJ32" s="78"/>
      <c r="BK32" s="78"/>
      <c r="BL32" s="78"/>
      <c r="BM32" s="78"/>
      <c r="BN32" s="78"/>
      <c r="BO32" s="78"/>
      <c r="BP32" s="78"/>
    </row>
    <row r="33" spans="1:68" s="77" customFormat="1" ht="15.75" customHeight="1">
      <c r="A33" s="77" t="s">
        <v>269</v>
      </c>
      <c r="B33" s="77">
        <v>25</v>
      </c>
      <c r="C33" s="78">
        <v>0</v>
      </c>
      <c r="D33" s="78">
        <v>48</v>
      </c>
      <c r="E33" s="79">
        <v>3.1</v>
      </c>
      <c r="F33" s="80" t="s">
        <v>3412</v>
      </c>
      <c r="G33" s="81" t="s">
        <v>6823</v>
      </c>
      <c r="H33" s="77" t="s">
        <v>273</v>
      </c>
      <c r="J33" s="77" t="s">
        <v>274</v>
      </c>
      <c r="K33" s="77" t="s">
        <v>276</v>
      </c>
      <c r="L33" s="77" t="s">
        <v>278</v>
      </c>
      <c r="M33" s="77" t="s">
        <v>278</v>
      </c>
      <c r="N33" s="77">
        <f t="shared" si="0"/>
        <v>6</v>
      </c>
      <c r="O33" s="98">
        <v>5</v>
      </c>
      <c r="P33" s="98">
        <v>40.08</v>
      </c>
      <c r="Q33" s="98">
        <v>5</v>
      </c>
      <c r="R33" s="98">
        <v>5</v>
      </c>
      <c r="S33" s="98"/>
      <c r="T33" s="98"/>
      <c r="U33" s="113" t="s">
        <v>2984</v>
      </c>
      <c r="V33" s="113" t="str">
        <f t="shared" si="1"/>
        <v>k</v>
      </c>
      <c r="W33" s="113">
        <v>1</v>
      </c>
      <c r="X33" s="117" t="s">
        <v>269</v>
      </c>
      <c r="Y33" s="117" t="s">
        <v>182</v>
      </c>
      <c r="Z33" s="117" t="s">
        <v>283</v>
      </c>
      <c r="AA33" s="117" t="s">
        <v>185</v>
      </c>
      <c r="AB33" s="123">
        <v>56.18</v>
      </c>
      <c r="AC33" s="117">
        <v>6.35</v>
      </c>
      <c r="AD33" s="117">
        <v>41.64</v>
      </c>
      <c r="AE33" s="117">
        <v>4.3899999999999997</v>
      </c>
      <c r="AF33" s="117"/>
      <c r="AG33" s="117">
        <v>1</v>
      </c>
      <c r="AH33" s="117">
        <v>2</v>
      </c>
      <c r="AI33" s="117">
        <v>1</v>
      </c>
      <c r="AJ33" s="117">
        <v>6</v>
      </c>
      <c r="AK33" s="117">
        <v>6</v>
      </c>
      <c r="AL33" s="117" t="s">
        <v>440</v>
      </c>
      <c r="AM33" s="117" t="s">
        <v>440</v>
      </c>
      <c r="AN33" s="117">
        <v>2</v>
      </c>
      <c r="AO33" s="117">
        <v>2</v>
      </c>
      <c r="AP33" s="117">
        <v>6</v>
      </c>
      <c r="AQ33" s="117">
        <v>6</v>
      </c>
      <c r="AR33" s="117" t="s">
        <v>2993</v>
      </c>
      <c r="AS33" s="117">
        <v>3</v>
      </c>
      <c r="AT33" s="117" t="s">
        <v>443</v>
      </c>
      <c r="AU33" s="117" t="s">
        <v>2996</v>
      </c>
      <c r="AV33" s="117" t="s">
        <v>2997</v>
      </c>
      <c r="AW33" s="117" t="s">
        <v>2998</v>
      </c>
      <c r="AX33" s="117" t="s">
        <v>182</v>
      </c>
      <c r="AY33" s="117">
        <v>100</v>
      </c>
      <c r="AZ33" s="117">
        <v>37</v>
      </c>
      <c r="BA33" s="117">
        <v>1.85</v>
      </c>
      <c r="BB33" s="117">
        <v>1.9</v>
      </c>
      <c r="BC33" s="117" t="s">
        <v>269</v>
      </c>
      <c r="BD33" s="117">
        <v>1</v>
      </c>
      <c r="BE33" s="78"/>
      <c r="BF33" s="78"/>
      <c r="BG33" s="78"/>
      <c r="BH33" s="78"/>
      <c r="BI33" s="78"/>
      <c r="BJ33" s="78"/>
      <c r="BK33" s="78"/>
      <c r="BL33" s="78"/>
      <c r="BM33" s="78"/>
      <c r="BN33" s="78"/>
      <c r="BO33" s="78"/>
      <c r="BP33" s="78"/>
    </row>
    <row r="34" spans="1:68" s="77" customFormat="1">
      <c r="A34" s="77" t="s">
        <v>44</v>
      </c>
      <c r="B34" s="77">
        <v>28</v>
      </c>
      <c r="C34" s="78">
        <v>1</v>
      </c>
      <c r="D34" s="78">
        <v>47</v>
      </c>
      <c r="E34" s="79">
        <v>3.12</v>
      </c>
      <c r="F34" s="80" t="s">
        <v>3412</v>
      </c>
      <c r="G34" s="81" t="s">
        <v>6823</v>
      </c>
      <c r="H34" s="77" t="s">
        <v>3211</v>
      </c>
      <c r="J34" s="77" t="s">
        <v>512</v>
      </c>
      <c r="K34" s="77" t="s">
        <v>6981</v>
      </c>
      <c r="L34" s="77" t="s">
        <v>514</v>
      </c>
      <c r="M34" s="77" t="s">
        <v>6870</v>
      </c>
      <c r="N34" s="77">
        <f t="shared" si="0"/>
        <v>8</v>
      </c>
      <c r="O34" s="98">
        <v>5</v>
      </c>
      <c r="P34" s="98">
        <v>1.77</v>
      </c>
      <c r="Q34" s="98">
        <v>0</v>
      </c>
      <c r="R34" s="98">
        <v>5</v>
      </c>
      <c r="S34" s="98"/>
      <c r="T34" s="98"/>
      <c r="U34" s="113" t="s">
        <v>3051</v>
      </c>
      <c r="V34" s="113" t="str">
        <f t="shared" si="1"/>
        <v>s</v>
      </c>
      <c r="W34" s="113">
        <v>3</v>
      </c>
      <c r="X34" s="113" t="s">
        <v>44</v>
      </c>
      <c r="Y34" s="113" t="s">
        <v>182</v>
      </c>
      <c r="Z34" s="113" t="s">
        <v>184</v>
      </c>
      <c r="AA34" s="113"/>
      <c r="AB34" s="123">
        <v>61.59</v>
      </c>
      <c r="AC34" s="117">
        <v>30.88</v>
      </c>
      <c r="AD34" s="117">
        <v>57.67</v>
      </c>
      <c r="AE34" s="117">
        <v>28.92</v>
      </c>
      <c r="AF34" s="117"/>
      <c r="AG34" s="117">
        <v>1</v>
      </c>
      <c r="AH34" s="117">
        <v>2</v>
      </c>
      <c r="AI34" s="117">
        <v>1</v>
      </c>
      <c r="AJ34" s="117">
        <v>7</v>
      </c>
      <c r="AK34" s="117">
        <v>5</v>
      </c>
      <c r="AL34" s="117" t="s">
        <v>1089</v>
      </c>
      <c r="AM34" s="117" t="s">
        <v>517</v>
      </c>
      <c r="AN34" s="117">
        <v>2</v>
      </c>
      <c r="AO34" s="117">
        <v>8</v>
      </c>
      <c r="AP34" s="117">
        <v>6</v>
      </c>
      <c r="AQ34" s="117">
        <v>5</v>
      </c>
      <c r="AR34" s="117" t="s">
        <v>3061</v>
      </c>
      <c r="AS34" s="117">
        <v>2</v>
      </c>
      <c r="AT34" s="117" t="s">
        <v>712</v>
      </c>
      <c r="AU34" s="117" t="s">
        <v>3065</v>
      </c>
      <c r="AV34" s="117" t="s">
        <v>3066</v>
      </c>
      <c r="AW34" s="117" t="s">
        <v>3067</v>
      </c>
      <c r="AX34" s="117" t="s">
        <v>182</v>
      </c>
      <c r="AY34" s="117">
        <v>100</v>
      </c>
      <c r="AZ34" s="117">
        <v>26</v>
      </c>
      <c r="BA34" s="117">
        <v>2.1</v>
      </c>
      <c r="BB34" s="117">
        <v>1.55</v>
      </c>
      <c r="BC34" s="117" t="s">
        <v>44</v>
      </c>
      <c r="BD34" s="117">
        <v>1</v>
      </c>
      <c r="BE34" s="78"/>
      <c r="BF34" s="78"/>
      <c r="BG34" s="78"/>
      <c r="BH34" s="78"/>
      <c r="BI34" s="78"/>
      <c r="BJ34" s="78"/>
      <c r="BK34" s="78"/>
      <c r="BL34" s="78"/>
      <c r="BM34" s="78"/>
      <c r="BN34" s="78"/>
      <c r="BO34" s="78"/>
      <c r="BP34" s="78"/>
    </row>
    <row r="35" spans="1:68" s="77" customFormat="1">
      <c r="A35" s="77" t="s">
        <v>2810</v>
      </c>
      <c r="B35" s="77">
        <v>80</v>
      </c>
      <c r="E35" s="79">
        <v>1.1200000000000001</v>
      </c>
      <c r="F35" s="83" t="s">
        <v>3412</v>
      </c>
      <c r="G35" s="84" t="s">
        <v>6824</v>
      </c>
      <c r="H35" s="77" t="s">
        <v>6976</v>
      </c>
      <c r="J35" s="77" t="s">
        <v>512</v>
      </c>
      <c r="K35" s="77" t="s">
        <v>3266</v>
      </c>
      <c r="L35" s="77" t="s">
        <v>3267</v>
      </c>
      <c r="M35" s="77" t="s">
        <v>6931</v>
      </c>
      <c r="N35" s="77">
        <f t="shared" si="0"/>
        <v>6</v>
      </c>
      <c r="O35" s="98">
        <v>5</v>
      </c>
      <c r="P35" s="98">
        <v>1.28</v>
      </c>
      <c r="Q35" s="98">
        <v>3</v>
      </c>
      <c r="R35" s="98">
        <v>5</v>
      </c>
      <c r="S35" s="98"/>
      <c r="T35" s="98"/>
      <c r="U35" s="113" t="s">
        <v>2811</v>
      </c>
      <c r="V35" s="113" t="str">
        <f t="shared" si="1"/>
        <v>n</v>
      </c>
      <c r="W35" s="113">
        <v>8</v>
      </c>
      <c r="X35" s="113" t="s">
        <v>2810</v>
      </c>
      <c r="Y35" s="113" t="s">
        <v>182</v>
      </c>
      <c r="Z35" s="113" t="s">
        <v>184</v>
      </c>
      <c r="AA35" s="113"/>
      <c r="AB35" s="123">
        <v>75.180000000000007</v>
      </c>
      <c r="AC35" s="117">
        <v>177.64</v>
      </c>
      <c r="AD35" s="117">
        <v>75.180000000000007</v>
      </c>
      <c r="AE35" s="117">
        <v>177.64</v>
      </c>
      <c r="AF35" s="117"/>
      <c r="AG35" s="117">
        <v>1</v>
      </c>
      <c r="AH35" s="117">
        <v>10</v>
      </c>
      <c r="AI35" s="117">
        <v>1</v>
      </c>
      <c r="AJ35" s="117">
        <v>3</v>
      </c>
      <c r="AK35" s="117">
        <v>2</v>
      </c>
      <c r="AL35" s="117" t="s">
        <v>1030</v>
      </c>
      <c r="AM35" s="117" t="s">
        <v>948</v>
      </c>
      <c r="AN35" s="117">
        <v>9</v>
      </c>
      <c r="AO35" s="117">
        <v>27</v>
      </c>
      <c r="AP35" s="117">
        <v>3</v>
      </c>
      <c r="AQ35" s="117">
        <v>2</v>
      </c>
      <c r="AR35" s="117" t="s">
        <v>2811</v>
      </c>
      <c r="AS35" s="117">
        <v>1</v>
      </c>
      <c r="AT35" s="117" t="s">
        <v>948</v>
      </c>
      <c r="AU35" s="117" t="s">
        <v>2818</v>
      </c>
      <c r="AV35" s="117" t="s">
        <v>2819</v>
      </c>
      <c r="AW35" s="117" t="s">
        <v>2810</v>
      </c>
      <c r="AX35" s="117" t="s">
        <v>182</v>
      </c>
      <c r="AY35" s="117">
        <v>0</v>
      </c>
      <c r="AZ35" s="117">
        <v>0</v>
      </c>
      <c r="BA35" s="117">
        <v>1.45</v>
      </c>
      <c r="BB35" s="117">
        <v>1</v>
      </c>
      <c r="BC35" s="117" t="s">
        <v>2810</v>
      </c>
      <c r="BD35" s="117">
        <v>1</v>
      </c>
    </row>
    <row r="36" spans="1:68" s="77" customFormat="1">
      <c r="A36" s="77" t="s">
        <v>2438</v>
      </c>
      <c r="B36" s="77">
        <v>50</v>
      </c>
      <c r="E36" s="79">
        <v>1.23</v>
      </c>
      <c r="F36" s="83" t="s">
        <v>3412</v>
      </c>
      <c r="G36" s="84" t="s">
        <v>6824</v>
      </c>
      <c r="H36" s="77" t="s">
        <v>7228</v>
      </c>
      <c r="J36" s="77" t="s">
        <v>1677</v>
      </c>
      <c r="K36" s="77" t="s">
        <v>7047</v>
      </c>
      <c r="L36" s="77" t="s">
        <v>7234</v>
      </c>
      <c r="M36" s="77" t="s">
        <v>3298</v>
      </c>
      <c r="N36" s="77">
        <f t="shared" si="0"/>
        <v>6</v>
      </c>
      <c r="O36" s="98">
        <v>3</v>
      </c>
      <c r="P36" s="98">
        <v>841.56</v>
      </c>
      <c r="Q36" s="98">
        <v>19</v>
      </c>
      <c r="R36" s="98">
        <v>3</v>
      </c>
      <c r="S36" s="98"/>
      <c r="T36" s="98"/>
      <c r="U36" s="113" t="s">
        <v>2439</v>
      </c>
      <c r="V36" s="113" t="str">
        <f t="shared" si="1"/>
        <v>p</v>
      </c>
      <c r="W36" s="113">
        <v>1</v>
      </c>
      <c r="X36" s="113" t="s">
        <v>2438</v>
      </c>
      <c r="Y36" s="113" t="s">
        <v>182</v>
      </c>
      <c r="Z36" s="113" t="s">
        <v>283</v>
      </c>
      <c r="AA36" s="113" t="s">
        <v>185</v>
      </c>
      <c r="AB36" s="123">
        <v>27.59</v>
      </c>
      <c r="AC36" s="117">
        <v>27.57</v>
      </c>
      <c r="AD36" s="117">
        <v>22.05</v>
      </c>
      <c r="AE36" s="117">
        <v>18.579999999999998</v>
      </c>
      <c r="AF36" s="117"/>
      <c r="AG36" s="117">
        <v>1</v>
      </c>
      <c r="AH36" s="117">
        <v>2</v>
      </c>
      <c r="AI36" s="117">
        <v>1</v>
      </c>
      <c r="AJ36" s="117">
        <v>6</v>
      </c>
      <c r="AK36" s="117">
        <v>4</v>
      </c>
      <c r="AL36" s="117" t="s">
        <v>1151</v>
      </c>
      <c r="AM36" s="117" t="s">
        <v>639</v>
      </c>
      <c r="AN36" s="117">
        <v>3</v>
      </c>
      <c r="AO36" s="117">
        <v>14</v>
      </c>
      <c r="AP36" s="117">
        <v>5</v>
      </c>
      <c r="AQ36" s="117">
        <v>4</v>
      </c>
      <c r="AR36" s="117" t="s">
        <v>2445</v>
      </c>
      <c r="AS36" s="117">
        <v>2</v>
      </c>
      <c r="AT36" s="117" t="s">
        <v>645</v>
      </c>
      <c r="AU36" s="117" t="s">
        <v>2446</v>
      </c>
      <c r="AV36" s="117" t="s">
        <v>2447</v>
      </c>
      <c r="AW36" s="117" t="s">
        <v>2448</v>
      </c>
      <c r="AX36" s="117" t="s">
        <v>182</v>
      </c>
      <c r="AY36" s="117">
        <v>95</v>
      </c>
      <c r="AZ36" s="117">
        <v>20</v>
      </c>
      <c r="BA36" s="117">
        <v>1.75</v>
      </c>
      <c r="BB36" s="117">
        <v>1.25</v>
      </c>
      <c r="BC36" s="117" t="s">
        <v>2438</v>
      </c>
      <c r="BD36" s="117">
        <v>1</v>
      </c>
    </row>
    <row r="37" spans="1:68" s="77" customFormat="1" ht="15">
      <c r="A37" s="77" t="s">
        <v>3058</v>
      </c>
      <c r="B37" s="77">
        <v>95</v>
      </c>
      <c r="E37" s="79">
        <v>1.23</v>
      </c>
      <c r="F37" s="83" t="s">
        <v>3412</v>
      </c>
      <c r="G37" s="84" t="s">
        <v>6824</v>
      </c>
      <c r="H37" s="77" t="s">
        <v>3326</v>
      </c>
      <c r="J37" s="77" t="s">
        <v>3327</v>
      </c>
      <c r="K37" s="77" t="s">
        <v>3270</v>
      </c>
      <c r="L37" s="77" t="s">
        <v>3328</v>
      </c>
      <c r="M37" s="77" t="s">
        <v>3328</v>
      </c>
      <c r="N37" s="77">
        <f t="shared" si="0"/>
        <v>5</v>
      </c>
      <c r="O37" s="98">
        <v>4</v>
      </c>
      <c r="P37" s="98">
        <v>339.05</v>
      </c>
      <c r="Q37" s="98">
        <v>14</v>
      </c>
      <c r="R37" s="98">
        <v>4</v>
      </c>
      <c r="S37" s="98"/>
      <c r="T37" s="98"/>
      <c r="U37" s="113" t="s">
        <v>3059</v>
      </c>
      <c r="V37" s="113" t="str">
        <f t="shared" si="1"/>
        <v>v</v>
      </c>
      <c r="W37" s="113">
        <v>4</v>
      </c>
      <c r="X37" s="113" t="s">
        <v>3058</v>
      </c>
      <c r="Y37" s="113" t="s">
        <v>182</v>
      </c>
      <c r="Z37" s="113" t="s">
        <v>184</v>
      </c>
      <c r="AA37" s="113" t="s">
        <v>185</v>
      </c>
      <c r="AB37" s="123">
        <v>176.57</v>
      </c>
      <c r="AC37" s="117">
        <v>230.07</v>
      </c>
      <c r="AD37" s="117">
        <v>154.13</v>
      </c>
      <c r="AE37" s="117">
        <v>175.2</v>
      </c>
      <c r="AF37" s="117"/>
      <c r="AG37" s="117">
        <v>1</v>
      </c>
      <c r="AH37" s="117">
        <v>11</v>
      </c>
      <c r="AI37" s="117">
        <v>1</v>
      </c>
      <c r="AJ37" s="117">
        <v>5</v>
      </c>
      <c r="AK37" s="117">
        <v>3</v>
      </c>
      <c r="AL37" s="117" t="s">
        <v>517</v>
      </c>
      <c r="AM37" s="117" t="s">
        <v>1030</v>
      </c>
      <c r="AN37" s="117">
        <v>10</v>
      </c>
      <c r="AO37" s="117">
        <v>22</v>
      </c>
      <c r="AP37" s="117">
        <v>5</v>
      </c>
      <c r="AQ37" s="117">
        <v>3</v>
      </c>
      <c r="AR37" s="117" t="s">
        <v>3059</v>
      </c>
      <c r="AS37" s="117">
        <v>1</v>
      </c>
      <c r="AT37" s="117" t="s">
        <v>1030</v>
      </c>
      <c r="AU37" s="117" t="s">
        <v>3068</v>
      </c>
      <c r="AV37" s="117" t="s">
        <v>3069</v>
      </c>
      <c r="AW37" s="117" t="s">
        <v>3070</v>
      </c>
      <c r="AX37" s="117" t="s">
        <v>182</v>
      </c>
      <c r="AY37" s="117">
        <v>100</v>
      </c>
      <c r="AZ37" s="117">
        <v>29</v>
      </c>
      <c r="BA37" s="117">
        <v>1.3</v>
      </c>
      <c r="BB37" s="117">
        <v>1</v>
      </c>
      <c r="BC37" s="117" t="s">
        <v>3071</v>
      </c>
      <c r="BD37" s="117">
        <v>1</v>
      </c>
      <c r="BG37" s="85"/>
      <c r="BH37" s="85"/>
      <c r="BI37" s="85"/>
      <c r="BJ37" s="85"/>
      <c r="BK37" s="85"/>
      <c r="BL37" s="85"/>
      <c r="BM37" s="85"/>
    </row>
    <row r="38" spans="1:68" s="77" customFormat="1">
      <c r="A38" s="77" t="s">
        <v>3072</v>
      </c>
      <c r="B38" s="77">
        <v>96</v>
      </c>
      <c r="E38" s="79">
        <v>1.24</v>
      </c>
      <c r="F38" s="83" t="s">
        <v>3412</v>
      </c>
      <c r="G38" s="84" t="s">
        <v>6824</v>
      </c>
      <c r="H38" s="77" t="s">
        <v>7018</v>
      </c>
      <c r="J38" s="77" t="s">
        <v>380</v>
      </c>
      <c r="K38" s="77" t="s">
        <v>3250</v>
      </c>
      <c r="L38" s="77" t="s">
        <v>3251</v>
      </c>
      <c r="M38" s="77" t="s">
        <v>3251</v>
      </c>
      <c r="N38" s="77">
        <f t="shared" si="0"/>
        <v>4</v>
      </c>
      <c r="O38" s="98">
        <v>3</v>
      </c>
      <c r="P38" s="98">
        <v>392.09</v>
      </c>
      <c r="Q38" s="98">
        <v>22</v>
      </c>
      <c r="R38" s="98">
        <v>0</v>
      </c>
      <c r="S38" s="98"/>
      <c r="T38" s="98"/>
      <c r="U38" s="113" t="s">
        <v>3073</v>
      </c>
      <c r="V38" s="113" t="str">
        <f t="shared" si="1"/>
        <v>l</v>
      </c>
      <c r="W38" s="113">
        <v>8</v>
      </c>
      <c r="X38" s="113" t="s">
        <v>3072</v>
      </c>
      <c r="Y38" s="113" t="s">
        <v>182</v>
      </c>
      <c r="Z38" s="113" t="s">
        <v>184</v>
      </c>
      <c r="AA38" s="113" t="s">
        <v>185</v>
      </c>
      <c r="AB38" s="123">
        <v>184.27</v>
      </c>
      <c r="AC38" s="117">
        <v>338.18</v>
      </c>
      <c r="AD38" s="117">
        <v>176.1</v>
      </c>
      <c r="AE38" s="117">
        <v>315.74</v>
      </c>
      <c r="AF38" s="117"/>
      <c r="AG38" s="117">
        <v>2</v>
      </c>
      <c r="AH38" s="117">
        <v>10</v>
      </c>
      <c r="AI38" s="117">
        <v>1</v>
      </c>
      <c r="AJ38" s="117">
        <v>3</v>
      </c>
      <c r="AK38" s="117">
        <v>2</v>
      </c>
      <c r="AL38" s="117" t="s">
        <v>1030</v>
      </c>
      <c r="AM38" s="117" t="s">
        <v>948</v>
      </c>
      <c r="AN38" s="117">
        <v>19</v>
      </c>
      <c r="AO38" s="117">
        <v>28</v>
      </c>
      <c r="AP38" s="117">
        <v>3</v>
      </c>
      <c r="AQ38" s="117">
        <v>2</v>
      </c>
      <c r="AR38" s="117" t="s">
        <v>3073</v>
      </c>
      <c r="AS38" s="117">
        <v>1</v>
      </c>
      <c r="AT38" s="117" t="s">
        <v>948</v>
      </c>
      <c r="AU38" s="117" t="s">
        <v>3083</v>
      </c>
      <c r="AV38" s="117" t="s">
        <v>3085</v>
      </c>
      <c r="AW38" s="117" t="s">
        <v>3072</v>
      </c>
      <c r="AX38" s="117" t="s">
        <v>1813</v>
      </c>
      <c r="AY38" s="117">
        <v>0</v>
      </c>
      <c r="AZ38" s="117">
        <v>0</v>
      </c>
      <c r="BA38" s="117">
        <v>1</v>
      </c>
      <c r="BB38" s="117">
        <v>1</v>
      </c>
      <c r="BC38" s="117" t="s">
        <v>3072</v>
      </c>
      <c r="BD38" s="117">
        <v>1</v>
      </c>
    </row>
    <row r="39" spans="1:68" s="179" customFormat="1">
      <c r="A39" s="179" t="s">
        <v>2507</v>
      </c>
      <c r="B39" s="179">
        <v>58</v>
      </c>
      <c r="E39" s="180">
        <v>1.27</v>
      </c>
      <c r="F39" s="181" t="s">
        <v>3412</v>
      </c>
      <c r="G39" s="181" t="s">
        <v>6824</v>
      </c>
      <c r="H39" s="179" t="s">
        <v>3199</v>
      </c>
      <c r="J39" s="179" t="s">
        <v>271</v>
      </c>
      <c r="K39" s="179" t="s">
        <v>3200</v>
      </c>
      <c r="L39" s="179" t="s">
        <v>3201</v>
      </c>
      <c r="M39" s="179" t="s">
        <v>3950</v>
      </c>
      <c r="N39" s="179">
        <f t="shared" si="0"/>
        <v>4</v>
      </c>
      <c r="O39" s="182">
        <v>3</v>
      </c>
      <c r="P39" s="182">
        <v>24.18</v>
      </c>
      <c r="Q39" s="182">
        <v>26</v>
      </c>
      <c r="R39" s="182">
        <v>3</v>
      </c>
      <c r="S39" s="182"/>
      <c r="T39" s="182"/>
      <c r="U39" s="183" t="s">
        <v>2508</v>
      </c>
      <c r="V39" s="183" t="str">
        <f t="shared" si="1"/>
        <v>b</v>
      </c>
      <c r="W39" s="183">
        <v>2</v>
      </c>
      <c r="X39" s="183" t="s">
        <v>2507</v>
      </c>
      <c r="Y39" s="183" t="s">
        <v>182</v>
      </c>
      <c r="Z39" s="183" t="s">
        <v>184</v>
      </c>
      <c r="AA39" s="183" t="s">
        <v>185</v>
      </c>
      <c r="AB39" s="184">
        <v>32.92</v>
      </c>
      <c r="AC39" s="184">
        <v>21.42</v>
      </c>
      <c r="AD39" s="184">
        <v>27.27</v>
      </c>
      <c r="AE39" s="184">
        <v>17.16</v>
      </c>
      <c r="AF39" s="184"/>
      <c r="AG39" s="184">
        <v>1</v>
      </c>
      <c r="AH39" s="184">
        <v>3</v>
      </c>
      <c r="AI39" s="184">
        <v>1</v>
      </c>
      <c r="AJ39" s="184">
        <v>6</v>
      </c>
      <c r="AK39" s="184">
        <v>4</v>
      </c>
      <c r="AL39" s="184" t="s">
        <v>1114</v>
      </c>
      <c r="AM39" s="184" t="s">
        <v>639</v>
      </c>
      <c r="AN39" s="184">
        <v>6</v>
      </c>
      <c r="AO39" s="184">
        <v>21</v>
      </c>
      <c r="AP39" s="184">
        <v>6</v>
      </c>
      <c r="AQ39" s="184">
        <v>4</v>
      </c>
      <c r="AR39" s="184" t="s">
        <v>2517</v>
      </c>
      <c r="AS39" s="184">
        <v>2</v>
      </c>
      <c r="AT39" s="184" t="s">
        <v>645</v>
      </c>
      <c r="AU39" s="184" t="s">
        <v>2518</v>
      </c>
      <c r="AV39" s="184" t="s">
        <v>2519</v>
      </c>
      <c r="AW39" s="184" t="s">
        <v>2520</v>
      </c>
      <c r="AX39" s="184" t="s">
        <v>182</v>
      </c>
      <c r="AY39" s="184">
        <v>100</v>
      </c>
      <c r="AZ39" s="184">
        <v>26</v>
      </c>
      <c r="BA39" s="184">
        <v>1.65</v>
      </c>
      <c r="BB39" s="184">
        <v>1</v>
      </c>
      <c r="BC39" s="184" t="s">
        <v>2507</v>
      </c>
      <c r="BD39" s="184">
        <v>1</v>
      </c>
    </row>
    <row r="40" spans="1:68" s="77" customFormat="1">
      <c r="A40" s="77" t="s">
        <v>2767</v>
      </c>
      <c r="B40" s="77">
        <v>77</v>
      </c>
      <c r="E40" s="79">
        <v>1.27</v>
      </c>
      <c r="F40" s="83" t="s">
        <v>3412</v>
      </c>
      <c r="G40" s="84" t="s">
        <v>6824</v>
      </c>
      <c r="H40" s="77" t="s">
        <v>3287</v>
      </c>
      <c r="J40" s="77" t="s">
        <v>168</v>
      </c>
      <c r="K40" s="77" t="s">
        <v>2047</v>
      </c>
      <c r="L40" s="77" t="s">
        <v>3288</v>
      </c>
      <c r="M40" s="77" t="s">
        <v>6889</v>
      </c>
      <c r="N40" s="77">
        <f t="shared" si="0"/>
        <v>9</v>
      </c>
      <c r="O40" s="98">
        <v>6</v>
      </c>
      <c r="P40" s="98">
        <v>3</v>
      </c>
      <c r="Q40" s="98">
        <v>0</v>
      </c>
      <c r="R40" s="98">
        <v>6</v>
      </c>
      <c r="S40" s="98"/>
      <c r="T40" s="98"/>
      <c r="U40" s="113" t="s">
        <v>2768</v>
      </c>
      <c r="V40" s="113" t="str">
        <f t="shared" si="1"/>
        <v>p</v>
      </c>
      <c r="W40" s="113">
        <v>1</v>
      </c>
      <c r="X40" s="113" t="s">
        <v>2767</v>
      </c>
      <c r="Y40" s="113" t="s">
        <v>182</v>
      </c>
      <c r="Z40" s="113" t="s">
        <v>184</v>
      </c>
      <c r="AA40" s="113" t="s">
        <v>185</v>
      </c>
      <c r="AB40" s="123">
        <v>67.58</v>
      </c>
      <c r="AC40" s="117">
        <v>105.41</v>
      </c>
      <c r="AD40" s="117">
        <v>62.81</v>
      </c>
      <c r="AE40" s="117">
        <v>99.32</v>
      </c>
      <c r="AF40" s="117"/>
      <c r="AG40" s="117">
        <v>1</v>
      </c>
      <c r="AH40" s="117">
        <v>9</v>
      </c>
      <c r="AI40" s="117">
        <v>1</v>
      </c>
      <c r="AJ40" s="117">
        <v>4</v>
      </c>
      <c r="AK40" s="117">
        <v>2</v>
      </c>
      <c r="AL40" s="117" t="s">
        <v>947</v>
      </c>
      <c r="AM40" s="117" t="s">
        <v>948</v>
      </c>
      <c r="AN40" s="117">
        <v>15</v>
      </c>
      <c r="AO40" s="117">
        <v>26</v>
      </c>
      <c r="AP40" s="117">
        <v>4</v>
      </c>
      <c r="AQ40" s="117">
        <v>2</v>
      </c>
      <c r="AR40" s="117" t="s">
        <v>2768</v>
      </c>
      <c r="AS40" s="117">
        <v>1</v>
      </c>
      <c r="AT40" s="117" t="s">
        <v>948</v>
      </c>
      <c r="AU40" s="117" t="s">
        <v>2776</v>
      </c>
      <c r="AV40" s="117" t="s">
        <v>2777</v>
      </c>
      <c r="AW40" s="117" t="s">
        <v>2767</v>
      </c>
      <c r="AX40" s="117" t="s">
        <v>182</v>
      </c>
      <c r="AY40" s="117">
        <v>100</v>
      </c>
      <c r="AZ40" s="117">
        <v>16</v>
      </c>
      <c r="BA40" s="117">
        <v>1</v>
      </c>
      <c r="BB40" s="117">
        <v>1</v>
      </c>
      <c r="BC40" s="117" t="s">
        <v>2767</v>
      </c>
      <c r="BD40" s="117">
        <v>1</v>
      </c>
    </row>
    <row r="41" spans="1:68" s="77" customFormat="1">
      <c r="A41" s="77" t="s">
        <v>3581</v>
      </c>
      <c r="B41" s="77">
        <v>54</v>
      </c>
      <c r="E41" s="79">
        <v>1.3</v>
      </c>
      <c r="F41" s="83" t="s">
        <v>3412</v>
      </c>
      <c r="G41" s="84" t="s">
        <v>6824</v>
      </c>
      <c r="H41" s="77" t="s">
        <v>7229</v>
      </c>
      <c r="J41" s="77" t="s">
        <v>3340</v>
      </c>
      <c r="K41" s="77" t="s">
        <v>7230</v>
      </c>
      <c r="L41" s="77" t="s">
        <v>7231</v>
      </c>
      <c r="M41" s="77" t="s">
        <v>6427</v>
      </c>
      <c r="N41" s="77">
        <f t="shared" si="0"/>
        <v>6</v>
      </c>
      <c r="O41" s="98">
        <v>4</v>
      </c>
      <c r="P41" s="98">
        <v>21.86</v>
      </c>
      <c r="Q41" s="98">
        <v>6</v>
      </c>
      <c r="R41" s="98">
        <v>4</v>
      </c>
      <c r="S41" s="98"/>
      <c r="T41" s="98"/>
      <c r="U41" s="113" t="s">
        <v>6457</v>
      </c>
      <c r="V41" s="113" t="str">
        <f t="shared" si="1"/>
        <v>p</v>
      </c>
      <c r="W41" s="113">
        <v>1</v>
      </c>
      <c r="X41" s="113" t="s">
        <v>3581</v>
      </c>
      <c r="Y41" s="113" t="s">
        <v>182</v>
      </c>
      <c r="Z41" s="113" t="s">
        <v>184</v>
      </c>
      <c r="AA41" s="113" t="s">
        <v>185</v>
      </c>
      <c r="AB41" s="123">
        <v>29.89</v>
      </c>
      <c r="AC41" s="117">
        <v>48.04</v>
      </c>
      <c r="AD41" s="117">
        <v>25.72</v>
      </c>
      <c r="AE41" s="117">
        <v>32.299999999999997</v>
      </c>
      <c r="AF41" s="117"/>
      <c r="AG41" s="117">
        <v>1</v>
      </c>
      <c r="AH41" s="117">
        <v>4</v>
      </c>
      <c r="AI41" s="117">
        <v>1</v>
      </c>
      <c r="AJ41" s="117">
        <v>3</v>
      </c>
      <c r="AK41" s="117">
        <v>2</v>
      </c>
      <c r="AL41" s="117" t="s">
        <v>1030</v>
      </c>
      <c r="AM41" s="117" t="s">
        <v>948</v>
      </c>
      <c r="AN41" s="117">
        <v>17</v>
      </c>
      <c r="AO41" s="117">
        <v>24</v>
      </c>
      <c r="AP41" s="117">
        <v>3</v>
      </c>
      <c r="AQ41" s="117">
        <v>2</v>
      </c>
      <c r="AR41" s="117" t="s">
        <v>6457</v>
      </c>
      <c r="AS41" s="117">
        <v>1</v>
      </c>
      <c r="AT41" s="117" t="s">
        <v>948</v>
      </c>
      <c r="AU41" s="117" t="s">
        <v>4079</v>
      </c>
      <c r="AV41" s="117" t="s">
        <v>6458</v>
      </c>
      <c r="AW41" s="117" t="s">
        <v>3581</v>
      </c>
      <c r="AX41" s="117" t="s">
        <v>182</v>
      </c>
      <c r="AY41" s="117">
        <v>0</v>
      </c>
      <c r="AZ41" s="117">
        <v>0</v>
      </c>
      <c r="BA41" s="117">
        <v>1</v>
      </c>
      <c r="BB41" s="117">
        <v>1</v>
      </c>
      <c r="BC41" s="117" t="s">
        <v>3581</v>
      </c>
      <c r="BD41" s="117">
        <v>1</v>
      </c>
    </row>
    <row r="42" spans="1:68" s="77" customFormat="1">
      <c r="A42" s="77" t="s">
        <v>3089</v>
      </c>
      <c r="B42" s="77">
        <v>97</v>
      </c>
      <c r="E42" s="79">
        <v>1.31</v>
      </c>
      <c r="F42" s="83" t="s">
        <v>3412</v>
      </c>
      <c r="G42" s="84" t="s">
        <v>6824</v>
      </c>
      <c r="H42" s="77" t="s">
        <v>3289</v>
      </c>
      <c r="J42" s="77" t="s">
        <v>512</v>
      </c>
      <c r="K42" s="77" t="s">
        <v>3290</v>
      </c>
      <c r="L42" s="77" t="s">
        <v>3291</v>
      </c>
      <c r="M42" s="77" t="s">
        <v>2964</v>
      </c>
      <c r="N42" s="77">
        <f t="shared" si="0"/>
        <v>5</v>
      </c>
      <c r="O42" s="98">
        <v>3</v>
      </c>
      <c r="P42" s="98">
        <v>113.82</v>
      </c>
      <c r="Q42" s="98">
        <v>4</v>
      </c>
      <c r="R42" s="98">
        <v>3</v>
      </c>
      <c r="S42" s="98"/>
      <c r="T42" s="98"/>
      <c r="U42" s="113" t="s">
        <v>3090</v>
      </c>
      <c r="V42" s="113" t="str">
        <f t="shared" si="1"/>
        <v>p</v>
      </c>
      <c r="W42" s="113">
        <v>1</v>
      </c>
      <c r="X42" s="113" t="s">
        <v>3089</v>
      </c>
      <c r="Y42" s="113" t="s">
        <v>182</v>
      </c>
      <c r="Z42" s="113" t="s">
        <v>184</v>
      </c>
      <c r="AA42" s="113" t="s">
        <v>185</v>
      </c>
      <c r="AB42" s="123">
        <v>214.08</v>
      </c>
      <c r="AC42" s="117">
        <v>486.42</v>
      </c>
      <c r="AD42" s="117">
        <v>105.51</v>
      </c>
      <c r="AE42" s="117">
        <v>248.18</v>
      </c>
      <c r="AF42" s="117"/>
      <c r="AG42" s="117">
        <v>1</v>
      </c>
      <c r="AH42" s="117">
        <v>2</v>
      </c>
      <c r="AI42" s="117">
        <v>1</v>
      </c>
      <c r="AJ42" s="117">
        <v>4</v>
      </c>
      <c r="AK42" s="117">
        <v>3</v>
      </c>
      <c r="AL42" s="117" t="s">
        <v>947</v>
      </c>
      <c r="AM42" s="117" t="s">
        <v>327</v>
      </c>
      <c r="AN42" s="117">
        <v>5</v>
      </c>
      <c r="AO42" s="117">
        <v>17</v>
      </c>
      <c r="AP42" s="117">
        <v>4</v>
      </c>
      <c r="AQ42" s="117">
        <v>3</v>
      </c>
      <c r="AR42" s="117" t="s">
        <v>3090</v>
      </c>
      <c r="AS42" s="117">
        <v>1</v>
      </c>
      <c r="AT42" s="117" t="s">
        <v>327</v>
      </c>
      <c r="AU42" s="117" t="s">
        <v>3098</v>
      </c>
      <c r="AV42" s="117" t="s">
        <v>3100</v>
      </c>
      <c r="AW42" s="117" t="s">
        <v>3089</v>
      </c>
      <c r="AX42" s="117" t="s">
        <v>182</v>
      </c>
      <c r="AY42" s="117">
        <v>100</v>
      </c>
      <c r="AZ42" s="117">
        <v>22</v>
      </c>
      <c r="BA42" s="117">
        <v>1.65</v>
      </c>
      <c r="BB42" s="117">
        <v>1</v>
      </c>
      <c r="BC42" s="117" t="s">
        <v>3089</v>
      </c>
      <c r="BD42" s="117">
        <v>1</v>
      </c>
    </row>
    <row r="43" spans="1:68" s="77" customFormat="1">
      <c r="A43" s="77" t="s">
        <v>2783</v>
      </c>
      <c r="B43" s="77">
        <v>79</v>
      </c>
      <c r="E43" s="79">
        <v>1.35</v>
      </c>
      <c r="F43" s="83" t="s">
        <v>3412</v>
      </c>
      <c r="G43" s="84" t="s">
        <v>6824</v>
      </c>
      <c r="H43" s="77" t="s">
        <v>6976</v>
      </c>
      <c r="J43" s="77" t="s">
        <v>512</v>
      </c>
      <c r="K43" s="77" t="s">
        <v>3266</v>
      </c>
      <c r="L43" s="77" t="s">
        <v>3286</v>
      </c>
      <c r="M43" s="77" t="s">
        <v>6930</v>
      </c>
      <c r="N43" s="77">
        <f t="shared" si="0"/>
        <v>8</v>
      </c>
      <c r="O43" s="98">
        <v>6</v>
      </c>
      <c r="P43" s="98">
        <v>11.64</v>
      </c>
      <c r="Q43" s="98">
        <v>5</v>
      </c>
      <c r="R43" s="98">
        <v>6</v>
      </c>
      <c r="S43" s="98"/>
      <c r="T43" s="98"/>
      <c r="U43" s="113" t="s">
        <v>2784</v>
      </c>
      <c r="V43" s="113" t="str">
        <f t="shared" si="1"/>
        <v>o</v>
      </c>
      <c r="W43" s="113">
        <v>8</v>
      </c>
      <c r="X43" s="113" t="s">
        <v>2783</v>
      </c>
      <c r="Y43" s="113" t="s">
        <v>182</v>
      </c>
      <c r="Z43" s="113" t="s">
        <v>283</v>
      </c>
      <c r="AA43" s="113" t="s">
        <v>185</v>
      </c>
      <c r="AB43" s="123">
        <v>73.540000000000006</v>
      </c>
      <c r="AC43" s="117">
        <v>194.12</v>
      </c>
      <c r="AD43" s="117">
        <v>34.46</v>
      </c>
      <c r="AE43" s="117">
        <v>103.45</v>
      </c>
      <c r="AF43" s="117"/>
      <c r="AG43" s="117">
        <v>1</v>
      </c>
      <c r="AH43" s="117">
        <v>2</v>
      </c>
      <c r="AI43" s="117">
        <v>1</v>
      </c>
      <c r="AJ43" s="117">
        <v>7</v>
      </c>
      <c r="AK43" s="117">
        <v>4</v>
      </c>
      <c r="AL43" s="117" t="s">
        <v>954</v>
      </c>
      <c r="AM43" s="117" t="s">
        <v>955</v>
      </c>
      <c r="AN43" s="117">
        <v>2</v>
      </c>
      <c r="AO43" s="117">
        <v>4</v>
      </c>
      <c r="AP43" s="117">
        <v>7</v>
      </c>
      <c r="AQ43" s="117">
        <v>4</v>
      </c>
      <c r="AR43" s="117" t="s">
        <v>2790</v>
      </c>
      <c r="AS43" s="117">
        <v>2</v>
      </c>
      <c r="AT43" s="117" t="s">
        <v>957</v>
      </c>
      <c r="AU43" s="117" t="s">
        <v>2792</v>
      </c>
      <c r="AV43" s="117" t="s">
        <v>2793</v>
      </c>
      <c r="AW43" s="117" t="s">
        <v>2794</v>
      </c>
      <c r="AX43" s="117" t="s">
        <v>182</v>
      </c>
      <c r="AY43" s="117">
        <v>100</v>
      </c>
      <c r="AZ43" s="117">
        <v>23</v>
      </c>
      <c r="BA43" s="117">
        <v>1.75</v>
      </c>
      <c r="BB43" s="117">
        <v>1.65</v>
      </c>
      <c r="BC43" s="117" t="s">
        <v>2783</v>
      </c>
      <c r="BD43" s="117">
        <v>1</v>
      </c>
      <c r="BG43" s="78"/>
      <c r="BH43" s="78"/>
      <c r="BI43" s="78"/>
      <c r="BJ43" s="78"/>
      <c r="BK43" s="78"/>
      <c r="BL43" s="78"/>
      <c r="BM43" s="78"/>
      <c r="BN43" s="78"/>
      <c r="BO43" s="78"/>
      <c r="BP43" s="78"/>
    </row>
    <row r="44" spans="1:68" s="77" customFormat="1">
      <c r="A44" s="77" t="s">
        <v>2989</v>
      </c>
      <c r="B44" s="77">
        <v>91</v>
      </c>
      <c r="E44" s="79">
        <v>1.35</v>
      </c>
      <c r="F44" s="83" t="s">
        <v>3412</v>
      </c>
      <c r="G44" s="84" t="s">
        <v>6824</v>
      </c>
      <c r="H44" s="77" t="s">
        <v>3313</v>
      </c>
      <c r="J44" s="77" t="s">
        <v>380</v>
      </c>
      <c r="K44" s="77" t="s">
        <v>3314</v>
      </c>
      <c r="L44" s="77" t="s">
        <v>3315</v>
      </c>
      <c r="M44" s="77" t="s">
        <v>3315</v>
      </c>
      <c r="N44" s="77">
        <f t="shared" si="0"/>
        <v>5</v>
      </c>
      <c r="O44" s="98">
        <v>3</v>
      </c>
      <c r="P44" s="98">
        <v>467.82</v>
      </c>
      <c r="Q44" s="98">
        <v>12</v>
      </c>
      <c r="R44" s="98">
        <v>0</v>
      </c>
      <c r="S44" s="98"/>
      <c r="T44" s="98"/>
      <c r="U44" s="113" t="s">
        <v>2990</v>
      </c>
      <c r="V44" s="113" t="str">
        <f t="shared" si="1"/>
        <v>t</v>
      </c>
      <c r="W44" s="113">
        <v>1</v>
      </c>
      <c r="X44" s="113" t="s">
        <v>2989</v>
      </c>
      <c r="Y44" s="113" t="s">
        <v>182</v>
      </c>
      <c r="Z44" s="113" t="s">
        <v>283</v>
      </c>
      <c r="AA44" s="113" t="s">
        <v>185</v>
      </c>
      <c r="AB44" s="123">
        <v>118.37</v>
      </c>
      <c r="AC44" s="117">
        <v>379.8</v>
      </c>
      <c r="AD44" s="117">
        <v>111.44</v>
      </c>
      <c r="AE44" s="117">
        <v>341.08</v>
      </c>
      <c r="AF44" s="117"/>
      <c r="AG44" s="117">
        <v>2</v>
      </c>
      <c r="AH44" s="117">
        <v>4</v>
      </c>
      <c r="AI44" s="117">
        <v>1</v>
      </c>
      <c r="AJ44" s="117">
        <v>5</v>
      </c>
      <c r="AK44" s="117">
        <v>4</v>
      </c>
      <c r="AL44" s="117" t="s">
        <v>517</v>
      </c>
      <c r="AM44" s="117" t="s">
        <v>518</v>
      </c>
      <c r="AN44" s="117">
        <v>9</v>
      </c>
      <c r="AO44" s="117">
        <v>9</v>
      </c>
      <c r="AP44" s="117">
        <v>5</v>
      </c>
      <c r="AQ44" s="117">
        <v>4</v>
      </c>
      <c r="AR44" s="117" t="s">
        <v>2990</v>
      </c>
      <c r="AS44" s="117">
        <v>1</v>
      </c>
      <c r="AT44" s="117" t="s">
        <v>518</v>
      </c>
      <c r="AU44" s="117" t="s">
        <v>2999</v>
      </c>
      <c r="AV44" s="117" t="s">
        <v>3000</v>
      </c>
      <c r="AW44" s="117" t="s">
        <v>3001</v>
      </c>
      <c r="AX44" s="117" t="s">
        <v>532</v>
      </c>
      <c r="AY44" s="117">
        <v>100</v>
      </c>
      <c r="AZ44" s="117">
        <v>25</v>
      </c>
      <c r="BA44" s="117">
        <v>1.2</v>
      </c>
      <c r="BB44" s="117">
        <v>1</v>
      </c>
      <c r="BC44" s="117" t="s">
        <v>2989</v>
      </c>
      <c r="BD44" s="117">
        <v>1</v>
      </c>
    </row>
    <row r="45" spans="1:68" s="77" customFormat="1" ht="15">
      <c r="A45" s="77" t="s">
        <v>2856</v>
      </c>
      <c r="B45" s="77">
        <v>82</v>
      </c>
      <c r="E45" s="79">
        <v>1.38</v>
      </c>
      <c r="F45" s="83" t="s">
        <v>3412</v>
      </c>
      <c r="G45" s="84" t="s">
        <v>6824</v>
      </c>
      <c r="H45" s="77" t="s">
        <v>7232</v>
      </c>
      <c r="J45" s="77" t="s">
        <v>545</v>
      </c>
      <c r="K45" s="77" t="s">
        <v>188</v>
      </c>
      <c r="L45" s="77" t="s">
        <v>7233</v>
      </c>
      <c r="M45" s="77" t="s">
        <v>3198</v>
      </c>
      <c r="N45" s="77">
        <f t="shared" si="0"/>
        <v>5</v>
      </c>
      <c r="O45" s="98">
        <v>3</v>
      </c>
      <c r="P45" s="98">
        <v>5.81</v>
      </c>
      <c r="Q45" s="98">
        <v>13</v>
      </c>
      <c r="R45" s="98">
        <v>3</v>
      </c>
      <c r="S45" s="98"/>
      <c r="T45" s="98"/>
      <c r="U45" s="113" t="s">
        <v>2858</v>
      </c>
      <c r="V45" s="113" t="str">
        <f t="shared" si="1"/>
        <v>a</v>
      </c>
      <c r="W45" s="113">
        <v>8</v>
      </c>
      <c r="X45" s="113" t="s">
        <v>2856</v>
      </c>
      <c r="Y45" s="113" t="s">
        <v>182</v>
      </c>
      <c r="Z45" s="113" t="s">
        <v>184</v>
      </c>
      <c r="AA45" s="113" t="s">
        <v>185</v>
      </c>
      <c r="AB45" s="123">
        <v>81.69</v>
      </c>
      <c r="AC45" s="117">
        <v>208.58</v>
      </c>
      <c r="AD45" s="117">
        <v>49.29</v>
      </c>
      <c r="AE45" s="117">
        <v>67.16</v>
      </c>
      <c r="AF45" s="117"/>
      <c r="AG45" s="117">
        <v>1</v>
      </c>
      <c r="AH45" s="117">
        <v>2</v>
      </c>
      <c r="AI45" s="117">
        <v>1</v>
      </c>
      <c r="AJ45" s="117">
        <v>5</v>
      </c>
      <c r="AK45" s="117">
        <v>4</v>
      </c>
      <c r="AL45" s="117" t="s">
        <v>1661</v>
      </c>
      <c r="AM45" s="117" t="s">
        <v>2864</v>
      </c>
      <c r="AN45" s="117">
        <v>2</v>
      </c>
      <c r="AO45" s="117">
        <v>2</v>
      </c>
      <c r="AP45" s="117">
        <v>5</v>
      </c>
      <c r="AQ45" s="117">
        <v>4</v>
      </c>
      <c r="AR45" s="117" t="s">
        <v>2858</v>
      </c>
      <c r="AS45" s="117">
        <v>1</v>
      </c>
      <c r="AT45" s="117" t="s">
        <v>2864</v>
      </c>
      <c r="AU45" s="117" t="s">
        <v>2865</v>
      </c>
      <c r="AV45" s="117" t="s">
        <v>2866</v>
      </c>
      <c r="AW45" s="117" t="s">
        <v>2867</v>
      </c>
      <c r="AX45" s="117" t="s">
        <v>182</v>
      </c>
      <c r="AY45" s="117">
        <v>100</v>
      </c>
      <c r="AZ45" s="117">
        <v>20</v>
      </c>
      <c r="BA45" s="117">
        <v>1.75</v>
      </c>
      <c r="BB45" s="117">
        <v>1.75</v>
      </c>
      <c r="BC45" s="117" t="s">
        <v>2856</v>
      </c>
      <c r="BD45" s="117">
        <v>1</v>
      </c>
      <c r="BG45" s="85"/>
      <c r="BH45" s="85"/>
    </row>
    <row r="46" spans="1:68" s="77" customFormat="1">
      <c r="A46" s="77" t="s">
        <v>3268</v>
      </c>
      <c r="B46" s="77">
        <v>98</v>
      </c>
      <c r="E46" s="79">
        <v>1.38</v>
      </c>
      <c r="F46" s="83" t="s">
        <v>3412</v>
      </c>
      <c r="G46" s="84" t="s">
        <v>6824</v>
      </c>
      <c r="H46" s="77" t="s">
        <v>3269</v>
      </c>
      <c r="J46" s="77" t="s">
        <v>512</v>
      </c>
      <c r="K46" s="77" t="s">
        <v>3270</v>
      </c>
      <c r="L46" s="77" t="s">
        <v>3271</v>
      </c>
      <c r="M46" s="77" t="s">
        <v>3271</v>
      </c>
      <c r="N46" s="77">
        <f t="shared" si="0"/>
        <v>4</v>
      </c>
      <c r="O46" s="98">
        <v>4</v>
      </c>
      <c r="P46" s="98">
        <v>4119.43</v>
      </c>
      <c r="Q46" s="98">
        <v>12</v>
      </c>
      <c r="R46" s="98">
        <v>4</v>
      </c>
      <c r="S46" s="98"/>
      <c r="T46" s="98"/>
      <c r="U46" s="113" t="s">
        <v>3141</v>
      </c>
      <c r="V46" s="113" t="str">
        <f t="shared" si="1"/>
        <v>9</v>
      </c>
      <c r="W46" s="113">
        <v>7</v>
      </c>
      <c r="X46" s="113" t="s">
        <v>3138</v>
      </c>
      <c r="Y46" s="113" t="s">
        <v>182</v>
      </c>
      <c r="Z46" s="113" t="s">
        <v>184</v>
      </c>
      <c r="AA46" s="113" t="s">
        <v>185</v>
      </c>
      <c r="AB46" s="124">
        <v>413.04</v>
      </c>
      <c r="AC46" s="113">
        <v>1234.5899999999999</v>
      </c>
      <c r="AD46" s="113">
        <v>97.13</v>
      </c>
      <c r="AE46" s="113">
        <v>278.51</v>
      </c>
      <c r="AF46" s="113"/>
      <c r="AG46" s="113">
        <v>1</v>
      </c>
      <c r="AH46" s="113">
        <v>2</v>
      </c>
      <c r="AI46" s="113">
        <v>1</v>
      </c>
      <c r="AJ46" s="113">
        <v>4</v>
      </c>
      <c r="AK46" s="113">
        <v>2</v>
      </c>
      <c r="AL46" s="113" t="s">
        <v>2601</v>
      </c>
      <c r="AM46" s="113" t="s">
        <v>3149</v>
      </c>
      <c r="AN46" s="113">
        <v>0</v>
      </c>
      <c r="AO46" s="113">
        <v>5</v>
      </c>
      <c r="AP46" s="113">
        <v>4</v>
      </c>
      <c r="AQ46" s="113">
        <v>2</v>
      </c>
      <c r="AR46" s="113" t="s">
        <v>3141</v>
      </c>
      <c r="AS46" s="113">
        <v>1</v>
      </c>
      <c r="AT46" s="113" t="s">
        <v>3149</v>
      </c>
      <c r="AU46" s="113" t="s">
        <v>3152</v>
      </c>
      <c r="AV46" s="113" t="s">
        <v>3153</v>
      </c>
      <c r="AW46" s="113" t="s">
        <v>3138</v>
      </c>
      <c r="AX46" s="113" t="s">
        <v>182</v>
      </c>
      <c r="AY46" s="113">
        <v>100</v>
      </c>
      <c r="AZ46" s="113">
        <v>25</v>
      </c>
      <c r="BA46" s="113">
        <v>1.95</v>
      </c>
      <c r="BB46" s="113">
        <v>1.45</v>
      </c>
      <c r="BC46" s="113" t="s">
        <v>3138</v>
      </c>
      <c r="BD46" s="113">
        <v>1</v>
      </c>
    </row>
    <row r="47" spans="1:68" s="77" customFormat="1" ht="15">
      <c r="A47" s="77" t="s">
        <v>3176</v>
      </c>
      <c r="B47" s="77">
        <v>100</v>
      </c>
      <c r="E47" s="79">
        <v>1.38</v>
      </c>
      <c r="F47" s="83" t="s">
        <v>3412</v>
      </c>
      <c r="G47" s="84" t="s">
        <v>6824</v>
      </c>
      <c r="H47" s="77" t="s">
        <v>6982</v>
      </c>
      <c r="J47" s="77" t="s">
        <v>3259</v>
      </c>
      <c r="K47" s="77" t="s">
        <v>3260</v>
      </c>
      <c r="L47" s="77" t="s">
        <v>3261</v>
      </c>
      <c r="M47" s="77" t="s">
        <v>6932</v>
      </c>
      <c r="N47" s="77">
        <f t="shared" si="0"/>
        <v>10</v>
      </c>
      <c r="O47" s="98">
        <v>8</v>
      </c>
      <c r="P47" s="98">
        <v>1.77</v>
      </c>
      <c r="Q47" s="98">
        <v>1</v>
      </c>
      <c r="R47" s="98">
        <v>6</v>
      </c>
      <c r="S47" s="98"/>
      <c r="T47" s="98"/>
      <c r="U47" s="113" t="s">
        <v>3177</v>
      </c>
      <c r="V47" s="113" t="str">
        <f t="shared" si="1"/>
        <v>m</v>
      </c>
      <c r="W47" s="113">
        <v>8</v>
      </c>
      <c r="X47" s="113" t="s">
        <v>3176</v>
      </c>
      <c r="Y47" s="113" t="s">
        <v>182</v>
      </c>
      <c r="Z47" s="113"/>
      <c r="AA47" s="113" t="s">
        <v>185</v>
      </c>
      <c r="AB47" s="123">
        <v>605.75</v>
      </c>
      <c r="AC47" s="117">
        <v>575.34</v>
      </c>
      <c r="AD47" s="117">
        <v>570.29999999999995</v>
      </c>
      <c r="AE47" s="117">
        <v>461.55</v>
      </c>
      <c r="AF47" s="117"/>
      <c r="AG47" s="117">
        <v>1</v>
      </c>
      <c r="AH47" s="117">
        <v>2</v>
      </c>
      <c r="AI47" s="117">
        <v>1</v>
      </c>
      <c r="AJ47" s="117">
        <v>6</v>
      </c>
      <c r="AK47" s="117">
        <v>4</v>
      </c>
      <c r="AL47" s="117" t="s">
        <v>1010</v>
      </c>
      <c r="AM47" s="117" t="s">
        <v>639</v>
      </c>
      <c r="AN47" s="117">
        <v>2</v>
      </c>
      <c r="AO47" s="117">
        <v>8</v>
      </c>
      <c r="AP47" s="117">
        <v>6</v>
      </c>
      <c r="AQ47" s="117">
        <v>4</v>
      </c>
      <c r="AR47" s="117" t="s">
        <v>3182</v>
      </c>
      <c r="AS47" s="117">
        <v>2</v>
      </c>
      <c r="AT47" s="117" t="s">
        <v>645</v>
      </c>
      <c r="AU47" s="117" t="s">
        <v>3183</v>
      </c>
      <c r="AV47" s="117" t="s">
        <v>3184</v>
      </c>
      <c r="AW47" s="117" t="s">
        <v>3185</v>
      </c>
      <c r="AX47" s="117" t="s">
        <v>182</v>
      </c>
      <c r="AY47" s="117">
        <v>93</v>
      </c>
      <c r="AZ47" s="117">
        <v>30</v>
      </c>
      <c r="BA47" s="117">
        <v>1.85</v>
      </c>
      <c r="BB47" s="117">
        <v>1.6</v>
      </c>
      <c r="BC47" s="117" t="s">
        <v>3176</v>
      </c>
      <c r="BD47" s="117">
        <v>1</v>
      </c>
      <c r="BG47" s="85"/>
      <c r="BH47" s="85"/>
    </row>
    <row r="48" spans="1:68" s="77" customFormat="1">
      <c r="A48" s="113" t="s">
        <v>2938</v>
      </c>
      <c r="B48" s="113">
        <v>88</v>
      </c>
      <c r="C48" s="113"/>
      <c r="D48" s="113"/>
      <c r="E48" s="114">
        <v>1.4</v>
      </c>
      <c r="F48" s="115" t="s">
        <v>3412</v>
      </c>
      <c r="G48" s="116" t="s">
        <v>6824</v>
      </c>
      <c r="H48" s="113" t="s">
        <v>7232</v>
      </c>
      <c r="I48" s="113"/>
      <c r="J48" s="113" t="s">
        <v>545</v>
      </c>
      <c r="K48" s="113" t="s">
        <v>188</v>
      </c>
      <c r="L48" s="113" t="s">
        <v>7235</v>
      </c>
      <c r="M48" s="113" t="s">
        <v>3248</v>
      </c>
      <c r="N48" s="113">
        <f t="shared" si="0"/>
        <v>7</v>
      </c>
      <c r="O48" s="117">
        <v>5</v>
      </c>
      <c r="P48" s="117">
        <v>3.47</v>
      </c>
      <c r="Q48" s="117">
        <v>9</v>
      </c>
      <c r="R48" s="117">
        <v>5</v>
      </c>
      <c r="S48" s="117"/>
      <c r="T48" s="117"/>
      <c r="U48" s="113" t="s">
        <v>2939</v>
      </c>
      <c r="V48" s="113" t="str">
        <f t="shared" si="1"/>
        <v>f</v>
      </c>
      <c r="W48" s="113">
        <v>3</v>
      </c>
      <c r="X48" s="113" t="s">
        <v>2938</v>
      </c>
      <c r="Y48" s="113" t="s">
        <v>182</v>
      </c>
      <c r="Z48" s="113" t="s">
        <v>283</v>
      </c>
      <c r="AA48" s="113" t="s">
        <v>185</v>
      </c>
      <c r="AB48" s="123">
        <v>99.75</v>
      </c>
      <c r="AC48" s="117">
        <v>164.39</v>
      </c>
      <c r="AD48" s="117">
        <v>25.2</v>
      </c>
      <c r="AE48" s="117">
        <v>42.97</v>
      </c>
      <c r="AF48" s="117"/>
      <c r="AG48" s="117">
        <v>1</v>
      </c>
      <c r="AH48" s="117">
        <v>4</v>
      </c>
      <c r="AI48" s="117">
        <v>1</v>
      </c>
      <c r="AJ48" s="117">
        <v>5</v>
      </c>
      <c r="AK48" s="117">
        <v>4</v>
      </c>
      <c r="AL48" s="117" t="s">
        <v>2945</v>
      </c>
      <c r="AM48" s="117" t="s">
        <v>314</v>
      </c>
      <c r="AN48" s="117">
        <v>1</v>
      </c>
      <c r="AO48" s="117">
        <v>6</v>
      </c>
      <c r="AP48" s="117">
        <v>5</v>
      </c>
      <c r="AQ48" s="117">
        <v>4</v>
      </c>
      <c r="AR48" s="117" t="s">
        <v>2939</v>
      </c>
      <c r="AS48" s="117">
        <v>1</v>
      </c>
      <c r="AT48" s="117" t="s">
        <v>314</v>
      </c>
      <c r="AU48" s="117" t="s">
        <v>2946</v>
      </c>
      <c r="AV48" s="117" t="s">
        <v>2947</v>
      </c>
      <c r="AW48" s="117" t="s">
        <v>2938</v>
      </c>
      <c r="AX48" s="117" t="s">
        <v>182</v>
      </c>
      <c r="AY48" s="117">
        <v>100</v>
      </c>
      <c r="AZ48" s="117">
        <v>28</v>
      </c>
      <c r="BA48" s="117">
        <v>1.7</v>
      </c>
      <c r="BB48" s="117">
        <v>1.1000000000000001</v>
      </c>
      <c r="BC48" s="117" t="s">
        <v>2938</v>
      </c>
      <c r="BD48" s="117">
        <v>1</v>
      </c>
    </row>
    <row r="49" spans="1:66" s="77" customFormat="1">
      <c r="A49" s="113" t="s">
        <v>3154</v>
      </c>
      <c r="B49" s="113">
        <v>99</v>
      </c>
      <c r="C49" s="113"/>
      <c r="D49" s="113"/>
      <c r="E49" s="114">
        <v>1.4</v>
      </c>
      <c r="F49" s="115" t="s">
        <v>3412</v>
      </c>
      <c r="G49" s="116" t="s">
        <v>6824</v>
      </c>
      <c r="H49" s="113" t="s">
        <v>3329</v>
      </c>
      <c r="I49" s="113"/>
      <c r="J49" s="113" t="s">
        <v>386</v>
      </c>
      <c r="K49" s="113" t="s">
        <v>3330</v>
      </c>
      <c r="L49" s="113" t="s">
        <v>3331</v>
      </c>
      <c r="M49" s="113" t="s">
        <v>6897</v>
      </c>
      <c r="N49" s="113">
        <f t="shared" si="0"/>
        <v>5</v>
      </c>
      <c r="O49" s="117">
        <v>2</v>
      </c>
      <c r="P49" s="117">
        <v>21.87</v>
      </c>
      <c r="Q49" s="117">
        <v>27</v>
      </c>
      <c r="R49" s="117">
        <v>2</v>
      </c>
      <c r="S49" s="117"/>
      <c r="T49" s="117"/>
      <c r="U49" s="113" t="s">
        <v>3155</v>
      </c>
      <c r="V49" s="113" t="str">
        <f t="shared" si="1"/>
        <v>v</v>
      </c>
      <c r="W49" s="113">
        <v>4</v>
      </c>
      <c r="X49" s="113" t="s">
        <v>3154</v>
      </c>
      <c r="Y49" s="113" t="s">
        <v>182</v>
      </c>
      <c r="Z49" s="113" t="s">
        <v>283</v>
      </c>
      <c r="AA49" s="113" t="s">
        <v>185</v>
      </c>
      <c r="AB49" s="123">
        <v>429.4</v>
      </c>
      <c r="AC49" s="117">
        <v>283.11</v>
      </c>
      <c r="AD49" s="117">
        <v>388.87</v>
      </c>
      <c r="AE49" s="117">
        <v>221.15</v>
      </c>
      <c r="AF49" s="117"/>
      <c r="AG49" s="117">
        <v>2</v>
      </c>
      <c r="AH49" s="117">
        <v>4</v>
      </c>
      <c r="AI49" s="117">
        <v>1</v>
      </c>
      <c r="AJ49" s="117">
        <v>7</v>
      </c>
      <c r="AK49" s="117">
        <v>6</v>
      </c>
      <c r="AL49" s="117" t="s">
        <v>626</v>
      </c>
      <c r="AM49" s="117" t="s">
        <v>3164</v>
      </c>
      <c r="AN49" s="117">
        <v>3</v>
      </c>
      <c r="AO49" s="117">
        <v>2</v>
      </c>
      <c r="AP49" s="117">
        <v>7</v>
      </c>
      <c r="AQ49" s="117">
        <v>6</v>
      </c>
      <c r="AR49" s="117" t="s">
        <v>3166</v>
      </c>
      <c r="AS49" s="117">
        <v>2</v>
      </c>
      <c r="AT49" s="117" t="s">
        <v>3167</v>
      </c>
      <c r="AU49" s="117" t="s">
        <v>3168</v>
      </c>
      <c r="AV49" s="117" t="s">
        <v>3169</v>
      </c>
      <c r="AW49" s="117" t="s">
        <v>3170</v>
      </c>
      <c r="AX49" s="117" t="s">
        <v>532</v>
      </c>
      <c r="AY49" s="117">
        <v>95</v>
      </c>
      <c r="AZ49" s="117">
        <v>24</v>
      </c>
      <c r="BA49" s="117">
        <v>1.75</v>
      </c>
      <c r="BB49" s="117">
        <v>1.75</v>
      </c>
      <c r="BC49" s="117" t="s">
        <v>3174</v>
      </c>
      <c r="BD49" s="117">
        <v>1</v>
      </c>
    </row>
    <row r="50" spans="1:66" s="77" customFormat="1" ht="15">
      <c r="A50" s="113" t="s">
        <v>6316</v>
      </c>
      <c r="B50" s="113">
        <v>85</v>
      </c>
      <c r="C50" s="113"/>
      <c r="D50" s="113"/>
      <c r="E50" s="114">
        <v>1.45</v>
      </c>
      <c r="F50" s="115" t="s">
        <v>3412</v>
      </c>
      <c r="G50" s="116" t="s">
        <v>6824</v>
      </c>
      <c r="H50" s="113" t="s">
        <v>6977</v>
      </c>
      <c r="I50" s="113"/>
      <c r="J50" s="113" t="s">
        <v>6978</v>
      </c>
      <c r="K50" s="113" t="s">
        <v>6759</v>
      </c>
      <c r="L50" s="113" t="s">
        <v>6760</v>
      </c>
      <c r="M50" s="113" t="s">
        <v>3176</v>
      </c>
      <c r="N50" s="113">
        <f t="shared" si="0"/>
        <v>6</v>
      </c>
      <c r="O50" s="117">
        <v>4</v>
      </c>
      <c r="P50" s="117">
        <v>605.75</v>
      </c>
      <c r="Q50" s="117">
        <v>8</v>
      </c>
      <c r="R50" s="117">
        <v>4</v>
      </c>
      <c r="S50" s="117"/>
      <c r="T50" s="117"/>
      <c r="U50" s="113" t="s">
        <v>6317</v>
      </c>
      <c r="V50" s="113" t="str">
        <f t="shared" si="1"/>
        <v>m</v>
      </c>
      <c r="W50" s="113">
        <v>8</v>
      </c>
      <c r="X50" s="113" t="s">
        <v>6316</v>
      </c>
      <c r="Y50" s="113" t="s">
        <v>182</v>
      </c>
      <c r="Z50" s="113" t="s">
        <v>184</v>
      </c>
      <c r="AA50" s="113" t="s">
        <v>185</v>
      </c>
      <c r="AB50" s="123">
        <v>88.93</v>
      </c>
      <c r="AC50" s="117">
        <v>317.77</v>
      </c>
      <c r="AD50" s="117">
        <v>58.9</v>
      </c>
      <c r="AE50" s="117">
        <v>172.57</v>
      </c>
      <c r="AF50" s="117"/>
      <c r="AG50" s="117">
        <v>1</v>
      </c>
      <c r="AH50" s="117">
        <v>11</v>
      </c>
      <c r="AI50" s="117">
        <v>1</v>
      </c>
      <c r="AJ50" s="117">
        <v>3</v>
      </c>
      <c r="AK50" s="117">
        <v>3</v>
      </c>
      <c r="AL50" s="117" t="s">
        <v>1030</v>
      </c>
      <c r="AM50" s="117" t="s">
        <v>1030</v>
      </c>
      <c r="AN50" s="117">
        <v>11</v>
      </c>
      <c r="AO50" s="117">
        <v>22</v>
      </c>
      <c r="AP50" s="117">
        <v>3</v>
      </c>
      <c r="AQ50" s="117">
        <v>3</v>
      </c>
      <c r="AR50" s="117" t="s">
        <v>6317</v>
      </c>
      <c r="AS50" s="117">
        <v>1</v>
      </c>
      <c r="AT50" s="117" t="s">
        <v>1030</v>
      </c>
      <c r="AU50" s="117" t="s">
        <v>6318</v>
      </c>
      <c r="AV50" s="117" t="s">
        <v>6319</v>
      </c>
      <c r="AW50" s="117" t="s">
        <v>6316</v>
      </c>
      <c r="AX50" s="117" t="s">
        <v>182</v>
      </c>
      <c r="AY50" s="117">
        <v>0</v>
      </c>
      <c r="AZ50" s="117">
        <v>0</v>
      </c>
      <c r="BA50" s="117">
        <v>1.2</v>
      </c>
      <c r="BB50" s="117">
        <v>1</v>
      </c>
      <c r="BC50" s="117" t="s">
        <v>6316</v>
      </c>
      <c r="BD50" s="117">
        <v>1</v>
      </c>
      <c r="BG50" s="85"/>
      <c r="BH50" s="85"/>
      <c r="BI50" s="85"/>
      <c r="BJ50" s="85"/>
      <c r="BK50" s="85"/>
      <c r="BL50" s="85"/>
    </row>
    <row r="51" spans="1:66" s="77" customFormat="1" ht="15">
      <c r="A51" s="113" t="s">
        <v>2868</v>
      </c>
      <c r="B51" s="113">
        <v>83</v>
      </c>
      <c r="C51" s="113"/>
      <c r="D51" s="113"/>
      <c r="E51" s="114">
        <v>1.46</v>
      </c>
      <c r="F51" s="115" t="s">
        <v>3412</v>
      </c>
      <c r="G51" s="116" t="s">
        <v>6824</v>
      </c>
      <c r="H51" s="113" t="s">
        <v>3306</v>
      </c>
      <c r="I51" s="113"/>
      <c r="J51" s="113" t="s">
        <v>3307</v>
      </c>
      <c r="K51" s="113" t="s">
        <v>3308</v>
      </c>
      <c r="L51" s="113" t="s">
        <v>3309</v>
      </c>
      <c r="M51" s="113" t="s">
        <v>6891</v>
      </c>
      <c r="N51" s="113">
        <f t="shared" si="0"/>
        <v>6</v>
      </c>
      <c r="O51" s="117">
        <v>3</v>
      </c>
      <c r="P51" s="117">
        <v>1049.32</v>
      </c>
      <c r="Q51" s="117">
        <v>20</v>
      </c>
      <c r="R51" s="117">
        <v>3</v>
      </c>
      <c r="S51" s="117"/>
      <c r="T51" s="117"/>
      <c r="U51" s="113" t="s">
        <v>2869</v>
      </c>
      <c r="V51" s="113" t="str">
        <f t="shared" si="1"/>
        <v>R</v>
      </c>
      <c r="W51" s="113">
        <v>4</v>
      </c>
      <c r="X51" s="113" t="s">
        <v>2868</v>
      </c>
      <c r="Y51" s="113" t="s">
        <v>182</v>
      </c>
      <c r="Z51" s="113" t="s">
        <v>283</v>
      </c>
      <c r="AA51" s="113" t="s">
        <v>185</v>
      </c>
      <c r="AB51" s="123">
        <v>84.43</v>
      </c>
      <c r="AC51" s="117">
        <v>148.18</v>
      </c>
      <c r="AD51" s="117">
        <v>72.72</v>
      </c>
      <c r="AE51" s="117">
        <v>111.96</v>
      </c>
      <c r="AF51" s="117"/>
      <c r="AG51" s="117">
        <v>1</v>
      </c>
      <c r="AH51" s="117">
        <v>2</v>
      </c>
      <c r="AI51" s="117">
        <v>1</v>
      </c>
      <c r="AJ51" s="117">
        <v>4</v>
      </c>
      <c r="AK51" s="117">
        <v>3</v>
      </c>
      <c r="AL51" s="117" t="s">
        <v>639</v>
      </c>
      <c r="AM51" s="117" t="s">
        <v>1030</v>
      </c>
      <c r="AN51" s="117">
        <v>7</v>
      </c>
      <c r="AO51" s="117">
        <v>16</v>
      </c>
      <c r="AP51" s="117">
        <v>4</v>
      </c>
      <c r="AQ51" s="117">
        <v>3</v>
      </c>
      <c r="AR51" s="117" t="s">
        <v>2869</v>
      </c>
      <c r="AS51" s="117">
        <v>1</v>
      </c>
      <c r="AT51" s="117" t="s">
        <v>1030</v>
      </c>
      <c r="AU51" s="117" t="s">
        <v>2878</v>
      </c>
      <c r="AV51" s="117" t="s">
        <v>2879</v>
      </c>
      <c r="AW51" s="117" t="s">
        <v>2880</v>
      </c>
      <c r="AX51" s="117" t="s">
        <v>182</v>
      </c>
      <c r="AY51" s="117">
        <v>95</v>
      </c>
      <c r="AZ51" s="117">
        <v>21</v>
      </c>
      <c r="BA51" s="117">
        <v>1.5</v>
      </c>
      <c r="BB51" s="117">
        <v>1</v>
      </c>
      <c r="BC51" s="117" t="s">
        <v>2868</v>
      </c>
      <c r="BD51" s="117">
        <v>1</v>
      </c>
      <c r="BG51" s="85"/>
      <c r="BH51" s="85"/>
      <c r="BI51" s="85"/>
      <c r="BJ51" s="85"/>
      <c r="BK51" s="85"/>
      <c r="BL51" s="85"/>
      <c r="BM51" s="85"/>
    </row>
    <row r="52" spans="1:66" s="176" customFormat="1">
      <c r="A52" s="172" t="s">
        <v>1354</v>
      </c>
      <c r="B52" s="172">
        <v>68</v>
      </c>
      <c r="C52" s="172"/>
      <c r="D52" s="172"/>
      <c r="E52" s="173">
        <v>1.5</v>
      </c>
      <c r="F52" s="174" t="s">
        <v>3412</v>
      </c>
      <c r="G52" s="174" t="s">
        <v>6824</v>
      </c>
      <c r="H52" s="172" t="s">
        <v>7239</v>
      </c>
      <c r="I52" s="172"/>
      <c r="J52" s="172" t="s">
        <v>6833</v>
      </c>
      <c r="K52" s="172" t="s">
        <v>7240</v>
      </c>
      <c r="L52" s="172" t="s">
        <v>7241</v>
      </c>
      <c r="M52" s="172" t="s">
        <v>6835</v>
      </c>
      <c r="N52" s="172">
        <f t="shared" si="0"/>
        <v>5</v>
      </c>
      <c r="O52" s="175">
        <v>2</v>
      </c>
      <c r="P52" s="175">
        <v>499.6</v>
      </c>
      <c r="Q52" s="175">
        <v>25</v>
      </c>
      <c r="R52" s="175">
        <v>2</v>
      </c>
      <c r="S52" s="175"/>
      <c r="T52" s="175"/>
      <c r="U52" s="172" t="s">
        <v>5845</v>
      </c>
      <c r="V52" s="172" t="str">
        <f t="shared" si="1"/>
        <v>p</v>
      </c>
      <c r="W52" s="172">
        <v>1</v>
      </c>
      <c r="X52" s="172" t="s">
        <v>1354</v>
      </c>
      <c r="Y52" s="172" t="s">
        <v>182</v>
      </c>
      <c r="Z52" s="172"/>
      <c r="AA52" s="172" t="s">
        <v>185</v>
      </c>
      <c r="AB52" s="175">
        <v>49.65</v>
      </c>
      <c r="AC52" s="175">
        <v>146.28</v>
      </c>
      <c r="AD52" s="175">
        <v>36.229999999999997</v>
      </c>
      <c r="AE52" s="175">
        <v>101.82</v>
      </c>
      <c r="AF52" s="175"/>
      <c r="AG52" s="175">
        <v>2</v>
      </c>
      <c r="AH52" s="175">
        <v>4</v>
      </c>
      <c r="AI52" s="175">
        <v>1</v>
      </c>
      <c r="AJ52" s="175">
        <v>5</v>
      </c>
      <c r="AK52" s="175">
        <v>3</v>
      </c>
      <c r="AL52" s="175" t="s">
        <v>517</v>
      </c>
      <c r="AM52" s="175" t="s">
        <v>1030</v>
      </c>
      <c r="AN52" s="175">
        <v>10</v>
      </c>
      <c r="AO52" s="175">
        <v>16</v>
      </c>
      <c r="AP52" s="175">
        <v>5</v>
      </c>
      <c r="AQ52" s="175">
        <v>3</v>
      </c>
      <c r="AR52" s="175" t="s">
        <v>5845</v>
      </c>
      <c r="AS52" s="175">
        <v>1</v>
      </c>
      <c r="AT52" s="175" t="s">
        <v>1030</v>
      </c>
      <c r="AU52" s="175" t="s">
        <v>6449</v>
      </c>
      <c r="AV52" s="175" t="s">
        <v>5843</v>
      </c>
      <c r="AW52" s="175" t="s">
        <v>6450</v>
      </c>
      <c r="AX52" s="175" t="s">
        <v>532</v>
      </c>
      <c r="AY52" s="175">
        <v>100</v>
      </c>
      <c r="AZ52" s="175">
        <v>17</v>
      </c>
      <c r="BA52" s="175">
        <v>1.2</v>
      </c>
      <c r="BB52" s="175">
        <v>1</v>
      </c>
      <c r="BC52" s="175" t="s">
        <v>1354</v>
      </c>
      <c r="BD52" s="175">
        <v>1</v>
      </c>
    </row>
    <row r="53" spans="1:66" s="77" customFormat="1" ht="15">
      <c r="A53" s="113" t="s">
        <v>5422</v>
      </c>
      <c r="B53" s="113">
        <v>92</v>
      </c>
      <c r="C53" s="113"/>
      <c r="D53" s="113"/>
      <c r="E53" s="114">
        <v>1.5</v>
      </c>
      <c r="F53" s="115" t="s">
        <v>3412</v>
      </c>
      <c r="G53" s="116" t="s">
        <v>6824</v>
      </c>
      <c r="H53" s="113" t="s">
        <v>6746</v>
      </c>
      <c r="I53" s="113"/>
      <c r="J53" s="113" t="s">
        <v>386</v>
      </c>
      <c r="K53" s="113" t="s">
        <v>247</v>
      </c>
      <c r="L53" s="113" t="s">
        <v>6747</v>
      </c>
      <c r="M53" s="113" t="s">
        <v>6747</v>
      </c>
      <c r="N53" s="113">
        <f t="shared" si="0"/>
        <v>6</v>
      </c>
      <c r="O53" s="117">
        <v>4</v>
      </c>
      <c r="P53" s="117">
        <v>12.79</v>
      </c>
      <c r="Q53" s="117">
        <v>10</v>
      </c>
      <c r="R53" s="117">
        <v>4</v>
      </c>
      <c r="S53" s="117"/>
      <c r="T53" s="117"/>
      <c r="U53" s="113" t="s">
        <v>5430</v>
      </c>
      <c r="V53" s="113" t="str">
        <f t="shared" si="1"/>
        <v>b</v>
      </c>
      <c r="W53" s="113">
        <v>2</v>
      </c>
      <c r="X53" s="113" t="s">
        <v>5422</v>
      </c>
      <c r="Y53" s="113" t="s">
        <v>182</v>
      </c>
      <c r="Z53" s="113" t="s">
        <v>184</v>
      </c>
      <c r="AA53" s="113" t="s">
        <v>185</v>
      </c>
      <c r="AB53" s="123">
        <v>124.82</v>
      </c>
      <c r="AC53" s="117">
        <v>82.36</v>
      </c>
      <c r="AD53" s="117">
        <v>106.55</v>
      </c>
      <c r="AE53" s="117">
        <v>61.22</v>
      </c>
      <c r="AF53" s="117"/>
      <c r="AG53" s="117">
        <v>1</v>
      </c>
      <c r="AH53" s="117">
        <v>2</v>
      </c>
      <c r="AI53" s="117">
        <v>1</v>
      </c>
      <c r="AJ53" s="117">
        <v>6</v>
      </c>
      <c r="AK53" s="117">
        <v>4</v>
      </c>
      <c r="AL53" s="117" t="s">
        <v>715</v>
      </c>
      <c r="AM53" s="117" t="s">
        <v>639</v>
      </c>
      <c r="AN53" s="117">
        <v>0</v>
      </c>
      <c r="AO53" s="117">
        <v>17</v>
      </c>
      <c r="AP53" s="117">
        <v>6</v>
      </c>
      <c r="AQ53" s="117">
        <v>4</v>
      </c>
      <c r="AR53" s="117" t="s">
        <v>5431</v>
      </c>
      <c r="AS53" s="117">
        <v>2</v>
      </c>
      <c r="AT53" s="117" t="s">
        <v>645</v>
      </c>
      <c r="AU53" s="117" t="s">
        <v>5432</v>
      </c>
      <c r="AV53" s="117" t="s">
        <v>5433</v>
      </c>
      <c r="AW53" s="117" t="s">
        <v>5434</v>
      </c>
      <c r="AX53" s="117" t="s">
        <v>182</v>
      </c>
      <c r="AY53" s="117">
        <v>95</v>
      </c>
      <c r="AZ53" s="117">
        <v>23</v>
      </c>
      <c r="BA53" s="117">
        <v>1.95</v>
      </c>
      <c r="BB53" s="117">
        <v>1.05</v>
      </c>
      <c r="BC53" s="117" t="s">
        <v>5422</v>
      </c>
      <c r="BD53" s="117">
        <v>1</v>
      </c>
      <c r="BG53" s="85"/>
      <c r="BH53" s="85"/>
    </row>
    <row r="54" spans="1:66" s="77" customFormat="1">
      <c r="A54" s="113" t="s">
        <v>3032</v>
      </c>
      <c r="B54" s="113">
        <v>93</v>
      </c>
      <c r="C54" s="113"/>
      <c r="D54" s="113"/>
      <c r="E54" s="114">
        <v>1.5</v>
      </c>
      <c r="F54" s="115" t="s">
        <v>3412</v>
      </c>
      <c r="G54" s="116" t="s">
        <v>6824</v>
      </c>
      <c r="H54" s="113" t="s">
        <v>3211</v>
      </c>
      <c r="I54" s="113"/>
      <c r="J54" s="113" t="s">
        <v>512</v>
      </c>
      <c r="K54" s="113" t="s">
        <v>772</v>
      </c>
      <c r="L54" s="113" t="s">
        <v>3212</v>
      </c>
      <c r="M54" s="113" t="s">
        <v>6895</v>
      </c>
      <c r="N54" s="113">
        <f t="shared" si="0"/>
        <v>5</v>
      </c>
      <c r="O54" s="117">
        <v>3</v>
      </c>
      <c r="P54" s="117">
        <v>10.19</v>
      </c>
      <c r="Q54" s="117">
        <v>14</v>
      </c>
      <c r="R54" s="117">
        <v>3</v>
      </c>
      <c r="S54" s="117"/>
      <c r="T54" s="117"/>
      <c r="U54" s="113" t="s">
        <v>3033</v>
      </c>
      <c r="V54" s="113" t="str">
        <f t="shared" si="1"/>
        <v>b</v>
      </c>
      <c r="W54" s="113">
        <v>2</v>
      </c>
      <c r="X54" s="113" t="s">
        <v>3032</v>
      </c>
      <c r="Y54" s="113" t="s">
        <v>182</v>
      </c>
      <c r="Z54" s="113" t="s">
        <v>184</v>
      </c>
      <c r="AA54" s="113"/>
      <c r="AB54" s="123">
        <v>149.26</v>
      </c>
      <c r="AC54" s="117">
        <v>487.97</v>
      </c>
      <c r="AD54" s="117">
        <v>149.26</v>
      </c>
      <c r="AE54" s="117">
        <v>487.97</v>
      </c>
      <c r="AF54" s="117"/>
      <c r="AG54" s="117">
        <v>1</v>
      </c>
      <c r="AH54" s="117">
        <v>1</v>
      </c>
      <c r="AI54" s="117">
        <v>1</v>
      </c>
      <c r="AJ54" s="117">
        <v>4</v>
      </c>
      <c r="AK54" s="117">
        <v>3</v>
      </c>
      <c r="AL54" s="117" t="s">
        <v>314</v>
      </c>
      <c r="AM54" s="117" t="s">
        <v>1437</v>
      </c>
      <c r="AN54" s="117">
        <v>8</v>
      </c>
      <c r="AO54" s="117">
        <v>21</v>
      </c>
      <c r="AP54" s="117">
        <v>4</v>
      </c>
      <c r="AQ54" s="117">
        <v>3</v>
      </c>
      <c r="AR54" s="117" t="s">
        <v>3033</v>
      </c>
      <c r="AS54" s="117">
        <v>1</v>
      </c>
      <c r="AT54" s="117" t="s">
        <v>1437</v>
      </c>
      <c r="AU54" s="117" t="s">
        <v>3036</v>
      </c>
      <c r="AV54" s="117" t="s">
        <v>3037</v>
      </c>
      <c r="AW54" s="117" t="s">
        <v>3032</v>
      </c>
      <c r="AX54" s="117" t="s">
        <v>182</v>
      </c>
      <c r="AY54" s="117">
        <v>95</v>
      </c>
      <c r="AZ54" s="117">
        <v>24</v>
      </c>
      <c r="BA54" s="117">
        <v>1.45</v>
      </c>
      <c r="BB54" s="117">
        <v>1</v>
      </c>
      <c r="BC54" s="117" t="s">
        <v>3032</v>
      </c>
      <c r="BD54" s="117">
        <v>1</v>
      </c>
    </row>
    <row r="55" spans="1:66" s="77" customFormat="1">
      <c r="A55" s="113" t="s">
        <v>2457</v>
      </c>
      <c r="B55" s="113">
        <v>55</v>
      </c>
      <c r="C55" s="113"/>
      <c r="D55" s="113"/>
      <c r="E55" s="114">
        <v>1.54</v>
      </c>
      <c r="F55" s="115" t="s">
        <v>3412</v>
      </c>
      <c r="G55" s="116" t="s">
        <v>6824</v>
      </c>
      <c r="H55" s="113" t="s">
        <v>3244</v>
      </c>
      <c r="I55" s="113"/>
      <c r="J55" s="113" t="s">
        <v>545</v>
      </c>
      <c r="K55" s="113" t="s">
        <v>3245</v>
      </c>
      <c r="L55" s="113" t="s">
        <v>6940</v>
      </c>
      <c r="M55" s="113" t="s">
        <v>6939</v>
      </c>
      <c r="N55" s="113">
        <f t="shared" si="0"/>
        <v>7</v>
      </c>
      <c r="O55" s="117">
        <v>4</v>
      </c>
      <c r="P55" s="117">
        <v>16.91</v>
      </c>
      <c r="Q55" s="117">
        <v>4</v>
      </c>
      <c r="R55" s="117">
        <v>4</v>
      </c>
      <c r="S55" s="117"/>
      <c r="T55" s="117"/>
      <c r="U55" s="113" t="s">
        <v>2458</v>
      </c>
      <c r="V55" s="113" t="str">
        <f t="shared" si="1"/>
        <v>f</v>
      </c>
      <c r="W55" s="113">
        <v>3</v>
      </c>
      <c r="X55" s="113" t="s">
        <v>2457</v>
      </c>
      <c r="Y55" s="113" t="s">
        <v>182</v>
      </c>
      <c r="Z55" s="113" t="s">
        <v>283</v>
      </c>
      <c r="AA55" s="113" t="s">
        <v>185</v>
      </c>
      <c r="AB55" s="123">
        <v>30.1</v>
      </c>
      <c r="AC55" s="117">
        <v>138.04</v>
      </c>
      <c r="AD55" s="117">
        <v>13.24</v>
      </c>
      <c r="AE55" s="117">
        <v>46.35</v>
      </c>
      <c r="AF55" s="117"/>
      <c r="AG55" s="117">
        <v>1</v>
      </c>
      <c r="AH55" s="117">
        <v>2</v>
      </c>
      <c r="AI55" s="117">
        <v>1</v>
      </c>
      <c r="AJ55" s="117">
        <v>7</v>
      </c>
      <c r="AK55" s="117">
        <v>3</v>
      </c>
      <c r="AL55" s="117" t="s">
        <v>2462</v>
      </c>
      <c r="AM55" s="117" t="s">
        <v>2464</v>
      </c>
      <c r="AN55" s="117">
        <v>3</v>
      </c>
      <c r="AO55" s="117">
        <v>9</v>
      </c>
      <c r="AP55" s="117">
        <v>7</v>
      </c>
      <c r="AQ55" s="117">
        <v>3</v>
      </c>
      <c r="AR55" s="117" t="s">
        <v>2458</v>
      </c>
      <c r="AS55" s="117">
        <v>1</v>
      </c>
      <c r="AT55" s="117" t="s">
        <v>2464</v>
      </c>
      <c r="AU55" s="117" t="s">
        <v>2465</v>
      </c>
      <c r="AV55" s="117" t="s">
        <v>2467</v>
      </c>
      <c r="AW55" s="117" t="s">
        <v>2468</v>
      </c>
      <c r="AX55" s="117" t="s">
        <v>182</v>
      </c>
      <c r="AY55" s="117">
        <v>100</v>
      </c>
      <c r="AZ55" s="117">
        <v>23</v>
      </c>
      <c r="BA55" s="117">
        <v>1.65</v>
      </c>
      <c r="BB55" s="117">
        <v>1.3</v>
      </c>
      <c r="BC55" s="117" t="s">
        <v>2457</v>
      </c>
      <c r="BD55" s="117">
        <v>1</v>
      </c>
    </row>
    <row r="56" spans="1:66" s="77" customFormat="1" ht="15">
      <c r="A56" s="113" t="s">
        <v>5947</v>
      </c>
      <c r="B56" s="113">
        <v>84</v>
      </c>
      <c r="C56" s="113"/>
      <c r="D56" s="113"/>
      <c r="E56" s="114">
        <v>1.55</v>
      </c>
      <c r="F56" s="115" t="s">
        <v>3412</v>
      </c>
      <c r="G56" s="116" t="s">
        <v>6824</v>
      </c>
      <c r="H56" s="113" t="s">
        <v>6761</v>
      </c>
      <c r="I56" s="113"/>
      <c r="J56" s="113" t="s">
        <v>6762</v>
      </c>
      <c r="K56" s="113" t="s">
        <v>6763</v>
      </c>
      <c r="L56" s="113" t="s">
        <v>6764</v>
      </c>
      <c r="M56" s="113" t="s">
        <v>6892</v>
      </c>
      <c r="N56" s="113">
        <f t="shared" si="0"/>
        <v>6</v>
      </c>
      <c r="O56" s="117">
        <v>4</v>
      </c>
      <c r="P56" s="117">
        <v>467.82</v>
      </c>
      <c r="Q56" s="117">
        <v>12</v>
      </c>
      <c r="R56" s="117">
        <v>4</v>
      </c>
      <c r="S56" s="117"/>
      <c r="T56" s="117"/>
      <c r="U56" s="113" t="s">
        <v>5948</v>
      </c>
      <c r="V56" s="113" t="str">
        <f t="shared" si="1"/>
        <v>k</v>
      </c>
      <c r="W56" s="113">
        <v>1</v>
      </c>
      <c r="X56" s="113" t="s">
        <v>5947</v>
      </c>
      <c r="Y56" s="113" t="s">
        <v>182</v>
      </c>
      <c r="Z56" s="113" t="s">
        <v>283</v>
      </c>
      <c r="AA56" s="113" t="s">
        <v>185</v>
      </c>
      <c r="AB56" s="123">
        <v>87.92</v>
      </c>
      <c r="AC56" s="117">
        <v>135.41</v>
      </c>
      <c r="AD56" s="117">
        <v>85.08</v>
      </c>
      <c r="AE56" s="117">
        <v>123.31</v>
      </c>
      <c r="AF56" s="117"/>
      <c r="AG56" s="117">
        <v>2</v>
      </c>
      <c r="AH56" s="117">
        <v>5</v>
      </c>
      <c r="AI56" s="117">
        <v>1</v>
      </c>
      <c r="AJ56" s="117">
        <v>7</v>
      </c>
      <c r="AK56" s="117">
        <v>6</v>
      </c>
      <c r="AL56" s="117" t="s">
        <v>626</v>
      </c>
      <c r="AM56" s="117" t="s">
        <v>3164</v>
      </c>
      <c r="AN56" s="117">
        <v>2</v>
      </c>
      <c r="AO56" s="117">
        <v>0</v>
      </c>
      <c r="AP56" s="117">
        <v>7</v>
      </c>
      <c r="AQ56" s="117">
        <v>6</v>
      </c>
      <c r="AR56" s="117" t="s">
        <v>5949</v>
      </c>
      <c r="AS56" s="117">
        <v>2</v>
      </c>
      <c r="AT56" s="117" t="s">
        <v>3167</v>
      </c>
      <c r="AU56" s="117" t="s">
        <v>5950</v>
      </c>
      <c r="AV56" s="117" t="s">
        <v>5951</v>
      </c>
      <c r="AW56" s="117" t="s">
        <v>5952</v>
      </c>
      <c r="AX56" s="117" t="s">
        <v>532</v>
      </c>
      <c r="AY56" s="117">
        <v>100</v>
      </c>
      <c r="AZ56" s="117">
        <v>22</v>
      </c>
      <c r="BA56" s="117">
        <v>1.7</v>
      </c>
      <c r="BB56" s="117">
        <v>1.7</v>
      </c>
      <c r="BC56" s="117" t="s">
        <v>5947</v>
      </c>
      <c r="BD56" s="117">
        <v>1</v>
      </c>
      <c r="BG56" s="85"/>
      <c r="BH56" s="85"/>
      <c r="BI56" s="85"/>
      <c r="BJ56" s="85"/>
      <c r="BK56" s="85"/>
      <c r="BL56" s="85"/>
      <c r="BM56" s="85"/>
      <c r="BN56" s="85"/>
    </row>
    <row r="57" spans="1:66" s="77" customFormat="1" ht="15">
      <c r="A57" s="113" t="s">
        <v>5552</v>
      </c>
      <c r="B57" s="113">
        <v>38</v>
      </c>
      <c r="C57" s="113"/>
      <c r="D57" s="113"/>
      <c r="E57" s="114">
        <v>1.6</v>
      </c>
      <c r="F57" s="115" t="s">
        <v>3412</v>
      </c>
      <c r="G57" s="116" t="s">
        <v>6824</v>
      </c>
      <c r="H57" s="113" t="s">
        <v>3249</v>
      </c>
      <c r="I57" s="113"/>
      <c r="J57" s="113" t="s">
        <v>271</v>
      </c>
      <c r="K57" s="113" t="s">
        <v>6817</v>
      </c>
      <c r="L57" s="113" t="s">
        <v>6818</v>
      </c>
      <c r="M57" s="113" t="s">
        <v>3315</v>
      </c>
      <c r="N57" s="113">
        <f t="shared" si="0"/>
        <v>5</v>
      </c>
      <c r="O57" s="117">
        <v>3</v>
      </c>
      <c r="P57" s="117">
        <v>467.82</v>
      </c>
      <c r="Q57" s="117">
        <v>12</v>
      </c>
      <c r="R57" s="117">
        <v>0</v>
      </c>
      <c r="S57" s="117"/>
      <c r="T57" s="117"/>
      <c r="U57" s="113" t="s">
        <v>5553</v>
      </c>
      <c r="V57" s="113" t="str">
        <f t="shared" si="1"/>
        <v>a</v>
      </c>
      <c r="W57" s="113">
        <v>8</v>
      </c>
      <c r="X57" s="113" t="s">
        <v>5552</v>
      </c>
      <c r="Y57" s="113" t="s">
        <v>182</v>
      </c>
      <c r="Z57" s="113" t="s">
        <v>283</v>
      </c>
      <c r="AA57" s="113" t="s">
        <v>185</v>
      </c>
      <c r="AB57" s="123">
        <v>21.24</v>
      </c>
      <c r="AC57" s="117">
        <v>56.62</v>
      </c>
      <c r="AD57" s="117">
        <v>14.88</v>
      </c>
      <c r="AE57" s="117">
        <v>36.28</v>
      </c>
      <c r="AF57" s="117"/>
      <c r="AG57" s="117">
        <v>1</v>
      </c>
      <c r="AH57" s="117">
        <v>2</v>
      </c>
      <c r="AI57" s="117">
        <v>1</v>
      </c>
      <c r="AJ57" s="117">
        <v>8</v>
      </c>
      <c r="AK57" s="117">
        <v>5</v>
      </c>
      <c r="AL57" s="117" t="s">
        <v>1587</v>
      </c>
      <c r="AM57" s="117" t="s">
        <v>2714</v>
      </c>
      <c r="AN57" s="117">
        <v>0</v>
      </c>
      <c r="AO57" s="117">
        <v>2</v>
      </c>
      <c r="AP57" s="117">
        <v>8</v>
      </c>
      <c r="AQ57" s="117">
        <v>5</v>
      </c>
      <c r="AR57" s="117" t="s">
        <v>5554</v>
      </c>
      <c r="AS57" s="117">
        <v>2</v>
      </c>
      <c r="AT57" s="117" t="s">
        <v>2716</v>
      </c>
      <c r="AU57" s="117" t="s">
        <v>5555</v>
      </c>
      <c r="AV57" s="117" t="s">
        <v>5556</v>
      </c>
      <c r="AW57" s="117" t="s">
        <v>5557</v>
      </c>
      <c r="AX57" s="117" t="s">
        <v>182</v>
      </c>
      <c r="AY57" s="117">
        <v>92</v>
      </c>
      <c r="AZ57" s="117">
        <v>14</v>
      </c>
      <c r="BA57" s="117">
        <v>2.5499999999999998</v>
      </c>
      <c r="BB57" s="117">
        <v>1.85</v>
      </c>
      <c r="BC57" s="117" t="s">
        <v>5552</v>
      </c>
      <c r="BD57" s="117">
        <v>1</v>
      </c>
      <c r="BG57" s="85"/>
      <c r="BH57" s="85"/>
      <c r="BI57" s="85"/>
      <c r="BJ57" s="85"/>
      <c r="BK57" s="85"/>
      <c r="BL57" s="85"/>
    </row>
    <row r="58" spans="1:66" s="77" customFormat="1" ht="15">
      <c r="A58" s="113" t="s">
        <v>2392</v>
      </c>
      <c r="B58" s="113">
        <v>46</v>
      </c>
      <c r="C58" s="113"/>
      <c r="D58" s="113"/>
      <c r="E58" s="114">
        <v>1.62</v>
      </c>
      <c r="F58" s="115" t="s">
        <v>3412</v>
      </c>
      <c r="G58" s="116" t="s">
        <v>6824</v>
      </c>
      <c r="H58" s="113" t="s">
        <v>7236</v>
      </c>
      <c r="I58" s="113"/>
      <c r="J58" s="113" t="s">
        <v>3336</v>
      </c>
      <c r="K58" s="113" t="s">
        <v>7031</v>
      </c>
      <c r="L58" s="113" t="s">
        <v>7237</v>
      </c>
      <c r="M58" s="113" t="s">
        <v>3338</v>
      </c>
      <c r="N58" s="113">
        <f t="shared" si="0"/>
        <v>4</v>
      </c>
      <c r="O58" s="117">
        <v>4</v>
      </c>
      <c r="P58" s="117">
        <v>17.36</v>
      </c>
      <c r="Q58" s="117">
        <v>9</v>
      </c>
      <c r="R58" s="117">
        <v>4</v>
      </c>
      <c r="S58" s="117"/>
      <c r="T58" s="117"/>
      <c r="U58" s="113" t="s">
        <v>2393</v>
      </c>
      <c r="V58" s="113" t="str">
        <f t="shared" si="1"/>
        <v>u</v>
      </c>
      <c r="W58" s="113">
        <v>7</v>
      </c>
      <c r="X58" s="113" t="s">
        <v>2392</v>
      </c>
      <c r="Y58" s="113" t="s">
        <v>182</v>
      </c>
      <c r="Z58" s="113" t="s">
        <v>184</v>
      </c>
      <c r="AA58" s="113" t="s">
        <v>185</v>
      </c>
      <c r="AB58" s="123">
        <v>24.57</v>
      </c>
      <c r="AC58" s="117">
        <v>17.91</v>
      </c>
      <c r="AD58" s="117">
        <v>23.96</v>
      </c>
      <c r="AE58" s="117">
        <v>17.36</v>
      </c>
      <c r="AF58" s="117"/>
      <c r="AG58" s="117">
        <v>1</v>
      </c>
      <c r="AH58" s="117">
        <v>3</v>
      </c>
      <c r="AI58" s="117">
        <v>1</v>
      </c>
      <c r="AJ58" s="117">
        <v>4</v>
      </c>
      <c r="AK58" s="117">
        <v>3</v>
      </c>
      <c r="AL58" s="117" t="s">
        <v>2396</v>
      </c>
      <c r="AM58" s="117" t="s">
        <v>681</v>
      </c>
      <c r="AN58" s="117">
        <v>5</v>
      </c>
      <c r="AO58" s="117">
        <v>4</v>
      </c>
      <c r="AP58" s="117">
        <v>4</v>
      </c>
      <c r="AQ58" s="117">
        <v>3</v>
      </c>
      <c r="AR58" s="117" t="s">
        <v>2393</v>
      </c>
      <c r="AS58" s="117">
        <v>1</v>
      </c>
      <c r="AT58" s="117" t="s">
        <v>681</v>
      </c>
      <c r="AU58" s="117" t="s">
        <v>2397</v>
      </c>
      <c r="AV58" s="117" t="s">
        <v>2398</v>
      </c>
      <c r="AW58" s="117" t="s">
        <v>2392</v>
      </c>
      <c r="AX58" s="117" t="s">
        <v>182</v>
      </c>
      <c r="AY58" s="117">
        <v>100</v>
      </c>
      <c r="AZ58" s="117">
        <v>32</v>
      </c>
      <c r="BA58" s="117">
        <v>1.4</v>
      </c>
      <c r="BB58" s="117">
        <v>1.45</v>
      </c>
      <c r="BC58" s="117" t="s">
        <v>2392</v>
      </c>
      <c r="BD58" s="117">
        <v>1</v>
      </c>
      <c r="BG58" s="85"/>
      <c r="BH58" s="85"/>
    </row>
    <row r="59" spans="1:66" s="77" customFormat="1" ht="15">
      <c r="A59" s="113" t="s">
        <v>2318</v>
      </c>
      <c r="B59" s="113">
        <v>37</v>
      </c>
      <c r="C59" s="113"/>
      <c r="D59" s="113"/>
      <c r="E59" s="114">
        <v>1.65</v>
      </c>
      <c r="F59" s="115" t="s">
        <v>3412</v>
      </c>
      <c r="G59" s="116" t="s">
        <v>6824</v>
      </c>
      <c r="H59" s="113" t="s">
        <v>3349</v>
      </c>
      <c r="I59" s="113"/>
      <c r="J59" s="113" t="s">
        <v>3350</v>
      </c>
      <c r="K59" s="113" t="s">
        <v>3351</v>
      </c>
      <c r="L59" s="113" t="s">
        <v>3352</v>
      </c>
      <c r="M59" s="113" t="s">
        <v>3352</v>
      </c>
      <c r="N59" s="113">
        <f t="shared" si="0"/>
        <v>6</v>
      </c>
      <c r="O59" s="117">
        <v>4</v>
      </c>
      <c r="P59" s="117">
        <v>2.86</v>
      </c>
      <c r="Q59" s="117">
        <v>3</v>
      </c>
      <c r="R59" s="117">
        <v>4</v>
      </c>
      <c r="S59" s="117"/>
      <c r="T59" s="117"/>
      <c r="U59" s="113" t="s">
        <v>2319</v>
      </c>
      <c r="V59" s="113" t="str">
        <f t="shared" si="1"/>
        <v>t</v>
      </c>
      <c r="W59" s="113">
        <v>1</v>
      </c>
      <c r="X59" s="113" t="s">
        <v>2318</v>
      </c>
      <c r="Y59" s="113" t="s">
        <v>182</v>
      </c>
      <c r="Z59" s="113" t="s">
        <v>283</v>
      </c>
      <c r="AA59" s="113" t="s">
        <v>185</v>
      </c>
      <c r="AB59" s="123">
        <v>20.77</v>
      </c>
      <c r="AC59" s="117">
        <v>13.31</v>
      </c>
      <c r="AD59" s="117">
        <v>7.88</v>
      </c>
      <c r="AE59" s="117">
        <v>5.74</v>
      </c>
      <c r="AF59" s="117"/>
      <c r="AG59" s="117">
        <v>1</v>
      </c>
      <c r="AH59" s="117">
        <v>2</v>
      </c>
      <c r="AI59" s="117">
        <v>1</v>
      </c>
      <c r="AJ59" s="117">
        <v>6</v>
      </c>
      <c r="AK59" s="117">
        <v>5</v>
      </c>
      <c r="AL59" s="117" t="s">
        <v>440</v>
      </c>
      <c r="AM59" s="117" t="s">
        <v>452</v>
      </c>
      <c r="AN59" s="117">
        <v>0</v>
      </c>
      <c r="AO59" s="117">
        <v>1</v>
      </c>
      <c r="AP59" s="117">
        <v>5</v>
      </c>
      <c r="AQ59" s="117">
        <v>5</v>
      </c>
      <c r="AR59" s="117" t="s">
        <v>2324</v>
      </c>
      <c r="AS59" s="117">
        <v>2</v>
      </c>
      <c r="AT59" s="117" t="s">
        <v>459</v>
      </c>
      <c r="AU59" s="117" t="s">
        <v>2326</v>
      </c>
      <c r="AV59" s="117" t="s">
        <v>2328</v>
      </c>
      <c r="AW59" s="117" t="s">
        <v>2329</v>
      </c>
      <c r="AX59" s="117" t="s">
        <v>182</v>
      </c>
      <c r="AY59" s="117">
        <v>100</v>
      </c>
      <c r="AZ59" s="117">
        <v>21</v>
      </c>
      <c r="BA59" s="117">
        <v>1.95</v>
      </c>
      <c r="BB59" s="117">
        <v>1.8</v>
      </c>
      <c r="BC59" s="117" t="s">
        <v>2318</v>
      </c>
      <c r="BD59" s="117">
        <v>1</v>
      </c>
      <c r="BG59" s="85"/>
      <c r="BH59" s="85"/>
    </row>
    <row r="60" spans="1:66" s="77" customFormat="1" ht="15">
      <c r="A60" s="113" t="s">
        <v>2739</v>
      </c>
      <c r="B60" s="113">
        <v>73</v>
      </c>
      <c r="C60" s="113"/>
      <c r="D60" s="113"/>
      <c r="E60" s="114">
        <v>1.65</v>
      </c>
      <c r="F60" s="115" t="s">
        <v>3412</v>
      </c>
      <c r="G60" s="116" t="s">
        <v>6824</v>
      </c>
      <c r="H60" s="113" t="s">
        <v>3232</v>
      </c>
      <c r="I60" s="113"/>
      <c r="J60" s="113" t="s">
        <v>271</v>
      </c>
      <c r="K60" s="113" t="s">
        <v>468</v>
      </c>
      <c r="L60" s="113" t="s">
        <v>3233</v>
      </c>
      <c r="M60" s="113" t="s">
        <v>2388</v>
      </c>
      <c r="N60" s="113">
        <f t="shared" si="0"/>
        <v>6</v>
      </c>
      <c r="O60" s="117">
        <v>4</v>
      </c>
      <c r="P60" s="117">
        <v>44.43</v>
      </c>
      <c r="Q60" s="117">
        <v>0</v>
      </c>
      <c r="R60" s="117">
        <v>4</v>
      </c>
      <c r="S60" s="117"/>
      <c r="T60" s="117"/>
      <c r="U60" s="113" t="s">
        <v>2740</v>
      </c>
      <c r="V60" s="113" t="str">
        <f t="shared" si="1"/>
        <v>k</v>
      </c>
      <c r="W60" s="113">
        <v>1</v>
      </c>
      <c r="X60" s="113" t="s">
        <v>2739</v>
      </c>
      <c r="Y60" s="113" t="s">
        <v>182</v>
      </c>
      <c r="Z60" s="113" t="s">
        <v>184</v>
      </c>
      <c r="AA60" s="113" t="s">
        <v>185</v>
      </c>
      <c r="AB60" s="123">
        <v>58.15</v>
      </c>
      <c r="AC60" s="117">
        <v>52.64</v>
      </c>
      <c r="AD60" s="117">
        <v>51.08</v>
      </c>
      <c r="AE60" s="117">
        <v>44.26</v>
      </c>
      <c r="AF60" s="117"/>
      <c r="AG60" s="117">
        <v>1</v>
      </c>
      <c r="AH60" s="117">
        <v>2</v>
      </c>
      <c r="AI60" s="117">
        <v>1</v>
      </c>
      <c r="AJ60" s="117">
        <v>7</v>
      </c>
      <c r="AK60" s="117">
        <v>4</v>
      </c>
      <c r="AL60" s="117" t="s">
        <v>2745</v>
      </c>
      <c r="AM60" s="117" t="s">
        <v>639</v>
      </c>
      <c r="AN60" s="117">
        <v>0</v>
      </c>
      <c r="AO60" s="117">
        <v>10</v>
      </c>
      <c r="AP60" s="117">
        <v>7</v>
      </c>
      <c r="AQ60" s="117">
        <v>4</v>
      </c>
      <c r="AR60" s="117" t="s">
        <v>2747</v>
      </c>
      <c r="AS60" s="117">
        <v>2</v>
      </c>
      <c r="AT60" s="117" t="s">
        <v>645</v>
      </c>
      <c r="AU60" s="117" t="s">
        <v>2748</v>
      </c>
      <c r="AV60" s="117" t="s">
        <v>2749</v>
      </c>
      <c r="AW60" s="117" t="s">
        <v>2751</v>
      </c>
      <c r="AX60" s="117" t="s">
        <v>182</v>
      </c>
      <c r="AY60" s="117">
        <v>100</v>
      </c>
      <c r="AZ60" s="117">
        <v>31</v>
      </c>
      <c r="BA60" s="117">
        <v>2</v>
      </c>
      <c r="BB60" s="117">
        <v>1.4</v>
      </c>
      <c r="BC60" s="117" t="s">
        <v>2739</v>
      </c>
      <c r="BD60" s="117">
        <v>1</v>
      </c>
      <c r="BG60" s="85"/>
      <c r="BH60" s="85"/>
      <c r="BI60" s="85"/>
      <c r="BJ60" s="85"/>
      <c r="BK60" s="85"/>
      <c r="BL60" s="85"/>
      <c r="BM60" s="85"/>
      <c r="BN60" s="85"/>
    </row>
    <row r="61" spans="1:66" s="77" customFormat="1" ht="15">
      <c r="A61" s="113" t="s">
        <v>2704</v>
      </c>
      <c r="B61" s="113">
        <v>71</v>
      </c>
      <c r="C61" s="113"/>
      <c r="D61" s="113"/>
      <c r="E61" s="114">
        <v>1.69</v>
      </c>
      <c r="F61" s="115" t="s">
        <v>3412</v>
      </c>
      <c r="G61" s="116" t="s">
        <v>6824</v>
      </c>
      <c r="H61" s="113" t="s">
        <v>7238</v>
      </c>
      <c r="I61" s="113"/>
      <c r="J61" s="113" t="s">
        <v>3238</v>
      </c>
      <c r="K61" s="113" t="s">
        <v>3239</v>
      </c>
      <c r="L61" s="113" t="s">
        <v>3240</v>
      </c>
      <c r="M61" s="113" t="s">
        <v>6885</v>
      </c>
      <c r="N61" s="113">
        <f t="shared" si="0"/>
        <v>4</v>
      </c>
      <c r="O61" s="117">
        <v>4</v>
      </c>
      <c r="P61" s="117">
        <v>142.32</v>
      </c>
      <c r="Q61" s="117">
        <v>10</v>
      </c>
      <c r="R61" s="117">
        <v>4</v>
      </c>
      <c r="S61" s="117"/>
      <c r="T61" s="117"/>
      <c r="U61" s="113" t="s">
        <v>2705</v>
      </c>
      <c r="V61" s="113" t="str">
        <f t="shared" si="1"/>
        <v>e</v>
      </c>
      <c r="W61" s="113">
        <v>7</v>
      </c>
      <c r="X61" s="113" t="s">
        <v>2704</v>
      </c>
      <c r="Y61" s="113" t="s">
        <v>182</v>
      </c>
      <c r="Z61" s="113" t="s">
        <v>283</v>
      </c>
      <c r="AA61" s="113" t="s">
        <v>185</v>
      </c>
      <c r="AB61" s="123">
        <v>54.63</v>
      </c>
      <c r="AC61" s="117">
        <v>81.819999999999993</v>
      </c>
      <c r="AD61" s="117">
        <v>21.65</v>
      </c>
      <c r="AE61" s="117">
        <v>29.8</v>
      </c>
      <c r="AF61" s="117"/>
      <c r="AG61" s="117">
        <v>2</v>
      </c>
      <c r="AH61" s="117">
        <v>5</v>
      </c>
      <c r="AI61" s="117">
        <v>1</v>
      </c>
      <c r="AJ61" s="117">
        <v>6</v>
      </c>
      <c r="AK61" s="117">
        <v>5</v>
      </c>
      <c r="AL61" s="117" t="s">
        <v>2712</v>
      </c>
      <c r="AM61" s="117" t="s">
        <v>2714</v>
      </c>
      <c r="AN61" s="117">
        <v>2</v>
      </c>
      <c r="AO61" s="117">
        <v>0</v>
      </c>
      <c r="AP61" s="117">
        <v>6</v>
      </c>
      <c r="AQ61" s="117">
        <v>5</v>
      </c>
      <c r="AR61" s="117" t="s">
        <v>2715</v>
      </c>
      <c r="AS61" s="117">
        <v>2</v>
      </c>
      <c r="AT61" s="117" t="s">
        <v>2716</v>
      </c>
      <c r="AU61" s="117" t="s">
        <v>2717</v>
      </c>
      <c r="AV61" s="117" t="s">
        <v>2718</v>
      </c>
      <c r="AW61" s="117" t="s">
        <v>2719</v>
      </c>
      <c r="AX61" s="117" t="s">
        <v>532</v>
      </c>
      <c r="AY61" s="117">
        <v>96</v>
      </c>
      <c r="AZ61" s="117">
        <v>30</v>
      </c>
      <c r="BA61" s="117">
        <v>1.7</v>
      </c>
      <c r="BB61" s="117">
        <v>1.75</v>
      </c>
      <c r="BC61" s="117" t="s">
        <v>2720</v>
      </c>
      <c r="BD61" s="117">
        <v>1</v>
      </c>
      <c r="BG61" s="85"/>
      <c r="BH61" s="85"/>
      <c r="BI61" s="85"/>
      <c r="BJ61" s="85"/>
      <c r="BK61" s="85"/>
      <c r="BL61" s="85"/>
      <c r="BM61" s="85"/>
    </row>
    <row r="62" spans="1:66" s="77" customFormat="1" ht="15">
      <c r="A62" s="113" t="s">
        <v>2753</v>
      </c>
      <c r="B62" s="113">
        <v>74</v>
      </c>
      <c r="C62" s="113"/>
      <c r="D62" s="113"/>
      <c r="E62" s="114">
        <v>1.77</v>
      </c>
      <c r="F62" s="115" t="s">
        <v>3412</v>
      </c>
      <c r="G62" s="116" t="s">
        <v>6824</v>
      </c>
      <c r="H62" s="113" t="s">
        <v>3252</v>
      </c>
      <c r="I62" s="113"/>
      <c r="J62" s="113" t="s">
        <v>3253</v>
      </c>
      <c r="K62" s="113" t="s">
        <v>3254</v>
      </c>
      <c r="L62" s="113" t="s">
        <v>842</v>
      </c>
      <c r="M62" s="113" t="s">
        <v>6887</v>
      </c>
      <c r="N62" s="113">
        <f t="shared" si="0"/>
        <v>4</v>
      </c>
      <c r="O62" s="117">
        <v>3</v>
      </c>
      <c r="P62" s="117">
        <v>586.54</v>
      </c>
      <c r="Q62" s="117">
        <v>10</v>
      </c>
      <c r="R62" s="117">
        <v>3</v>
      </c>
      <c r="S62" s="117"/>
      <c r="T62" s="117"/>
      <c r="U62" s="113" t="s">
        <v>2754</v>
      </c>
      <c r="V62" s="113" t="str">
        <f t="shared" si="1"/>
        <v>l</v>
      </c>
      <c r="W62" s="113">
        <v>8</v>
      </c>
      <c r="X62" s="113" t="s">
        <v>2753</v>
      </c>
      <c r="Y62" s="113" t="s">
        <v>182</v>
      </c>
      <c r="Z62" s="113" t="s">
        <v>283</v>
      </c>
      <c r="AA62" s="113" t="s">
        <v>185</v>
      </c>
      <c r="AB62" s="123">
        <v>61.02</v>
      </c>
      <c r="AC62" s="117">
        <v>66.69</v>
      </c>
      <c r="AD62" s="117">
        <v>58.29</v>
      </c>
      <c r="AE62" s="117">
        <v>63.24</v>
      </c>
      <c r="AF62" s="117"/>
      <c r="AG62" s="117">
        <v>1</v>
      </c>
      <c r="AH62" s="117">
        <v>4</v>
      </c>
      <c r="AI62" s="117">
        <v>1</v>
      </c>
      <c r="AJ62" s="117">
        <v>4</v>
      </c>
      <c r="AK62" s="117">
        <v>3</v>
      </c>
      <c r="AL62" s="117" t="s">
        <v>639</v>
      </c>
      <c r="AM62" s="117" t="s">
        <v>1030</v>
      </c>
      <c r="AN62" s="117">
        <v>10</v>
      </c>
      <c r="AO62" s="117">
        <v>11</v>
      </c>
      <c r="AP62" s="117">
        <v>4</v>
      </c>
      <c r="AQ62" s="117">
        <v>3</v>
      </c>
      <c r="AR62" s="117" t="s">
        <v>2754</v>
      </c>
      <c r="AS62" s="117">
        <v>1</v>
      </c>
      <c r="AT62" s="117" t="s">
        <v>1030</v>
      </c>
      <c r="AU62" s="117" t="s">
        <v>2764</v>
      </c>
      <c r="AV62" s="117" t="s">
        <v>2765</v>
      </c>
      <c r="AW62" s="117" t="s">
        <v>2766</v>
      </c>
      <c r="AX62" s="117" t="s">
        <v>182</v>
      </c>
      <c r="AY62" s="117">
        <v>100</v>
      </c>
      <c r="AZ62" s="117">
        <v>22</v>
      </c>
      <c r="BA62" s="117">
        <v>1.25</v>
      </c>
      <c r="BB62" s="117">
        <v>1.3</v>
      </c>
      <c r="BC62" s="117" t="s">
        <v>2753</v>
      </c>
      <c r="BD62" s="117">
        <v>1</v>
      </c>
      <c r="BG62" s="85"/>
      <c r="BH62" s="85"/>
    </row>
    <row r="63" spans="1:66" s="77" customFormat="1" ht="15">
      <c r="A63" s="113" t="s">
        <v>2908</v>
      </c>
      <c r="B63" s="113">
        <v>86</v>
      </c>
      <c r="C63" s="113"/>
      <c r="D63" s="113"/>
      <c r="E63" s="114">
        <v>1.77</v>
      </c>
      <c r="F63" s="115" t="s">
        <v>3412</v>
      </c>
      <c r="G63" s="116" t="s">
        <v>6824</v>
      </c>
      <c r="H63" s="113" t="s">
        <v>3202</v>
      </c>
      <c r="I63" s="113"/>
      <c r="J63" s="113" t="s">
        <v>512</v>
      </c>
      <c r="K63" s="113" t="s">
        <v>3203</v>
      </c>
      <c r="L63" s="113" t="s">
        <v>3204</v>
      </c>
      <c r="M63" s="113" t="s">
        <v>6893</v>
      </c>
      <c r="N63" s="113">
        <f t="shared" si="0"/>
        <v>6</v>
      </c>
      <c r="O63" s="117">
        <v>4</v>
      </c>
      <c r="P63" s="117">
        <v>37.909999999999997</v>
      </c>
      <c r="Q63" s="117">
        <v>5</v>
      </c>
      <c r="R63" s="117">
        <v>4</v>
      </c>
      <c r="S63" s="117"/>
      <c r="T63" s="117"/>
      <c r="U63" s="113" t="s">
        <v>2909</v>
      </c>
      <c r="V63" s="113" t="str">
        <f t="shared" si="1"/>
        <v>b</v>
      </c>
      <c r="W63" s="113">
        <v>2</v>
      </c>
      <c r="X63" s="113" t="s">
        <v>2908</v>
      </c>
      <c r="Y63" s="113" t="s">
        <v>182</v>
      </c>
      <c r="Z63" s="113" t="s">
        <v>283</v>
      </c>
      <c r="AA63" s="113" t="s">
        <v>185</v>
      </c>
      <c r="AB63" s="123">
        <v>90.03</v>
      </c>
      <c r="AC63" s="117">
        <v>283.45</v>
      </c>
      <c r="AD63" s="117">
        <v>87.75</v>
      </c>
      <c r="AE63" s="117">
        <v>267.64</v>
      </c>
      <c r="AF63" s="117"/>
      <c r="AG63" s="117">
        <v>2</v>
      </c>
      <c r="AH63" s="117">
        <v>6</v>
      </c>
      <c r="AI63" s="117">
        <v>1</v>
      </c>
      <c r="AJ63" s="117">
        <v>6</v>
      </c>
      <c r="AK63" s="117">
        <v>3</v>
      </c>
      <c r="AL63" s="117" t="s">
        <v>597</v>
      </c>
      <c r="AM63" s="117" t="s">
        <v>1030</v>
      </c>
      <c r="AN63" s="117">
        <v>9</v>
      </c>
      <c r="AO63" s="117">
        <v>23</v>
      </c>
      <c r="AP63" s="117">
        <v>6</v>
      </c>
      <c r="AQ63" s="117">
        <v>3</v>
      </c>
      <c r="AR63" s="117" t="s">
        <v>2909</v>
      </c>
      <c r="AS63" s="117">
        <v>1</v>
      </c>
      <c r="AT63" s="117" t="s">
        <v>1030</v>
      </c>
      <c r="AU63" s="117" t="s">
        <v>2918</v>
      </c>
      <c r="AV63" s="117" t="s">
        <v>2919</v>
      </c>
      <c r="AW63" s="117" t="s">
        <v>2921</v>
      </c>
      <c r="AX63" s="117" t="s">
        <v>532</v>
      </c>
      <c r="AY63" s="117">
        <v>100</v>
      </c>
      <c r="AZ63" s="117">
        <v>21</v>
      </c>
      <c r="BA63" s="117">
        <v>1.25</v>
      </c>
      <c r="BB63" s="117">
        <v>1</v>
      </c>
      <c r="BC63" s="117" t="s">
        <v>2908</v>
      </c>
      <c r="BD63" s="117">
        <v>1</v>
      </c>
      <c r="BG63" s="85"/>
      <c r="BH63" s="85"/>
    </row>
    <row r="64" spans="1:66" s="77" customFormat="1" ht="15">
      <c r="A64" s="113" t="s">
        <v>3041</v>
      </c>
      <c r="B64" s="113">
        <v>94</v>
      </c>
      <c r="C64" s="113"/>
      <c r="D64" s="113"/>
      <c r="E64" s="114">
        <v>1.77</v>
      </c>
      <c r="F64" s="115" t="s">
        <v>3412</v>
      </c>
      <c r="G64" s="116" t="s">
        <v>6824</v>
      </c>
      <c r="H64" s="113" t="s">
        <v>3320</v>
      </c>
      <c r="I64" s="113"/>
      <c r="J64" s="113" t="s">
        <v>274</v>
      </c>
      <c r="K64" s="113" t="s">
        <v>3321</v>
      </c>
      <c r="L64" s="113" t="s">
        <v>3322</v>
      </c>
      <c r="M64" s="113" t="s">
        <v>6896</v>
      </c>
      <c r="N64" s="113">
        <f t="shared" si="0"/>
        <v>8</v>
      </c>
      <c r="O64" s="117">
        <v>6</v>
      </c>
      <c r="P64" s="117">
        <v>31.56</v>
      </c>
      <c r="Q64" s="117">
        <v>3</v>
      </c>
      <c r="R64" s="117">
        <v>6</v>
      </c>
      <c r="S64" s="117"/>
      <c r="T64" s="117"/>
      <c r="U64" s="113" t="s">
        <v>3043</v>
      </c>
      <c r="V64" s="113" t="str">
        <f t="shared" si="1"/>
        <v>t</v>
      </c>
      <c r="W64" s="113">
        <v>1</v>
      </c>
      <c r="X64" s="113" t="s">
        <v>3041</v>
      </c>
      <c r="Y64" s="113" t="s">
        <v>182</v>
      </c>
      <c r="Z64" s="113" t="s">
        <v>184</v>
      </c>
      <c r="AA64" s="113" t="s">
        <v>185</v>
      </c>
      <c r="AB64" s="123">
        <v>160.80000000000001</v>
      </c>
      <c r="AC64" s="117">
        <v>96.82</v>
      </c>
      <c r="AD64" s="117">
        <v>155.68</v>
      </c>
      <c r="AE64" s="117">
        <v>93.99</v>
      </c>
      <c r="AF64" s="117"/>
      <c r="AG64" s="117">
        <v>2</v>
      </c>
      <c r="AH64" s="117">
        <v>5</v>
      </c>
      <c r="AI64" s="117">
        <v>1</v>
      </c>
      <c r="AJ64" s="117">
        <v>9</v>
      </c>
      <c r="AK64" s="117">
        <v>7</v>
      </c>
      <c r="AL64" s="117" t="s">
        <v>923</v>
      </c>
      <c r="AM64" s="117" t="s">
        <v>341</v>
      </c>
      <c r="AN64" s="117">
        <v>2</v>
      </c>
      <c r="AO64" s="117">
        <v>0</v>
      </c>
      <c r="AP64" s="117">
        <v>9</v>
      </c>
      <c r="AQ64" s="117">
        <v>6</v>
      </c>
      <c r="AR64" s="117" t="s">
        <v>3048</v>
      </c>
      <c r="AS64" s="117">
        <v>3</v>
      </c>
      <c r="AT64" s="117" t="s">
        <v>346</v>
      </c>
      <c r="AU64" s="117" t="s">
        <v>3049</v>
      </c>
      <c r="AV64" s="117" t="s">
        <v>3050</v>
      </c>
      <c r="AW64" s="117" t="s">
        <v>3052</v>
      </c>
      <c r="AX64" s="117" t="s">
        <v>532</v>
      </c>
      <c r="AY64" s="117">
        <v>94</v>
      </c>
      <c r="AZ64" s="117">
        <v>18</v>
      </c>
      <c r="BA64" s="117">
        <v>1.85</v>
      </c>
      <c r="BB64" s="117">
        <v>2.25</v>
      </c>
      <c r="BC64" s="117" t="s">
        <v>3056</v>
      </c>
      <c r="BD64" s="117">
        <v>1</v>
      </c>
      <c r="BG64" s="85"/>
      <c r="BH64" s="85"/>
    </row>
    <row r="65" spans="1:66" s="77" customFormat="1">
      <c r="A65" s="113" t="s">
        <v>5857</v>
      </c>
      <c r="B65" s="113">
        <v>64</v>
      </c>
      <c r="C65" s="113"/>
      <c r="D65" s="113"/>
      <c r="E65" s="121">
        <v>1.8</v>
      </c>
      <c r="F65" s="115" t="s">
        <v>3412</v>
      </c>
      <c r="G65" s="116" t="s">
        <v>6824</v>
      </c>
      <c r="H65" s="113" t="s">
        <v>301</v>
      </c>
      <c r="I65" s="113"/>
      <c r="J65" s="113" t="s">
        <v>295</v>
      </c>
      <c r="K65" s="113" t="s">
        <v>188</v>
      </c>
      <c r="L65" s="113" t="s">
        <v>6952</v>
      </c>
      <c r="M65" s="113" t="s">
        <v>6953</v>
      </c>
      <c r="N65" s="113">
        <f t="shared" si="0"/>
        <v>8</v>
      </c>
      <c r="O65" s="117">
        <v>5</v>
      </c>
      <c r="P65" s="117">
        <v>2.95</v>
      </c>
      <c r="Q65" s="117">
        <v>5</v>
      </c>
      <c r="R65" s="117">
        <v>5</v>
      </c>
      <c r="S65" s="117"/>
      <c r="T65" s="117"/>
      <c r="U65" s="113" t="s">
        <v>5858</v>
      </c>
      <c r="V65" s="113" t="str">
        <f t="shared" si="1"/>
        <v>S</v>
      </c>
      <c r="W65" s="113">
        <v>3</v>
      </c>
      <c r="X65" s="117" t="s">
        <v>5857</v>
      </c>
      <c r="Y65" s="117" t="s">
        <v>182</v>
      </c>
      <c r="Z65" s="117" t="s">
        <v>184</v>
      </c>
      <c r="AA65" s="117" t="s">
        <v>185</v>
      </c>
      <c r="AB65" s="123">
        <v>43.68</v>
      </c>
      <c r="AC65" s="117">
        <v>74.12</v>
      </c>
      <c r="AD65" s="117">
        <v>40.51</v>
      </c>
      <c r="AE65" s="117">
        <v>63.38</v>
      </c>
      <c r="AF65" s="117"/>
      <c r="AG65" s="117">
        <v>1</v>
      </c>
      <c r="AH65" s="117">
        <v>2</v>
      </c>
      <c r="AI65" s="117">
        <v>1</v>
      </c>
      <c r="AJ65" s="117">
        <v>7</v>
      </c>
      <c r="AK65" s="117">
        <v>4</v>
      </c>
      <c r="AL65" s="117" t="s">
        <v>1178</v>
      </c>
      <c r="AM65" s="117" t="s">
        <v>639</v>
      </c>
      <c r="AN65" s="117">
        <v>0</v>
      </c>
      <c r="AO65" s="117">
        <v>16</v>
      </c>
      <c r="AP65" s="117">
        <v>7</v>
      </c>
      <c r="AQ65" s="117">
        <v>4</v>
      </c>
      <c r="AR65" s="117" t="s">
        <v>5859</v>
      </c>
      <c r="AS65" s="117">
        <v>2</v>
      </c>
      <c r="AT65" s="117" t="s">
        <v>645</v>
      </c>
      <c r="AU65" s="117" t="s">
        <v>5860</v>
      </c>
      <c r="AV65" s="117" t="s">
        <v>5861</v>
      </c>
      <c r="AW65" s="117" t="s">
        <v>5862</v>
      </c>
      <c r="AX65" s="117" t="s">
        <v>182</v>
      </c>
      <c r="AY65" s="117">
        <v>100</v>
      </c>
      <c r="AZ65" s="117">
        <v>17</v>
      </c>
      <c r="BA65" s="117">
        <v>2.4500000000000002</v>
      </c>
      <c r="BB65" s="117">
        <v>1.1499999999999999</v>
      </c>
      <c r="BC65" s="117" t="s">
        <v>5857</v>
      </c>
      <c r="BD65" s="117">
        <v>1</v>
      </c>
    </row>
    <row r="66" spans="1:66" s="77" customFormat="1" ht="15">
      <c r="A66" s="113" t="s">
        <v>2496</v>
      </c>
      <c r="B66" s="113">
        <v>57</v>
      </c>
      <c r="C66" s="113"/>
      <c r="D66" s="113"/>
      <c r="E66" s="114">
        <v>1.85</v>
      </c>
      <c r="F66" s="115" t="s">
        <v>3412</v>
      </c>
      <c r="G66" s="116" t="s">
        <v>6824</v>
      </c>
      <c r="H66" s="113" t="s">
        <v>3208</v>
      </c>
      <c r="I66" s="113"/>
      <c r="J66" s="113" t="s">
        <v>271</v>
      </c>
      <c r="K66" s="113" t="s">
        <v>3209</v>
      </c>
      <c r="L66" s="113" t="s">
        <v>3210</v>
      </c>
      <c r="M66" s="113" t="s">
        <v>6936</v>
      </c>
      <c r="N66" s="113">
        <f t="shared" ref="N66:N129" si="2">LEN(M66)</f>
        <v>9</v>
      </c>
      <c r="O66" s="117">
        <v>6</v>
      </c>
      <c r="P66" s="117">
        <v>25.34</v>
      </c>
      <c r="Q66" s="117">
        <v>1</v>
      </c>
      <c r="R66" s="117">
        <v>5</v>
      </c>
      <c r="S66" s="117"/>
      <c r="T66" s="117"/>
      <c r="U66" s="113" t="s">
        <v>2497</v>
      </c>
      <c r="V66" s="113" t="str">
        <f t="shared" ref="V66:V129" si="3">MID(U66,1,1)</f>
        <v>b</v>
      </c>
      <c r="W66" s="113">
        <v>2</v>
      </c>
      <c r="X66" s="117" t="s">
        <v>2496</v>
      </c>
      <c r="Y66" s="117" t="s">
        <v>182</v>
      </c>
      <c r="Z66" s="117" t="s">
        <v>184</v>
      </c>
      <c r="AA66" s="117" t="s">
        <v>185</v>
      </c>
      <c r="AB66" s="123">
        <v>32.44</v>
      </c>
      <c r="AC66" s="117">
        <v>44.46</v>
      </c>
      <c r="AD66" s="117">
        <v>21.29</v>
      </c>
      <c r="AE66" s="117">
        <v>21.55</v>
      </c>
      <c r="AF66" s="117"/>
      <c r="AG66" s="117">
        <v>1</v>
      </c>
      <c r="AH66" s="117">
        <v>3</v>
      </c>
      <c r="AI66" s="117">
        <v>1</v>
      </c>
      <c r="AJ66" s="117">
        <v>6</v>
      </c>
      <c r="AK66" s="117">
        <v>4</v>
      </c>
      <c r="AL66" s="117" t="s">
        <v>1010</v>
      </c>
      <c r="AM66" s="117" t="s">
        <v>639</v>
      </c>
      <c r="AN66" s="117">
        <v>4</v>
      </c>
      <c r="AO66" s="117">
        <v>21</v>
      </c>
      <c r="AP66" s="117">
        <v>6</v>
      </c>
      <c r="AQ66" s="117">
        <v>4</v>
      </c>
      <c r="AR66" s="117" t="s">
        <v>2502</v>
      </c>
      <c r="AS66" s="117">
        <v>2</v>
      </c>
      <c r="AT66" s="117" t="s">
        <v>645</v>
      </c>
      <c r="AU66" s="117" t="s">
        <v>2504</v>
      </c>
      <c r="AV66" s="117" t="s">
        <v>2505</v>
      </c>
      <c r="AW66" s="117" t="s">
        <v>2506</v>
      </c>
      <c r="AX66" s="117" t="s">
        <v>182</v>
      </c>
      <c r="AY66" s="117">
        <v>100</v>
      </c>
      <c r="AZ66" s="117">
        <v>29</v>
      </c>
      <c r="BA66" s="117">
        <v>1.75</v>
      </c>
      <c r="BB66" s="117">
        <v>1</v>
      </c>
      <c r="BC66" s="117" t="s">
        <v>2496</v>
      </c>
      <c r="BD66" s="117">
        <v>1</v>
      </c>
      <c r="BG66" s="85"/>
      <c r="BH66" s="85"/>
      <c r="BI66" s="85"/>
      <c r="BJ66" s="85"/>
      <c r="BK66" s="85"/>
      <c r="BL66" s="85"/>
      <c r="BM66" s="85"/>
    </row>
    <row r="67" spans="1:66" s="77" customFormat="1">
      <c r="A67" s="113" t="s">
        <v>6782</v>
      </c>
      <c r="B67" s="113">
        <v>75</v>
      </c>
      <c r="C67" s="113"/>
      <c r="D67" s="113"/>
      <c r="E67" s="114">
        <v>1.85</v>
      </c>
      <c r="F67" s="115" t="s">
        <v>3412</v>
      </c>
      <c r="G67" s="116" t="s">
        <v>6824</v>
      </c>
      <c r="H67" s="113" t="s">
        <v>6761</v>
      </c>
      <c r="I67" s="113"/>
      <c r="J67" s="113" t="s">
        <v>6762</v>
      </c>
      <c r="K67" s="113" t="s">
        <v>6783</v>
      </c>
      <c r="L67" s="113" t="s">
        <v>6784</v>
      </c>
      <c r="M67" s="113" t="s">
        <v>6888</v>
      </c>
      <c r="N67" s="113">
        <f t="shared" si="2"/>
        <v>7</v>
      </c>
      <c r="O67" s="117">
        <v>5</v>
      </c>
      <c r="P67" s="117">
        <v>771.24</v>
      </c>
      <c r="Q67" s="117">
        <v>0</v>
      </c>
      <c r="R67" s="117">
        <v>4</v>
      </c>
      <c r="S67" s="117"/>
      <c r="T67" s="117"/>
      <c r="U67" s="113" t="s">
        <v>6634</v>
      </c>
      <c r="V67" s="113" t="str">
        <f t="shared" si="3"/>
        <v>t</v>
      </c>
      <c r="W67" s="113">
        <v>1</v>
      </c>
      <c r="X67" s="113" t="s">
        <v>6633</v>
      </c>
      <c r="Y67" s="113" t="s">
        <v>182</v>
      </c>
      <c r="Z67" s="113" t="s">
        <v>283</v>
      </c>
      <c r="AA67" s="113" t="s">
        <v>360</v>
      </c>
      <c r="AB67" s="123">
        <v>62.84</v>
      </c>
      <c r="AC67" s="117">
        <v>45.68</v>
      </c>
      <c r="AD67" s="117">
        <v>53.08</v>
      </c>
      <c r="AE67" s="117">
        <v>13.38</v>
      </c>
      <c r="AF67" s="117"/>
      <c r="AG67" s="117">
        <v>1</v>
      </c>
      <c r="AH67" s="117">
        <v>2</v>
      </c>
      <c r="AI67" s="117">
        <v>0</v>
      </c>
      <c r="AJ67" s="117">
        <v>9</v>
      </c>
      <c r="AK67" s="117">
        <v>6</v>
      </c>
      <c r="AL67" s="117" t="s">
        <v>6785</v>
      </c>
      <c r="AM67" s="117" t="s">
        <v>3164</v>
      </c>
      <c r="AN67" s="117">
        <v>3</v>
      </c>
      <c r="AO67" s="117">
        <v>1</v>
      </c>
      <c r="AP67" s="117">
        <v>0</v>
      </c>
      <c r="AQ67" s="117">
        <v>6</v>
      </c>
      <c r="AR67" s="117" t="s">
        <v>6635</v>
      </c>
      <c r="AS67" s="117">
        <v>2</v>
      </c>
      <c r="AT67" s="117" t="s">
        <v>3167</v>
      </c>
      <c r="AU67" s="117" t="s">
        <v>6786</v>
      </c>
      <c r="AV67" s="117" t="s">
        <v>6637</v>
      </c>
      <c r="AW67" s="117" t="s">
        <v>6787</v>
      </c>
      <c r="AX67" s="117" t="s">
        <v>182</v>
      </c>
      <c r="AY67" s="117">
        <v>100</v>
      </c>
      <c r="AZ67" s="117">
        <v>27</v>
      </c>
      <c r="BA67" s="117">
        <v>1.75</v>
      </c>
      <c r="BB67" s="117">
        <v>1.75</v>
      </c>
      <c r="BC67" s="117" t="s">
        <v>6633</v>
      </c>
      <c r="BD67" s="117">
        <v>1</v>
      </c>
    </row>
    <row r="68" spans="1:66" s="77" customFormat="1" ht="15">
      <c r="A68" s="113" t="s">
        <v>2721</v>
      </c>
      <c r="B68" s="113">
        <v>72</v>
      </c>
      <c r="C68" s="113"/>
      <c r="D68" s="113"/>
      <c r="E68" s="114">
        <v>1.92</v>
      </c>
      <c r="F68" s="115" t="s">
        <v>3412</v>
      </c>
      <c r="G68" s="116" t="s">
        <v>6824</v>
      </c>
      <c r="H68" s="113" t="s">
        <v>7021</v>
      </c>
      <c r="I68" s="113"/>
      <c r="J68" s="113" t="s">
        <v>271</v>
      </c>
      <c r="K68" s="113" t="s">
        <v>3206</v>
      </c>
      <c r="L68" s="113" t="s">
        <v>3207</v>
      </c>
      <c r="M68" s="113" t="s">
        <v>6886</v>
      </c>
      <c r="N68" s="113">
        <f t="shared" si="2"/>
        <v>7</v>
      </c>
      <c r="O68" s="117">
        <v>4</v>
      </c>
      <c r="P68" s="117">
        <v>7.25</v>
      </c>
      <c r="Q68" s="117">
        <v>20</v>
      </c>
      <c r="R68" s="117">
        <v>4</v>
      </c>
      <c r="S68" s="117"/>
      <c r="T68" s="117"/>
      <c r="U68" s="113" t="s">
        <v>2722</v>
      </c>
      <c r="V68" s="113" t="str">
        <f t="shared" si="3"/>
        <v>b</v>
      </c>
      <c r="W68" s="113">
        <v>2</v>
      </c>
      <c r="X68" s="117" t="s">
        <v>2721</v>
      </c>
      <c r="Y68" s="117" t="s">
        <v>182</v>
      </c>
      <c r="Z68" s="117" t="s">
        <v>283</v>
      </c>
      <c r="AA68" s="117" t="s">
        <v>185</v>
      </c>
      <c r="AB68" s="123">
        <v>57.24</v>
      </c>
      <c r="AC68" s="117">
        <v>104.05</v>
      </c>
      <c r="AD68" s="117">
        <v>42.31</v>
      </c>
      <c r="AE68" s="117">
        <v>70.41</v>
      </c>
      <c r="AF68" s="117"/>
      <c r="AG68" s="117">
        <v>1</v>
      </c>
      <c r="AH68" s="117">
        <v>2</v>
      </c>
      <c r="AI68" s="117">
        <v>1</v>
      </c>
      <c r="AJ68" s="117">
        <v>9</v>
      </c>
      <c r="AK68" s="117">
        <v>5</v>
      </c>
      <c r="AL68" s="117" t="s">
        <v>2731</v>
      </c>
      <c r="AM68" s="117" t="s">
        <v>1278</v>
      </c>
      <c r="AN68" s="117">
        <v>0</v>
      </c>
      <c r="AO68" s="117">
        <v>0</v>
      </c>
      <c r="AP68" s="117">
        <v>9</v>
      </c>
      <c r="AQ68" s="117">
        <v>5</v>
      </c>
      <c r="AR68" s="117" t="s">
        <v>2732</v>
      </c>
      <c r="AS68" s="117">
        <v>2</v>
      </c>
      <c r="AT68" s="117" t="s">
        <v>1280</v>
      </c>
      <c r="AU68" s="117" t="s">
        <v>2733</v>
      </c>
      <c r="AV68" s="117" t="s">
        <v>2734</v>
      </c>
      <c r="AW68" s="117" t="s">
        <v>2736</v>
      </c>
      <c r="AX68" s="117" t="s">
        <v>182</v>
      </c>
      <c r="AY68" s="117">
        <v>100</v>
      </c>
      <c r="AZ68" s="117">
        <v>21</v>
      </c>
      <c r="BA68" s="117">
        <v>2.6</v>
      </c>
      <c r="BB68" s="117">
        <v>1.9</v>
      </c>
      <c r="BC68" s="117" t="s">
        <v>2721</v>
      </c>
      <c r="BD68" s="117">
        <v>1</v>
      </c>
      <c r="BG68" s="85"/>
      <c r="BH68" s="85"/>
      <c r="BI68" s="85"/>
      <c r="BJ68" s="85"/>
      <c r="BK68" s="85"/>
      <c r="BL68" s="85"/>
      <c r="BM68" s="85"/>
      <c r="BN68" s="85"/>
    </row>
    <row r="69" spans="1:66" s="77" customFormat="1">
      <c r="A69" s="113" t="s">
        <v>2521</v>
      </c>
      <c r="B69" s="113">
        <v>59</v>
      </c>
      <c r="C69" s="113"/>
      <c r="D69" s="113"/>
      <c r="E69" s="114">
        <v>2</v>
      </c>
      <c r="F69" s="178" t="s">
        <v>3412</v>
      </c>
      <c r="G69" s="178" t="s">
        <v>6824</v>
      </c>
      <c r="H69" s="113" t="s">
        <v>3255</v>
      </c>
      <c r="I69" s="113"/>
      <c r="J69" s="113" t="s">
        <v>271</v>
      </c>
      <c r="K69" s="113" t="s">
        <v>3256</v>
      </c>
      <c r="L69" s="113" t="s">
        <v>7022</v>
      </c>
      <c r="M69" s="113" t="s">
        <v>7022</v>
      </c>
      <c r="N69" s="113">
        <v>5</v>
      </c>
      <c r="O69" s="117">
        <v>4</v>
      </c>
      <c r="P69" s="117">
        <v>122.69</v>
      </c>
      <c r="Q69" s="117">
        <v>10</v>
      </c>
      <c r="R69" s="117">
        <v>4</v>
      </c>
      <c r="S69" s="117"/>
      <c r="T69" s="117"/>
      <c r="U69" s="113" t="s">
        <v>2522</v>
      </c>
      <c r="V69" s="113" t="str">
        <f t="shared" si="3"/>
        <v>l</v>
      </c>
      <c r="W69" s="113">
        <v>8</v>
      </c>
      <c r="X69" s="113" t="s">
        <v>2523</v>
      </c>
      <c r="Y69" s="113" t="s">
        <v>182</v>
      </c>
      <c r="Z69" s="113" t="s">
        <v>283</v>
      </c>
      <c r="AA69" s="113" t="s">
        <v>360</v>
      </c>
      <c r="AB69" s="117">
        <v>33.33</v>
      </c>
      <c r="AC69" s="117">
        <v>75.27</v>
      </c>
      <c r="AD69" s="117">
        <v>31.61</v>
      </c>
      <c r="AE69" s="117">
        <v>67.84</v>
      </c>
      <c r="AF69" s="117"/>
      <c r="AG69" s="117">
        <v>1</v>
      </c>
      <c r="AH69" s="117">
        <v>2</v>
      </c>
      <c r="AI69" s="117">
        <v>0</v>
      </c>
      <c r="AJ69" s="117">
        <v>8</v>
      </c>
      <c r="AK69" s="117">
        <v>5</v>
      </c>
      <c r="AL69" s="117" t="s">
        <v>197</v>
      </c>
      <c r="AM69" s="117" t="s">
        <v>452</v>
      </c>
      <c r="AN69" s="117">
        <v>1</v>
      </c>
      <c r="AO69" s="117">
        <v>2</v>
      </c>
      <c r="AP69" s="117">
        <v>0</v>
      </c>
      <c r="AQ69" s="117">
        <v>5</v>
      </c>
      <c r="AR69" s="117" t="s">
        <v>2530</v>
      </c>
      <c r="AS69" s="117">
        <v>2</v>
      </c>
      <c r="AT69" s="117" t="s">
        <v>459</v>
      </c>
      <c r="AU69" s="117" t="s">
        <v>2532</v>
      </c>
      <c r="AV69" s="117" t="s">
        <v>2533</v>
      </c>
      <c r="AW69" s="117" t="s">
        <v>2534</v>
      </c>
      <c r="AX69" s="117" t="s">
        <v>182</v>
      </c>
      <c r="AY69" s="117">
        <v>100</v>
      </c>
      <c r="AZ69" s="117">
        <v>12</v>
      </c>
      <c r="BA69" s="117">
        <v>1.85</v>
      </c>
      <c r="BB69" s="117">
        <v>1.8</v>
      </c>
      <c r="BC69" s="117" t="s">
        <v>2523</v>
      </c>
      <c r="BD69" s="117">
        <v>1</v>
      </c>
    </row>
    <row r="70" spans="1:66" s="77" customFormat="1" ht="15">
      <c r="A70" s="113" t="s">
        <v>2410</v>
      </c>
      <c r="B70" s="113">
        <v>48</v>
      </c>
      <c r="C70" s="113"/>
      <c r="D70" s="113"/>
      <c r="E70" s="114">
        <v>2.04</v>
      </c>
      <c r="F70" s="115" t="s">
        <v>3412</v>
      </c>
      <c r="G70" s="116" t="s">
        <v>6824</v>
      </c>
      <c r="H70" s="113" t="s">
        <v>7042</v>
      </c>
      <c r="I70" s="113"/>
      <c r="J70" s="113" t="s">
        <v>274</v>
      </c>
      <c r="K70" s="113" t="s">
        <v>7040</v>
      </c>
      <c r="L70" s="113" t="s">
        <v>2030</v>
      </c>
      <c r="M70" s="113" t="s">
        <v>3334</v>
      </c>
      <c r="N70" s="113">
        <f t="shared" si="2"/>
        <v>7</v>
      </c>
      <c r="O70" s="117">
        <v>6</v>
      </c>
      <c r="P70" s="117">
        <v>134.83000000000001</v>
      </c>
      <c r="Q70" s="117">
        <v>1</v>
      </c>
      <c r="R70" s="117">
        <v>4</v>
      </c>
      <c r="S70" s="117"/>
      <c r="T70" s="117"/>
      <c r="U70" s="113" t="s">
        <v>2411</v>
      </c>
      <c r="V70" s="113" t="str">
        <f t="shared" si="3"/>
        <v>l</v>
      </c>
      <c r="W70" s="113">
        <v>8</v>
      </c>
      <c r="X70" s="113" t="s">
        <v>2410</v>
      </c>
      <c r="Y70" s="113" t="s">
        <v>182</v>
      </c>
      <c r="Z70" s="113" t="s">
        <v>283</v>
      </c>
      <c r="AA70" s="113" t="s">
        <v>185</v>
      </c>
      <c r="AB70" s="123">
        <v>25.86</v>
      </c>
      <c r="AC70" s="117">
        <v>93.11</v>
      </c>
      <c r="AD70" s="117">
        <v>22.22</v>
      </c>
      <c r="AE70" s="117">
        <v>70.88</v>
      </c>
      <c r="AF70" s="117"/>
      <c r="AG70" s="117">
        <v>2</v>
      </c>
      <c r="AH70" s="117">
        <v>4</v>
      </c>
      <c r="AI70" s="117">
        <v>1</v>
      </c>
      <c r="AJ70" s="117">
        <v>5</v>
      </c>
      <c r="AK70" s="117">
        <v>3</v>
      </c>
      <c r="AL70" s="117" t="s">
        <v>517</v>
      </c>
      <c r="AM70" s="117" t="s">
        <v>1030</v>
      </c>
      <c r="AN70" s="117">
        <v>9</v>
      </c>
      <c r="AO70" s="117">
        <v>16</v>
      </c>
      <c r="AP70" s="117">
        <v>5</v>
      </c>
      <c r="AQ70" s="117">
        <v>3</v>
      </c>
      <c r="AR70" s="117" t="s">
        <v>2411</v>
      </c>
      <c r="AS70" s="117">
        <v>1</v>
      </c>
      <c r="AT70" s="117" t="s">
        <v>1030</v>
      </c>
      <c r="AU70" s="117" t="s">
        <v>2419</v>
      </c>
      <c r="AV70" s="117" t="s">
        <v>2420</v>
      </c>
      <c r="AW70" s="117" t="s">
        <v>2421</v>
      </c>
      <c r="AX70" s="117" t="s">
        <v>532</v>
      </c>
      <c r="AY70" s="117">
        <v>96</v>
      </c>
      <c r="AZ70" s="117">
        <v>30</v>
      </c>
      <c r="BA70" s="117">
        <v>1.2</v>
      </c>
      <c r="BB70" s="117">
        <v>1</v>
      </c>
      <c r="BC70" s="117" t="s">
        <v>2410</v>
      </c>
      <c r="BD70" s="117">
        <v>1</v>
      </c>
      <c r="BG70" s="85"/>
      <c r="BH70" s="85"/>
      <c r="BI70" s="85"/>
      <c r="BJ70" s="85"/>
      <c r="BK70" s="85"/>
      <c r="BL70" s="85"/>
    </row>
    <row r="71" spans="1:66" s="77" customFormat="1" ht="15">
      <c r="A71" s="113" t="s">
        <v>2422</v>
      </c>
      <c r="B71" s="113">
        <v>49</v>
      </c>
      <c r="C71" s="113"/>
      <c r="D71" s="113"/>
      <c r="E71" s="114">
        <v>2.04</v>
      </c>
      <c r="F71" s="115" t="s">
        <v>3412</v>
      </c>
      <c r="G71" s="116" t="s">
        <v>6824</v>
      </c>
      <c r="H71" s="113" t="s">
        <v>7023</v>
      </c>
      <c r="I71" s="113"/>
      <c r="J71" s="113" t="s">
        <v>274</v>
      </c>
      <c r="K71" s="113" t="s">
        <v>7024</v>
      </c>
      <c r="L71" s="113" t="s">
        <v>3325</v>
      </c>
      <c r="M71" s="113" t="s">
        <v>6879</v>
      </c>
      <c r="N71" s="113">
        <f t="shared" si="2"/>
        <v>9</v>
      </c>
      <c r="O71" s="117">
        <v>6</v>
      </c>
      <c r="P71" s="117">
        <v>32.31</v>
      </c>
      <c r="Q71" s="117">
        <v>3</v>
      </c>
      <c r="R71" s="117">
        <v>5</v>
      </c>
      <c r="S71" s="117"/>
      <c r="T71" s="117"/>
      <c r="U71" s="113" t="s">
        <v>2423</v>
      </c>
      <c r="V71" s="113" t="str">
        <f t="shared" si="3"/>
        <v>t</v>
      </c>
      <c r="W71" s="113">
        <v>1</v>
      </c>
      <c r="X71" s="113" t="s">
        <v>2422</v>
      </c>
      <c r="Y71" s="113" t="s">
        <v>182</v>
      </c>
      <c r="Z71" s="113" t="s">
        <v>283</v>
      </c>
      <c r="AA71" s="113" t="s">
        <v>185</v>
      </c>
      <c r="AB71" s="123">
        <v>26.38</v>
      </c>
      <c r="AC71" s="117">
        <v>24.32</v>
      </c>
      <c r="AD71" s="117">
        <v>25.45</v>
      </c>
      <c r="AE71" s="117">
        <v>23.51</v>
      </c>
      <c r="AF71" s="117"/>
      <c r="AG71" s="117">
        <v>1</v>
      </c>
      <c r="AH71" s="117">
        <v>2</v>
      </c>
      <c r="AI71" s="117">
        <v>1</v>
      </c>
      <c r="AJ71" s="117">
        <v>10</v>
      </c>
      <c r="AK71" s="117">
        <v>9</v>
      </c>
      <c r="AL71" s="117" t="s">
        <v>2431</v>
      </c>
      <c r="AM71" s="117" t="s">
        <v>2432</v>
      </c>
      <c r="AN71" s="117">
        <v>0</v>
      </c>
      <c r="AO71" s="117">
        <v>0</v>
      </c>
      <c r="AP71" s="117">
        <v>8</v>
      </c>
      <c r="AQ71" s="117">
        <v>8</v>
      </c>
      <c r="AR71" s="117" t="s">
        <v>2433</v>
      </c>
      <c r="AS71" s="117">
        <v>4</v>
      </c>
      <c r="AT71" s="117" t="s">
        <v>2434</v>
      </c>
      <c r="AU71" s="117" t="s">
        <v>2435</v>
      </c>
      <c r="AV71" s="117" t="s">
        <v>2436</v>
      </c>
      <c r="AW71" s="117" t="s">
        <v>2437</v>
      </c>
      <c r="AX71" s="117" t="s">
        <v>182</v>
      </c>
      <c r="AY71" s="117">
        <v>100</v>
      </c>
      <c r="AZ71" s="117">
        <v>29</v>
      </c>
      <c r="BA71" s="117">
        <v>3.25</v>
      </c>
      <c r="BB71" s="117">
        <v>3.25</v>
      </c>
      <c r="BC71" s="117" t="s">
        <v>2422</v>
      </c>
      <c r="BD71" s="117">
        <v>1</v>
      </c>
      <c r="BG71" s="85"/>
      <c r="BH71" s="85"/>
    </row>
    <row r="72" spans="1:66" s="82" customFormat="1" ht="15">
      <c r="A72" s="133" t="s">
        <v>2640</v>
      </c>
      <c r="B72" s="133">
        <v>63</v>
      </c>
      <c r="C72" s="133"/>
      <c r="D72" s="133"/>
      <c r="E72" s="135">
        <v>2.04</v>
      </c>
      <c r="F72" s="136" t="s">
        <v>3412</v>
      </c>
      <c r="G72" s="136" t="s">
        <v>6824</v>
      </c>
      <c r="H72" s="133" t="s">
        <v>6984</v>
      </c>
      <c r="I72" s="133"/>
      <c r="J72" s="133" t="s">
        <v>574</v>
      </c>
      <c r="K72" s="133" t="s">
        <v>3217</v>
      </c>
      <c r="L72" s="133" t="s">
        <v>3218</v>
      </c>
      <c r="M72" s="133" t="s">
        <v>6883</v>
      </c>
      <c r="N72" s="133">
        <f t="shared" si="2"/>
        <v>7</v>
      </c>
      <c r="O72" s="134">
        <v>4</v>
      </c>
      <c r="P72" s="134">
        <v>32.44</v>
      </c>
      <c r="Q72" s="134">
        <v>21</v>
      </c>
      <c r="R72" s="134">
        <v>4</v>
      </c>
      <c r="S72" s="134"/>
      <c r="T72" s="134"/>
      <c r="U72" s="133" t="s">
        <v>2641</v>
      </c>
      <c r="V72" s="133" t="str">
        <f t="shared" si="3"/>
        <v>S</v>
      </c>
      <c r="W72" s="133">
        <v>3</v>
      </c>
      <c r="X72" s="133" t="s">
        <v>2640</v>
      </c>
      <c r="Y72" s="133" t="s">
        <v>182</v>
      </c>
      <c r="Z72" s="133" t="s">
        <v>283</v>
      </c>
      <c r="AA72" s="133" t="s">
        <v>185</v>
      </c>
      <c r="AB72" s="134">
        <v>2.14</v>
      </c>
      <c r="AC72" s="134">
        <v>5.68</v>
      </c>
      <c r="AD72" s="134">
        <v>1.38</v>
      </c>
      <c r="AE72" s="134">
        <v>2.5</v>
      </c>
      <c r="AF72" s="134"/>
      <c r="AG72" s="134">
        <v>1</v>
      </c>
      <c r="AH72" s="134">
        <v>2</v>
      </c>
      <c r="AI72" s="134">
        <v>1</v>
      </c>
      <c r="AJ72" s="134">
        <v>8</v>
      </c>
      <c r="AK72" s="134">
        <v>5</v>
      </c>
      <c r="AL72" s="134" t="s">
        <v>1277</v>
      </c>
      <c r="AM72" s="134" t="s">
        <v>1278</v>
      </c>
      <c r="AN72" s="134">
        <v>2</v>
      </c>
      <c r="AO72" s="134">
        <v>3</v>
      </c>
      <c r="AP72" s="134">
        <v>8</v>
      </c>
      <c r="AQ72" s="134">
        <v>5</v>
      </c>
      <c r="AR72" s="134" t="s">
        <v>1279</v>
      </c>
      <c r="AS72" s="134">
        <v>2</v>
      </c>
      <c r="AT72" s="134" t="s">
        <v>1280</v>
      </c>
      <c r="AU72" s="134" t="s">
        <v>1281</v>
      </c>
      <c r="AV72" s="134" t="s">
        <v>1282</v>
      </c>
      <c r="AW72" s="134" t="s">
        <v>1283</v>
      </c>
      <c r="AX72" s="134" t="s">
        <v>182</v>
      </c>
      <c r="AY72" s="134">
        <v>95</v>
      </c>
      <c r="AZ72" s="134">
        <v>23</v>
      </c>
      <c r="BA72" s="134">
        <v>2.25</v>
      </c>
      <c r="BB72" s="134">
        <v>1.8</v>
      </c>
      <c r="BC72" s="134" t="s">
        <v>1273</v>
      </c>
      <c r="BD72" s="134">
        <v>1</v>
      </c>
      <c r="BG72" s="137"/>
      <c r="BH72" s="137"/>
    </row>
    <row r="73" spans="1:66" s="77" customFormat="1" ht="15">
      <c r="A73" s="113" t="s">
        <v>5357</v>
      </c>
      <c r="B73" s="113">
        <v>45</v>
      </c>
      <c r="C73" s="113"/>
      <c r="D73" s="113"/>
      <c r="E73" s="114">
        <v>2.0499999999999998</v>
      </c>
      <c r="F73" s="115" t="s">
        <v>3412</v>
      </c>
      <c r="G73" s="116" t="s">
        <v>6824</v>
      </c>
      <c r="H73" s="113" t="s">
        <v>7025</v>
      </c>
      <c r="I73" s="113"/>
      <c r="J73" s="113" t="s">
        <v>7026</v>
      </c>
      <c r="K73" s="113" t="s">
        <v>7027</v>
      </c>
      <c r="L73" s="113" t="s">
        <v>6815</v>
      </c>
      <c r="M73" s="113" t="s">
        <v>6878</v>
      </c>
      <c r="N73" s="113">
        <f t="shared" si="2"/>
        <v>5</v>
      </c>
      <c r="O73" s="117">
        <v>4</v>
      </c>
      <c r="P73" s="117">
        <v>30.36</v>
      </c>
      <c r="Q73" s="117">
        <v>11</v>
      </c>
      <c r="R73" s="117">
        <v>4</v>
      </c>
      <c r="S73" s="117"/>
      <c r="T73" s="117"/>
      <c r="U73" s="113" t="s">
        <v>6417</v>
      </c>
      <c r="V73" s="113" t="str">
        <f t="shared" si="3"/>
        <v>p</v>
      </c>
      <c r="W73" s="113">
        <v>1</v>
      </c>
      <c r="X73" s="113" t="s">
        <v>6416</v>
      </c>
      <c r="Y73" s="113" t="s">
        <v>182</v>
      </c>
      <c r="Z73" s="113" t="s">
        <v>283</v>
      </c>
      <c r="AA73" s="113" t="s">
        <v>185</v>
      </c>
      <c r="AB73" s="124">
        <v>23.62</v>
      </c>
      <c r="AC73" s="113">
        <v>17.09</v>
      </c>
      <c r="AD73" s="113">
        <v>22.19</v>
      </c>
      <c r="AE73" s="113">
        <v>15.74</v>
      </c>
      <c r="AF73" s="113"/>
      <c r="AG73" s="113">
        <v>1</v>
      </c>
      <c r="AH73" s="113">
        <v>2</v>
      </c>
      <c r="AI73" s="113">
        <v>1</v>
      </c>
      <c r="AJ73" s="113">
        <v>7</v>
      </c>
      <c r="AK73" s="113">
        <v>5</v>
      </c>
      <c r="AL73" s="113" t="s">
        <v>1181</v>
      </c>
      <c r="AM73" s="113" t="s">
        <v>452</v>
      </c>
      <c r="AN73" s="113">
        <v>0</v>
      </c>
      <c r="AO73" s="113">
        <v>1</v>
      </c>
      <c r="AP73" s="113">
        <v>6</v>
      </c>
      <c r="AQ73" s="113">
        <v>5</v>
      </c>
      <c r="AR73" s="113" t="s">
        <v>6418</v>
      </c>
      <c r="AS73" s="113">
        <v>2</v>
      </c>
      <c r="AT73" s="113" t="s">
        <v>459</v>
      </c>
      <c r="AU73" s="113" t="s">
        <v>6419</v>
      </c>
      <c r="AV73" s="113" t="s">
        <v>6420</v>
      </c>
      <c r="AW73" s="113" t="s">
        <v>6421</v>
      </c>
      <c r="AX73" s="113" t="s">
        <v>182</v>
      </c>
      <c r="AY73" s="113">
        <v>88</v>
      </c>
      <c r="AZ73" s="113">
        <v>25</v>
      </c>
      <c r="BA73" s="113">
        <v>2.6</v>
      </c>
      <c r="BB73" s="113">
        <v>1.95</v>
      </c>
      <c r="BC73" s="113" t="s">
        <v>6416</v>
      </c>
      <c r="BD73" s="113">
        <v>1</v>
      </c>
      <c r="BG73" s="85"/>
      <c r="BH73" s="85"/>
    </row>
    <row r="74" spans="1:66" s="82" customFormat="1" ht="15">
      <c r="A74" s="133" t="s">
        <v>2332</v>
      </c>
      <c r="B74" s="133">
        <v>40</v>
      </c>
      <c r="C74" s="133"/>
      <c r="D74" s="133"/>
      <c r="E74" s="135">
        <v>2.12</v>
      </c>
      <c r="F74" s="136" t="s">
        <v>3412</v>
      </c>
      <c r="G74" s="136" t="s">
        <v>6824</v>
      </c>
      <c r="H74" s="133" t="s">
        <v>3346</v>
      </c>
      <c r="I74" s="133"/>
      <c r="J74" s="133" t="s">
        <v>271</v>
      </c>
      <c r="K74" s="133" t="s">
        <v>3347</v>
      </c>
      <c r="L74" s="133" t="s">
        <v>6937</v>
      </c>
      <c r="M74" s="133" t="s">
        <v>6937</v>
      </c>
      <c r="N74" s="133">
        <f t="shared" si="2"/>
        <v>6</v>
      </c>
      <c r="O74" s="134">
        <v>2</v>
      </c>
      <c r="P74" s="134">
        <v>1123.55</v>
      </c>
      <c r="Q74" s="134">
        <v>14</v>
      </c>
      <c r="R74" s="134">
        <v>2</v>
      </c>
      <c r="S74" s="134"/>
      <c r="T74" s="134"/>
      <c r="U74" s="133" t="s">
        <v>2333</v>
      </c>
      <c r="V74" s="133" t="str">
        <f t="shared" si="3"/>
        <v>R</v>
      </c>
      <c r="W74" s="133">
        <v>4</v>
      </c>
      <c r="X74" s="133" t="s">
        <v>2332</v>
      </c>
      <c r="Y74" s="133" t="s">
        <v>182</v>
      </c>
      <c r="Z74" s="133" t="s">
        <v>283</v>
      </c>
      <c r="AA74" s="133" t="s">
        <v>185</v>
      </c>
      <c r="AB74" s="134">
        <v>21.87</v>
      </c>
      <c r="AC74" s="134">
        <v>42.43</v>
      </c>
      <c r="AD74" s="134">
        <v>13.49</v>
      </c>
      <c r="AE74" s="134">
        <v>17.77</v>
      </c>
      <c r="AF74" s="134"/>
      <c r="AG74" s="134">
        <v>2</v>
      </c>
      <c r="AH74" s="134">
        <v>7</v>
      </c>
      <c r="AI74" s="134">
        <v>1</v>
      </c>
      <c r="AJ74" s="134">
        <v>4</v>
      </c>
      <c r="AK74" s="134">
        <v>2</v>
      </c>
      <c r="AL74" s="134" t="s">
        <v>1313</v>
      </c>
      <c r="AM74" s="134" t="s">
        <v>948</v>
      </c>
      <c r="AN74" s="134">
        <v>18</v>
      </c>
      <c r="AO74" s="134">
        <v>27</v>
      </c>
      <c r="AP74" s="134">
        <v>4</v>
      </c>
      <c r="AQ74" s="134">
        <v>2</v>
      </c>
      <c r="AR74" s="134" t="s">
        <v>2333</v>
      </c>
      <c r="AS74" s="134">
        <v>1</v>
      </c>
      <c r="AT74" s="134" t="s">
        <v>948</v>
      </c>
      <c r="AU74" s="134" t="s">
        <v>2344</v>
      </c>
      <c r="AV74" s="134" t="s">
        <v>2346</v>
      </c>
      <c r="AW74" s="134" t="s">
        <v>2332</v>
      </c>
      <c r="AX74" s="134" t="s">
        <v>532</v>
      </c>
      <c r="AY74" s="134">
        <v>100</v>
      </c>
      <c r="AZ74" s="134">
        <v>16</v>
      </c>
      <c r="BA74" s="134">
        <v>1</v>
      </c>
      <c r="BB74" s="134">
        <v>1</v>
      </c>
      <c r="BC74" s="134" t="s">
        <v>2332</v>
      </c>
      <c r="BD74" s="134">
        <v>1</v>
      </c>
      <c r="BG74" s="137"/>
      <c r="BH74" s="137"/>
    </row>
    <row r="75" spans="1:66" s="77" customFormat="1" ht="15">
      <c r="A75" s="113" t="s">
        <v>5428</v>
      </c>
      <c r="B75" s="113">
        <v>39</v>
      </c>
      <c r="C75" s="113"/>
      <c r="D75" s="113"/>
      <c r="E75" s="114">
        <v>2.15</v>
      </c>
      <c r="F75" s="115" t="s">
        <v>3412</v>
      </c>
      <c r="G75" s="116" t="s">
        <v>6824</v>
      </c>
      <c r="H75" s="113" t="s">
        <v>5480</v>
      </c>
      <c r="I75" s="113"/>
      <c r="J75" s="113" t="s">
        <v>5481</v>
      </c>
      <c r="K75" s="113" t="s">
        <v>5482</v>
      </c>
      <c r="L75" s="113" t="s">
        <v>661</v>
      </c>
      <c r="M75" s="113" t="s">
        <v>6938</v>
      </c>
      <c r="N75" s="113">
        <f t="shared" si="2"/>
        <v>5</v>
      </c>
      <c r="O75" s="117">
        <v>3</v>
      </c>
      <c r="P75" s="117">
        <v>34.81</v>
      </c>
      <c r="Q75" s="117">
        <v>9</v>
      </c>
      <c r="R75" s="117">
        <v>3</v>
      </c>
      <c r="S75" s="117"/>
      <c r="T75" s="117"/>
      <c r="U75" s="113" t="s">
        <v>5464</v>
      </c>
      <c r="V75" s="113" t="str">
        <f t="shared" si="3"/>
        <v>p</v>
      </c>
      <c r="W75" s="113">
        <v>1</v>
      </c>
      <c r="X75" s="113" t="s">
        <v>5428</v>
      </c>
      <c r="Y75" s="113" t="s">
        <v>182</v>
      </c>
      <c r="Z75" s="113" t="s">
        <v>184</v>
      </c>
      <c r="AA75" s="113" t="s">
        <v>185</v>
      </c>
      <c r="AB75" s="123">
        <v>21.59</v>
      </c>
      <c r="AC75" s="117">
        <v>32.5</v>
      </c>
      <c r="AD75" s="117">
        <v>5.03</v>
      </c>
      <c r="AE75" s="117">
        <v>19.8</v>
      </c>
      <c r="AF75" s="117"/>
      <c r="AG75" s="117">
        <v>1</v>
      </c>
      <c r="AH75" s="117">
        <v>2</v>
      </c>
      <c r="AI75" s="117">
        <v>1</v>
      </c>
      <c r="AJ75" s="117">
        <v>3</v>
      </c>
      <c r="AK75" s="117">
        <v>3</v>
      </c>
      <c r="AL75" s="117" t="s">
        <v>1437</v>
      </c>
      <c r="AM75" s="117" t="s">
        <v>1437</v>
      </c>
      <c r="AN75" s="117">
        <v>3</v>
      </c>
      <c r="AO75" s="117">
        <v>17</v>
      </c>
      <c r="AP75" s="117">
        <v>3</v>
      </c>
      <c r="AQ75" s="117">
        <v>3</v>
      </c>
      <c r="AR75" s="117" t="s">
        <v>5464</v>
      </c>
      <c r="AS75" s="117">
        <v>1</v>
      </c>
      <c r="AT75" s="117" t="s">
        <v>1437</v>
      </c>
      <c r="AU75" s="117" t="s">
        <v>5465</v>
      </c>
      <c r="AV75" s="117" t="s">
        <v>5466</v>
      </c>
      <c r="AW75" s="117" t="s">
        <v>5428</v>
      </c>
      <c r="AX75" s="117" t="s">
        <v>182</v>
      </c>
      <c r="AY75" s="117">
        <v>0</v>
      </c>
      <c r="AZ75" s="117">
        <v>0</v>
      </c>
      <c r="BA75" s="117">
        <v>1.65</v>
      </c>
      <c r="BB75" s="117">
        <v>1</v>
      </c>
      <c r="BC75" s="117" t="s">
        <v>5428</v>
      </c>
      <c r="BD75" s="117">
        <v>1</v>
      </c>
      <c r="BG75" s="85"/>
      <c r="BH75" s="85"/>
      <c r="BI75" s="85"/>
      <c r="BJ75" s="85"/>
      <c r="BK75" s="85"/>
      <c r="BL75" s="85"/>
      <c r="BM75" s="85"/>
      <c r="BN75" s="85"/>
    </row>
    <row r="76" spans="1:66" s="77" customFormat="1">
      <c r="A76" s="113" t="s">
        <v>5151</v>
      </c>
      <c r="B76" s="113">
        <v>43</v>
      </c>
      <c r="C76" s="113"/>
      <c r="D76" s="113"/>
      <c r="E76" s="114">
        <v>2.15</v>
      </c>
      <c r="F76" s="115" t="s">
        <v>3412</v>
      </c>
      <c r="G76" s="116" t="s">
        <v>6824</v>
      </c>
      <c r="H76" s="113" t="s">
        <v>5486</v>
      </c>
      <c r="I76" s="113"/>
      <c r="J76" s="113" t="s">
        <v>5487</v>
      </c>
      <c r="K76" s="113" t="s">
        <v>5488</v>
      </c>
      <c r="L76" s="113" t="s">
        <v>5489</v>
      </c>
      <c r="M76" s="113" t="s">
        <v>6876</v>
      </c>
      <c r="N76" s="113">
        <f t="shared" si="2"/>
        <v>4</v>
      </c>
      <c r="O76" s="117">
        <v>4</v>
      </c>
      <c r="P76" s="117">
        <v>0.92</v>
      </c>
      <c r="Q76" s="117">
        <v>2</v>
      </c>
      <c r="R76" s="117">
        <v>4</v>
      </c>
      <c r="S76" s="117"/>
      <c r="T76" s="117"/>
      <c r="U76" s="113" t="s">
        <v>5441</v>
      </c>
      <c r="V76" s="113" t="str">
        <f t="shared" si="3"/>
        <v>d</v>
      </c>
      <c r="W76" s="113">
        <v>2</v>
      </c>
      <c r="X76" s="113" t="s">
        <v>5442</v>
      </c>
      <c r="Y76" s="113" t="s">
        <v>182</v>
      </c>
      <c r="Z76" s="113" t="s">
        <v>283</v>
      </c>
      <c r="AA76" s="113" t="s">
        <v>185</v>
      </c>
      <c r="AB76" s="123">
        <v>23.05</v>
      </c>
      <c r="AC76" s="117">
        <v>25.68</v>
      </c>
      <c r="AD76" s="117">
        <v>10.050000000000001</v>
      </c>
      <c r="AE76" s="117">
        <v>8.58</v>
      </c>
      <c r="AF76" s="117"/>
      <c r="AG76" s="117">
        <v>1</v>
      </c>
      <c r="AH76" s="117">
        <v>2</v>
      </c>
      <c r="AI76" s="117">
        <v>0</v>
      </c>
      <c r="AJ76" s="117">
        <v>8</v>
      </c>
      <c r="AK76" s="117">
        <v>5</v>
      </c>
      <c r="AL76" s="117" t="s">
        <v>1257</v>
      </c>
      <c r="AM76" s="117" t="s">
        <v>452</v>
      </c>
      <c r="AN76" s="117">
        <v>0</v>
      </c>
      <c r="AO76" s="117">
        <v>3</v>
      </c>
      <c r="AP76" s="117">
        <v>0</v>
      </c>
      <c r="AQ76" s="117">
        <v>0</v>
      </c>
      <c r="AR76" s="117" t="s">
        <v>5443</v>
      </c>
      <c r="AS76" s="117">
        <v>2</v>
      </c>
      <c r="AT76" s="117" t="s">
        <v>459</v>
      </c>
      <c r="AU76" s="117" t="s">
        <v>5444</v>
      </c>
      <c r="AV76" s="117" t="s">
        <v>5445</v>
      </c>
      <c r="AW76" s="117" t="s">
        <v>5446</v>
      </c>
      <c r="AX76" s="117" t="s">
        <v>182</v>
      </c>
      <c r="AY76" s="117">
        <v>100</v>
      </c>
      <c r="AZ76" s="117">
        <v>27</v>
      </c>
      <c r="BA76" s="117">
        <v>1.95</v>
      </c>
      <c r="BB76" s="117">
        <v>1.85</v>
      </c>
      <c r="BC76" s="117" t="s">
        <v>5447</v>
      </c>
      <c r="BD76" s="117">
        <v>2</v>
      </c>
    </row>
    <row r="77" spans="1:66" s="77" customFormat="1">
      <c r="A77" s="113" t="s">
        <v>2667</v>
      </c>
      <c r="B77" s="113">
        <v>67</v>
      </c>
      <c r="C77" s="113"/>
      <c r="D77" s="113"/>
      <c r="E77" s="114">
        <v>2.19</v>
      </c>
      <c r="F77" s="115" t="s">
        <v>3412</v>
      </c>
      <c r="G77" s="116" t="s">
        <v>6824</v>
      </c>
      <c r="H77" s="113" t="s">
        <v>3262</v>
      </c>
      <c r="I77" s="113"/>
      <c r="J77" s="113" t="s">
        <v>271</v>
      </c>
      <c r="K77" s="113" t="s">
        <v>3263</v>
      </c>
      <c r="L77" s="113" t="s">
        <v>3264</v>
      </c>
      <c r="M77" s="113" t="s">
        <v>6929</v>
      </c>
      <c r="N77" s="113">
        <f t="shared" si="2"/>
        <v>5</v>
      </c>
      <c r="O77" s="117">
        <v>2</v>
      </c>
      <c r="P77" s="117">
        <v>709.79</v>
      </c>
      <c r="Q77" s="117">
        <v>10</v>
      </c>
      <c r="R77" s="117">
        <v>2</v>
      </c>
      <c r="S77" s="117"/>
      <c r="T77" s="117"/>
      <c r="U77" s="113" t="s">
        <v>2668</v>
      </c>
      <c r="V77" s="113" t="str">
        <f t="shared" si="3"/>
        <v>m</v>
      </c>
      <c r="W77" s="113">
        <v>8</v>
      </c>
      <c r="X77" s="113" t="s">
        <v>2667</v>
      </c>
      <c r="Y77" s="113" t="s">
        <v>182</v>
      </c>
      <c r="Z77" s="113" t="s">
        <v>283</v>
      </c>
      <c r="AA77" s="113" t="s">
        <v>185</v>
      </c>
      <c r="AB77" s="123">
        <v>48.4</v>
      </c>
      <c r="AC77" s="117">
        <v>47.84</v>
      </c>
      <c r="AD77" s="117">
        <v>43.91</v>
      </c>
      <c r="AE77" s="117">
        <v>41.62</v>
      </c>
      <c r="AF77" s="117"/>
      <c r="AG77" s="117">
        <v>2</v>
      </c>
      <c r="AH77" s="117">
        <v>5</v>
      </c>
      <c r="AI77" s="117">
        <v>1</v>
      </c>
      <c r="AJ77" s="117">
        <v>6</v>
      </c>
      <c r="AK77" s="117">
        <v>4</v>
      </c>
      <c r="AL77" s="117" t="s">
        <v>733</v>
      </c>
      <c r="AM77" s="117" t="s">
        <v>518</v>
      </c>
      <c r="AN77" s="117">
        <v>4</v>
      </c>
      <c r="AO77" s="117">
        <v>8</v>
      </c>
      <c r="AP77" s="117">
        <v>6</v>
      </c>
      <c r="AQ77" s="117">
        <v>4</v>
      </c>
      <c r="AR77" s="117" t="s">
        <v>2668</v>
      </c>
      <c r="AS77" s="117">
        <v>1</v>
      </c>
      <c r="AT77" s="117" t="s">
        <v>518</v>
      </c>
      <c r="AU77" s="117" t="s">
        <v>2676</v>
      </c>
      <c r="AV77" s="117" t="s">
        <v>2677</v>
      </c>
      <c r="AW77" s="117" t="s">
        <v>2678</v>
      </c>
      <c r="AX77" s="117" t="s">
        <v>532</v>
      </c>
      <c r="AY77" s="117">
        <v>100</v>
      </c>
      <c r="AZ77" s="117">
        <v>25</v>
      </c>
      <c r="BA77" s="117">
        <v>1.45</v>
      </c>
      <c r="BB77" s="117">
        <v>1.1000000000000001</v>
      </c>
      <c r="BC77" s="117" t="s">
        <v>2667</v>
      </c>
      <c r="BD77" s="117">
        <v>1</v>
      </c>
    </row>
    <row r="78" spans="1:66" s="77" customFormat="1" ht="15">
      <c r="A78" s="113" t="s">
        <v>2679</v>
      </c>
      <c r="B78" s="113">
        <v>69</v>
      </c>
      <c r="C78" s="113"/>
      <c r="D78" s="113"/>
      <c r="E78" s="114">
        <v>2.19</v>
      </c>
      <c r="F78" s="178" t="s">
        <v>3412</v>
      </c>
      <c r="G78" s="178" t="s">
        <v>6824</v>
      </c>
      <c r="H78" s="113" t="s">
        <v>7028</v>
      </c>
      <c r="I78" s="113"/>
      <c r="J78" s="113" t="s">
        <v>3340</v>
      </c>
      <c r="K78" s="113" t="s">
        <v>7003</v>
      </c>
      <c r="L78" s="113" t="s">
        <v>7004</v>
      </c>
      <c r="M78" s="113" t="s">
        <v>7005</v>
      </c>
      <c r="N78" s="113">
        <v>5</v>
      </c>
      <c r="O78" s="117">
        <v>3</v>
      </c>
      <c r="P78" s="117">
        <v>5.8</v>
      </c>
      <c r="Q78" s="117">
        <v>20</v>
      </c>
      <c r="R78" s="117">
        <v>3</v>
      </c>
      <c r="S78" s="117"/>
      <c r="T78" s="117"/>
      <c r="U78" s="113" t="s">
        <v>2680</v>
      </c>
      <c r="V78" s="113" t="str">
        <f t="shared" si="3"/>
        <v>t</v>
      </c>
      <c r="W78" s="113">
        <v>1</v>
      </c>
      <c r="X78" s="113" t="s">
        <v>2679</v>
      </c>
      <c r="Y78" s="113" t="s">
        <v>182</v>
      </c>
      <c r="Z78" s="113" t="s">
        <v>184</v>
      </c>
      <c r="AA78" s="113" t="s">
        <v>185</v>
      </c>
      <c r="AB78" s="117">
        <v>50.11</v>
      </c>
      <c r="AC78" s="117">
        <v>90</v>
      </c>
      <c r="AD78" s="117">
        <v>37.799999999999997</v>
      </c>
      <c r="AE78" s="117">
        <v>57.84</v>
      </c>
      <c r="AF78" s="117"/>
      <c r="AG78" s="117">
        <v>1</v>
      </c>
      <c r="AH78" s="117">
        <v>2</v>
      </c>
      <c r="AI78" s="117">
        <v>1</v>
      </c>
      <c r="AJ78" s="117">
        <v>7</v>
      </c>
      <c r="AK78" s="117">
        <v>5</v>
      </c>
      <c r="AL78" s="117" t="s">
        <v>1089</v>
      </c>
      <c r="AM78" s="117" t="s">
        <v>517</v>
      </c>
      <c r="AN78" s="117">
        <v>0</v>
      </c>
      <c r="AO78" s="117">
        <v>5</v>
      </c>
      <c r="AP78" s="117">
        <v>7</v>
      </c>
      <c r="AQ78" s="117">
        <v>5</v>
      </c>
      <c r="AR78" s="117" t="s">
        <v>2689</v>
      </c>
      <c r="AS78" s="117">
        <v>2</v>
      </c>
      <c r="AT78" s="117" t="s">
        <v>1633</v>
      </c>
      <c r="AU78" s="117" t="s">
        <v>2690</v>
      </c>
      <c r="AV78" s="117" t="s">
        <v>2691</v>
      </c>
      <c r="AW78" s="117" t="s">
        <v>2692</v>
      </c>
      <c r="AX78" s="117" t="s">
        <v>182</v>
      </c>
      <c r="AY78" s="117">
        <v>100</v>
      </c>
      <c r="AZ78" s="117">
        <v>28</v>
      </c>
      <c r="BA78" s="117">
        <v>2.5</v>
      </c>
      <c r="BB78" s="117">
        <v>1.7</v>
      </c>
      <c r="BC78" s="117" t="s">
        <v>2679</v>
      </c>
      <c r="BD78" s="117">
        <v>1</v>
      </c>
      <c r="BG78" s="85"/>
      <c r="BH78" s="85"/>
      <c r="BI78" s="85"/>
      <c r="BJ78" s="85"/>
      <c r="BK78" s="85"/>
      <c r="BL78" s="85"/>
      <c r="BM78" s="85"/>
    </row>
    <row r="79" spans="1:66" s="77" customFormat="1">
      <c r="A79" s="113" t="s">
        <v>2695</v>
      </c>
      <c r="B79" s="113">
        <v>70</v>
      </c>
      <c r="C79" s="113"/>
      <c r="D79" s="113"/>
      <c r="E79" s="114">
        <v>2.19</v>
      </c>
      <c r="F79" s="115" t="s">
        <v>3412</v>
      </c>
      <c r="G79" s="116" t="s">
        <v>6824</v>
      </c>
      <c r="H79" s="113" t="s">
        <v>6985</v>
      </c>
      <c r="I79" s="113"/>
      <c r="J79" s="113" t="s">
        <v>386</v>
      </c>
      <c r="K79" s="113" t="s">
        <v>3214</v>
      </c>
      <c r="L79" s="113" t="s">
        <v>3215</v>
      </c>
      <c r="M79" s="113" t="s">
        <v>3215</v>
      </c>
      <c r="N79" s="113">
        <f t="shared" si="2"/>
        <v>7</v>
      </c>
      <c r="O79" s="117">
        <v>5</v>
      </c>
      <c r="P79" s="117">
        <v>4.63</v>
      </c>
      <c r="Q79" s="117">
        <v>9</v>
      </c>
      <c r="R79" s="117">
        <v>4</v>
      </c>
      <c r="S79" s="117"/>
      <c r="T79" s="117"/>
      <c r="U79" s="113" t="s">
        <v>2696</v>
      </c>
      <c r="V79" s="113" t="str">
        <f t="shared" si="3"/>
        <v>b</v>
      </c>
      <c r="W79" s="113">
        <v>2</v>
      </c>
      <c r="X79" s="113" t="s">
        <v>2695</v>
      </c>
      <c r="Y79" s="113" t="s">
        <v>182</v>
      </c>
      <c r="Z79" s="113" t="s">
        <v>184</v>
      </c>
      <c r="AA79" s="113"/>
      <c r="AB79" s="123">
        <v>50.63</v>
      </c>
      <c r="AC79" s="117">
        <v>10.54</v>
      </c>
      <c r="AD79" s="117">
        <v>50.63</v>
      </c>
      <c r="AE79" s="117">
        <v>10.54</v>
      </c>
      <c r="AF79" s="117"/>
      <c r="AG79" s="117">
        <v>2</v>
      </c>
      <c r="AH79" s="117">
        <v>2</v>
      </c>
      <c r="AI79" s="117">
        <v>1</v>
      </c>
      <c r="AJ79" s="117">
        <v>3</v>
      </c>
      <c r="AK79" s="117">
        <v>3</v>
      </c>
      <c r="AL79" s="117" t="s">
        <v>1030</v>
      </c>
      <c r="AM79" s="117" t="s">
        <v>1030</v>
      </c>
      <c r="AN79" s="117">
        <v>19</v>
      </c>
      <c r="AO79" s="117">
        <v>21</v>
      </c>
      <c r="AP79" s="117">
        <v>3</v>
      </c>
      <c r="AQ79" s="117">
        <v>3</v>
      </c>
      <c r="AR79" s="117" t="s">
        <v>2696</v>
      </c>
      <c r="AS79" s="117">
        <v>1</v>
      </c>
      <c r="AT79" s="117" t="s">
        <v>1030</v>
      </c>
      <c r="AU79" s="117" t="s">
        <v>2700</v>
      </c>
      <c r="AV79" s="117" t="s">
        <v>2701</v>
      </c>
      <c r="AW79" s="117" t="s">
        <v>2695</v>
      </c>
      <c r="AX79" s="117" t="s">
        <v>1813</v>
      </c>
      <c r="AY79" s="117">
        <v>0</v>
      </c>
      <c r="AZ79" s="117">
        <v>0</v>
      </c>
      <c r="BA79" s="117">
        <v>1</v>
      </c>
      <c r="BB79" s="117">
        <v>1</v>
      </c>
      <c r="BC79" s="117" t="s">
        <v>2695</v>
      </c>
      <c r="BD79" s="117">
        <v>1</v>
      </c>
    </row>
    <row r="80" spans="1:66" s="77" customFormat="1" ht="15">
      <c r="A80" s="113" t="s">
        <v>2981</v>
      </c>
      <c r="B80" s="113">
        <v>90</v>
      </c>
      <c r="C80" s="113"/>
      <c r="D80" s="113"/>
      <c r="E80" s="114">
        <v>2.19</v>
      </c>
      <c r="F80" s="115" t="s">
        <v>3412</v>
      </c>
      <c r="G80" s="116" t="s">
        <v>6824</v>
      </c>
      <c r="H80" s="113" t="s">
        <v>3219</v>
      </c>
      <c r="I80" s="113"/>
      <c r="J80" s="113" t="s">
        <v>1326</v>
      </c>
      <c r="K80" s="113" t="s">
        <v>3220</v>
      </c>
      <c r="L80" s="113" t="s">
        <v>3221</v>
      </c>
      <c r="M80" s="113" t="s">
        <v>1263</v>
      </c>
      <c r="N80" s="113">
        <f t="shared" si="2"/>
        <v>7</v>
      </c>
      <c r="O80" s="117">
        <v>6</v>
      </c>
      <c r="P80" s="117">
        <v>2.1</v>
      </c>
      <c r="Q80" s="117">
        <v>0</v>
      </c>
      <c r="R80" s="117">
        <v>6</v>
      </c>
      <c r="S80" s="117"/>
      <c r="T80" s="117"/>
      <c r="U80" s="113" t="s">
        <v>2371</v>
      </c>
      <c r="V80" s="113" t="str">
        <f t="shared" si="3"/>
        <v>k</v>
      </c>
      <c r="W80" s="113">
        <v>1</v>
      </c>
      <c r="X80" s="117" t="s">
        <v>2981</v>
      </c>
      <c r="Y80" s="117" t="s">
        <v>182</v>
      </c>
      <c r="Z80" s="117" t="s">
        <v>283</v>
      </c>
      <c r="AA80" s="117" t="s">
        <v>185</v>
      </c>
      <c r="AB80" s="123">
        <v>118.13</v>
      </c>
      <c r="AC80" s="117">
        <v>48.58</v>
      </c>
      <c r="AD80" s="117">
        <v>68.73</v>
      </c>
      <c r="AE80" s="117">
        <v>35</v>
      </c>
      <c r="AF80" s="117"/>
      <c r="AG80" s="117">
        <v>1</v>
      </c>
      <c r="AH80" s="117">
        <v>4</v>
      </c>
      <c r="AI80" s="117">
        <v>1</v>
      </c>
      <c r="AJ80" s="117">
        <v>3</v>
      </c>
      <c r="AK80" s="117">
        <v>3</v>
      </c>
      <c r="AL80" s="117" t="s">
        <v>1437</v>
      </c>
      <c r="AM80" s="117" t="s">
        <v>1437</v>
      </c>
      <c r="AN80" s="117">
        <v>3</v>
      </c>
      <c r="AO80" s="117">
        <v>11</v>
      </c>
      <c r="AP80" s="117">
        <v>3</v>
      </c>
      <c r="AQ80" s="117">
        <v>3</v>
      </c>
      <c r="AR80" s="117" t="s">
        <v>2371</v>
      </c>
      <c r="AS80" s="117">
        <v>1</v>
      </c>
      <c r="AT80" s="117" t="s">
        <v>1437</v>
      </c>
      <c r="AU80" s="117" t="s">
        <v>2985</v>
      </c>
      <c r="AV80" s="117" t="s">
        <v>2380</v>
      </c>
      <c r="AW80" s="117" t="s">
        <v>2981</v>
      </c>
      <c r="AX80" s="117" t="s">
        <v>182</v>
      </c>
      <c r="AY80" s="117">
        <v>0</v>
      </c>
      <c r="AZ80" s="117">
        <v>0</v>
      </c>
      <c r="BA80" s="117">
        <v>1.65</v>
      </c>
      <c r="BB80" s="117">
        <v>1.05</v>
      </c>
      <c r="BC80" s="117" t="s">
        <v>2981</v>
      </c>
      <c r="BD80" s="117">
        <v>1</v>
      </c>
      <c r="BG80" s="85"/>
      <c r="BH80" s="85"/>
      <c r="BI80" s="85"/>
      <c r="BJ80" s="85"/>
      <c r="BK80" s="85"/>
      <c r="BL80" s="85"/>
      <c r="BM80" s="85"/>
    </row>
    <row r="81" spans="1:66" s="77" customFormat="1" ht="15">
      <c r="A81" s="113" t="s">
        <v>2359</v>
      </c>
      <c r="B81" s="113">
        <v>44</v>
      </c>
      <c r="C81" s="113"/>
      <c r="D81" s="113"/>
      <c r="E81" s="114">
        <v>2.2000000000000002</v>
      </c>
      <c r="F81" s="115" t="s">
        <v>3412</v>
      </c>
      <c r="G81" s="116" t="s">
        <v>6824</v>
      </c>
      <c r="H81" s="113" t="s">
        <v>7242</v>
      </c>
      <c r="I81" s="113"/>
      <c r="J81" s="113" t="s">
        <v>3340</v>
      </c>
      <c r="K81" s="113" t="s">
        <v>7243</v>
      </c>
      <c r="L81" s="113" t="s">
        <v>7244</v>
      </c>
      <c r="M81" s="113" t="s">
        <v>6877</v>
      </c>
      <c r="N81" s="113">
        <f t="shared" si="2"/>
        <v>3</v>
      </c>
      <c r="O81" s="117">
        <v>3</v>
      </c>
      <c r="P81" s="117">
        <v>177.53</v>
      </c>
      <c r="Q81" s="117">
        <v>20</v>
      </c>
      <c r="R81" s="117">
        <v>3</v>
      </c>
      <c r="S81" s="117"/>
      <c r="T81" s="117"/>
      <c r="U81" s="113" t="s">
        <v>2361</v>
      </c>
      <c r="V81" s="113" t="str">
        <f t="shared" si="3"/>
        <v>k</v>
      </c>
      <c r="W81" s="113">
        <v>1</v>
      </c>
      <c r="X81" s="113" t="s">
        <v>2359</v>
      </c>
      <c r="Y81" s="113" t="s">
        <v>182</v>
      </c>
      <c r="Z81" s="113" t="s">
        <v>283</v>
      </c>
      <c r="AA81" s="113" t="s">
        <v>185</v>
      </c>
      <c r="AB81" s="123">
        <v>23.15</v>
      </c>
      <c r="AC81" s="117">
        <v>20.61</v>
      </c>
      <c r="AD81" s="117">
        <v>15.16</v>
      </c>
      <c r="AE81" s="117">
        <v>12.5</v>
      </c>
      <c r="AF81" s="117"/>
      <c r="AG81" s="117">
        <v>2</v>
      </c>
      <c r="AH81" s="117">
        <v>5</v>
      </c>
      <c r="AI81" s="117">
        <v>1</v>
      </c>
      <c r="AJ81" s="117">
        <v>8</v>
      </c>
      <c r="AK81" s="117">
        <v>5</v>
      </c>
      <c r="AL81" s="117" t="s">
        <v>2364</v>
      </c>
      <c r="AM81" s="117" t="s">
        <v>452</v>
      </c>
      <c r="AN81" s="117">
        <v>3</v>
      </c>
      <c r="AO81" s="117">
        <v>2</v>
      </c>
      <c r="AP81" s="117">
        <v>8</v>
      </c>
      <c r="AQ81" s="117">
        <v>5</v>
      </c>
      <c r="AR81" s="117" t="s">
        <v>2365</v>
      </c>
      <c r="AS81" s="117">
        <v>2</v>
      </c>
      <c r="AT81" s="117" t="s">
        <v>459</v>
      </c>
      <c r="AU81" s="117" t="s">
        <v>2366</v>
      </c>
      <c r="AV81" s="117" t="s">
        <v>2367</v>
      </c>
      <c r="AW81" s="117" t="s">
        <v>2368</v>
      </c>
      <c r="AX81" s="117" t="s">
        <v>532</v>
      </c>
      <c r="AY81" s="117">
        <v>95</v>
      </c>
      <c r="AZ81" s="117">
        <v>20</v>
      </c>
      <c r="BA81" s="117">
        <v>1.7</v>
      </c>
      <c r="BB81" s="117">
        <v>1.9</v>
      </c>
      <c r="BC81" s="117" t="s">
        <v>2359</v>
      </c>
      <c r="BD81" s="117">
        <v>1</v>
      </c>
      <c r="BG81" s="85"/>
      <c r="BH81" s="85"/>
      <c r="BI81" s="85"/>
      <c r="BJ81" s="85"/>
      <c r="BK81" s="85"/>
      <c r="BL81" s="85"/>
      <c r="BM81" s="85"/>
      <c r="BN81" s="85"/>
    </row>
    <row r="82" spans="1:66" s="77" customFormat="1" ht="15">
      <c r="A82" s="113" t="s">
        <v>2487</v>
      </c>
      <c r="B82" s="113">
        <v>56</v>
      </c>
      <c r="C82" s="113"/>
      <c r="D82" s="113"/>
      <c r="E82" s="114">
        <v>2.23</v>
      </c>
      <c r="F82" s="115" t="s">
        <v>3412</v>
      </c>
      <c r="G82" s="116" t="s">
        <v>6824</v>
      </c>
      <c r="H82" s="113" t="s">
        <v>7029</v>
      </c>
      <c r="I82" s="113"/>
      <c r="J82" s="113" t="s">
        <v>2415</v>
      </c>
      <c r="K82" s="113" t="s">
        <v>3311</v>
      </c>
      <c r="L82" s="113" t="s">
        <v>3312</v>
      </c>
      <c r="M82" s="113" t="s">
        <v>3312</v>
      </c>
      <c r="N82" s="113">
        <f t="shared" si="2"/>
        <v>5</v>
      </c>
      <c r="O82" s="117">
        <v>3</v>
      </c>
      <c r="P82" s="117">
        <v>11.55</v>
      </c>
      <c r="Q82" s="117">
        <v>15</v>
      </c>
      <c r="R82" s="117">
        <v>3</v>
      </c>
      <c r="S82" s="117"/>
      <c r="T82" s="117"/>
      <c r="U82" s="113" t="s">
        <v>2488</v>
      </c>
      <c r="V82" s="113" t="str">
        <f t="shared" si="3"/>
        <v>s</v>
      </c>
      <c r="W82" s="113">
        <v>3</v>
      </c>
      <c r="X82" s="113" t="s">
        <v>2487</v>
      </c>
      <c r="Y82" s="113" t="s">
        <v>182</v>
      </c>
      <c r="Z82" s="113" t="s">
        <v>184</v>
      </c>
      <c r="AA82" s="113" t="s">
        <v>185</v>
      </c>
      <c r="AB82" s="123">
        <v>32.200000000000003</v>
      </c>
      <c r="AC82" s="117">
        <v>21.08</v>
      </c>
      <c r="AD82" s="117">
        <v>20.91</v>
      </c>
      <c r="AE82" s="117">
        <v>13.24</v>
      </c>
      <c r="AF82" s="117"/>
      <c r="AG82" s="117">
        <v>1</v>
      </c>
      <c r="AH82" s="117">
        <v>2</v>
      </c>
      <c r="AI82" s="117">
        <v>1</v>
      </c>
      <c r="AJ82" s="117">
        <v>7</v>
      </c>
      <c r="AK82" s="117">
        <v>5</v>
      </c>
      <c r="AL82" s="117" t="s">
        <v>2491</v>
      </c>
      <c r="AM82" s="117" t="s">
        <v>517</v>
      </c>
      <c r="AN82" s="117">
        <v>4</v>
      </c>
      <c r="AO82" s="117">
        <v>4</v>
      </c>
      <c r="AP82" s="117">
        <v>7</v>
      </c>
      <c r="AQ82" s="117">
        <v>5</v>
      </c>
      <c r="AR82" s="117" t="s">
        <v>2492</v>
      </c>
      <c r="AS82" s="117">
        <v>2</v>
      </c>
      <c r="AT82" s="117" t="s">
        <v>712</v>
      </c>
      <c r="AU82" s="117" t="s">
        <v>2493</v>
      </c>
      <c r="AV82" s="117" t="s">
        <v>2494</v>
      </c>
      <c r="AW82" s="117" t="s">
        <v>2495</v>
      </c>
      <c r="AX82" s="117" t="s">
        <v>182</v>
      </c>
      <c r="AY82" s="117">
        <v>100</v>
      </c>
      <c r="AZ82" s="117">
        <v>26</v>
      </c>
      <c r="BA82" s="117">
        <v>1.65</v>
      </c>
      <c r="BB82" s="117">
        <v>1.65</v>
      </c>
      <c r="BC82" s="117" t="s">
        <v>2487</v>
      </c>
      <c r="BD82" s="117">
        <v>1</v>
      </c>
      <c r="BG82" s="85"/>
      <c r="BH82" s="85"/>
      <c r="BI82" s="85"/>
      <c r="BJ82" s="85"/>
    </row>
    <row r="83" spans="1:66" s="77" customFormat="1" ht="15">
      <c r="A83" s="113" t="s">
        <v>3275</v>
      </c>
      <c r="B83" s="113">
        <v>36</v>
      </c>
      <c r="C83" s="113"/>
      <c r="D83" s="113"/>
      <c r="E83" s="114">
        <v>2.25</v>
      </c>
      <c r="F83" s="115" t="s">
        <v>3412</v>
      </c>
      <c r="G83" s="116" t="s">
        <v>6824</v>
      </c>
      <c r="H83" s="113" t="s">
        <v>3276</v>
      </c>
      <c r="I83" s="113"/>
      <c r="J83" s="113" t="s">
        <v>3277</v>
      </c>
      <c r="K83" s="113" t="s">
        <v>3278</v>
      </c>
      <c r="L83" s="113" t="s">
        <v>3279</v>
      </c>
      <c r="M83" s="113" t="s">
        <v>3279</v>
      </c>
      <c r="N83" s="113">
        <f t="shared" si="2"/>
        <v>5</v>
      </c>
      <c r="O83" s="117">
        <v>3</v>
      </c>
      <c r="P83" s="117">
        <v>155.82</v>
      </c>
      <c r="Q83" s="117">
        <v>18</v>
      </c>
      <c r="R83" s="117">
        <v>3</v>
      </c>
      <c r="S83" s="117"/>
      <c r="T83" s="117"/>
      <c r="U83" s="113" t="s">
        <v>3280</v>
      </c>
      <c r="V83" s="113" t="str">
        <f t="shared" si="3"/>
        <v>§</v>
      </c>
      <c r="W83" s="113">
        <v>8</v>
      </c>
      <c r="X83" s="113" t="s">
        <v>3275</v>
      </c>
      <c r="Y83" s="113" t="s">
        <v>182</v>
      </c>
      <c r="Z83" s="113" t="s">
        <v>184</v>
      </c>
      <c r="AA83" s="113" t="s">
        <v>185</v>
      </c>
      <c r="AB83" s="123">
        <v>20.37</v>
      </c>
      <c r="AC83" s="117">
        <v>45.47</v>
      </c>
      <c r="AD83" s="117">
        <v>2.35</v>
      </c>
      <c r="AE83" s="117">
        <v>10.14</v>
      </c>
      <c r="AF83" s="117"/>
      <c r="AG83" s="117">
        <v>1</v>
      </c>
      <c r="AH83" s="117">
        <v>2</v>
      </c>
      <c r="AI83" s="117">
        <v>1</v>
      </c>
      <c r="AJ83" s="117">
        <v>5</v>
      </c>
      <c r="AK83" s="117">
        <v>3</v>
      </c>
      <c r="AL83" s="117" t="s">
        <v>1661</v>
      </c>
      <c r="AM83" s="117" t="s">
        <v>681</v>
      </c>
      <c r="AN83" s="117">
        <v>2</v>
      </c>
      <c r="AO83" s="117">
        <v>6</v>
      </c>
      <c r="AP83" s="117">
        <v>5</v>
      </c>
      <c r="AQ83" s="117">
        <v>3</v>
      </c>
      <c r="AR83" s="117" t="s">
        <v>3280</v>
      </c>
      <c r="AS83" s="117">
        <v>1</v>
      </c>
      <c r="AT83" s="117" t="s">
        <v>681</v>
      </c>
      <c r="AU83" s="117" t="s">
        <v>3283</v>
      </c>
      <c r="AV83" s="117" t="s">
        <v>3284</v>
      </c>
      <c r="AW83" s="117" t="s">
        <v>3285</v>
      </c>
      <c r="AX83" s="117" t="s">
        <v>182</v>
      </c>
      <c r="AY83" s="117">
        <v>95</v>
      </c>
      <c r="AZ83" s="117">
        <v>20</v>
      </c>
      <c r="BA83" s="117">
        <v>1.7</v>
      </c>
      <c r="BB83" s="117">
        <v>1.5</v>
      </c>
      <c r="BC83" s="117" t="s">
        <v>3275</v>
      </c>
      <c r="BD83" s="117">
        <v>1</v>
      </c>
      <c r="BG83" s="85"/>
      <c r="BH83" s="85"/>
    </row>
    <row r="84" spans="1:66" s="77" customFormat="1" ht="15">
      <c r="A84" s="113" t="s">
        <v>6252</v>
      </c>
      <c r="B84" s="113">
        <v>53</v>
      </c>
      <c r="C84" s="113"/>
      <c r="D84" s="113"/>
      <c r="E84" s="114">
        <v>2.2999999999999998</v>
      </c>
      <c r="F84" s="115" t="s">
        <v>3412</v>
      </c>
      <c r="G84" s="116" t="s">
        <v>6824</v>
      </c>
      <c r="H84" s="113" t="s">
        <v>7245</v>
      </c>
      <c r="I84" s="113"/>
      <c r="J84" s="113" t="s">
        <v>6807</v>
      </c>
      <c r="K84" s="113" t="s">
        <v>7246</v>
      </c>
      <c r="L84" s="113" t="s">
        <v>7247</v>
      </c>
      <c r="M84" s="113" t="s">
        <v>6880</v>
      </c>
      <c r="N84" s="113">
        <f t="shared" si="2"/>
        <v>6</v>
      </c>
      <c r="O84" s="117">
        <v>5</v>
      </c>
      <c r="P84" s="117">
        <v>141.22999999999999</v>
      </c>
      <c r="Q84" s="117">
        <v>3</v>
      </c>
      <c r="R84" s="117">
        <v>5</v>
      </c>
      <c r="S84" s="117"/>
      <c r="T84" s="117"/>
      <c r="U84" s="113" t="s">
        <v>6253</v>
      </c>
      <c r="V84" s="113" t="str">
        <f t="shared" si="3"/>
        <v>m</v>
      </c>
      <c r="W84" s="113">
        <v>8</v>
      </c>
      <c r="X84" s="113" t="s">
        <v>6252</v>
      </c>
      <c r="Y84" s="113" t="s">
        <v>182</v>
      </c>
      <c r="Z84" s="113" t="s">
        <v>184</v>
      </c>
      <c r="AA84" s="113" t="s">
        <v>185</v>
      </c>
      <c r="AB84" s="123">
        <v>29.18</v>
      </c>
      <c r="AC84" s="117">
        <v>38.65</v>
      </c>
      <c r="AD84" s="117">
        <v>23.16</v>
      </c>
      <c r="AE84" s="117">
        <v>28.45</v>
      </c>
      <c r="AF84" s="117"/>
      <c r="AG84" s="117">
        <v>2</v>
      </c>
      <c r="AH84" s="117">
        <v>5</v>
      </c>
      <c r="AI84" s="117">
        <v>1</v>
      </c>
      <c r="AJ84" s="117">
        <v>6</v>
      </c>
      <c r="AK84" s="117">
        <v>4</v>
      </c>
      <c r="AL84" s="117" t="s">
        <v>708</v>
      </c>
      <c r="AM84" s="117" t="s">
        <v>518</v>
      </c>
      <c r="AN84" s="117">
        <v>9</v>
      </c>
      <c r="AO84" s="117">
        <v>13</v>
      </c>
      <c r="AP84" s="117">
        <v>6</v>
      </c>
      <c r="AQ84" s="117">
        <v>4</v>
      </c>
      <c r="AR84" s="117" t="s">
        <v>6253</v>
      </c>
      <c r="AS84" s="117">
        <v>1</v>
      </c>
      <c r="AT84" s="117" t="s">
        <v>518</v>
      </c>
      <c r="AU84" s="117" t="s">
        <v>6254</v>
      </c>
      <c r="AV84" s="117" t="s">
        <v>6255</v>
      </c>
      <c r="AW84" s="117" t="s">
        <v>6256</v>
      </c>
      <c r="AX84" s="117" t="s">
        <v>532</v>
      </c>
      <c r="AY84" s="117">
        <v>96</v>
      </c>
      <c r="AZ84" s="117">
        <v>29</v>
      </c>
      <c r="BA84" s="117">
        <v>1.35</v>
      </c>
      <c r="BB84" s="117">
        <v>1</v>
      </c>
      <c r="BC84" s="117" t="s">
        <v>6252</v>
      </c>
      <c r="BD84" s="117">
        <v>1</v>
      </c>
      <c r="BG84" s="85"/>
      <c r="BH84" s="85"/>
    </row>
    <row r="85" spans="1:66" s="77" customFormat="1">
      <c r="A85" s="113" t="s">
        <v>6200</v>
      </c>
      <c r="B85" s="113">
        <v>66</v>
      </c>
      <c r="C85" s="113"/>
      <c r="D85" s="113"/>
      <c r="E85" s="121">
        <v>2.2999999999999998</v>
      </c>
      <c r="F85" s="115" t="s">
        <v>3412</v>
      </c>
      <c r="G85" s="116" t="s">
        <v>6824</v>
      </c>
      <c r="H85" s="113" t="s">
        <v>6836</v>
      </c>
      <c r="I85" s="113"/>
      <c r="J85" s="113" t="s">
        <v>2335</v>
      </c>
      <c r="K85" s="113" t="s">
        <v>6837</v>
      </c>
      <c r="L85" s="113" t="s">
        <v>6838</v>
      </c>
      <c r="M85" s="113" t="s">
        <v>6882</v>
      </c>
      <c r="N85" s="113">
        <f t="shared" si="2"/>
        <v>4</v>
      </c>
      <c r="O85" s="117">
        <v>2</v>
      </c>
      <c r="P85" s="117">
        <v>413.04</v>
      </c>
      <c r="Q85" s="117">
        <v>18</v>
      </c>
      <c r="R85" s="117">
        <v>0</v>
      </c>
      <c r="S85" s="117"/>
      <c r="T85" s="117"/>
      <c r="U85" s="113" t="s">
        <v>6201</v>
      </c>
      <c r="V85" s="113" t="str">
        <f t="shared" si="3"/>
        <v>l</v>
      </c>
      <c r="W85" s="113">
        <v>8</v>
      </c>
      <c r="X85" s="113" t="s">
        <v>6200</v>
      </c>
      <c r="Y85" s="113" t="s">
        <v>182</v>
      </c>
      <c r="Z85" s="113" t="s">
        <v>283</v>
      </c>
      <c r="AA85" s="113" t="s">
        <v>185</v>
      </c>
      <c r="AB85" s="123">
        <v>45.71</v>
      </c>
      <c r="AC85" s="117">
        <v>133.51</v>
      </c>
      <c r="AD85" s="117">
        <v>5.15</v>
      </c>
      <c r="AE85" s="117">
        <v>10.81</v>
      </c>
      <c r="AF85" s="117"/>
      <c r="AG85" s="117">
        <v>1</v>
      </c>
      <c r="AH85" s="117">
        <v>2</v>
      </c>
      <c r="AI85" s="117">
        <v>1</v>
      </c>
      <c r="AJ85" s="117">
        <v>5</v>
      </c>
      <c r="AK85" s="117">
        <v>4</v>
      </c>
      <c r="AL85" s="117" t="s">
        <v>517</v>
      </c>
      <c r="AM85" s="117" t="s">
        <v>518</v>
      </c>
      <c r="AN85" s="117">
        <v>5</v>
      </c>
      <c r="AO85" s="117">
        <v>8</v>
      </c>
      <c r="AP85" s="117">
        <v>5</v>
      </c>
      <c r="AQ85" s="117">
        <v>4</v>
      </c>
      <c r="AR85" s="117" t="s">
        <v>6201</v>
      </c>
      <c r="AS85" s="117">
        <v>1</v>
      </c>
      <c r="AT85" s="117" t="s">
        <v>518</v>
      </c>
      <c r="AU85" s="117" t="s">
        <v>6202</v>
      </c>
      <c r="AV85" s="117" t="s">
        <v>6203</v>
      </c>
      <c r="AW85" s="117" t="s">
        <v>6204</v>
      </c>
      <c r="AX85" s="117" t="s">
        <v>182</v>
      </c>
      <c r="AY85" s="117">
        <v>100</v>
      </c>
      <c r="AZ85" s="117">
        <v>29</v>
      </c>
      <c r="BA85" s="117">
        <v>1.5</v>
      </c>
      <c r="BB85" s="117">
        <v>1.4</v>
      </c>
      <c r="BC85" s="117" t="s">
        <v>6200</v>
      </c>
      <c r="BD85" s="117">
        <v>1</v>
      </c>
    </row>
    <row r="86" spans="1:66" s="77" customFormat="1">
      <c r="A86" s="113" t="s">
        <v>3361</v>
      </c>
      <c r="B86" s="113">
        <v>51</v>
      </c>
      <c r="C86" s="113"/>
      <c r="D86" s="113"/>
      <c r="E86" s="114">
        <v>2.35</v>
      </c>
      <c r="F86" s="115" t="s">
        <v>3412</v>
      </c>
      <c r="G86" s="116" t="s">
        <v>6824</v>
      </c>
      <c r="H86" s="113" t="s">
        <v>3414</v>
      </c>
      <c r="I86" s="113"/>
      <c r="J86" s="113" t="s">
        <v>3413</v>
      </c>
      <c r="K86" s="113" t="s">
        <v>5490</v>
      </c>
      <c r="L86" s="113" t="s">
        <v>7248</v>
      </c>
      <c r="M86" s="113" t="s">
        <v>3363</v>
      </c>
      <c r="N86" s="113">
        <f t="shared" si="2"/>
        <v>5</v>
      </c>
      <c r="O86" s="117">
        <v>4</v>
      </c>
      <c r="P86" s="117">
        <v>46.1</v>
      </c>
      <c r="Q86" s="117">
        <v>0</v>
      </c>
      <c r="R86" s="117">
        <v>3</v>
      </c>
      <c r="S86" s="117"/>
      <c r="T86" s="117"/>
      <c r="U86" s="113" t="s">
        <v>3364</v>
      </c>
      <c r="V86" s="113" t="str">
        <f t="shared" si="3"/>
        <v>g</v>
      </c>
      <c r="W86" s="113">
        <v>2</v>
      </c>
      <c r="X86" s="113" t="s">
        <v>3361</v>
      </c>
      <c r="Y86" s="113" t="s">
        <v>182</v>
      </c>
      <c r="Z86" s="113" t="s">
        <v>283</v>
      </c>
      <c r="AA86" s="113" t="s">
        <v>185</v>
      </c>
      <c r="AB86" s="123">
        <v>28.03</v>
      </c>
      <c r="AC86" s="117">
        <v>64.319999999999993</v>
      </c>
      <c r="AD86" s="117">
        <v>19.09</v>
      </c>
      <c r="AE86" s="117">
        <v>30.34</v>
      </c>
      <c r="AF86" s="117"/>
      <c r="AG86" s="117">
        <v>3</v>
      </c>
      <c r="AH86" s="117">
        <v>8</v>
      </c>
      <c r="AI86" s="117">
        <v>1</v>
      </c>
      <c r="AJ86" s="117">
        <v>6</v>
      </c>
      <c r="AK86" s="117">
        <v>3</v>
      </c>
      <c r="AL86" s="117" t="s">
        <v>597</v>
      </c>
      <c r="AM86" s="117" t="s">
        <v>1030</v>
      </c>
      <c r="AN86" s="117">
        <v>0</v>
      </c>
      <c r="AO86" s="117">
        <v>20</v>
      </c>
      <c r="AP86" s="117">
        <v>6</v>
      </c>
      <c r="AQ86" s="117">
        <v>3</v>
      </c>
      <c r="AR86" s="117" t="s">
        <v>3364</v>
      </c>
      <c r="AS86" s="117">
        <v>1</v>
      </c>
      <c r="AT86" s="117" t="s">
        <v>1030</v>
      </c>
      <c r="AU86" s="117" t="s">
        <v>3367</v>
      </c>
      <c r="AV86" s="117" t="s">
        <v>3368</v>
      </c>
      <c r="AW86" s="117" t="s">
        <v>3369</v>
      </c>
      <c r="AX86" s="117" t="s">
        <v>3370</v>
      </c>
      <c r="AY86" s="117">
        <v>96</v>
      </c>
      <c r="AZ86" s="117">
        <v>27</v>
      </c>
      <c r="BA86" s="117">
        <v>1.85</v>
      </c>
      <c r="BB86" s="117">
        <v>1</v>
      </c>
      <c r="BC86" s="117" t="s">
        <v>3361</v>
      </c>
      <c r="BD86" s="117">
        <v>1</v>
      </c>
    </row>
    <row r="87" spans="1:66" s="77" customFormat="1" ht="15">
      <c r="A87" s="113" t="s">
        <v>2655</v>
      </c>
      <c r="B87" s="113">
        <v>65</v>
      </c>
      <c r="C87" s="113"/>
      <c r="D87" s="113"/>
      <c r="E87" s="114">
        <v>2.35</v>
      </c>
      <c r="F87" s="115" t="s">
        <v>3412</v>
      </c>
      <c r="G87" s="116" t="s">
        <v>6824</v>
      </c>
      <c r="H87" s="113" t="s">
        <v>3299</v>
      </c>
      <c r="I87" s="113"/>
      <c r="J87" s="113" t="s">
        <v>186</v>
      </c>
      <c r="K87" s="113" t="s">
        <v>3300</v>
      </c>
      <c r="L87" s="113" t="s">
        <v>3301</v>
      </c>
      <c r="M87" s="113" t="s">
        <v>6884</v>
      </c>
      <c r="N87" s="113">
        <f t="shared" si="2"/>
        <v>6</v>
      </c>
      <c r="O87" s="117">
        <v>3</v>
      </c>
      <c r="P87" s="117">
        <v>7.01</v>
      </c>
      <c r="Q87" s="117">
        <v>5</v>
      </c>
      <c r="R87" s="117">
        <v>3</v>
      </c>
      <c r="S87" s="117"/>
      <c r="T87" s="117"/>
      <c r="U87" s="113" t="s">
        <v>2657</v>
      </c>
      <c r="V87" s="113" t="str">
        <f t="shared" si="3"/>
        <v>R</v>
      </c>
      <c r="W87" s="113">
        <v>4</v>
      </c>
      <c r="X87" s="113" t="s">
        <v>2655</v>
      </c>
      <c r="Y87" s="113" t="s">
        <v>182</v>
      </c>
      <c r="Z87" s="113" t="s">
        <v>184</v>
      </c>
      <c r="AA87" s="113" t="s">
        <v>185</v>
      </c>
      <c r="AB87" s="123">
        <v>45.6</v>
      </c>
      <c r="AC87" s="117">
        <v>37.64</v>
      </c>
      <c r="AD87" s="117">
        <v>24.21</v>
      </c>
      <c r="AE87" s="117">
        <v>20.81</v>
      </c>
      <c r="AF87" s="117"/>
      <c r="AG87" s="117">
        <v>1</v>
      </c>
      <c r="AH87" s="117">
        <v>7</v>
      </c>
      <c r="AI87" s="117">
        <v>1</v>
      </c>
      <c r="AJ87" s="117">
        <v>3</v>
      </c>
      <c r="AK87" s="117">
        <v>2</v>
      </c>
      <c r="AL87" s="117" t="s">
        <v>1030</v>
      </c>
      <c r="AM87" s="117" t="s">
        <v>948</v>
      </c>
      <c r="AN87" s="117">
        <v>19</v>
      </c>
      <c r="AO87" s="117">
        <v>29</v>
      </c>
      <c r="AP87" s="117">
        <v>3</v>
      </c>
      <c r="AQ87" s="117">
        <v>2</v>
      </c>
      <c r="AR87" s="117" t="s">
        <v>2657</v>
      </c>
      <c r="AS87" s="117">
        <v>1</v>
      </c>
      <c r="AT87" s="117" t="s">
        <v>948</v>
      </c>
      <c r="AU87" s="117" t="s">
        <v>2664</v>
      </c>
      <c r="AV87" s="117" t="s">
        <v>2665</v>
      </c>
      <c r="AW87" s="117" t="s">
        <v>2655</v>
      </c>
      <c r="AX87" s="117" t="s">
        <v>182</v>
      </c>
      <c r="AY87" s="117">
        <v>0</v>
      </c>
      <c r="AZ87" s="117">
        <v>0</v>
      </c>
      <c r="BA87" s="117">
        <v>1</v>
      </c>
      <c r="BB87" s="117">
        <v>1</v>
      </c>
      <c r="BC87" s="117" t="s">
        <v>2655</v>
      </c>
      <c r="BD87" s="117">
        <v>1</v>
      </c>
      <c r="BG87" s="85"/>
      <c r="BH87" s="85"/>
    </row>
    <row r="88" spans="1:66" s="77" customFormat="1" ht="15">
      <c r="A88" s="113" t="s">
        <v>47</v>
      </c>
      <c r="B88" s="113">
        <v>42</v>
      </c>
      <c r="C88" s="113"/>
      <c r="D88" s="113"/>
      <c r="E88" s="114">
        <v>2.42</v>
      </c>
      <c r="F88" s="115" t="s">
        <v>3412</v>
      </c>
      <c r="G88" s="116" t="s">
        <v>6824</v>
      </c>
      <c r="H88" s="113" t="s">
        <v>6830</v>
      </c>
      <c r="I88" s="113"/>
      <c r="J88" s="113" t="s">
        <v>3186</v>
      </c>
      <c r="K88" s="113" t="s">
        <v>6829</v>
      </c>
      <c r="L88" s="113" t="s">
        <v>883</v>
      </c>
      <c r="M88" s="113" t="s">
        <v>3188</v>
      </c>
      <c r="N88" s="113">
        <f t="shared" si="2"/>
        <v>6</v>
      </c>
      <c r="O88" s="117">
        <v>3</v>
      </c>
      <c r="P88" s="117">
        <v>43.17</v>
      </c>
      <c r="Q88" s="117">
        <v>24</v>
      </c>
      <c r="R88" s="117">
        <v>3</v>
      </c>
      <c r="S88" s="117"/>
      <c r="T88" s="117"/>
      <c r="U88" s="113" t="s">
        <v>3189</v>
      </c>
      <c r="V88" s="113" t="str">
        <f t="shared" si="3"/>
        <v>s</v>
      </c>
      <c r="W88" s="113">
        <v>3</v>
      </c>
      <c r="X88" s="113" t="s">
        <v>47</v>
      </c>
      <c r="Y88" s="113" t="s">
        <v>182</v>
      </c>
      <c r="Z88" s="113" t="s">
        <v>283</v>
      </c>
      <c r="AA88" s="113" t="s">
        <v>185</v>
      </c>
      <c r="AB88" s="123">
        <v>22.57</v>
      </c>
      <c r="AC88" s="117">
        <v>35.200000000000003</v>
      </c>
      <c r="AD88" s="117">
        <v>19.41</v>
      </c>
      <c r="AE88" s="117">
        <v>32.229999999999997</v>
      </c>
      <c r="AF88" s="117"/>
      <c r="AG88" s="117">
        <v>2</v>
      </c>
      <c r="AH88" s="117">
        <v>5</v>
      </c>
      <c r="AI88" s="117">
        <v>1</v>
      </c>
      <c r="AJ88" s="117">
        <v>8</v>
      </c>
      <c r="AK88" s="117">
        <v>5</v>
      </c>
      <c r="AL88" s="117" t="s">
        <v>1407</v>
      </c>
      <c r="AM88" s="117" t="s">
        <v>452</v>
      </c>
      <c r="AN88" s="117">
        <v>4</v>
      </c>
      <c r="AO88" s="117">
        <v>4</v>
      </c>
      <c r="AP88" s="117">
        <v>8</v>
      </c>
      <c r="AQ88" s="117">
        <v>5</v>
      </c>
      <c r="AR88" s="117" t="s">
        <v>3193</v>
      </c>
      <c r="AS88" s="117">
        <v>2</v>
      </c>
      <c r="AT88" s="117" t="s">
        <v>459</v>
      </c>
      <c r="AU88" s="117" t="s">
        <v>3194</v>
      </c>
      <c r="AV88" s="117" t="s">
        <v>3195</v>
      </c>
      <c r="AW88" s="117" t="s">
        <v>3196</v>
      </c>
      <c r="AX88" s="117" t="s">
        <v>532</v>
      </c>
      <c r="AY88" s="117">
        <v>100</v>
      </c>
      <c r="AZ88" s="117">
        <v>22</v>
      </c>
      <c r="BA88" s="117">
        <v>1.6</v>
      </c>
      <c r="BB88" s="117">
        <v>1.5</v>
      </c>
      <c r="BC88" s="117" t="s">
        <v>47</v>
      </c>
      <c r="BD88" s="117">
        <v>1</v>
      </c>
      <c r="BG88" s="85"/>
      <c r="BH88" s="85"/>
      <c r="BI88" s="85"/>
      <c r="BJ88" s="85"/>
      <c r="BK88" s="85"/>
      <c r="BL88" s="85"/>
      <c r="BM88" s="85"/>
      <c r="BN88" s="85"/>
    </row>
    <row r="89" spans="1:66" s="77" customFormat="1" ht="15">
      <c r="A89" s="113" t="s">
        <v>2842</v>
      </c>
      <c r="B89" s="113">
        <v>81</v>
      </c>
      <c r="C89" s="113"/>
      <c r="D89" s="113"/>
      <c r="E89" s="114">
        <v>2.42</v>
      </c>
      <c r="F89" s="115" t="s">
        <v>3412</v>
      </c>
      <c r="G89" s="116" t="s">
        <v>6824</v>
      </c>
      <c r="H89" s="113" t="s">
        <v>3302</v>
      </c>
      <c r="I89" s="113"/>
      <c r="J89" s="113" t="s">
        <v>3303</v>
      </c>
      <c r="K89" s="113" t="s">
        <v>3304</v>
      </c>
      <c r="L89" s="113" t="s">
        <v>3305</v>
      </c>
      <c r="M89" s="113" t="s">
        <v>6890</v>
      </c>
      <c r="N89" s="113">
        <f t="shared" si="2"/>
        <v>6</v>
      </c>
      <c r="O89" s="117">
        <v>3</v>
      </c>
      <c r="P89" s="117">
        <v>15.86</v>
      </c>
      <c r="Q89" s="117">
        <v>17</v>
      </c>
      <c r="R89" s="117">
        <v>3</v>
      </c>
      <c r="S89" s="117"/>
      <c r="T89" s="117"/>
      <c r="U89" s="113" t="s">
        <v>2843</v>
      </c>
      <c r="V89" s="113" t="str">
        <f t="shared" si="3"/>
        <v>R</v>
      </c>
      <c r="W89" s="113">
        <v>4</v>
      </c>
      <c r="X89" s="113" t="s">
        <v>2842</v>
      </c>
      <c r="Y89" s="113" t="s">
        <v>182</v>
      </c>
      <c r="Z89" s="113" t="s">
        <v>283</v>
      </c>
      <c r="AA89" s="113" t="s">
        <v>185</v>
      </c>
      <c r="AB89" s="123">
        <v>79.510000000000005</v>
      </c>
      <c r="AC89" s="117">
        <v>49.93</v>
      </c>
      <c r="AD89" s="117">
        <v>33.17</v>
      </c>
      <c r="AE89" s="117">
        <v>27.91</v>
      </c>
      <c r="AF89" s="117"/>
      <c r="AG89" s="117">
        <v>2</v>
      </c>
      <c r="AH89" s="117">
        <v>5</v>
      </c>
      <c r="AI89" s="117">
        <v>1</v>
      </c>
      <c r="AJ89" s="117">
        <v>5</v>
      </c>
      <c r="AK89" s="117">
        <v>4</v>
      </c>
      <c r="AL89" s="117" t="s">
        <v>517</v>
      </c>
      <c r="AM89" s="117" t="s">
        <v>518</v>
      </c>
      <c r="AN89" s="117">
        <v>1</v>
      </c>
      <c r="AO89" s="117">
        <v>1</v>
      </c>
      <c r="AP89" s="117">
        <v>5</v>
      </c>
      <c r="AQ89" s="117">
        <v>4</v>
      </c>
      <c r="AR89" s="117" t="s">
        <v>2843</v>
      </c>
      <c r="AS89" s="117">
        <v>1</v>
      </c>
      <c r="AT89" s="117" t="s">
        <v>518</v>
      </c>
      <c r="AU89" s="117" t="s">
        <v>2852</v>
      </c>
      <c r="AV89" s="117" t="s">
        <v>2853</v>
      </c>
      <c r="AW89" s="117" t="s">
        <v>2854</v>
      </c>
      <c r="AX89" s="117" t="s">
        <v>532</v>
      </c>
      <c r="AY89" s="117">
        <v>95</v>
      </c>
      <c r="AZ89" s="117">
        <v>20</v>
      </c>
      <c r="BA89" s="117">
        <v>1.9</v>
      </c>
      <c r="BB89" s="117">
        <v>1.85</v>
      </c>
      <c r="BC89" s="117" t="s">
        <v>2842</v>
      </c>
      <c r="BD89" s="117">
        <v>1</v>
      </c>
      <c r="BG89" s="85"/>
      <c r="BH89" s="85"/>
      <c r="BI89" s="85"/>
      <c r="BJ89" s="85"/>
      <c r="BK89" s="85"/>
      <c r="BL89" s="85"/>
      <c r="BM89" s="85"/>
      <c r="BN89" s="85"/>
    </row>
    <row r="90" spans="1:66" s="77" customFormat="1">
      <c r="A90" s="113" t="s">
        <v>6053</v>
      </c>
      <c r="B90" s="113">
        <v>47</v>
      </c>
      <c r="C90" s="113"/>
      <c r="D90" s="113"/>
      <c r="E90" s="114">
        <v>2.4500000000000002</v>
      </c>
      <c r="F90" s="115" t="s">
        <v>3412</v>
      </c>
      <c r="G90" s="116" t="s">
        <v>6824</v>
      </c>
      <c r="H90" s="113" t="s">
        <v>7249</v>
      </c>
      <c r="I90" s="113"/>
      <c r="J90" s="113" t="s">
        <v>6811</v>
      </c>
      <c r="K90" s="113" t="s">
        <v>7250</v>
      </c>
      <c r="L90" s="113" t="s">
        <v>7251</v>
      </c>
      <c r="M90" s="113" t="s">
        <v>3374</v>
      </c>
      <c r="N90" s="113">
        <f t="shared" si="2"/>
        <v>8</v>
      </c>
      <c r="O90" s="117">
        <v>6</v>
      </c>
      <c r="P90" s="117">
        <v>429.4</v>
      </c>
      <c r="Q90" s="117">
        <v>2</v>
      </c>
      <c r="R90" s="117">
        <v>6</v>
      </c>
      <c r="S90" s="117"/>
      <c r="T90" s="117"/>
      <c r="U90" s="113" t="s">
        <v>6054</v>
      </c>
      <c r="V90" s="113" t="str">
        <f t="shared" si="3"/>
        <v>g</v>
      </c>
      <c r="W90" s="113">
        <v>2</v>
      </c>
      <c r="X90" s="113" t="s">
        <v>6053</v>
      </c>
      <c r="Y90" s="113" t="s">
        <v>182</v>
      </c>
      <c r="Z90" s="113" t="s">
        <v>184</v>
      </c>
      <c r="AA90" s="113" t="s">
        <v>185</v>
      </c>
      <c r="AB90" s="123">
        <v>25.25</v>
      </c>
      <c r="AC90" s="117">
        <v>24.12</v>
      </c>
      <c r="AD90" s="117">
        <v>24.41</v>
      </c>
      <c r="AE90" s="117">
        <v>22.23</v>
      </c>
      <c r="AF90" s="117"/>
      <c r="AG90" s="117">
        <v>1</v>
      </c>
      <c r="AH90" s="117">
        <v>2</v>
      </c>
      <c r="AI90" s="117">
        <v>1</v>
      </c>
      <c r="AJ90" s="117">
        <v>6</v>
      </c>
      <c r="AK90" s="117">
        <v>5</v>
      </c>
      <c r="AL90" s="117" t="s">
        <v>440</v>
      </c>
      <c r="AM90" s="117" t="s">
        <v>452</v>
      </c>
      <c r="AN90" s="117">
        <v>3</v>
      </c>
      <c r="AO90" s="117">
        <v>6</v>
      </c>
      <c r="AP90" s="117">
        <v>6</v>
      </c>
      <c r="AQ90" s="117">
        <v>5</v>
      </c>
      <c r="AR90" s="117" t="s">
        <v>6055</v>
      </c>
      <c r="AS90" s="117">
        <v>2</v>
      </c>
      <c r="AT90" s="117" t="s">
        <v>459</v>
      </c>
      <c r="AU90" s="117" t="s">
        <v>6056</v>
      </c>
      <c r="AV90" s="117" t="s">
        <v>6057</v>
      </c>
      <c r="AW90" s="117" t="s">
        <v>6058</v>
      </c>
      <c r="AX90" s="117" t="s">
        <v>182</v>
      </c>
      <c r="AY90" s="117">
        <v>100</v>
      </c>
      <c r="AZ90" s="117">
        <v>26</v>
      </c>
      <c r="BA90" s="117">
        <v>1.8</v>
      </c>
      <c r="BB90" s="117">
        <v>1.65</v>
      </c>
      <c r="BC90" s="117" t="s">
        <v>6059</v>
      </c>
      <c r="BD90" s="117">
        <v>2</v>
      </c>
    </row>
    <row r="91" spans="1:66" s="77" customFormat="1" ht="15">
      <c r="A91" s="113" t="s">
        <v>5511</v>
      </c>
      <c r="B91" s="113">
        <v>78</v>
      </c>
      <c r="C91" s="113"/>
      <c r="D91" s="113"/>
      <c r="E91" s="114">
        <v>2.5</v>
      </c>
      <c r="F91" s="115" t="s">
        <v>3412</v>
      </c>
      <c r="G91" s="116" t="s">
        <v>6824</v>
      </c>
      <c r="H91" s="113" t="s">
        <v>6770</v>
      </c>
      <c r="I91" s="113"/>
      <c r="J91" s="113" t="s">
        <v>6771</v>
      </c>
      <c r="K91" s="113" t="s">
        <v>6772</v>
      </c>
      <c r="L91" s="113" t="s">
        <v>6773</v>
      </c>
      <c r="M91" s="113" t="s">
        <v>6773</v>
      </c>
      <c r="N91" s="113">
        <f t="shared" si="2"/>
        <v>7</v>
      </c>
      <c r="O91" s="117">
        <v>6</v>
      </c>
      <c r="P91" s="117">
        <v>33.229999999999997</v>
      </c>
      <c r="Q91" s="117">
        <v>7</v>
      </c>
      <c r="R91" s="117">
        <v>6</v>
      </c>
      <c r="S91" s="117"/>
      <c r="T91" s="117"/>
      <c r="U91" s="113" t="s">
        <v>5512</v>
      </c>
      <c r="V91" s="113" t="str">
        <f t="shared" si="3"/>
        <v>@</v>
      </c>
      <c r="W91" s="113">
        <v>8</v>
      </c>
      <c r="X91" s="113" t="s">
        <v>5511</v>
      </c>
      <c r="Y91" s="113" t="s">
        <v>182</v>
      </c>
      <c r="Z91" s="113" t="s">
        <v>184</v>
      </c>
      <c r="AA91" s="113" t="s">
        <v>185</v>
      </c>
      <c r="AB91" s="123">
        <v>69.27</v>
      </c>
      <c r="AC91" s="117">
        <v>42.5</v>
      </c>
      <c r="AD91" s="117">
        <v>47.9</v>
      </c>
      <c r="AE91" s="117">
        <v>21.62</v>
      </c>
      <c r="AF91" s="117"/>
      <c r="AG91" s="117">
        <v>1</v>
      </c>
      <c r="AH91" s="117">
        <v>2</v>
      </c>
      <c r="AI91" s="117">
        <v>1</v>
      </c>
      <c r="AJ91" s="117">
        <v>4</v>
      </c>
      <c r="AK91" s="117">
        <v>2</v>
      </c>
      <c r="AL91" s="117" t="s">
        <v>583</v>
      </c>
      <c r="AM91" s="117" t="s">
        <v>1992</v>
      </c>
      <c r="AN91" s="117">
        <v>3</v>
      </c>
      <c r="AO91" s="117">
        <v>7</v>
      </c>
      <c r="AP91" s="117">
        <v>4</v>
      </c>
      <c r="AQ91" s="117">
        <v>2</v>
      </c>
      <c r="AR91" s="117" t="s">
        <v>5512</v>
      </c>
      <c r="AS91" s="117">
        <v>1</v>
      </c>
      <c r="AT91" s="117" t="s">
        <v>1992</v>
      </c>
      <c r="AU91" s="117" t="s">
        <v>5513</v>
      </c>
      <c r="AV91" s="117" t="s">
        <v>5514</v>
      </c>
      <c r="AW91" s="117" t="s">
        <v>5515</v>
      </c>
      <c r="AX91" s="117" t="s">
        <v>182</v>
      </c>
      <c r="AY91" s="117">
        <v>100</v>
      </c>
      <c r="AZ91" s="117">
        <v>24</v>
      </c>
      <c r="BA91" s="117">
        <v>1.5</v>
      </c>
      <c r="BB91" s="117">
        <v>1.2</v>
      </c>
      <c r="BC91" s="117" t="s">
        <v>5511</v>
      </c>
      <c r="BD91" s="117">
        <v>1</v>
      </c>
      <c r="BG91" s="85"/>
      <c r="BH91" s="85"/>
    </row>
    <row r="92" spans="1:66" s="77" customFormat="1" ht="15">
      <c r="A92" s="113" t="s">
        <v>6154</v>
      </c>
      <c r="B92" s="113">
        <v>89</v>
      </c>
      <c r="C92" s="113"/>
      <c r="D92" s="113"/>
      <c r="E92" s="114">
        <v>2.5499999999999998</v>
      </c>
      <c r="F92" s="115" t="s">
        <v>3412</v>
      </c>
      <c r="G92" s="116" t="s">
        <v>6824</v>
      </c>
      <c r="H92" s="113" t="s">
        <v>6751</v>
      </c>
      <c r="I92" s="113"/>
      <c r="J92" s="113" t="s">
        <v>3413</v>
      </c>
      <c r="K92" s="113" t="s">
        <v>6752</v>
      </c>
      <c r="L92" s="113" t="s">
        <v>6753</v>
      </c>
      <c r="M92" s="113" t="s">
        <v>6894</v>
      </c>
      <c r="N92" s="113">
        <f t="shared" si="2"/>
        <v>9</v>
      </c>
      <c r="O92" s="117">
        <v>5</v>
      </c>
      <c r="P92" s="117">
        <v>229.97</v>
      </c>
      <c r="Q92" s="117">
        <v>2</v>
      </c>
      <c r="R92" s="117">
        <v>5</v>
      </c>
      <c r="S92" s="117"/>
      <c r="T92" s="117"/>
      <c r="U92" s="113" t="s">
        <v>6155</v>
      </c>
      <c r="V92" s="113" t="str">
        <f t="shared" si="3"/>
        <v>Z</v>
      </c>
      <c r="W92" s="113">
        <v>4</v>
      </c>
      <c r="X92" s="113" t="s">
        <v>6154</v>
      </c>
      <c r="Y92" s="113" t="s">
        <v>182</v>
      </c>
      <c r="Z92" s="113" t="s">
        <v>184</v>
      </c>
      <c r="AA92" s="113" t="s">
        <v>185</v>
      </c>
      <c r="AB92" s="123">
        <v>110.8</v>
      </c>
      <c r="AC92" s="117">
        <v>197.7</v>
      </c>
      <c r="AD92" s="117">
        <v>72.5</v>
      </c>
      <c r="AE92" s="117">
        <v>124.32</v>
      </c>
      <c r="AF92" s="117"/>
      <c r="AG92" s="117">
        <v>1</v>
      </c>
      <c r="AH92" s="117">
        <v>1</v>
      </c>
      <c r="AI92" s="117">
        <v>1</v>
      </c>
      <c r="AJ92" s="117">
        <v>7</v>
      </c>
      <c r="AK92" s="117">
        <v>6</v>
      </c>
      <c r="AL92" s="117" t="s">
        <v>637</v>
      </c>
      <c r="AM92" s="117" t="s">
        <v>1114</v>
      </c>
      <c r="AN92" s="117">
        <v>0</v>
      </c>
      <c r="AO92" s="117">
        <v>0</v>
      </c>
      <c r="AP92" s="117">
        <v>7</v>
      </c>
      <c r="AQ92" s="117">
        <v>6</v>
      </c>
      <c r="AR92" s="117" t="s">
        <v>6156</v>
      </c>
      <c r="AS92" s="117">
        <v>2</v>
      </c>
      <c r="AT92" s="117" t="s">
        <v>1387</v>
      </c>
      <c r="AU92" s="117" t="s">
        <v>6157</v>
      </c>
      <c r="AV92" s="117" t="s">
        <v>6158</v>
      </c>
      <c r="AW92" s="117" t="s">
        <v>6159</v>
      </c>
      <c r="AX92" s="117" t="s">
        <v>182</v>
      </c>
      <c r="AY92" s="117">
        <v>96</v>
      </c>
      <c r="AZ92" s="117">
        <v>26</v>
      </c>
      <c r="BA92" s="117">
        <v>2.6</v>
      </c>
      <c r="BB92" s="117">
        <v>2.35</v>
      </c>
      <c r="BC92" s="117" t="s">
        <v>6154</v>
      </c>
      <c r="BD92" s="117">
        <v>1</v>
      </c>
      <c r="BG92" s="85"/>
      <c r="BH92" s="85"/>
      <c r="BI92" s="85"/>
      <c r="BJ92" s="85"/>
      <c r="BK92" s="85"/>
      <c r="BL92" s="85"/>
    </row>
    <row r="93" spans="1:66" s="77" customFormat="1">
      <c r="A93" s="113" t="s">
        <v>3353</v>
      </c>
      <c r="B93" s="113">
        <v>35</v>
      </c>
      <c r="C93" s="113"/>
      <c r="D93" s="113"/>
      <c r="E93" s="114">
        <v>2.58</v>
      </c>
      <c r="F93" s="115" t="s">
        <v>3412</v>
      </c>
      <c r="G93" s="116" t="s">
        <v>6824</v>
      </c>
      <c r="H93" s="113" t="s">
        <v>3354</v>
      </c>
      <c r="I93" s="113"/>
      <c r="J93" s="113" t="s">
        <v>2426</v>
      </c>
      <c r="K93" s="113" t="s">
        <v>3355</v>
      </c>
      <c r="L93" s="113" t="s">
        <v>861</v>
      </c>
      <c r="M93" s="113" t="s">
        <v>861</v>
      </c>
      <c r="N93" s="113">
        <f t="shared" si="2"/>
        <v>7</v>
      </c>
      <c r="O93" s="117">
        <v>5</v>
      </c>
      <c r="P93" s="117">
        <v>191.64</v>
      </c>
      <c r="Q93" s="117">
        <v>6</v>
      </c>
      <c r="R93" s="117">
        <v>5</v>
      </c>
      <c r="S93" s="117"/>
      <c r="T93" s="117"/>
      <c r="U93" s="113" t="s">
        <v>3356</v>
      </c>
      <c r="V93" s="113" t="str">
        <f t="shared" si="3"/>
        <v>a</v>
      </c>
      <c r="W93" s="113">
        <v>8</v>
      </c>
      <c r="X93" s="113" t="s">
        <v>868</v>
      </c>
      <c r="Y93" s="113" t="s">
        <v>182</v>
      </c>
      <c r="Z93" s="113" t="s">
        <v>184</v>
      </c>
      <c r="AA93" s="113" t="s">
        <v>185</v>
      </c>
      <c r="AB93" s="124">
        <v>19.98</v>
      </c>
      <c r="AC93" s="113">
        <v>15.54</v>
      </c>
      <c r="AD93" s="113">
        <v>4.3499999999999996</v>
      </c>
      <c r="AE93" s="113">
        <v>5.34</v>
      </c>
      <c r="AF93" s="113"/>
      <c r="AG93" s="113">
        <v>1</v>
      </c>
      <c r="AH93" s="113">
        <v>3</v>
      </c>
      <c r="AI93" s="113">
        <v>1</v>
      </c>
      <c r="AJ93" s="113">
        <v>6</v>
      </c>
      <c r="AK93" s="113">
        <v>3</v>
      </c>
      <c r="AL93" s="113" t="s">
        <v>2312</v>
      </c>
      <c r="AM93" s="113" t="s">
        <v>1690</v>
      </c>
      <c r="AN93" s="113">
        <v>3</v>
      </c>
      <c r="AO93" s="113">
        <v>1</v>
      </c>
      <c r="AP93" s="113">
        <v>3</v>
      </c>
      <c r="AQ93" s="113">
        <v>2</v>
      </c>
      <c r="AR93" s="113" t="s">
        <v>2314</v>
      </c>
      <c r="AS93" s="113">
        <v>2</v>
      </c>
      <c r="AT93" s="113" t="s">
        <v>1692</v>
      </c>
      <c r="AU93" s="113" t="s">
        <v>2315</v>
      </c>
      <c r="AV93" s="113" t="s">
        <v>2316</v>
      </c>
      <c r="AW93" s="113" t="s">
        <v>2317</v>
      </c>
      <c r="AX93" s="113" t="s">
        <v>182</v>
      </c>
      <c r="AY93" s="113">
        <v>100</v>
      </c>
      <c r="AZ93" s="113">
        <v>22</v>
      </c>
      <c r="BA93" s="113">
        <v>1.75</v>
      </c>
      <c r="BB93" s="113">
        <v>1.9</v>
      </c>
      <c r="BC93" s="113" t="s">
        <v>855</v>
      </c>
      <c r="BD93" s="113">
        <v>1</v>
      </c>
    </row>
    <row r="94" spans="1:66" s="77" customFormat="1" ht="15">
      <c r="A94" s="113" t="s">
        <v>6623</v>
      </c>
      <c r="B94" s="113">
        <v>34</v>
      </c>
      <c r="C94" s="113"/>
      <c r="D94" s="113"/>
      <c r="E94" s="114">
        <v>2.65</v>
      </c>
      <c r="F94" s="115" t="s">
        <v>3412</v>
      </c>
      <c r="G94" s="116" t="s">
        <v>6824</v>
      </c>
      <c r="H94" s="113" t="s">
        <v>7006</v>
      </c>
      <c r="I94" s="113"/>
      <c r="J94" s="113" t="s">
        <v>3340</v>
      </c>
      <c r="K94" s="113" t="s">
        <v>7007</v>
      </c>
      <c r="L94" s="113" t="s">
        <v>7008</v>
      </c>
      <c r="M94" s="113" t="s">
        <v>7008</v>
      </c>
      <c r="N94" s="113">
        <f t="shared" si="2"/>
        <v>7</v>
      </c>
      <c r="O94" s="117">
        <v>3</v>
      </c>
      <c r="P94" s="117">
        <v>392.09</v>
      </c>
      <c r="Q94" s="117">
        <v>22</v>
      </c>
      <c r="R94" s="117">
        <v>0</v>
      </c>
      <c r="S94" s="117"/>
      <c r="T94" s="117"/>
      <c r="U94" s="113" t="s">
        <v>6624</v>
      </c>
      <c r="V94" s="113" t="str">
        <f t="shared" si="3"/>
        <v>t</v>
      </c>
      <c r="W94" s="113">
        <v>1</v>
      </c>
      <c r="X94" s="113" t="s">
        <v>6623</v>
      </c>
      <c r="Y94" s="113" t="s">
        <v>182</v>
      </c>
      <c r="Z94" s="113" t="s">
        <v>283</v>
      </c>
      <c r="AA94" s="113" t="s">
        <v>185</v>
      </c>
      <c r="AB94" s="123">
        <v>16.649999999999999</v>
      </c>
      <c r="AC94" s="117">
        <v>26.22</v>
      </c>
      <c r="AD94" s="117">
        <v>14.4</v>
      </c>
      <c r="AE94" s="117">
        <v>19.12</v>
      </c>
      <c r="AF94" s="117"/>
      <c r="AG94" s="117">
        <v>2</v>
      </c>
      <c r="AH94" s="117">
        <v>7</v>
      </c>
      <c r="AI94" s="117">
        <v>1</v>
      </c>
      <c r="AJ94" s="117">
        <v>5</v>
      </c>
      <c r="AK94" s="117">
        <v>3</v>
      </c>
      <c r="AL94" s="117" t="s">
        <v>517</v>
      </c>
      <c r="AM94" s="117" t="s">
        <v>1030</v>
      </c>
      <c r="AN94" s="117">
        <v>18</v>
      </c>
      <c r="AO94" s="117">
        <v>21</v>
      </c>
      <c r="AP94" s="117">
        <v>5</v>
      </c>
      <c r="AQ94" s="117">
        <v>3</v>
      </c>
      <c r="AR94" s="117" t="s">
        <v>6624</v>
      </c>
      <c r="AS94" s="117">
        <v>1</v>
      </c>
      <c r="AT94" s="117" t="s">
        <v>1030</v>
      </c>
      <c r="AU94" s="117" t="s">
        <v>6625</v>
      </c>
      <c r="AV94" s="117" t="s">
        <v>6624</v>
      </c>
      <c r="AW94" s="117" t="s">
        <v>6626</v>
      </c>
      <c r="AX94" s="117" t="s">
        <v>532</v>
      </c>
      <c r="AY94" s="117">
        <v>100</v>
      </c>
      <c r="AZ94" s="117">
        <v>28</v>
      </c>
      <c r="BA94" s="117">
        <v>1</v>
      </c>
      <c r="BB94" s="117">
        <v>1</v>
      </c>
      <c r="BC94" s="117" t="s">
        <v>6623</v>
      </c>
      <c r="BD94" s="117">
        <v>1</v>
      </c>
      <c r="BG94" s="85"/>
      <c r="BH94" s="85"/>
    </row>
    <row r="95" spans="1:66" s="77" customFormat="1" ht="15">
      <c r="A95" s="113" t="s">
        <v>3222</v>
      </c>
      <c r="B95" s="113">
        <v>61</v>
      </c>
      <c r="C95" s="113"/>
      <c r="D95" s="113"/>
      <c r="E95" s="114">
        <v>2.7</v>
      </c>
      <c r="F95" s="115" t="s">
        <v>3412</v>
      </c>
      <c r="G95" s="116" t="s">
        <v>6824</v>
      </c>
      <c r="H95" s="113" t="s">
        <v>3223</v>
      </c>
      <c r="I95" s="113"/>
      <c r="J95" s="113" t="s">
        <v>271</v>
      </c>
      <c r="K95" s="113" t="s">
        <v>772</v>
      </c>
      <c r="L95" s="113" t="s">
        <v>3224</v>
      </c>
      <c r="M95" s="113" t="s">
        <v>6881</v>
      </c>
      <c r="N95" s="113">
        <f t="shared" si="2"/>
        <v>7</v>
      </c>
      <c r="O95" s="117">
        <v>6</v>
      </c>
      <c r="P95" s="117">
        <v>49.92</v>
      </c>
      <c r="Q95" s="117">
        <v>0</v>
      </c>
      <c r="R95" s="117">
        <v>6</v>
      </c>
      <c r="S95" s="117"/>
      <c r="T95" s="117"/>
      <c r="U95" s="113" t="s">
        <v>3225</v>
      </c>
      <c r="V95" s="113" t="str">
        <f t="shared" si="3"/>
        <v>k</v>
      </c>
      <c r="W95" s="113">
        <v>1</v>
      </c>
      <c r="X95" s="113" t="s">
        <v>3222</v>
      </c>
      <c r="Y95" s="113" t="s">
        <v>182</v>
      </c>
      <c r="Z95" s="113" t="s">
        <v>184</v>
      </c>
      <c r="AA95" s="113" t="s">
        <v>185</v>
      </c>
      <c r="AB95" s="123">
        <v>39.35</v>
      </c>
      <c r="AC95" s="117">
        <v>29.32</v>
      </c>
      <c r="AD95" s="117">
        <v>35.97</v>
      </c>
      <c r="AE95" s="117">
        <v>25.14</v>
      </c>
      <c r="AF95" s="117"/>
      <c r="AG95" s="117">
        <v>2</v>
      </c>
      <c r="AH95" s="117">
        <v>5</v>
      </c>
      <c r="AI95" s="117">
        <v>1</v>
      </c>
      <c r="AJ95" s="117">
        <v>6</v>
      </c>
      <c r="AK95" s="117">
        <v>4</v>
      </c>
      <c r="AL95" s="117" t="s">
        <v>733</v>
      </c>
      <c r="AM95" s="117" t="s">
        <v>518</v>
      </c>
      <c r="AN95" s="117">
        <v>1</v>
      </c>
      <c r="AO95" s="117">
        <v>3</v>
      </c>
      <c r="AP95" s="117">
        <v>6</v>
      </c>
      <c r="AQ95" s="117">
        <v>4</v>
      </c>
      <c r="AR95" s="117" t="s">
        <v>3225</v>
      </c>
      <c r="AS95" s="117">
        <v>1</v>
      </c>
      <c r="AT95" s="117" t="s">
        <v>518</v>
      </c>
      <c r="AU95" s="117" t="s">
        <v>3229</v>
      </c>
      <c r="AV95" s="117" t="s">
        <v>3230</v>
      </c>
      <c r="AW95" s="117" t="s">
        <v>3231</v>
      </c>
      <c r="AX95" s="117" t="s">
        <v>532</v>
      </c>
      <c r="AY95" s="117">
        <v>93</v>
      </c>
      <c r="AZ95" s="117">
        <v>31</v>
      </c>
      <c r="BA95" s="117">
        <v>1.65</v>
      </c>
      <c r="BB95" s="117">
        <v>1.75</v>
      </c>
      <c r="BC95" s="117" t="s">
        <v>3222</v>
      </c>
      <c r="BD95" s="117">
        <v>1</v>
      </c>
      <c r="BG95" s="85"/>
      <c r="BH95" s="85"/>
      <c r="BI95" s="85"/>
      <c r="BJ95" s="85"/>
      <c r="BK95" s="85"/>
      <c r="BL95" s="85"/>
    </row>
    <row r="96" spans="1:66" s="77" customFormat="1" ht="15.75" customHeight="1">
      <c r="A96" s="113" t="s">
        <v>2538</v>
      </c>
      <c r="B96" s="113">
        <v>60</v>
      </c>
      <c r="C96" s="113"/>
      <c r="D96" s="113"/>
      <c r="E96" s="114">
        <v>2.81</v>
      </c>
      <c r="F96" s="115" t="s">
        <v>3412</v>
      </c>
      <c r="G96" s="116" t="s">
        <v>6824</v>
      </c>
      <c r="H96" s="113" t="s">
        <v>6986</v>
      </c>
      <c r="I96" s="113"/>
      <c r="J96" s="113" t="s">
        <v>3293</v>
      </c>
      <c r="K96" s="113" t="s">
        <v>3294</v>
      </c>
      <c r="L96" s="113" t="s">
        <v>3295</v>
      </c>
      <c r="M96" s="113" t="s">
        <v>3</v>
      </c>
      <c r="N96" s="113">
        <f t="shared" si="2"/>
        <v>4</v>
      </c>
      <c r="O96" s="117">
        <v>2</v>
      </c>
      <c r="P96" s="117">
        <v>499.6</v>
      </c>
      <c r="Q96" s="117">
        <v>25</v>
      </c>
      <c r="R96" s="117">
        <v>2</v>
      </c>
      <c r="S96" s="117"/>
      <c r="T96" s="117"/>
      <c r="U96" s="113" t="s">
        <v>2540</v>
      </c>
      <c r="V96" s="113" t="str">
        <f t="shared" si="3"/>
        <v>p</v>
      </c>
      <c r="W96" s="113">
        <v>1</v>
      </c>
      <c r="X96" s="113" t="s">
        <v>2538</v>
      </c>
      <c r="Y96" s="113" t="s">
        <v>182</v>
      </c>
      <c r="Z96" s="113" t="s">
        <v>184</v>
      </c>
      <c r="AA96" s="113" t="s">
        <v>185</v>
      </c>
      <c r="AB96" s="123">
        <v>34.92</v>
      </c>
      <c r="AC96" s="117">
        <v>18.78</v>
      </c>
      <c r="AD96" s="117">
        <v>31.63</v>
      </c>
      <c r="AE96" s="117">
        <v>14.8</v>
      </c>
      <c r="AF96" s="117"/>
      <c r="AG96" s="117">
        <v>1</v>
      </c>
      <c r="AH96" s="117">
        <v>2</v>
      </c>
      <c r="AI96" s="117">
        <v>1</v>
      </c>
      <c r="AJ96" s="117">
        <v>8</v>
      </c>
      <c r="AK96" s="117">
        <v>7</v>
      </c>
      <c r="AL96" s="117" t="s">
        <v>959</v>
      </c>
      <c r="AM96" s="117" t="s">
        <v>1181</v>
      </c>
      <c r="AN96" s="117">
        <v>1</v>
      </c>
      <c r="AO96" s="117">
        <v>1</v>
      </c>
      <c r="AP96" s="117">
        <v>8</v>
      </c>
      <c r="AQ96" s="117">
        <v>7</v>
      </c>
      <c r="AR96" s="117" t="s">
        <v>2544</v>
      </c>
      <c r="AS96" s="117">
        <v>3</v>
      </c>
      <c r="AT96" s="117" t="s">
        <v>1186</v>
      </c>
      <c r="AU96" s="117" t="s">
        <v>2546</v>
      </c>
      <c r="AV96" s="117" t="s">
        <v>2547</v>
      </c>
      <c r="AW96" s="117" t="s">
        <v>2548</v>
      </c>
      <c r="AX96" s="117" t="s">
        <v>182</v>
      </c>
      <c r="AY96" s="117">
        <v>100</v>
      </c>
      <c r="AZ96" s="117">
        <v>24</v>
      </c>
      <c r="BA96" s="117">
        <v>2.6</v>
      </c>
      <c r="BB96" s="117">
        <v>2.35</v>
      </c>
      <c r="BC96" s="117" t="s">
        <v>2538</v>
      </c>
      <c r="BD96" s="117">
        <v>1</v>
      </c>
      <c r="BG96" s="85"/>
      <c r="BH96" s="85"/>
      <c r="BI96" s="85"/>
      <c r="BJ96" s="85"/>
      <c r="BK96" s="85"/>
      <c r="BL96" s="85"/>
    </row>
    <row r="97" spans="1:68" s="77" customFormat="1" ht="15">
      <c r="A97" s="113" t="s">
        <v>5613</v>
      </c>
      <c r="B97" s="113">
        <v>76</v>
      </c>
      <c r="C97" s="113"/>
      <c r="D97" s="113"/>
      <c r="E97" s="114">
        <v>2.9</v>
      </c>
      <c r="F97" s="115" t="s">
        <v>3412</v>
      </c>
      <c r="G97" s="116" t="s">
        <v>6824</v>
      </c>
      <c r="H97" s="113" t="s">
        <v>6778</v>
      </c>
      <c r="I97" s="113"/>
      <c r="J97" s="113" t="s">
        <v>271</v>
      </c>
      <c r="K97" s="113" t="s">
        <v>247</v>
      </c>
      <c r="L97" s="113" t="s">
        <v>6779</v>
      </c>
      <c r="M97" s="113" t="s">
        <v>6779</v>
      </c>
      <c r="N97" s="113">
        <f t="shared" si="2"/>
        <v>7</v>
      </c>
      <c r="O97" s="117">
        <v>7</v>
      </c>
      <c r="P97" s="117">
        <v>53.79</v>
      </c>
      <c r="Q97" s="117">
        <v>0</v>
      </c>
      <c r="R97" s="117">
        <v>0</v>
      </c>
      <c r="S97" s="117"/>
      <c r="T97" s="117"/>
      <c r="U97" s="113" t="s">
        <v>5614</v>
      </c>
      <c r="V97" s="113" t="str">
        <f t="shared" si="3"/>
        <v>b</v>
      </c>
      <c r="W97" s="113">
        <v>2</v>
      </c>
      <c r="X97" s="113" t="s">
        <v>5613</v>
      </c>
      <c r="Y97" s="113" t="s">
        <v>182</v>
      </c>
      <c r="Z97" s="113" t="s">
        <v>283</v>
      </c>
      <c r="AA97" s="113" t="s">
        <v>185</v>
      </c>
      <c r="AB97" s="123">
        <v>64.39</v>
      </c>
      <c r="AC97" s="117">
        <v>30.81</v>
      </c>
      <c r="AD97" s="117">
        <v>48.7</v>
      </c>
      <c r="AE97" s="117">
        <v>15</v>
      </c>
      <c r="AF97" s="117"/>
      <c r="AG97" s="117">
        <v>2</v>
      </c>
      <c r="AH97" s="117">
        <v>5</v>
      </c>
      <c r="AI97" s="117">
        <v>1</v>
      </c>
      <c r="AJ97" s="117">
        <v>5</v>
      </c>
      <c r="AK97" s="117">
        <v>3</v>
      </c>
      <c r="AL97" s="117" t="s">
        <v>517</v>
      </c>
      <c r="AM97" s="117" t="s">
        <v>1030</v>
      </c>
      <c r="AN97" s="117">
        <v>4</v>
      </c>
      <c r="AO97" s="117">
        <v>8</v>
      </c>
      <c r="AP97" s="117">
        <v>5</v>
      </c>
      <c r="AQ97" s="117">
        <v>3</v>
      </c>
      <c r="AR97" s="117" t="s">
        <v>5614</v>
      </c>
      <c r="AS97" s="117">
        <v>1</v>
      </c>
      <c r="AT97" s="117" t="s">
        <v>1030</v>
      </c>
      <c r="AU97" s="117" t="s">
        <v>5615</v>
      </c>
      <c r="AV97" s="117" t="s">
        <v>5614</v>
      </c>
      <c r="AW97" s="117" t="s">
        <v>5616</v>
      </c>
      <c r="AX97" s="117" t="s">
        <v>532</v>
      </c>
      <c r="AY97" s="117">
        <v>93</v>
      </c>
      <c r="AZ97" s="117">
        <v>16</v>
      </c>
      <c r="BA97" s="117">
        <v>1.6</v>
      </c>
      <c r="BB97" s="117">
        <v>1.3</v>
      </c>
      <c r="BC97" s="117" t="s">
        <v>5613</v>
      </c>
      <c r="BD97" s="117">
        <v>1</v>
      </c>
      <c r="BG97" s="85"/>
      <c r="BH97" s="85"/>
      <c r="BI97" s="85"/>
      <c r="BJ97" s="85"/>
      <c r="BK97" s="85"/>
      <c r="BL97" s="85"/>
      <c r="BM97" s="85"/>
      <c r="BN97" s="85"/>
    </row>
    <row r="98" spans="1:68" s="77" customFormat="1" ht="15">
      <c r="A98" s="113" t="s">
        <v>2348</v>
      </c>
      <c r="B98" s="113">
        <v>41</v>
      </c>
      <c r="C98" s="113"/>
      <c r="D98" s="113"/>
      <c r="E98" s="114">
        <v>3.08</v>
      </c>
      <c r="F98" s="115" t="s">
        <v>3412</v>
      </c>
      <c r="G98" s="116" t="s">
        <v>6824</v>
      </c>
      <c r="H98" s="113" t="s">
        <v>7252</v>
      </c>
      <c r="I98" s="113"/>
      <c r="J98" s="113" t="s">
        <v>3293</v>
      </c>
      <c r="K98" s="113" t="s">
        <v>7253</v>
      </c>
      <c r="L98" s="113" t="s">
        <v>7254</v>
      </c>
      <c r="M98" s="113" t="s">
        <v>3345</v>
      </c>
      <c r="N98" s="113">
        <f t="shared" si="2"/>
        <v>7</v>
      </c>
      <c r="O98" s="117">
        <v>4</v>
      </c>
      <c r="P98" s="117">
        <v>2.95</v>
      </c>
      <c r="Q98" s="117">
        <v>28</v>
      </c>
      <c r="R98" s="117">
        <v>4</v>
      </c>
      <c r="S98" s="117"/>
      <c r="T98" s="117"/>
      <c r="U98" s="113" t="s">
        <v>2349</v>
      </c>
      <c r="V98" s="113" t="str">
        <f t="shared" si="3"/>
        <v>k</v>
      </c>
      <c r="W98" s="113">
        <v>1</v>
      </c>
      <c r="X98" s="113" t="s">
        <v>2348</v>
      </c>
      <c r="Y98" s="113" t="s">
        <v>182</v>
      </c>
      <c r="Z98" s="113" t="s">
        <v>184</v>
      </c>
      <c r="AA98" s="113" t="s">
        <v>185</v>
      </c>
      <c r="AB98" s="123">
        <v>22.22</v>
      </c>
      <c r="AC98" s="117">
        <v>48.99</v>
      </c>
      <c r="AD98" s="117">
        <v>14.89</v>
      </c>
      <c r="AE98" s="117">
        <v>28.65</v>
      </c>
      <c r="AF98" s="117"/>
      <c r="AG98" s="117">
        <v>2</v>
      </c>
      <c r="AH98" s="117">
        <v>5</v>
      </c>
      <c r="AI98" s="117">
        <v>1</v>
      </c>
      <c r="AJ98" s="117">
        <v>5</v>
      </c>
      <c r="AK98" s="117">
        <v>4</v>
      </c>
      <c r="AL98" s="117" t="s">
        <v>452</v>
      </c>
      <c r="AM98" s="117" t="s">
        <v>639</v>
      </c>
      <c r="AN98" s="117">
        <v>6</v>
      </c>
      <c r="AO98" s="117">
        <v>12</v>
      </c>
      <c r="AP98" s="117">
        <v>5</v>
      </c>
      <c r="AQ98" s="117">
        <v>4</v>
      </c>
      <c r="AR98" s="117" t="s">
        <v>2353</v>
      </c>
      <c r="AS98" s="117">
        <v>2</v>
      </c>
      <c r="AT98" s="117" t="s">
        <v>645</v>
      </c>
      <c r="AU98" s="117" t="s">
        <v>2354</v>
      </c>
      <c r="AV98" s="117" t="s">
        <v>2355</v>
      </c>
      <c r="AW98" s="117" t="s">
        <v>2356</v>
      </c>
      <c r="AX98" s="117" t="s">
        <v>506</v>
      </c>
      <c r="AY98" s="117">
        <v>100</v>
      </c>
      <c r="AZ98" s="117">
        <v>28</v>
      </c>
      <c r="BA98" s="117">
        <v>1.55</v>
      </c>
      <c r="BB98" s="117">
        <v>1.1499999999999999</v>
      </c>
      <c r="BC98" s="117" t="s">
        <v>2348</v>
      </c>
      <c r="BD98" s="117">
        <v>1</v>
      </c>
      <c r="BG98" s="85"/>
      <c r="BH98" s="85"/>
      <c r="BI98" s="85"/>
      <c r="BJ98" s="85"/>
      <c r="BK98" s="85"/>
      <c r="BL98" s="85"/>
      <c r="BM98" s="85"/>
    </row>
    <row r="99" spans="1:68" s="77" customFormat="1" ht="15">
      <c r="A99" s="113" t="s">
        <v>2449</v>
      </c>
      <c r="B99" s="113">
        <v>52</v>
      </c>
      <c r="C99" s="113"/>
      <c r="D99" s="113"/>
      <c r="E99" s="114">
        <v>3.12</v>
      </c>
      <c r="F99" s="115" t="s">
        <v>3412</v>
      </c>
      <c r="G99" s="116" t="s">
        <v>6824</v>
      </c>
      <c r="H99" s="113" t="s">
        <v>3234</v>
      </c>
      <c r="I99" s="113"/>
      <c r="J99" s="113" t="s">
        <v>512</v>
      </c>
      <c r="K99" s="113" t="s">
        <v>3235</v>
      </c>
      <c r="L99" s="113" t="s">
        <v>3236</v>
      </c>
      <c r="M99" s="113" t="s">
        <v>44</v>
      </c>
      <c r="N99" s="113">
        <f t="shared" si="2"/>
        <v>7</v>
      </c>
      <c r="O99" s="117">
        <v>5</v>
      </c>
      <c r="P99" s="117">
        <v>61.59</v>
      </c>
      <c r="Q99" s="117">
        <v>8</v>
      </c>
      <c r="R99" s="117">
        <v>5</v>
      </c>
      <c r="S99" s="117"/>
      <c r="T99" s="117"/>
      <c r="U99" s="113" t="s">
        <v>2450</v>
      </c>
      <c r="V99" s="113" t="str">
        <f t="shared" si="3"/>
        <v>k</v>
      </c>
      <c r="W99" s="113">
        <v>1</v>
      </c>
      <c r="X99" s="117" t="s">
        <v>2449</v>
      </c>
      <c r="Y99" s="117" t="s">
        <v>182</v>
      </c>
      <c r="Z99" s="117" t="s">
        <v>184</v>
      </c>
      <c r="AA99" s="117" t="s">
        <v>185</v>
      </c>
      <c r="AB99" s="123">
        <v>28.6</v>
      </c>
      <c r="AC99" s="117">
        <v>56.82</v>
      </c>
      <c r="AD99" s="117">
        <v>26.88</v>
      </c>
      <c r="AE99" s="117">
        <v>52.23</v>
      </c>
      <c r="AF99" s="117"/>
      <c r="AG99" s="117">
        <v>3</v>
      </c>
      <c r="AH99" s="117">
        <v>8</v>
      </c>
      <c r="AI99" s="117">
        <v>1</v>
      </c>
      <c r="AJ99" s="117">
        <v>5</v>
      </c>
      <c r="AK99" s="117">
        <v>4</v>
      </c>
      <c r="AL99" s="117" t="s">
        <v>839</v>
      </c>
      <c r="AM99" s="117" t="s">
        <v>314</v>
      </c>
      <c r="AN99" s="117">
        <v>3</v>
      </c>
      <c r="AO99" s="117">
        <v>14</v>
      </c>
      <c r="AP99" s="117">
        <v>5</v>
      </c>
      <c r="AQ99" s="117">
        <v>4</v>
      </c>
      <c r="AR99" s="117" t="s">
        <v>2450</v>
      </c>
      <c r="AS99" s="117">
        <v>1</v>
      </c>
      <c r="AT99" s="117" t="s">
        <v>314</v>
      </c>
      <c r="AU99" s="117" t="s">
        <v>2454</v>
      </c>
      <c r="AV99" s="117" t="s">
        <v>2455</v>
      </c>
      <c r="AW99" s="117" t="s">
        <v>2456</v>
      </c>
      <c r="AX99" s="117" t="s">
        <v>568</v>
      </c>
      <c r="AY99" s="117">
        <v>100</v>
      </c>
      <c r="AZ99" s="117">
        <v>18</v>
      </c>
      <c r="BA99" s="117">
        <v>1.7</v>
      </c>
      <c r="BB99" s="117">
        <v>1.05</v>
      </c>
      <c r="BC99" s="117" t="s">
        <v>2449</v>
      </c>
      <c r="BD99" s="117">
        <v>1</v>
      </c>
      <c r="BG99" s="85"/>
      <c r="BH99" s="85"/>
    </row>
    <row r="100" spans="1:68" s="77" customFormat="1" ht="15">
      <c r="A100" s="113" t="s">
        <v>2924</v>
      </c>
      <c r="B100" s="113">
        <v>87</v>
      </c>
      <c r="C100" s="113"/>
      <c r="D100" s="113"/>
      <c r="E100" s="114">
        <v>3.12</v>
      </c>
      <c r="F100" s="115" t="s">
        <v>3412</v>
      </c>
      <c r="G100" s="116" t="s">
        <v>6824</v>
      </c>
      <c r="H100" s="113" t="s">
        <v>3241</v>
      </c>
      <c r="I100" s="113"/>
      <c r="J100" s="113" t="s">
        <v>3242</v>
      </c>
      <c r="K100" s="113" t="s">
        <v>3243</v>
      </c>
      <c r="L100" s="113" t="s">
        <v>2030</v>
      </c>
      <c r="M100" s="113" t="s">
        <v>3334</v>
      </c>
      <c r="N100" s="113">
        <f t="shared" si="2"/>
        <v>7</v>
      </c>
      <c r="O100" s="117">
        <v>6</v>
      </c>
      <c r="P100" s="117">
        <v>134.83000000000001</v>
      </c>
      <c r="Q100" s="117">
        <v>1</v>
      </c>
      <c r="R100" s="117">
        <v>4</v>
      </c>
      <c r="S100" s="117"/>
      <c r="T100" s="117"/>
      <c r="U100" s="113" t="s">
        <v>2926</v>
      </c>
      <c r="V100" s="113" t="str">
        <f t="shared" si="3"/>
        <v>f</v>
      </c>
      <c r="W100" s="113">
        <v>3</v>
      </c>
      <c r="X100" s="113" t="s">
        <v>2924</v>
      </c>
      <c r="Y100" s="113" t="s">
        <v>182</v>
      </c>
      <c r="Z100" s="113" t="s">
        <v>283</v>
      </c>
      <c r="AA100" s="113" t="s">
        <v>185</v>
      </c>
      <c r="AB100" s="123">
        <v>90.55</v>
      </c>
      <c r="AC100" s="117">
        <v>280.2</v>
      </c>
      <c r="AD100" s="117">
        <v>70.2</v>
      </c>
      <c r="AE100" s="117">
        <v>199.39</v>
      </c>
      <c r="AF100" s="117"/>
      <c r="AG100" s="117">
        <v>1</v>
      </c>
      <c r="AH100" s="117">
        <v>2</v>
      </c>
      <c r="AI100" s="117">
        <v>1</v>
      </c>
      <c r="AJ100" s="117">
        <v>7</v>
      </c>
      <c r="AK100" s="117">
        <v>6</v>
      </c>
      <c r="AL100" s="117" t="s">
        <v>876</v>
      </c>
      <c r="AM100" s="117" t="s">
        <v>1773</v>
      </c>
      <c r="AN100" s="117">
        <v>0</v>
      </c>
      <c r="AO100" s="117">
        <v>1</v>
      </c>
      <c r="AP100" s="117">
        <v>4</v>
      </c>
      <c r="AQ100" s="117">
        <v>5</v>
      </c>
      <c r="AR100" s="117" t="s">
        <v>2931</v>
      </c>
      <c r="AS100" s="117">
        <v>2</v>
      </c>
      <c r="AT100" s="117" t="s">
        <v>2932</v>
      </c>
      <c r="AU100" s="117" t="s">
        <v>2933</v>
      </c>
      <c r="AV100" s="117" t="s">
        <v>2934</v>
      </c>
      <c r="AW100" s="117" t="s">
        <v>2935</v>
      </c>
      <c r="AX100" s="117" t="s">
        <v>182</v>
      </c>
      <c r="AY100" s="117">
        <v>95</v>
      </c>
      <c r="AZ100" s="117">
        <v>20</v>
      </c>
      <c r="BA100" s="117">
        <v>2.5499999999999998</v>
      </c>
      <c r="BB100" s="117">
        <v>2.0499999999999998</v>
      </c>
      <c r="BC100" s="117" t="s">
        <v>2924</v>
      </c>
      <c r="BD100" s="117">
        <v>1</v>
      </c>
      <c r="BG100" s="85"/>
      <c r="BH100" s="85"/>
      <c r="BI100" s="85"/>
      <c r="BJ100" s="85"/>
      <c r="BK100" s="85"/>
      <c r="BL100" s="85"/>
    </row>
    <row r="101" spans="1:68" s="77" customFormat="1" ht="15">
      <c r="A101" s="113" t="s">
        <v>3272</v>
      </c>
      <c r="B101" s="113">
        <v>62</v>
      </c>
      <c r="C101" s="113"/>
      <c r="D101" s="113"/>
      <c r="E101" s="114">
        <v>3.42</v>
      </c>
      <c r="F101" s="115" t="s">
        <v>3412</v>
      </c>
      <c r="G101" s="116" t="s">
        <v>6824</v>
      </c>
      <c r="H101" s="113" t="s">
        <v>6987</v>
      </c>
      <c r="I101" s="113"/>
      <c r="J101" s="113" t="s">
        <v>168</v>
      </c>
      <c r="K101" s="113" t="s">
        <v>2047</v>
      </c>
      <c r="L101" s="113" t="s">
        <v>3274</v>
      </c>
      <c r="M101" s="113" t="s">
        <v>216</v>
      </c>
      <c r="N101" s="113">
        <f t="shared" si="2"/>
        <v>5</v>
      </c>
      <c r="O101" s="117">
        <v>3</v>
      </c>
      <c r="P101" s="117">
        <v>36.700000000000003</v>
      </c>
      <c r="Q101" s="117">
        <v>21</v>
      </c>
      <c r="R101" s="117">
        <v>3</v>
      </c>
      <c r="S101" s="117"/>
      <c r="T101" s="117"/>
      <c r="U101" s="113" t="s">
        <v>2592</v>
      </c>
      <c r="V101" s="113" t="str">
        <f t="shared" si="3"/>
        <v>9</v>
      </c>
      <c r="W101" s="113">
        <v>7</v>
      </c>
      <c r="X101" s="113" t="s">
        <v>2591</v>
      </c>
      <c r="Y101" s="113" t="s">
        <v>182</v>
      </c>
      <c r="Z101" s="113" t="s">
        <v>184</v>
      </c>
      <c r="AA101" s="113" t="s">
        <v>185</v>
      </c>
      <c r="AB101" s="124">
        <v>39.4</v>
      </c>
      <c r="AC101" s="113">
        <v>50.14</v>
      </c>
      <c r="AD101" s="113">
        <v>13.53</v>
      </c>
      <c r="AE101" s="113">
        <v>20.34</v>
      </c>
      <c r="AF101" s="113"/>
      <c r="AG101" s="113">
        <v>1</v>
      </c>
      <c r="AH101" s="113">
        <v>1</v>
      </c>
      <c r="AI101" s="113">
        <v>1</v>
      </c>
      <c r="AJ101" s="113">
        <v>4</v>
      </c>
      <c r="AK101" s="113">
        <v>2</v>
      </c>
      <c r="AL101" s="113" t="s">
        <v>2601</v>
      </c>
      <c r="AM101" s="113" t="s">
        <v>1992</v>
      </c>
      <c r="AN101" s="113">
        <v>4</v>
      </c>
      <c r="AO101" s="113">
        <v>8</v>
      </c>
      <c r="AP101" s="113">
        <v>4</v>
      </c>
      <c r="AQ101" s="113">
        <v>2</v>
      </c>
      <c r="AR101" s="113" t="s">
        <v>2592</v>
      </c>
      <c r="AS101" s="113">
        <v>1</v>
      </c>
      <c r="AT101" s="113" t="s">
        <v>1992</v>
      </c>
      <c r="AU101" s="113" t="s">
        <v>2602</v>
      </c>
      <c r="AV101" s="113" t="s">
        <v>2603</v>
      </c>
      <c r="AW101" s="113" t="s">
        <v>2591</v>
      </c>
      <c r="AX101" s="113" t="s">
        <v>182</v>
      </c>
      <c r="AY101" s="113">
        <v>94</v>
      </c>
      <c r="AZ101" s="113">
        <v>19</v>
      </c>
      <c r="BA101" s="113">
        <v>1.65</v>
      </c>
      <c r="BB101" s="113">
        <v>1.3</v>
      </c>
      <c r="BC101" s="113" t="s">
        <v>2591</v>
      </c>
      <c r="BD101" s="113">
        <v>1</v>
      </c>
      <c r="BG101" s="85"/>
      <c r="BH101" s="85"/>
      <c r="BI101" s="85"/>
      <c r="BJ101" s="85"/>
      <c r="BK101" s="85"/>
      <c r="BL101" s="85"/>
      <c r="BM101" s="85"/>
      <c r="BN101" s="85"/>
    </row>
    <row r="102" spans="1:68">
      <c r="A102" s="1" t="s">
        <v>304</v>
      </c>
      <c r="B102" s="1">
        <v>114</v>
      </c>
      <c r="C102" s="6">
        <v>0</v>
      </c>
      <c r="D102" s="6">
        <v>48</v>
      </c>
      <c r="E102" s="26">
        <v>1.4</v>
      </c>
      <c r="F102" s="59" t="s">
        <v>3411</v>
      </c>
      <c r="G102" s="69" t="s">
        <v>6823</v>
      </c>
      <c r="H102" s="1" t="s">
        <v>306</v>
      </c>
      <c r="I102" s="1"/>
      <c r="J102" s="1" t="s">
        <v>307</v>
      </c>
      <c r="K102" s="1" t="s">
        <v>309</v>
      </c>
      <c r="L102" s="1" t="s">
        <v>310</v>
      </c>
      <c r="M102" s="1" t="s">
        <v>5677</v>
      </c>
      <c r="N102" s="1">
        <f t="shared" si="2"/>
        <v>4</v>
      </c>
      <c r="O102" s="46">
        <v>4</v>
      </c>
      <c r="P102" s="46">
        <v>191.63</v>
      </c>
      <c r="Q102" s="46">
        <v>8</v>
      </c>
      <c r="R102" s="46">
        <v>4</v>
      </c>
      <c r="S102" s="46"/>
      <c r="T102" s="46"/>
      <c r="U102" s="1" t="s">
        <v>798</v>
      </c>
      <c r="V102" s="1" t="str">
        <f t="shared" si="3"/>
        <v>b</v>
      </c>
      <c r="W102" s="1">
        <v>2</v>
      </c>
      <c r="X102" s="1" t="s">
        <v>304</v>
      </c>
      <c r="Y102" s="1" t="s">
        <v>182</v>
      </c>
      <c r="Z102" s="1" t="s">
        <v>184</v>
      </c>
      <c r="AA102" s="1" t="s">
        <v>185</v>
      </c>
      <c r="AB102" s="125">
        <v>6.65</v>
      </c>
      <c r="AC102" s="46">
        <v>5.68</v>
      </c>
      <c r="AD102" s="46">
        <v>5.25</v>
      </c>
      <c r="AE102" s="46">
        <v>3.85</v>
      </c>
      <c r="AF102" s="46"/>
      <c r="AG102" s="46">
        <v>1</v>
      </c>
      <c r="AH102" s="46">
        <v>2</v>
      </c>
      <c r="AI102" s="46">
        <v>1</v>
      </c>
      <c r="AJ102" s="46">
        <v>7</v>
      </c>
      <c r="AK102" s="46">
        <v>6</v>
      </c>
      <c r="AL102" s="46" t="s">
        <v>341</v>
      </c>
      <c r="AM102" s="46" t="s">
        <v>440</v>
      </c>
      <c r="AN102" s="46">
        <v>0</v>
      </c>
      <c r="AO102" s="46">
        <v>0</v>
      </c>
      <c r="AP102" s="46">
        <v>7</v>
      </c>
      <c r="AQ102" s="46">
        <v>6</v>
      </c>
      <c r="AR102" s="46" t="s">
        <v>808</v>
      </c>
      <c r="AS102" s="46">
        <v>3</v>
      </c>
      <c r="AT102" s="46" t="s">
        <v>443</v>
      </c>
      <c r="AU102" s="46" t="s">
        <v>810</v>
      </c>
      <c r="AV102" s="46" t="s">
        <v>811</v>
      </c>
      <c r="AW102" s="46" t="s">
        <v>814</v>
      </c>
      <c r="AX102" s="46" t="s">
        <v>182</v>
      </c>
      <c r="AY102" s="46">
        <v>96</v>
      </c>
      <c r="AZ102" s="46">
        <v>30</v>
      </c>
      <c r="BA102" s="46">
        <v>2.6</v>
      </c>
      <c r="BB102" s="46">
        <v>0</v>
      </c>
      <c r="BC102" s="46" t="s">
        <v>304</v>
      </c>
      <c r="BD102" s="46">
        <v>1</v>
      </c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</row>
    <row r="103" spans="1:68">
      <c r="A103" s="1" t="s">
        <v>267</v>
      </c>
      <c r="B103" s="1">
        <v>103</v>
      </c>
      <c r="C103" s="6">
        <v>2</v>
      </c>
      <c r="D103" s="6">
        <v>46</v>
      </c>
      <c r="E103" s="26">
        <v>1.7</v>
      </c>
      <c r="F103" s="59" t="s">
        <v>3411</v>
      </c>
      <c r="G103" s="69" t="s">
        <v>6823</v>
      </c>
      <c r="H103" s="1" t="s">
        <v>270</v>
      </c>
      <c r="I103" s="1"/>
      <c r="J103" s="1" t="s">
        <v>271</v>
      </c>
      <c r="K103" s="1" t="s">
        <v>275</v>
      </c>
      <c r="L103" s="1" t="s">
        <v>277</v>
      </c>
      <c r="M103" s="1" t="s">
        <v>6906</v>
      </c>
      <c r="N103" s="1">
        <f t="shared" si="2"/>
        <v>9</v>
      </c>
      <c r="O103" s="46">
        <v>7</v>
      </c>
      <c r="P103" s="46">
        <v>8.32</v>
      </c>
      <c r="Q103" s="46">
        <v>0</v>
      </c>
      <c r="R103" s="46">
        <v>6</v>
      </c>
      <c r="S103" s="46"/>
      <c r="T103" s="46"/>
      <c r="U103" s="1" t="s">
        <v>280</v>
      </c>
      <c r="V103" s="1" t="str">
        <f t="shared" si="3"/>
        <v>b</v>
      </c>
      <c r="W103" s="1">
        <v>2</v>
      </c>
      <c r="X103" s="46" t="s">
        <v>267</v>
      </c>
      <c r="Y103" s="46" t="s">
        <v>182</v>
      </c>
      <c r="Z103" s="46" t="s">
        <v>283</v>
      </c>
      <c r="AA103" s="46" t="s">
        <v>185</v>
      </c>
      <c r="AB103" s="125">
        <v>2.04</v>
      </c>
      <c r="AC103" s="46">
        <v>5.47</v>
      </c>
      <c r="AD103" s="46">
        <v>1.3</v>
      </c>
      <c r="AE103" s="46">
        <v>4.59</v>
      </c>
      <c r="AF103" s="46"/>
      <c r="AG103" s="46">
        <v>1</v>
      </c>
      <c r="AH103" s="46">
        <v>2</v>
      </c>
      <c r="AI103" s="46">
        <v>1</v>
      </c>
      <c r="AJ103" s="46">
        <v>5</v>
      </c>
      <c r="AK103" s="46">
        <v>3</v>
      </c>
      <c r="AL103" s="46" t="s">
        <v>325</v>
      </c>
      <c r="AM103" s="46" t="s">
        <v>327</v>
      </c>
      <c r="AN103" s="46">
        <v>14</v>
      </c>
      <c r="AO103" s="46">
        <v>12</v>
      </c>
      <c r="AP103" s="46">
        <v>4</v>
      </c>
      <c r="AQ103" s="46">
        <v>3</v>
      </c>
      <c r="AR103" s="46" t="s">
        <v>280</v>
      </c>
      <c r="AS103" s="46">
        <v>1</v>
      </c>
      <c r="AT103" s="46" t="s">
        <v>327</v>
      </c>
      <c r="AU103" s="46" t="s">
        <v>332</v>
      </c>
      <c r="AV103" s="46" t="s">
        <v>333</v>
      </c>
      <c r="AW103" s="46" t="s">
        <v>267</v>
      </c>
      <c r="AX103" s="46" t="s">
        <v>182</v>
      </c>
      <c r="AY103" s="46">
        <v>96</v>
      </c>
      <c r="AZ103" s="46">
        <v>26</v>
      </c>
      <c r="BA103" s="46">
        <v>1</v>
      </c>
      <c r="BB103" s="46">
        <v>1.3</v>
      </c>
      <c r="BC103" s="46" t="s">
        <v>267</v>
      </c>
      <c r="BD103" s="46">
        <v>1</v>
      </c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</row>
    <row r="104" spans="1:68">
      <c r="A104" s="1" t="s">
        <v>339</v>
      </c>
      <c r="B104" s="1">
        <v>104</v>
      </c>
      <c r="C104" s="6">
        <v>1</v>
      </c>
      <c r="D104" s="6">
        <v>47</v>
      </c>
      <c r="E104" s="26">
        <v>1.84</v>
      </c>
      <c r="F104" s="59" t="s">
        <v>3411</v>
      </c>
      <c r="G104" s="69" t="s">
        <v>6823</v>
      </c>
      <c r="H104" s="1" t="s">
        <v>342</v>
      </c>
      <c r="I104" s="1"/>
      <c r="J104" s="1" t="s">
        <v>343</v>
      </c>
      <c r="K104" s="1" t="s">
        <v>345</v>
      </c>
      <c r="L104" s="1" t="s">
        <v>347</v>
      </c>
      <c r="M104" s="1" t="s">
        <v>347</v>
      </c>
      <c r="N104" s="1">
        <f t="shared" si="2"/>
        <v>8</v>
      </c>
      <c r="O104" s="46">
        <v>7</v>
      </c>
      <c r="P104" s="46">
        <v>5.29</v>
      </c>
      <c r="Q104" s="46">
        <v>4</v>
      </c>
      <c r="R104" s="46">
        <v>7</v>
      </c>
      <c r="S104" s="46"/>
      <c r="T104" s="46"/>
      <c r="U104" s="1" t="s">
        <v>352</v>
      </c>
      <c r="V104" s="1" t="str">
        <f t="shared" si="3"/>
        <v>b</v>
      </c>
      <c r="W104" s="1">
        <v>2</v>
      </c>
      <c r="X104" s="1" t="s">
        <v>339</v>
      </c>
      <c r="Y104" s="1" t="s">
        <v>182</v>
      </c>
      <c r="Z104" s="1" t="s">
        <v>283</v>
      </c>
      <c r="AA104" s="1" t="s">
        <v>185</v>
      </c>
      <c r="AB104" s="125">
        <v>2.14</v>
      </c>
      <c r="AC104" s="46">
        <v>3.11</v>
      </c>
      <c r="AD104" s="46">
        <v>1.93</v>
      </c>
      <c r="AE104" s="46">
        <v>1.89</v>
      </c>
      <c r="AF104" s="46"/>
      <c r="AG104" s="46">
        <v>1</v>
      </c>
      <c r="AH104" s="46">
        <v>2</v>
      </c>
      <c r="AI104" s="46">
        <v>1</v>
      </c>
      <c r="AJ104" s="46">
        <v>10</v>
      </c>
      <c r="AK104" s="46">
        <v>8</v>
      </c>
      <c r="AL104" s="46" t="s">
        <v>362</v>
      </c>
      <c r="AM104" s="46" t="s">
        <v>364</v>
      </c>
      <c r="AN104" s="46">
        <v>0</v>
      </c>
      <c r="AO104" s="46">
        <v>0</v>
      </c>
      <c r="AP104" s="46">
        <v>7</v>
      </c>
      <c r="AQ104" s="46">
        <v>6</v>
      </c>
      <c r="AR104" s="46" t="s">
        <v>365</v>
      </c>
      <c r="AS104" s="46">
        <v>3</v>
      </c>
      <c r="AT104" s="46" t="s">
        <v>366</v>
      </c>
      <c r="AU104" s="46" t="s">
        <v>367</v>
      </c>
      <c r="AV104" s="46" t="s">
        <v>368</v>
      </c>
      <c r="AW104" s="46" t="s">
        <v>369</v>
      </c>
      <c r="AX104" s="46" t="s">
        <v>182</v>
      </c>
      <c r="AY104" s="46">
        <v>100</v>
      </c>
      <c r="AZ104" s="46">
        <v>15</v>
      </c>
      <c r="BA104" s="46">
        <v>3.5</v>
      </c>
      <c r="BB104" s="46">
        <v>2.8</v>
      </c>
      <c r="BC104" s="46" t="s">
        <v>339</v>
      </c>
      <c r="BD104" s="46">
        <v>1</v>
      </c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</row>
    <row r="105" spans="1:68">
      <c r="A105" s="1" t="s">
        <v>128</v>
      </c>
      <c r="B105" s="1">
        <v>120</v>
      </c>
      <c r="C105" s="1">
        <v>0</v>
      </c>
      <c r="D105" s="1">
        <v>48</v>
      </c>
      <c r="E105" s="26">
        <v>1.88</v>
      </c>
      <c r="F105" s="59" t="s">
        <v>3411</v>
      </c>
      <c r="G105" s="69" t="s">
        <v>6823</v>
      </c>
      <c r="H105" s="1" t="s">
        <v>208</v>
      </c>
      <c r="I105" s="1"/>
      <c r="J105" s="1" t="s">
        <v>186</v>
      </c>
      <c r="K105" s="1" t="s">
        <v>209</v>
      </c>
      <c r="L105" s="1" t="s">
        <v>210</v>
      </c>
      <c r="M105" s="1" t="s">
        <v>3338</v>
      </c>
      <c r="N105" s="1">
        <f t="shared" si="2"/>
        <v>4</v>
      </c>
      <c r="O105" s="46">
        <v>4</v>
      </c>
      <c r="P105" s="46">
        <v>17.36</v>
      </c>
      <c r="Q105" s="46">
        <v>9</v>
      </c>
      <c r="R105" s="46">
        <v>4</v>
      </c>
      <c r="S105" s="46"/>
      <c r="T105" s="46"/>
      <c r="U105" s="1" t="s">
        <v>940</v>
      </c>
      <c r="V105" s="1" t="str">
        <f t="shared" si="3"/>
        <v>a</v>
      </c>
      <c r="W105" s="1">
        <v>8</v>
      </c>
      <c r="X105" s="1" t="s">
        <v>128</v>
      </c>
      <c r="Y105" s="1" t="s">
        <v>182</v>
      </c>
      <c r="Z105" s="1" t="s">
        <v>283</v>
      </c>
      <c r="AA105" s="1" t="s">
        <v>185</v>
      </c>
      <c r="AB105" s="125">
        <v>9.11</v>
      </c>
      <c r="AC105" s="46">
        <v>9.86</v>
      </c>
      <c r="AD105" s="46">
        <v>3.53</v>
      </c>
      <c r="AE105" s="46">
        <v>3.18</v>
      </c>
      <c r="AF105" s="46"/>
      <c r="AG105" s="46">
        <v>1</v>
      </c>
      <c r="AH105" s="46">
        <v>2</v>
      </c>
      <c r="AI105" s="46">
        <v>1</v>
      </c>
      <c r="AJ105" s="46">
        <v>7</v>
      </c>
      <c r="AK105" s="46">
        <v>4</v>
      </c>
      <c r="AL105" s="46" t="s">
        <v>954</v>
      </c>
      <c r="AM105" s="46" t="s">
        <v>955</v>
      </c>
      <c r="AN105" s="46">
        <v>0</v>
      </c>
      <c r="AO105" s="46">
        <v>3</v>
      </c>
      <c r="AP105" s="46">
        <v>4</v>
      </c>
      <c r="AQ105" s="46">
        <v>4</v>
      </c>
      <c r="AR105" s="46" t="s">
        <v>956</v>
      </c>
      <c r="AS105" s="46">
        <v>2</v>
      </c>
      <c r="AT105" s="46" t="s">
        <v>957</v>
      </c>
      <c r="AU105" s="46" t="s">
        <v>958</v>
      </c>
      <c r="AV105" s="46" t="s">
        <v>960</v>
      </c>
      <c r="AW105" s="46" t="s">
        <v>961</v>
      </c>
      <c r="AX105" s="46" t="s">
        <v>182</v>
      </c>
      <c r="AY105" s="46">
        <v>100</v>
      </c>
      <c r="AZ105" s="46">
        <v>26</v>
      </c>
      <c r="BA105" s="46">
        <v>1.95</v>
      </c>
      <c r="BB105" s="46">
        <v>1.85</v>
      </c>
      <c r="BC105" s="46" t="s">
        <v>128</v>
      </c>
      <c r="BD105" s="46">
        <v>1</v>
      </c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</row>
    <row r="106" spans="1:68">
      <c r="A106" s="1" t="s">
        <v>89</v>
      </c>
      <c r="B106" s="1">
        <v>111</v>
      </c>
      <c r="C106" s="1">
        <v>6</v>
      </c>
      <c r="D106" s="1">
        <v>42</v>
      </c>
      <c r="E106" s="26">
        <v>1.92</v>
      </c>
      <c r="F106" s="59" t="s">
        <v>3411</v>
      </c>
      <c r="G106" s="69" t="s">
        <v>6823</v>
      </c>
      <c r="H106" s="1" t="s">
        <v>183</v>
      </c>
      <c r="I106" s="1"/>
      <c r="J106" s="1" t="s">
        <v>186</v>
      </c>
      <c r="K106" s="1" t="s">
        <v>188</v>
      </c>
      <c r="L106" s="1" t="s">
        <v>195</v>
      </c>
      <c r="M106" s="1" t="s">
        <v>6901</v>
      </c>
      <c r="N106" s="1">
        <f t="shared" si="2"/>
        <v>8</v>
      </c>
      <c r="O106" s="46">
        <v>7</v>
      </c>
      <c r="P106" s="46">
        <v>1.25</v>
      </c>
      <c r="Q106" s="46">
        <v>1</v>
      </c>
      <c r="R106" s="46">
        <v>7</v>
      </c>
      <c r="S106" s="46"/>
      <c r="T106" s="46"/>
      <c r="U106" s="1" t="s">
        <v>700</v>
      </c>
      <c r="V106" s="1" t="str">
        <f t="shared" si="3"/>
        <v>t</v>
      </c>
      <c r="W106" s="1">
        <v>1</v>
      </c>
      <c r="X106" s="1" t="s">
        <v>89</v>
      </c>
      <c r="Y106" s="1" t="s">
        <v>182</v>
      </c>
      <c r="Z106" s="1" t="s">
        <v>283</v>
      </c>
      <c r="AA106" s="1" t="s">
        <v>185</v>
      </c>
      <c r="AB106" s="125">
        <v>5.34</v>
      </c>
      <c r="AC106" s="46">
        <v>6.22</v>
      </c>
      <c r="AD106" s="46">
        <v>4</v>
      </c>
      <c r="AE106" s="46">
        <v>4.66</v>
      </c>
      <c r="AF106" s="46"/>
      <c r="AG106" s="46">
        <v>2</v>
      </c>
      <c r="AH106" s="46">
        <v>6</v>
      </c>
      <c r="AI106" s="46">
        <v>1</v>
      </c>
      <c r="AJ106" s="46">
        <v>6</v>
      </c>
      <c r="AK106" s="46">
        <v>5</v>
      </c>
      <c r="AL106" s="46" t="s">
        <v>708</v>
      </c>
      <c r="AM106" s="46" t="s">
        <v>517</v>
      </c>
      <c r="AN106" s="46">
        <v>3</v>
      </c>
      <c r="AO106" s="46">
        <v>2</v>
      </c>
      <c r="AP106" s="46">
        <v>6</v>
      </c>
      <c r="AQ106" s="46">
        <v>5</v>
      </c>
      <c r="AR106" s="46" t="s">
        <v>710</v>
      </c>
      <c r="AS106" s="46">
        <v>2</v>
      </c>
      <c r="AT106" s="46" t="s">
        <v>712</v>
      </c>
      <c r="AU106" s="46" t="s">
        <v>713</v>
      </c>
      <c r="AV106" s="46" t="s">
        <v>714</v>
      </c>
      <c r="AW106" s="46" t="s">
        <v>716</v>
      </c>
      <c r="AX106" s="46" t="s">
        <v>506</v>
      </c>
      <c r="AY106" s="46">
        <v>100</v>
      </c>
      <c r="AZ106" s="46">
        <v>17</v>
      </c>
      <c r="BA106" s="46">
        <v>1.7</v>
      </c>
      <c r="BB106" s="46">
        <v>1.85</v>
      </c>
      <c r="BC106" s="46" t="s">
        <v>719</v>
      </c>
      <c r="BD106" s="46">
        <v>1</v>
      </c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</row>
    <row r="107" spans="1:68">
      <c r="A107" s="1" t="s">
        <v>69</v>
      </c>
      <c r="B107" s="1">
        <v>119</v>
      </c>
      <c r="C107" s="6">
        <v>7</v>
      </c>
      <c r="D107" s="6">
        <v>41</v>
      </c>
      <c r="E107" s="26">
        <v>1.92</v>
      </c>
      <c r="F107" s="59" t="s">
        <v>3411</v>
      </c>
      <c r="G107" s="69" t="s">
        <v>6823</v>
      </c>
      <c r="H107" s="1" t="s">
        <v>520</v>
      </c>
      <c r="I107" s="1"/>
      <c r="J107" s="1" t="s">
        <v>521</v>
      </c>
      <c r="K107" s="1" t="s">
        <v>523</v>
      </c>
      <c r="L107" s="1" t="s">
        <v>526</v>
      </c>
      <c r="M107" s="1" t="s">
        <v>526</v>
      </c>
      <c r="N107" s="1">
        <f t="shared" si="2"/>
        <v>9</v>
      </c>
      <c r="O107" s="46">
        <v>6</v>
      </c>
      <c r="P107" s="46">
        <v>0.2</v>
      </c>
      <c r="Q107" s="46">
        <v>0</v>
      </c>
      <c r="R107" s="46">
        <v>5</v>
      </c>
      <c r="S107" s="46"/>
      <c r="T107" s="46"/>
      <c r="U107" s="1" t="s">
        <v>913</v>
      </c>
      <c r="V107" s="1" t="str">
        <f t="shared" si="3"/>
        <v>g</v>
      </c>
      <c r="W107" s="1">
        <v>2</v>
      </c>
      <c r="X107" s="1" t="s">
        <v>69</v>
      </c>
      <c r="Y107" s="1" t="s">
        <v>182</v>
      </c>
      <c r="Z107" s="1" t="s">
        <v>283</v>
      </c>
      <c r="AA107" s="1" t="s">
        <v>185</v>
      </c>
      <c r="AB107" s="125">
        <v>9.09</v>
      </c>
      <c r="AC107" s="46">
        <v>10.47</v>
      </c>
      <c r="AD107" s="46">
        <v>5.74</v>
      </c>
      <c r="AE107" s="46">
        <v>4.59</v>
      </c>
      <c r="AF107" s="46"/>
      <c r="AG107" s="46">
        <v>1</v>
      </c>
      <c r="AH107" s="46">
        <v>2</v>
      </c>
      <c r="AI107" s="46">
        <v>1</v>
      </c>
      <c r="AJ107" s="46">
        <v>10</v>
      </c>
      <c r="AK107" s="46">
        <v>6</v>
      </c>
      <c r="AL107" s="46" t="s">
        <v>919</v>
      </c>
      <c r="AM107" s="46" t="s">
        <v>920</v>
      </c>
      <c r="AN107" s="46">
        <v>0</v>
      </c>
      <c r="AO107" s="46">
        <v>1</v>
      </c>
      <c r="AP107" s="46">
        <v>10</v>
      </c>
      <c r="AQ107" s="46">
        <v>6</v>
      </c>
      <c r="AR107" s="46" t="s">
        <v>922</v>
      </c>
      <c r="AS107" s="46">
        <v>2</v>
      </c>
      <c r="AT107" s="46" t="s">
        <v>924</v>
      </c>
      <c r="AU107" s="46" t="s">
        <v>925</v>
      </c>
      <c r="AV107" s="46" t="s">
        <v>926</v>
      </c>
      <c r="AW107" s="46" t="s">
        <v>928</v>
      </c>
      <c r="AX107" s="46" t="s">
        <v>182</v>
      </c>
      <c r="AY107" s="46">
        <v>100</v>
      </c>
      <c r="AZ107" s="46">
        <v>18</v>
      </c>
      <c r="BA107" s="46">
        <v>2.4</v>
      </c>
      <c r="BB107" s="46">
        <v>1.9</v>
      </c>
      <c r="BC107" s="46" t="s">
        <v>69</v>
      </c>
      <c r="BD107" s="46">
        <v>1</v>
      </c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</row>
    <row r="108" spans="1:68" s="145" customFormat="1">
      <c r="A108" s="20" t="s">
        <v>453</v>
      </c>
      <c r="B108" s="20">
        <v>121</v>
      </c>
      <c r="C108" s="140">
        <v>6</v>
      </c>
      <c r="D108" s="140">
        <v>42</v>
      </c>
      <c r="E108" s="141">
        <v>1.95</v>
      </c>
      <c r="F108" s="142" t="s">
        <v>3411</v>
      </c>
      <c r="G108" s="142" t="s">
        <v>6823</v>
      </c>
      <c r="H108" s="20" t="s">
        <v>456</v>
      </c>
      <c r="I108" s="20"/>
      <c r="J108" s="20" t="s">
        <v>271</v>
      </c>
      <c r="K108" s="20" t="s">
        <v>458</v>
      </c>
      <c r="L108" s="20" t="s">
        <v>450</v>
      </c>
      <c r="M108" s="20" t="s">
        <v>6860</v>
      </c>
      <c r="N108" s="20">
        <f t="shared" si="2"/>
        <v>4</v>
      </c>
      <c r="O108" s="143">
        <v>3</v>
      </c>
      <c r="P108" s="143">
        <v>475.87</v>
      </c>
      <c r="Q108" s="143">
        <v>25</v>
      </c>
      <c r="R108" s="143">
        <v>3</v>
      </c>
      <c r="S108" s="143"/>
      <c r="T108" s="143"/>
      <c r="U108" s="20" t="s">
        <v>971</v>
      </c>
      <c r="V108" s="20" t="str">
        <f t="shared" si="3"/>
        <v>o</v>
      </c>
      <c r="W108" s="20">
        <v>8</v>
      </c>
      <c r="X108" s="20" t="s">
        <v>453</v>
      </c>
      <c r="Y108" s="20" t="s">
        <v>182</v>
      </c>
      <c r="Z108" s="20" t="s">
        <v>184</v>
      </c>
      <c r="AA108" s="20" t="s">
        <v>185</v>
      </c>
      <c r="AB108" s="143">
        <v>9.34</v>
      </c>
      <c r="AC108" s="143">
        <v>33.72</v>
      </c>
      <c r="AD108" s="143">
        <v>7.93</v>
      </c>
      <c r="AE108" s="143">
        <v>26.35</v>
      </c>
      <c r="AF108" s="143"/>
      <c r="AG108" s="143">
        <v>1</v>
      </c>
      <c r="AH108" s="143">
        <v>2</v>
      </c>
      <c r="AI108" s="143">
        <v>1</v>
      </c>
      <c r="AJ108" s="143">
        <v>8</v>
      </c>
      <c r="AK108" s="143">
        <v>5</v>
      </c>
      <c r="AL108" s="143" t="s">
        <v>982</v>
      </c>
      <c r="AM108" s="143" t="s">
        <v>983</v>
      </c>
      <c r="AN108" s="143">
        <v>1</v>
      </c>
      <c r="AO108" s="143">
        <v>3</v>
      </c>
      <c r="AP108" s="143">
        <v>8</v>
      </c>
      <c r="AQ108" s="143">
        <v>4</v>
      </c>
      <c r="AR108" s="143" t="s">
        <v>985</v>
      </c>
      <c r="AS108" s="143">
        <v>3</v>
      </c>
      <c r="AT108" s="143" t="s">
        <v>987</v>
      </c>
      <c r="AU108" s="143" t="s">
        <v>989</v>
      </c>
      <c r="AV108" s="143" t="s">
        <v>990</v>
      </c>
      <c r="AW108" s="143" t="s">
        <v>993</v>
      </c>
      <c r="AX108" s="143" t="s">
        <v>182</v>
      </c>
      <c r="AY108" s="143">
        <v>95</v>
      </c>
      <c r="AZ108" s="143">
        <v>22</v>
      </c>
      <c r="BA108" s="143">
        <v>1.85</v>
      </c>
      <c r="BB108" s="143">
        <v>1.75</v>
      </c>
      <c r="BC108" s="143" t="s">
        <v>453</v>
      </c>
      <c r="BD108" s="143">
        <v>1</v>
      </c>
      <c r="BE108" s="144"/>
      <c r="BF108" s="144"/>
      <c r="BG108" s="144"/>
      <c r="BH108" s="144"/>
      <c r="BI108" s="144"/>
      <c r="BJ108" s="144"/>
      <c r="BK108" s="144"/>
      <c r="BL108" s="144"/>
      <c r="BM108" s="144"/>
      <c r="BN108" s="144"/>
      <c r="BO108" s="144"/>
      <c r="BP108" s="144"/>
    </row>
    <row r="109" spans="1:68">
      <c r="A109" s="1" t="s">
        <v>463</v>
      </c>
      <c r="B109" s="1">
        <v>117</v>
      </c>
      <c r="C109" s="6">
        <v>2</v>
      </c>
      <c r="D109" s="6">
        <v>46</v>
      </c>
      <c r="E109" s="26">
        <v>2</v>
      </c>
      <c r="F109" s="59" t="s">
        <v>3411</v>
      </c>
      <c r="G109" s="69" t="s">
        <v>6823</v>
      </c>
      <c r="H109" s="1" t="s">
        <v>467</v>
      </c>
      <c r="I109" s="1"/>
      <c r="J109" s="1" t="s">
        <v>271</v>
      </c>
      <c r="K109" s="1" t="s">
        <v>468</v>
      </c>
      <c r="L109" s="1" t="s">
        <v>469</v>
      </c>
      <c r="M109" s="1" t="s">
        <v>6752</v>
      </c>
      <c r="N109" s="1">
        <f t="shared" si="2"/>
        <v>6</v>
      </c>
      <c r="O109" s="46">
        <v>5</v>
      </c>
      <c r="P109" s="46">
        <v>120.51</v>
      </c>
      <c r="Q109" s="46">
        <v>8</v>
      </c>
      <c r="R109" s="46">
        <v>5</v>
      </c>
      <c r="S109" s="46"/>
      <c r="T109" s="46"/>
      <c r="U109" s="1" t="s">
        <v>892</v>
      </c>
      <c r="V109" s="1" t="str">
        <f t="shared" si="3"/>
        <v>s</v>
      </c>
      <c r="W109" s="1">
        <v>3</v>
      </c>
      <c r="X109" s="1" t="s">
        <v>463</v>
      </c>
      <c r="Y109" s="1" t="s">
        <v>182</v>
      </c>
      <c r="Z109" s="1" t="s">
        <v>184</v>
      </c>
      <c r="AA109" s="1" t="s">
        <v>185</v>
      </c>
      <c r="AB109" s="125">
        <v>8.7200000000000006</v>
      </c>
      <c r="AC109" s="46">
        <v>13.85</v>
      </c>
      <c r="AD109" s="46">
        <v>0.86</v>
      </c>
      <c r="AE109" s="46">
        <v>2.84</v>
      </c>
      <c r="AF109" s="46"/>
      <c r="AG109" s="46">
        <v>1</v>
      </c>
      <c r="AH109" s="46">
        <v>2</v>
      </c>
      <c r="AI109" s="46">
        <v>1</v>
      </c>
      <c r="AJ109" s="46">
        <v>6</v>
      </c>
      <c r="AK109" s="46">
        <v>4</v>
      </c>
      <c r="AL109" s="46" t="s">
        <v>715</v>
      </c>
      <c r="AM109" s="46" t="s">
        <v>639</v>
      </c>
      <c r="AN109" s="46">
        <v>2</v>
      </c>
      <c r="AO109" s="46">
        <v>8</v>
      </c>
      <c r="AP109" s="46">
        <v>5</v>
      </c>
      <c r="AQ109" s="46">
        <v>4</v>
      </c>
      <c r="AR109" s="46" t="s">
        <v>901</v>
      </c>
      <c r="AS109" s="46">
        <v>2</v>
      </c>
      <c r="AT109" s="46" t="s">
        <v>645</v>
      </c>
      <c r="AU109" s="46" t="s">
        <v>902</v>
      </c>
      <c r="AV109" s="46" t="s">
        <v>903</v>
      </c>
      <c r="AW109" s="46" t="s">
        <v>904</v>
      </c>
      <c r="AX109" s="46" t="s">
        <v>182</v>
      </c>
      <c r="AY109" s="46">
        <v>100</v>
      </c>
      <c r="AZ109" s="46">
        <v>24</v>
      </c>
      <c r="BA109" s="46">
        <v>1.85</v>
      </c>
      <c r="BB109" s="46">
        <v>1.55</v>
      </c>
      <c r="BC109" s="46" t="s">
        <v>463</v>
      </c>
      <c r="BD109" s="46">
        <v>1</v>
      </c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</row>
    <row r="110" spans="1:68">
      <c r="A110" s="1" t="s">
        <v>63</v>
      </c>
      <c r="B110" s="1">
        <v>107</v>
      </c>
      <c r="C110" s="6">
        <v>3</v>
      </c>
      <c r="D110" s="6">
        <v>45</v>
      </c>
      <c r="E110" s="26">
        <v>2.04</v>
      </c>
      <c r="F110" s="59" t="s">
        <v>3411</v>
      </c>
      <c r="G110" s="69" t="s">
        <v>6823</v>
      </c>
      <c r="H110" s="1" t="s">
        <v>167</v>
      </c>
      <c r="I110" s="1"/>
      <c r="J110" s="1" t="s">
        <v>168</v>
      </c>
      <c r="K110" s="1" t="s">
        <v>169</v>
      </c>
      <c r="L110" s="1" t="s">
        <v>170</v>
      </c>
      <c r="M110" s="1" t="s">
        <v>2753</v>
      </c>
      <c r="N110" s="1">
        <f t="shared" si="2"/>
        <v>4</v>
      </c>
      <c r="O110" s="46">
        <v>3</v>
      </c>
      <c r="P110" s="46">
        <v>61.02</v>
      </c>
      <c r="Q110" s="46">
        <v>11</v>
      </c>
      <c r="R110" s="46">
        <v>3</v>
      </c>
      <c r="S110" s="46"/>
      <c r="T110" s="46"/>
      <c r="U110" s="1" t="s">
        <v>542</v>
      </c>
      <c r="V110" s="1" t="str">
        <f t="shared" si="3"/>
        <v>k</v>
      </c>
      <c r="W110" s="1">
        <v>1</v>
      </c>
      <c r="X110" s="46" t="s">
        <v>63</v>
      </c>
      <c r="Y110" s="46" t="s">
        <v>182</v>
      </c>
      <c r="Z110" s="46" t="s">
        <v>184</v>
      </c>
      <c r="AA110" s="46" t="s">
        <v>185</v>
      </c>
      <c r="AB110" s="125">
        <v>3.85</v>
      </c>
      <c r="AC110" s="46">
        <v>18.72</v>
      </c>
      <c r="AD110" s="46">
        <v>1.54</v>
      </c>
      <c r="AE110" s="46">
        <v>6.96</v>
      </c>
      <c r="AF110" s="46"/>
      <c r="AG110" s="46">
        <v>3</v>
      </c>
      <c r="AH110" s="46">
        <v>5</v>
      </c>
      <c r="AI110" s="46">
        <v>1</v>
      </c>
      <c r="AJ110" s="46">
        <v>9</v>
      </c>
      <c r="AK110" s="46">
        <v>6</v>
      </c>
      <c r="AL110" s="46" t="s">
        <v>555</v>
      </c>
      <c r="AM110" s="46" t="s">
        <v>557</v>
      </c>
      <c r="AN110" s="46">
        <v>4</v>
      </c>
      <c r="AO110" s="46">
        <v>6</v>
      </c>
      <c r="AP110" s="46">
        <v>9</v>
      </c>
      <c r="AQ110" s="46">
        <v>6</v>
      </c>
      <c r="AR110" s="46" t="s">
        <v>562</v>
      </c>
      <c r="AS110" s="46">
        <v>2</v>
      </c>
      <c r="AT110" s="46" t="s">
        <v>564</v>
      </c>
      <c r="AU110" s="46" t="s">
        <v>565</v>
      </c>
      <c r="AV110" s="46" t="s">
        <v>566</v>
      </c>
      <c r="AW110" s="46" t="s">
        <v>567</v>
      </c>
      <c r="AX110" s="46" t="s">
        <v>568</v>
      </c>
      <c r="AY110" s="46">
        <v>100</v>
      </c>
      <c r="AZ110" s="46">
        <v>29</v>
      </c>
      <c r="BA110" s="46">
        <v>1.6</v>
      </c>
      <c r="BB110" s="46">
        <v>1.5</v>
      </c>
      <c r="BC110" s="46" t="s">
        <v>63</v>
      </c>
      <c r="BD110" s="46">
        <v>1</v>
      </c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</row>
    <row r="111" spans="1:68">
      <c r="A111" s="1" t="s">
        <v>324</v>
      </c>
      <c r="B111" s="1">
        <v>118</v>
      </c>
      <c r="C111" s="6">
        <v>1</v>
      </c>
      <c r="D111" s="6">
        <v>47</v>
      </c>
      <c r="E111" s="26">
        <v>2.04</v>
      </c>
      <c r="F111" s="59" t="s">
        <v>3411</v>
      </c>
      <c r="G111" s="69" t="s">
        <v>6823</v>
      </c>
      <c r="H111" s="1" t="s">
        <v>326</v>
      </c>
      <c r="I111" s="1"/>
      <c r="J111" s="1" t="s">
        <v>328</v>
      </c>
      <c r="K111" s="1" t="s">
        <v>209</v>
      </c>
      <c r="L111" s="1" t="s">
        <v>331</v>
      </c>
      <c r="M111" s="1" t="s">
        <v>6907</v>
      </c>
      <c r="N111" s="1">
        <f t="shared" si="2"/>
        <v>3</v>
      </c>
      <c r="O111" s="46">
        <v>2</v>
      </c>
      <c r="P111" s="46">
        <v>86.86</v>
      </c>
      <c r="Q111" s="46">
        <v>25</v>
      </c>
      <c r="R111" s="46">
        <v>2</v>
      </c>
      <c r="S111" s="46"/>
      <c r="T111" s="46"/>
      <c r="U111" s="1" t="s">
        <v>1000</v>
      </c>
      <c r="V111" s="1" t="str">
        <f t="shared" si="3"/>
        <v>R</v>
      </c>
      <c r="W111" s="1">
        <v>4</v>
      </c>
      <c r="X111" s="1" t="s">
        <v>324</v>
      </c>
      <c r="Y111" s="1" t="s">
        <v>182</v>
      </c>
      <c r="Z111" s="1" t="s">
        <v>184</v>
      </c>
      <c r="AA111" s="1" t="s">
        <v>185</v>
      </c>
      <c r="AB111" s="125">
        <v>9.4</v>
      </c>
      <c r="AC111" s="46">
        <v>9.5299999999999994</v>
      </c>
      <c r="AD111" s="46">
        <v>5.88</v>
      </c>
      <c r="AE111" s="46">
        <v>4.8600000000000003</v>
      </c>
      <c r="AF111" s="46"/>
      <c r="AG111" s="46">
        <v>1</v>
      </c>
      <c r="AH111" s="46">
        <v>2</v>
      </c>
      <c r="AI111" s="46">
        <v>1</v>
      </c>
      <c r="AJ111" s="46">
        <v>6</v>
      </c>
      <c r="AK111" s="46">
        <v>4</v>
      </c>
      <c r="AL111" s="46" t="s">
        <v>1010</v>
      </c>
      <c r="AM111" s="46" t="s">
        <v>639</v>
      </c>
      <c r="AN111" s="46">
        <v>1</v>
      </c>
      <c r="AO111" s="46">
        <v>1</v>
      </c>
      <c r="AP111" s="46">
        <v>6</v>
      </c>
      <c r="AQ111" s="46">
        <v>4</v>
      </c>
      <c r="AR111" s="46" t="s">
        <v>1014</v>
      </c>
      <c r="AS111" s="46">
        <v>2</v>
      </c>
      <c r="AT111" s="46" t="s">
        <v>645</v>
      </c>
      <c r="AU111" s="46" t="s">
        <v>1015</v>
      </c>
      <c r="AV111" s="46" t="s">
        <v>1016</v>
      </c>
      <c r="AW111" s="46" t="s">
        <v>1017</v>
      </c>
      <c r="AX111" s="46" t="s">
        <v>182</v>
      </c>
      <c r="AY111" s="46">
        <v>100</v>
      </c>
      <c r="AZ111" s="46">
        <v>27</v>
      </c>
      <c r="BA111" s="46">
        <v>1.85</v>
      </c>
      <c r="BB111" s="46">
        <v>1.95</v>
      </c>
      <c r="BC111" s="46" t="s">
        <v>324</v>
      </c>
      <c r="BD111" s="46">
        <v>1</v>
      </c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</row>
    <row r="112" spans="1:68">
      <c r="A112" s="1" t="s">
        <v>74</v>
      </c>
      <c r="B112" s="1">
        <v>105</v>
      </c>
      <c r="C112" s="1">
        <v>4</v>
      </c>
      <c r="D112" s="1">
        <v>44</v>
      </c>
      <c r="E112" s="26">
        <v>2.12</v>
      </c>
      <c r="F112" s="59" t="s">
        <v>3411</v>
      </c>
      <c r="G112" s="69" t="s">
        <v>6823</v>
      </c>
      <c r="H112" s="1" t="s">
        <v>205</v>
      </c>
      <c r="I112" s="1"/>
      <c r="J112" s="1" t="s">
        <v>186</v>
      </c>
      <c r="K112" s="1" t="s">
        <v>206</v>
      </c>
      <c r="L112" s="1" t="s">
        <v>207</v>
      </c>
      <c r="M112" s="1" t="s">
        <v>5913</v>
      </c>
      <c r="N112" s="1">
        <f t="shared" si="2"/>
        <v>3</v>
      </c>
      <c r="O112" s="46">
        <v>2</v>
      </c>
      <c r="P112" s="46">
        <v>44.09</v>
      </c>
      <c r="Q112" s="46">
        <v>27</v>
      </c>
      <c r="R112" s="46">
        <v>2</v>
      </c>
      <c r="S112" s="46"/>
      <c r="T112" s="46"/>
      <c r="U112" s="1" t="s">
        <v>408</v>
      </c>
      <c r="V112" s="1" t="str">
        <f t="shared" si="3"/>
        <v>Z</v>
      </c>
      <c r="W112" s="1">
        <v>4</v>
      </c>
      <c r="X112" s="1" t="s">
        <v>74</v>
      </c>
      <c r="Y112" s="1" t="s">
        <v>182</v>
      </c>
      <c r="Z112" s="1" t="s">
        <v>283</v>
      </c>
      <c r="AA112" s="1" t="s">
        <v>185</v>
      </c>
      <c r="AB112" s="125">
        <v>3.5</v>
      </c>
      <c r="AC112" s="46">
        <v>3.18</v>
      </c>
      <c r="AD112" s="46">
        <v>2.71</v>
      </c>
      <c r="AE112" s="46">
        <v>1.89</v>
      </c>
      <c r="AF112" s="46"/>
      <c r="AG112" s="46">
        <v>1</v>
      </c>
      <c r="AH112" s="46">
        <v>2</v>
      </c>
      <c r="AI112" s="46">
        <v>1</v>
      </c>
      <c r="AJ112" s="46">
        <v>6</v>
      </c>
      <c r="AK112" s="46">
        <v>5</v>
      </c>
      <c r="AL112" s="46" t="s">
        <v>440</v>
      </c>
      <c r="AM112" s="46" t="s">
        <v>452</v>
      </c>
      <c r="AN112" s="46">
        <v>0</v>
      </c>
      <c r="AO112" s="46">
        <v>0</v>
      </c>
      <c r="AP112" s="46">
        <v>6</v>
      </c>
      <c r="AQ112" s="46">
        <v>5</v>
      </c>
      <c r="AR112" s="46" t="s">
        <v>457</v>
      </c>
      <c r="AS112" s="46">
        <v>2</v>
      </c>
      <c r="AT112" s="46" t="s">
        <v>459</v>
      </c>
      <c r="AU112" s="46" t="s">
        <v>460</v>
      </c>
      <c r="AV112" s="46" t="s">
        <v>462</v>
      </c>
      <c r="AW112" s="46" t="s">
        <v>464</v>
      </c>
      <c r="AX112" s="46" t="s">
        <v>182</v>
      </c>
      <c r="AY112" s="46">
        <v>95</v>
      </c>
      <c r="AZ112" s="46">
        <v>24</v>
      </c>
      <c r="BA112" s="46">
        <v>1.95</v>
      </c>
      <c r="BB112" s="46">
        <v>1.9</v>
      </c>
      <c r="BC112" s="46" t="s">
        <v>74</v>
      </c>
      <c r="BD112" s="46">
        <v>1</v>
      </c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</row>
    <row r="113" spans="1:68">
      <c r="A113" s="1" t="s">
        <v>407</v>
      </c>
      <c r="B113" s="1">
        <v>123</v>
      </c>
      <c r="C113" s="6">
        <v>4</v>
      </c>
      <c r="D113" s="6">
        <v>44</v>
      </c>
      <c r="E113" s="26">
        <v>2.15</v>
      </c>
      <c r="F113" s="59" t="s">
        <v>3411</v>
      </c>
      <c r="G113" s="69" t="s">
        <v>6823</v>
      </c>
      <c r="H113" s="1" t="s">
        <v>409</v>
      </c>
      <c r="I113" s="1"/>
      <c r="J113" s="1" t="s">
        <v>271</v>
      </c>
      <c r="K113" s="1" t="s">
        <v>411</v>
      </c>
      <c r="L113" s="1" t="s">
        <v>412</v>
      </c>
      <c r="M113" s="1" t="s">
        <v>6905</v>
      </c>
      <c r="N113" s="1">
        <f t="shared" si="2"/>
        <v>4</v>
      </c>
      <c r="O113" s="46">
        <v>4</v>
      </c>
      <c r="P113" s="46">
        <v>32.85</v>
      </c>
      <c r="Q113" s="46">
        <v>15</v>
      </c>
      <c r="R113" s="46">
        <v>4</v>
      </c>
      <c r="S113" s="46"/>
      <c r="T113" s="46"/>
      <c r="U113" s="1" t="s">
        <v>1039</v>
      </c>
      <c r="V113" s="1" t="str">
        <f t="shared" si="3"/>
        <v>b</v>
      </c>
      <c r="W113" s="1">
        <v>2</v>
      </c>
      <c r="X113" s="1" t="s">
        <v>407</v>
      </c>
      <c r="Y113" s="1" t="s">
        <v>182</v>
      </c>
      <c r="Z113" s="1" t="s">
        <v>184</v>
      </c>
      <c r="AA113" s="1" t="s">
        <v>185</v>
      </c>
      <c r="AB113" s="125">
        <v>10.76</v>
      </c>
      <c r="AC113" s="46">
        <v>66.42</v>
      </c>
      <c r="AD113" s="46">
        <v>8.9600000000000009</v>
      </c>
      <c r="AE113" s="46">
        <v>48.31</v>
      </c>
      <c r="AF113" s="46"/>
      <c r="AG113" s="46">
        <v>1</v>
      </c>
      <c r="AH113" s="46">
        <v>4</v>
      </c>
      <c r="AI113" s="46">
        <v>1</v>
      </c>
      <c r="AJ113" s="46">
        <v>4</v>
      </c>
      <c r="AK113" s="46">
        <v>2</v>
      </c>
      <c r="AL113" s="46" t="s">
        <v>518</v>
      </c>
      <c r="AM113" s="46" t="s">
        <v>948</v>
      </c>
      <c r="AN113" s="46">
        <v>2</v>
      </c>
      <c r="AO113" s="46">
        <v>28</v>
      </c>
      <c r="AP113" s="46">
        <v>4</v>
      </c>
      <c r="AQ113" s="46">
        <v>2</v>
      </c>
      <c r="AR113" s="46" t="s">
        <v>1039</v>
      </c>
      <c r="AS113" s="46">
        <v>1</v>
      </c>
      <c r="AT113" s="46" t="s">
        <v>948</v>
      </c>
      <c r="AU113" s="46" t="s">
        <v>1047</v>
      </c>
      <c r="AV113" s="46" t="s">
        <v>1048</v>
      </c>
      <c r="AW113" s="46" t="s">
        <v>407</v>
      </c>
      <c r="AX113" s="46" t="s">
        <v>182</v>
      </c>
      <c r="AY113" s="46">
        <v>100</v>
      </c>
      <c r="AZ113" s="46">
        <v>19</v>
      </c>
      <c r="BA113" s="46">
        <v>1.65</v>
      </c>
      <c r="BB113" s="46">
        <v>1</v>
      </c>
      <c r="BC113" s="46" t="s">
        <v>407</v>
      </c>
      <c r="BD113" s="46">
        <v>1</v>
      </c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</row>
    <row r="114" spans="1:68">
      <c r="A114" s="1" t="s">
        <v>7</v>
      </c>
      <c r="B114" s="1">
        <v>125</v>
      </c>
      <c r="C114" s="6">
        <v>0</v>
      </c>
      <c r="D114" s="6">
        <v>48</v>
      </c>
      <c r="E114" s="26">
        <v>2.19</v>
      </c>
      <c r="F114" s="59" t="s">
        <v>3411</v>
      </c>
      <c r="G114" s="69" t="s">
        <v>6823</v>
      </c>
      <c r="H114" s="1" t="s">
        <v>473</v>
      </c>
      <c r="I114" s="1"/>
      <c r="J114" s="1" t="s">
        <v>271</v>
      </c>
      <c r="K114" s="1" t="s">
        <v>476</v>
      </c>
      <c r="L114" s="1" t="s">
        <v>477</v>
      </c>
      <c r="M114" s="1" t="s">
        <v>45</v>
      </c>
      <c r="N114" s="1">
        <f t="shared" si="2"/>
        <v>4</v>
      </c>
      <c r="O114" s="46">
        <v>3</v>
      </c>
      <c r="P114" s="46">
        <v>13.83</v>
      </c>
      <c r="Q114" s="46">
        <v>7</v>
      </c>
      <c r="R114" s="46">
        <v>3</v>
      </c>
      <c r="S114" s="46"/>
      <c r="T114" s="46"/>
      <c r="U114" s="1" t="s">
        <v>1077</v>
      </c>
      <c r="V114" s="1" t="str">
        <f t="shared" si="3"/>
        <v>m</v>
      </c>
      <c r="W114" s="1">
        <v>8</v>
      </c>
      <c r="X114" s="1" t="s">
        <v>7</v>
      </c>
      <c r="Y114" s="1" t="s">
        <v>182</v>
      </c>
      <c r="Z114" s="1" t="s">
        <v>184</v>
      </c>
      <c r="AA114" s="1" t="s">
        <v>185</v>
      </c>
      <c r="AB114" s="125">
        <v>12.63</v>
      </c>
      <c r="AC114" s="46">
        <v>15.61</v>
      </c>
      <c r="AD114" s="46">
        <v>11.84</v>
      </c>
      <c r="AE114" s="46">
        <v>13.31</v>
      </c>
      <c r="AF114" s="46"/>
      <c r="AG114" s="46">
        <v>1</v>
      </c>
      <c r="AH114" s="46">
        <v>2</v>
      </c>
      <c r="AI114" s="46">
        <v>1</v>
      </c>
      <c r="AJ114" s="46">
        <v>7</v>
      </c>
      <c r="AK114" s="46">
        <v>5</v>
      </c>
      <c r="AL114" s="46" t="s">
        <v>1089</v>
      </c>
      <c r="AM114" s="46" t="s">
        <v>517</v>
      </c>
      <c r="AN114" s="46">
        <v>1</v>
      </c>
      <c r="AO114" s="46">
        <v>5</v>
      </c>
      <c r="AP114" s="46">
        <v>7</v>
      </c>
      <c r="AQ114" s="46">
        <v>5</v>
      </c>
      <c r="AR114" s="46" t="s">
        <v>1093</v>
      </c>
      <c r="AS114" s="46">
        <v>2</v>
      </c>
      <c r="AT114" s="46" t="s">
        <v>712</v>
      </c>
      <c r="AU114" s="46" t="s">
        <v>1097</v>
      </c>
      <c r="AV114" s="46" t="s">
        <v>1099</v>
      </c>
      <c r="AW114" s="46" t="s">
        <v>1100</v>
      </c>
      <c r="AX114" s="46" t="s">
        <v>182</v>
      </c>
      <c r="AY114" s="46">
        <v>100</v>
      </c>
      <c r="AZ114" s="46">
        <v>23</v>
      </c>
      <c r="BA114" s="46">
        <v>1.9</v>
      </c>
      <c r="BB114" s="46">
        <v>1.65</v>
      </c>
      <c r="BC114" s="46" t="s">
        <v>7</v>
      </c>
      <c r="BD114" s="46">
        <v>1</v>
      </c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</row>
    <row r="115" spans="1:68">
      <c r="A115" s="1" t="s">
        <v>116</v>
      </c>
      <c r="B115" s="1">
        <v>122</v>
      </c>
      <c r="C115" s="6">
        <v>2</v>
      </c>
      <c r="D115" s="6">
        <v>46</v>
      </c>
      <c r="E115" s="26">
        <v>2.31</v>
      </c>
      <c r="F115" s="59" t="s">
        <v>3411</v>
      </c>
      <c r="G115" s="69" t="s">
        <v>6823</v>
      </c>
      <c r="H115" s="1" t="s">
        <v>312</v>
      </c>
      <c r="I115" s="1"/>
      <c r="J115" s="1" t="s">
        <v>307</v>
      </c>
      <c r="K115" s="1" t="s">
        <v>276</v>
      </c>
      <c r="L115" s="1" t="s">
        <v>315</v>
      </c>
      <c r="M115" s="1" t="s">
        <v>6904</v>
      </c>
      <c r="N115" s="1">
        <f t="shared" si="2"/>
        <v>7</v>
      </c>
      <c r="O115" s="46">
        <v>4</v>
      </c>
      <c r="P115" s="46">
        <v>9.35</v>
      </c>
      <c r="Q115" s="46">
        <v>21</v>
      </c>
      <c r="R115" s="46">
        <v>4</v>
      </c>
      <c r="S115" s="46"/>
      <c r="T115" s="46"/>
      <c r="U115" s="1" t="s">
        <v>1021</v>
      </c>
      <c r="V115" s="1" t="str">
        <f t="shared" si="3"/>
        <v>v</v>
      </c>
      <c r="W115" s="1">
        <v>4</v>
      </c>
      <c r="X115" s="1" t="s">
        <v>116</v>
      </c>
      <c r="Y115" s="1" t="s">
        <v>182</v>
      </c>
      <c r="Z115" s="1"/>
      <c r="AA115" s="1" t="s">
        <v>185</v>
      </c>
      <c r="AB115" s="125">
        <v>10.74</v>
      </c>
      <c r="AC115" s="46">
        <v>32.97</v>
      </c>
      <c r="AD115" s="46">
        <v>9.83</v>
      </c>
      <c r="AE115" s="46">
        <v>26.76</v>
      </c>
      <c r="AF115" s="46"/>
      <c r="AG115" s="46">
        <v>1</v>
      </c>
      <c r="AH115" s="46">
        <v>2</v>
      </c>
      <c r="AI115" s="46">
        <v>1</v>
      </c>
      <c r="AJ115" s="46">
        <v>4</v>
      </c>
      <c r="AK115" s="46">
        <v>3</v>
      </c>
      <c r="AL115" s="46" t="s">
        <v>639</v>
      </c>
      <c r="AM115" s="46" t="s">
        <v>1030</v>
      </c>
      <c r="AN115" s="46">
        <v>9</v>
      </c>
      <c r="AO115" s="46">
        <v>17</v>
      </c>
      <c r="AP115" s="46">
        <v>4</v>
      </c>
      <c r="AQ115" s="46">
        <v>3</v>
      </c>
      <c r="AR115" s="46" t="s">
        <v>1021</v>
      </c>
      <c r="AS115" s="46">
        <v>1</v>
      </c>
      <c r="AT115" s="46" t="s">
        <v>1030</v>
      </c>
      <c r="AU115" s="46" t="s">
        <v>1031</v>
      </c>
      <c r="AV115" s="46" t="s">
        <v>1032</v>
      </c>
      <c r="AW115" s="46" t="s">
        <v>1033</v>
      </c>
      <c r="AX115" s="46" t="s">
        <v>182</v>
      </c>
      <c r="AY115" s="46">
        <v>100</v>
      </c>
      <c r="AZ115" s="46">
        <v>18</v>
      </c>
      <c r="BA115" s="46">
        <v>1.2</v>
      </c>
      <c r="BB115" s="46">
        <v>1</v>
      </c>
      <c r="BC115" s="46" t="s">
        <v>1034</v>
      </c>
      <c r="BD115" s="46">
        <v>2</v>
      </c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</row>
    <row r="116" spans="1:68">
      <c r="A116" s="1" t="s">
        <v>39</v>
      </c>
      <c r="B116" s="1">
        <v>108</v>
      </c>
      <c r="C116" s="6">
        <v>0</v>
      </c>
      <c r="D116" s="6">
        <v>48</v>
      </c>
      <c r="E116" s="26">
        <v>2.38</v>
      </c>
      <c r="F116" s="59" t="s">
        <v>3411</v>
      </c>
      <c r="G116" s="69" t="s">
        <v>6823</v>
      </c>
      <c r="H116" s="1" t="s">
        <v>395</v>
      </c>
      <c r="I116" s="1"/>
      <c r="J116" s="1" t="s">
        <v>386</v>
      </c>
      <c r="K116" s="1" t="s">
        <v>397</v>
      </c>
      <c r="L116" s="1" t="s">
        <v>398</v>
      </c>
      <c r="M116" s="1" t="s">
        <v>6899</v>
      </c>
      <c r="N116" s="1">
        <f t="shared" si="2"/>
        <v>6</v>
      </c>
      <c r="O116" s="46">
        <v>2</v>
      </c>
      <c r="P116" s="46">
        <v>57.22</v>
      </c>
      <c r="Q116" s="46">
        <v>24</v>
      </c>
      <c r="R116" s="46">
        <v>2</v>
      </c>
      <c r="S116" s="46"/>
      <c r="T116" s="46"/>
      <c r="U116" s="1" t="s">
        <v>598</v>
      </c>
      <c r="V116" s="1" t="str">
        <f t="shared" si="3"/>
        <v>t</v>
      </c>
      <c r="W116" s="1">
        <v>1</v>
      </c>
      <c r="X116" s="1" t="s">
        <v>39</v>
      </c>
      <c r="Y116" s="1" t="s">
        <v>182</v>
      </c>
      <c r="Z116" s="1" t="s">
        <v>184</v>
      </c>
      <c r="AA116" s="1" t="s">
        <v>185</v>
      </c>
      <c r="AB116" s="125">
        <v>3.86</v>
      </c>
      <c r="AC116" s="46">
        <v>6.82</v>
      </c>
      <c r="AD116" s="46">
        <v>2.87</v>
      </c>
      <c r="AE116" s="46">
        <v>5.27</v>
      </c>
      <c r="AF116" s="46"/>
      <c r="AG116" s="46">
        <v>2</v>
      </c>
      <c r="AH116" s="46">
        <v>4</v>
      </c>
      <c r="AI116" s="46">
        <v>1</v>
      </c>
      <c r="AJ116" s="46">
        <v>8</v>
      </c>
      <c r="AK116" s="46">
        <v>7</v>
      </c>
      <c r="AL116" s="46" t="s">
        <v>609</v>
      </c>
      <c r="AM116" s="46" t="s">
        <v>610</v>
      </c>
      <c r="AN116" s="46">
        <v>1</v>
      </c>
      <c r="AO116" s="46">
        <v>0</v>
      </c>
      <c r="AP116" s="46">
        <v>7</v>
      </c>
      <c r="AQ116" s="46">
        <v>6</v>
      </c>
      <c r="AR116" s="46" t="s">
        <v>612</v>
      </c>
      <c r="AS116" s="46">
        <v>2</v>
      </c>
      <c r="AT116" s="46" t="s">
        <v>614</v>
      </c>
      <c r="AU116" s="46" t="s">
        <v>615</v>
      </c>
      <c r="AV116" s="46" t="s">
        <v>616</v>
      </c>
      <c r="AW116" s="46" t="s">
        <v>618</v>
      </c>
      <c r="AX116" s="46" t="s">
        <v>506</v>
      </c>
      <c r="AY116" s="46">
        <v>100</v>
      </c>
      <c r="AZ116" s="46">
        <v>26</v>
      </c>
      <c r="BA116" s="46">
        <v>1.8</v>
      </c>
      <c r="BB116" s="46">
        <v>1.9</v>
      </c>
      <c r="BC116" s="46" t="s">
        <v>621</v>
      </c>
      <c r="BD116" s="46">
        <v>2</v>
      </c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</row>
    <row r="117" spans="1:68">
      <c r="A117" s="1" t="s">
        <v>108</v>
      </c>
      <c r="B117" s="1">
        <v>115</v>
      </c>
      <c r="C117" s="6">
        <v>5</v>
      </c>
      <c r="D117" s="6">
        <v>43</v>
      </c>
      <c r="E117" s="26">
        <v>2.38</v>
      </c>
      <c r="F117" s="59" t="s">
        <v>3411</v>
      </c>
      <c r="G117" s="69" t="s">
        <v>6823</v>
      </c>
      <c r="H117" s="1" t="s">
        <v>226</v>
      </c>
      <c r="I117" s="1"/>
      <c r="J117" s="1" t="s">
        <v>186</v>
      </c>
      <c r="K117" s="1" t="s">
        <v>227</v>
      </c>
      <c r="L117" s="1" t="s">
        <v>228</v>
      </c>
      <c r="M117" s="1" t="s">
        <v>6902</v>
      </c>
      <c r="N117" s="1">
        <f t="shared" si="2"/>
        <v>6</v>
      </c>
      <c r="O117" s="46">
        <v>3</v>
      </c>
      <c r="P117" s="46">
        <v>9</v>
      </c>
      <c r="Q117" s="46">
        <v>12</v>
      </c>
      <c r="R117" s="46">
        <v>3</v>
      </c>
      <c r="S117" s="46"/>
      <c r="T117" s="46"/>
      <c r="U117" s="1" t="s">
        <v>826</v>
      </c>
      <c r="V117" s="1" t="str">
        <f t="shared" si="3"/>
        <v>k</v>
      </c>
      <c r="W117" s="1">
        <v>1</v>
      </c>
      <c r="X117" s="1" t="s">
        <v>108</v>
      </c>
      <c r="Y117" s="1" t="s">
        <v>182</v>
      </c>
      <c r="Z117" s="1" t="s">
        <v>184</v>
      </c>
      <c r="AA117" s="1" t="s">
        <v>185</v>
      </c>
      <c r="AB117" s="125">
        <v>8.14</v>
      </c>
      <c r="AC117" s="46">
        <v>12.36</v>
      </c>
      <c r="AD117" s="46">
        <v>4.9000000000000004</v>
      </c>
      <c r="AE117" s="46">
        <v>7.3</v>
      </c>
      <c r="AF117" s="46"/>
      <c r="AG117" s="46">
        <v>1</v>
      </c>
      <c r="AH117" s="46">
        <v>2</v>
      </c>
      <c r="AI117" s="46">
        <v>1</v>
      </c>
      <c r="AJ117" s="46">
        <v>5</v>
      </c>
      <c r="AK117" s="46">
        <v>4</v>
      </c>
      <c r="AL117" s="46" t="s">
        <v>839</v>
      </c>
      <c r="AM117" s="46" t="s">
        <v>314</v>
      </c>
      <c r="AN117" s="46">
        <v>7</v>
      </c>
      <c r="AO117" s="46">
        <v>12</v>
      </c>
      <c r="AP117" s="46">
        <v>5</v>
      </c>
      <c r="AQ117" s="46">
        <v>4</v>
      </c>
      <c r="AR117" s="46" t="s">
        <v>826</v>
      </c>
      <c r="AS117" s="46">
        <v>1</v>
      </c>
      <c r="AT117" s="46" t="s">
        <v>314</v>
      </c>
      <c r="AU117" s="46" t="s">
        <v>846</v>
      </c>
      <c r="AV117" s="46" t="s">
        <v>847</v>
      </c>
      <c r="AW117" s="46" t="s">
        <v>849</v>
      </c>
      <c r="AX117" s="46" t="s">
        <v>182</v>
      </c>
      <c r="AY117" s="46">
        <v>100</v>
      </c>
      <c r="AZ117" s="46">
        <v>25</v>
      </c>
      <c r="BA117" s="46">
        <v>1.5</v>
      </c>
      <c r="BB117" s="46">
        <v>1.2</v>
      </c>
      <c r="BC117" s="46" t="s">
        <v>108</v>
      </c>
      <c r="BD117" s="46">
        <v>1</v>
      </c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</row>
    <row r="118" spans="1:68">
      <c r="A118" s="1" t="s">
        <v>171</v>
      </c>
      <c r="B118" s="1">
        <v>101</v>
      </c>
      <c r="C118" s="6">
        <v>4</v>
      </c>
      <c r="D118" s="6">
        <v>44</v>
      </c>
      <c r="E118" s="26">
        <v>2.4</v>
      </c>
      <c r="F118" s="59" t="s">
        <v>3411</v>
      </c>
      <c r="G118" s="69" t="s">
        <v>6823</v>
      </c>
      <c r="H118" s="1" t="s">
        <v>177</v>
      </c>
      <c r="I118" s="1"/>
      <c r="J118" s="1" t="s">
        <v>178</v>
      </c>
      <c r="K118" s="1" t="s">
        <v>179</v>
      </c>
      <c r="L118" s="1" t="s">
        <v>180</v>
      </c>
      <c r="M118" s="1" t="s">
        <v>180</v>
      </c>
      <c r="N118" s="1">
        <f t="shared" si="2"/>
        <v>8</v>
      </c>
      <c r="O118" s="46">
        <v>4</v>
      </c>
      <c r="P118" s="46">
        <v>1.17</v>
      </c>
      <c r="Q118" s="46">
        <v>15</v>
      </c>
      <c r="R118" s="46">
        <v>4</v>
      </c>
      <c r="S118" s="46"/>
      <c r="T118" s="46"/>
      <c r="U118" s="1" t="s">
        <v>181</v>
      </c>
      <c r="V118" s="1" t="str">
        <f t="shared" si="3"/>
        <v>e</v>
      </c>
      <c r="W118" s="1">
        <v>7</v>
      </c>
      <c r="X118" s="1" t="s">
        <v>171</v>
      </c>
      <c r="Y118" s="1" t="s">
        <v>182</v>
      </c>
      <c r="Z118" s="1" t="s">
        <v>184</v>
      </c>
      <c r="AA118" s="1" t="s">
        <v>185</v>
      </c>
      <c r="AB118" s="125">
        <v>0.75</v>
      </c>
      <c r="AC118" s="46">
        <v>2.57</v>
      </c>
      <c r="AD118" s="46">
        <v>0.69</v>
      </c>
      <c r="AE118" s="46">
        <v>1.76</v>
      </c>
      <c r="AF118" s="46"/>
      <c r="AG118" s="46">
        <v>1</v>
      </c>
      <c r="AH118" s="46">
        <v>3</v>
      </c>
      <c r="AI118" s="46">
        <v>1</v>
      </c>
      <c r="AJ118" s="46">
        <v>8</v>
      </c>
      <c r="AK118" s="46">
        <v>5</v>
      </c>
      <c r="AL118" s="46" t="s">
        <v>197</v>
      </c>
      <c r="AM118" s="46" t="s">
        <v>198</v>
      </c>
      <c r="AN118" s="46">
        <v>0</v>
      </c>
      <c r="AO118" s="46">
        <v>6</v>
      </c>
      <c r="AP118" s="46">
        <v>7</v>
      </c>
      <c r="AQ118" s="46">
        <v>5</v>
      </c>
      <c r="AR118" s="46" t="s">
        <v>200</v>
      </c>
      <c r="AS118" s="46">
        <v>3</v>
      </c>
      <c r="AT118" s="46" t="s">
        <v>201</v>
      </c>
      <c r="AU118" s="46" t="s">
        <v>202</v>
      </c>
      <c r="AV118" s="46" t="s">
        <v>203</v>
      </c>
      <c r="AW118" s="46" t="s">
        <v>204</v>
      </c>
      <c r="AX118" s="46" t="s">
        <v>182</v>
      </c>
      <c r="AY118" s="46">
        <v>100</v>
      </c>
      <c r="AZ118" s="46">
        <v>22</v>
      </c>
      <c r="BA118" s="46">
        <v>2.2000000000000002</v>
      </c>
      <c r="BB118" s="46">
        <v>1.5</v>
      </c>
      <c r="BC118" s="46" t="s">
        <v>171</v>
      </c>
      <c r="BD118" s="46">
        <v>1</v>
      </c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</row>
    <row r="119" spans="1:68">
      <c r="A119" s="1" t="s">
        <v>96</v>
      </c>
      <c r="B119" s="1">
        <v>110</v>
      </c>
      <c r="C119" s="6">
        <v>9</v>
      </c>
      <c r="D119" s="6">
        <v>39</v>
      </c>
      <c r="E119" s="26">
        <v>2.4</v>
      </c>
      <c r="F119" s="59" t="s">
        <v>3411</v>
      </c>
      <c r="G119" s="69" t="s">
        <v>6823</v>
      </c>
      <c r="H119" s="1" t="s">
        <v>417</v>
      </c>
      <c r="I119" s="1"/>
      <c r="J119" s="1" t="s">
        <v>271</v>
      </c>
      <c r="K119" s="1" t="s">
        <v>420</v>
      </c>
      <c r="L119" s="1" t="s">
        <v>422</v>
      </c>
      <c r="M119" s="1" t="s">
        <v>6900</v>
      </c>
      <c r="N119" s="1">
        <f t="shared" si="2"/>
        <v>7</v>
      </c>
      <c r="O119" s="46">
        <v>4</v>
      </c>
      <c r="P119" s="46">
        <v>12.76</v>
      </c>
      <c r="Q119" s="46">
        <v>9</v>
      </c>
      <c r="R119" s="46">
        <v>4</v>
      </c>
      <c r="S119" s="46"/>
      <c r="T119" s="46"/>
      <c r="U119" s="1" t="s">
        <v>670</v>
      </c>
      <c r="V119" s="1" t="str">
        <f t="shared" si="3"/>
        <v>a</v>
      </c>
      <c r="W119" s="1">
        <v>8</v>
      </c>
      <c r="X119" s="1" t="s">
        <v>96</v>
      </c>
      <c r="Y119" s="1" t="s">
        <v>182</v>
      </c>
      <c r="Z119" s="1" t="s">
        <v>184</v>
      </c>
      <c r="AA119" s="1" t="s">
        <v>185</v>
      </c>
      <c r="AB119" s="125">
        <v>5.25</v>
      </c>
      <c r="AC119" s="46">
        <v>17.3</v>
      </c>
      <c r="AD119" s="46">
        <v>4.5199999999999996</v>
      </c>
      <c r="AE119" s="46">
        <v>14.05</v>
      </c>
      <c r="AF119" s="46"/>
      <c r="AG119" s="46">
        <v>1</v>
      </c>
      <c r="AH119" s="46">
        <v>4</v>
      </c>
      <c r="AI119" s="46">
        <v>1</v>
      </c>
      <c r="AJ119" s="46">
        <v>3</v>
      </c>
      <c r="AK119" s="46">
        <v>3</v>
      </c>
      <c r="AL119" s="46" t="s">
        <v>681</v>
      </c>
      <c r="AM119" s="46" t="s">
        <v>681</v>
      </c>
      <c r="AN119" s="46">
        <v>5</v>
      </c>
      <c r="AO119" s="46">
        <v>12</v>
      </c>
      <c r="AP119" s="46">
        <v>3</v>
      </c>
      <c r="AQ119" s="46">
        <v>3</v>
      </c>
      <c r="AR119" s="46" t="s">
        <v>670</v>
      </c>
      <c r="AS119" s="46">
        <v>1</v>
      </c>
      <c r="AT119" s="46" t="s">
        <v>681</v>
      </c>
      <c r="AU119" s="46" t="s">
        <v>685</v>
      </c>
      <c r="AV119" s="46" t="s">
        <v>686</v>
      </c>
      <c r="AW119" s="46" t="s">
        <v>96</v>
      </c>
      <c r="AX119" s="46" t="s">
        <v>182</v>
      </c>
      <c r="AY119" s="46">
        <v>0</v>
      </c>
      <c r="AZ119" s="46">
        <v>0</v>
      </c>
      <c r="BA119" s="46">
        <v>1.5</v>
      </c>
      <c r="BB119" s="46">
        <v>1</v>
      </c>
      <c r="BC119" s="46" t="s">
        <v>96</v>
      </c>
      <c r="BD119" s="46">
        <v>1</v>
      </c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</row>
    <row r="120" spans="1:68">
      <c r="A120" s="1" t="s">
        <v>238</v>
      </c>
      <c r="B120" s="1">
        <v>109</v>
      </c>
      <c r="C120" s="6">
        <v>3</v>
      </c>
      <c r="D120" s="6">
        <v>45</v>
      </c>
      <c r="E120" s="26">
        <v>2.44</v>
      </c>
      <c r="F120" s="59" t="s">
        <v>3411</v>
      </c>
      <c r="G120" s="69" t="s">
        <v>6823</v>
      </c>
      <c r="H120" s="1" t="s">
        <v>239</v>
      </c>
      <c r="I120" s="1"/>
      <c r="J120" s="1" t="s">
        <v>186</v>
      </c>
      <c r="K120" s="1" t="s">
        <v>241</v>
      </c>
      <c r="L120" s="1" t="s">
        <v>244</v>
      </c>
      <c r="M120" s="1" t="s">
        <v>244</v>
      </c>
      <c r="N120" s="1">
        <f t="shared" si="2"/>
        <v>8</v>
      </c>
      <c r="O120" s="46">
        <v>7</v>
      </c>
      <c r="P120" s="46">
        <v>2.08</v>
      </c>
      <c r="Q120" s="46">
        <v>0</v>
      </c>
      <c r="R120" s="46">
        <v>7</v>
      </c>
      <c r="S120" s="46"/>
      <c r="T120" s="46"/>
      <c r="U120" s="1" t="s">
        <v>631</v>
      </c>
      <c r="V120" s="1" t="str">
        <f t="shared" si="3"/>
        <v>d</v>
      </c>
      <c r="W120" s="1">
        <v>2</v>
      </c>
      <c r="X120" s="1" t="s">
        <v>238</v>
      </c>
      <c r="Y120" s="1" t="s">
        <v>182</v>
      </c>
      <c r="Z120" s="1" t="s">
        <v>184</v>
      </c>
      <c r="AA120" s="1" t="s">
        <v>185</v>
      </c>
      <c r="AB120" s="125">
        <v>4.71</v>
      </c>
      <c r="AC120" s="46">
        <v>11.82</v>
      </c>
      <c r="AD120" s="46">
        <v>1.76</v>
      </c>
      <c r="AE120" s="46">
        <v>1.22</v>
      </c>
      <c r="AF120" s="46"/>
      <c r="AG120" s="46">
        <v>1</v>
      </c>
      <c r="AH120" s="46">
        <v>2</v>
      </c>
      <c r="AI120" s="46">
        <v>1</v>
      </c>
      <c r="AJ120" s="46">
        <v>7</v>
      </c>
      <c r="AK120" s="46">
        <v>4</v>
      </c>
      <c r="AL120" s="46" t="s">
        <v>637</v>
      </c>
      <c r="AM120" s="46" t="s">
        <v>639</v>
      </c>
      <c r="AN120" s="46">
        <v>0</v>
      </c>
      <c r="AO120" s="46">
        <v>2</v>
      </c>
      <c r="AP120" s="46">
        <v>7</v>
      </c>
      <c r="AQ120" s="46">
        <v>4</v>
      </c>
      <c r="AR120" s="46" t="s">
        <v>641</v>
      </c>
      <c r="AS120" s="46">
        <v>2</v>
      </c>
      <c r="AT120" s="46" t="s">
        <v>645</v>
      </c>
      <c r="AU120" s="46" t="s">
        <v>646</v>
      </c>
      <c r="AV120" s="46" t="s">
        <v>649</v>
      </c>
      <c r="AW120" s="46" t="s">
        <v>651</v>
      </c>
      <c r="AX120" s="46" t="s">
        <v>182</v>
      </c>
      <c r="AY120" s="46">
        <v>100</v>
      </c>
      <c r="AZ120" s="46">
        <v>21</v>
      </c>
      <c r="BA120" s="46">
        <v>2.65</v>
      </c>
      <c r="BB120" s="46">
        <v>1.9</v>
      </c>
      <c r="BC120" s="46" t="s">
        <v>238</v>
      </c>
      <c r="BD120" s="46">
        <v>1</v>
      </c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</row>
    <row r="121" spans="1:68">
      <c r="A121" s="1" t="s">
        <v>487</v>
      </c>
      <c r="B121" s="1">
        <v>112</v>
      </c>
      <c r="C121" s="6">
        <v>1</v>
      </c>
      <c r="D121" s="6">
        <v>47</v>
      </c>
      <c r="E121" s="26">
        <v>2.4500000000000002</v>
      </c>
      <c r="F121" s="59" t="s">
        <v>3411</v>
      </c>
      <c r="G121" s="69" t="s">
        <v>6823</v>
      </c>
      <c r="H121" s="1" t="s">
        <v>488</v>
      </c>
      <c r="I121" s="1"/>
      <c r="J121" s="1" t="s">
        <v>489</v>
      </c>
      <c r="K121" s="1" t="s">
        <v>491</v>
      </c>
      <c r="L121" s="1" t="s">
        <v>492</v>
      </c>
      <c r="M121" s="1" t="s">
        <v>492</v>
      </c>
      <c r="N121" s="1">
        <f t="shared" si="2"/>
        <v>6</v>
      </c>
      <c r="O121" s="46">
        <v>5</v>
      </c>
      <c r="P121" s="46">
        <v>1970.55</v>
      </c>
      <c r="Q121" s="46">
        <v>8</v>
      </c>
      <c r="R121" s="46">
        <v>5</v>
      </c>
      <c r="S121" s="46"/>
      <c r="T121" s="46"/>
      <c r="U121" s="1" t="s">
        <v>732</v>
      </c>
      <c r="V121" s="1" t="str">
        <f t="shared" si="3"/>
        <v>p</v>
      </c>
      <c r="W121" s="1">
        <v>1</v>
      </c>
      <c r="X121" s="1" t="s">
        <v>487</v>
      </c>
      <c r="Y121" s="1" t="s">
        <v>182</v>
      </c>
      <c r="Z121" s="1" t="s">
        <v>184</v>
      </c>
      <c r="AA121" s="1" t="s">
        <v>185</v>
      </c>
      <c r="AB121" s="125">
        <v>5.55</v>
      </c>
      <c r="AC121" s="46">
        <v>8.7799999999999994</v>
      </c>
      <c r="AD121" s="46">
        <v>4.3899999999999997</v>
      </c>
      <c r="AE121" s="46">
        <v>7.36</v>
      </c>
      <c r="AF121" s="46"/>
      <c r="AG121" s="46">
        <v>1</v>
      </c>
      <c r="AH121" s="46">
        <v>2</v>
      </c>
      <c r="AI121" s="46">
        <v>1</v>
      </c>
      <c r="AJ121" s="46">
        <v>9</v>
      </c>
      <c r="AK121" s="46">
        <v>6</v>
      </c>
      <c r="AL121" s="46" t="s">
        <v>747</v>
      </c>
      <c r="AM121" s="46" t="s">
        <v>440</v>
      </c>
      <c r="AN121" s="46">
        <v>0</v>
      </c>
      <c r="AO121" s="46">
        <v>0</v>
      </c>
      <c r="AP121" s="46">
        <v>6</v>
      </c>
      <c r="AQ121" s="46">
        <v>4</v>
      </c>
      <c r="AR121" s="46" t="s">
        <v>750</v>
      </c>
      <c r="AS121" s="46">
        <v>3</v>
      </c>
      <c r="AT121" s="46" t="s">
        <v>443</v>
      </c>
      <c r="AU121" s="46" t="s">
        <v>754</v>
      </c>
      <c r="AV121" s="46" t="s">
        <v>755</v>
      </c>
      <c r="AW121" s="46" t="s">
        <v>757</v>
      </c>
      <c r="AX121" s="46" t="s">
        <v>182</v>
      </c>
      <c r="AY121" s="46">
        <v>100</v>
      </c>
      <c r="AZ121" s="46">
        <v>24</v>
      </c>
      <c r="BA121" s="46">
        <v>3.05</v>
      </c>
      <c r="BB121" s="46">
        <v>2</v>
      </c>
      <c r="BC121" s="46" t="s">
        <v>487</v>
      </c>
      <c r="BD121" s="46">
        <v>1</v>
      </c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</row>
    <row r="122" spans="1:68">
      <c r="A122" s="1" t="s">
        <v>196</v>
      </c>
      <c r="B122" s="1">
        <v>106</v>
      </c>
      <c r="C122" s="1">
        <v>1</v>
      </c>
      <c r="D122" s="1">
        <v>47</v>
      </c>
      <c r="E122" s="26">
        <v>2.46</v>
      </c>
      <c r="F122" s="59" t="s">
        <v>3411</v>
      </c>
      <c r="G122" s="69" t="s">
        <v>6823</v>
      </c>
      <c r="H122" s="1" t="s">
        <v>7030</v>
      </c>
      <c r="I122" s="1"/>
      <c r="J122" s="1" t="s">
        <v>1308</v>
      </c>
      <c r="K122" s="1" t="s">
        <v>188</v>
      </c>
      <c r="L122" s="1" t="s">
        <v>199</v>
      </c>
      <c r="M122" s="1" t="s">
        <v>6908</v>
      </c>
      <c r="N122" s="1">
        <f t="shared" si="2"/>
        <v>7</v>
      </c>
      <c r="O122" s="46">
        <v>5</v>
      </c>
      <c r="P122" s="46">
        <v>2.82</v>
      </c>
      <c r="Q122" s="46">
        <v>3</v>
      </c>
      <c r="R122" s="46">
        <v>4</v>
      </c>
      <c r="S122" s="46"/>
      <c r="T122" s="46"/>
      <c r="U122" s="1" t="s">
        <v>495</v>
      </c>
      <c r="V122" s="1" t="str">
        <f t="shared" si="3"/>
        <v>z</v>
      </c>
      <c r="W122" s="1">
        <v>4</v>
      </c>
      <c r="X122" s="1" t="s">
        <v>196</v>
      </c>
      <c r="Y122" s="1" t="s">
        <v>182</v>
      </c>
      <c r="Z122" s="1" t="s">
        <v>184</v>
      </c>
      <c r="AA122" s="1" t="s">
        <v>185</v>
      </c>
      <c r="AB122" s="125">
        <v>3.8</v>
      </c>
      <c r="AC122" s="46">
        <v>5.14</v>
      </c>
      <c r="AD122" s="46">
        <v>2.65</v>
      </c>
      <c r="AE122" s="46">
        <v>3.04</v>
      </c>
      <c r="AF122" s="46"/>
      <c r="AG122" s="46">
        <v>2</v>
      </c>
      <c r="AH122" s="46">
        <v>5</v>
      </c>
      <c r="AI122" s="46">
        <v>1</v>
      </c>
      <c r="AJ122" s="46">
        <v>5</v>
      </c>
      <c r="AK122" s="46">
        <v>4</v>
      </c>
      <c r="AL122" s="46" t="s">
        <v>517</v>
      </c>
      <c r="AM122" s="46" t="s">
        <v>518</v>
      </c>
      <c r="AN122" s="46">
        <v>0</v>
      </c>
      <c r="AO122" s="46">
        <v>0</v>
      </c>
      <c r="AP122" s="46">
        <v>3</v>
      </c>
      <c r="AQ122" s="46">
        <v>4</v>
      </c>
      <c r="AR122" s="46" t="s">
        <v>495</v>
      </c>
      <c r="AS122" s="46">
        <v>1</v>
      </c>
      <c r="AT122" s="46" t="s">
        <v>518</v>
      </c>
      <c r="AU122" s="46" t="s">
        <v>524</v>
      </c>
      <c r="AV122" s="46" t="s">
        <v>528</v>
      </c>
      <c r="AW122" s="46" t="s">
        <v>530</v>
      </c>
      <c r="AX122" s="46" t="s">
        <v>532</v>
      </c>
      <c r="AY122" s="46">
        <v>100</v>
      </c>
      <c r="AZ122" s="46">
        <v>20</v>
      </c>
      <c r="BA122" s="46">
        <v>1.95</v>
      </c>
      <c r="BB122" s="46">
        <v>1.95</v>
      </c>
      <c r="BC122" s="46" t="s">
        <v>533</v>
      </c>
      <c r="BD122" s="46">
        <v>1</v>
      </c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</row>
    <row r="123" spans="1:68">
      <c r="A123" s="1" t="s">
        <v>229</v>
      </c>
      <c r="B123" s="1">
        <v>102</v>
      </c>
      <c r="C123" s="6">
        <v>6</v>
      </c>
      <c r="D123" s="6">
        <v>42</v>
      </c>
      <c r="E123" s="26">
        <v>2.65</v>
      </c>
      <c r="F123" s="59" t="s">
        <v>3411</v>
      </c>
      <c r="G123" s="69" t="s">
        <v>6823</v>
      </c>
      <c r="H123" s="1" t="s">
        <v>230</v>
      </c>
      <c r="I123" s="1"/>
      <c r="J123" s="1" t="s">
        <v>231</v>
      </c>
      <c r="K123" s="1" t="s">
        <v>233</v>
      </c>
      <c r="L123" s="1" t="s">
        <v>234</v>
      </c>
      <c r="M123" s="1" t="s">
        <v>6898</v>
      </c>
      <c r="N123" s="1">
        <f t="shared" si="2"/>
        <v>7</v>
      </c>
      <c r="O123" s="46">
        <v>5</v>
      </c>
      <c r="P123" s="46">
        <v>39.130000000000003</v>
      </c>
      <c r="Q123" s="46">
        <v>6</v>
      </c>
      <c r="R123" s="46">
        <v>4</v>
      </c>
      <c r="S123" s="46"/>
      <c r="T123" s="46"/>
      <c r="U123" s="1" t="s">
        <v>236</v>
      </c>
      <c r="V123" s="1" t="str">
        <f t="shared" si="3"/>
        <v>t</v>
      </c>
      <c r="W123" s="1">
        <v>1</v>
      </c>
      <c r="X123" s="1" t="s">
        <v>229</v>
      </c>
      <c r="Y123" s="1" t="s">
        <v>182</v>
      </c>
      <c r="Z123" s="1" t="s">
        <v>184</v>
      </c>
      <c r="AA123" s="1" t="s">
        <v>185</v>
      </c>
      <c r="AB123" s="125">
        <v>1.43</v>
      </c>
      <c r="AC123" s="46">
        <v>5.27</v>
      </c>
      <c r="AD123" s="46">
        <v>1.37</v>
      </c>
      <c r="AE123" s="46">
        <v>5.07</v>
      </c>
      <c r="AF123" s="46"/>
      <c r="AG123" s="46">
        <v>1</v>
      </c>
      <c r="AH123" s="46">
        <v>2</v>
      </c>
      <c r="AI123" s="46">
        <v>1</v>
      </c>
      <c r="AJ123" s="46">
        <v>11</v>
      </c>
      <c r="AK123" s="46">
        <v>9</v>
      </c>
      <c r="AL123" s="46" t="s">
        <v>251</v>
      </c>
      <c r="AM123" s="46" t="s">
        <v>252</v>
      </c>
      <c r="AN123" s="46">
        <v>0</v>
      </c>
      <c r="AO123" s="46">
        <v>0</v>
      </c>
      <c r="AP123" s="46">
        <v>7</v>
      </c>
      <c r="AQ123" s="46">
        <v>6</v>
      </c>
      <c r="AR123" s="46" t="s">
        <v>253</v>
      </c>
      <c r="AS123" s="46">
        <v>3</v>
      </c>
      <c r="AT123" s="46" t="s">
        <v>255</v>
      </c>
      <c r="AU123" s="46" t="s">
        <v>256</v>
      </c>
      <c r="AV123" s="46" t="s">
        <v>257</v>
      </c>
      <c r="AW123" s="46" t="s">
        <v>258</v>
      </c>
      <c r="AX123" s="46" t="s">
        <v>182</v>
      </c>
      <c r="AY123" s="46">
        <v>100</v>
      </c>
      <c r="AZ123" s="46">
        <v>32</v>
      </c>
      <c r="BA123" s="46">
        <v>3.9</v>
      </c>
      <c r="BB123" s="46">
        <v>3.1</v>
      </c>
      <c r="BC123" s="46" t="s">
        <v>261</v>
      </c>
      <c r="BD123" s="46">
        <v>2</v>
      </c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</row>
    <row r="124" spans="1:68">
      <c r="A124" s="1" t="s">
        <v>494</v>
      </c>
      <c r="B124" s="1">
        <v>116</v>
      </c>
      <c r="C124" s="6">
        <v>4</v>
      </c>
      <c r="D124" s="6">
        <v>44</v>
      </c>
      <c r="E124" s="26">
        <v>2.73</v>
      </c>
      <c r="F124" s="59" t="s">
        <v>3411</v>
      </c>
      <c r="G124" s="69" t="s">
        <v>6823</v>
      </c>
      <c r="H124" s="1" t="s">
        <v>230</v>
      </c>
      <c r="I124" s="1"/>
      <c r="J124" s="1" t="s">
        <v>231</v>
      </c>
      <c r="K124" s="1" t="s">
        <v>233</v>
      </c>
      <c r="L124" s="1" t="s">
        <v>501</v>
      </c>
      <c r="M124" s="1" t="s">
        <v>6903</v>
      </c>
      <c r="N124" s="1">
        <f t="shared" si="2"/>
        <v>5</v>
      </c>
      <c r="O124" s="46">
        <v>3</v>
      </c>
      <c r="P124" s="46">
        <v>34.42</v>
      </c>
      <c r="Q124" s="46">
        <v>16</v>
      </c>
      <c r="R124" s="46">
        <v>3</v>
      </c>
      <c r="S124" s="46"/>
      <c r="T124" s="46"/>
      <c r="U124" s="1" t="s">
        <v>866</v>
      </c>
      <c r="V124" s="1" t="str">
        <f t="shared" si="3"/>
        <v>b</v>
      </c>
      <c r="W124" s="1">
        <v>2</v>
      </c>
      <c r="X124" s="1" t="s">
        <v>494</v>
      </c>
      <c r="Y124" s="1" t="s">
        <v>182</v>
      </c>
      <c r="Z124" s="1" t="s">
        <v>283</v>
      </c>
      <c r="AA124" s="1" t="s">
        <v>185</v>
      </c>
      <c r="AB124" s="125">
        <v>8.19</v>
      </c>
      <c r="AC124" s="46">
        <v>10.34</v>
      </c>
      <c r="AD124" s="46">
        <v>7.74</v>
      </c>
      <c r="AE124" s="46">
        <v>8.18</v>
      </c>
      <c r="AF124" s="46"/>
      <c r="AG124" s="46">
        <v>2</v>
      </c>
      <c r="AH124" s="46">
        <v>5</v>
      </c>
      <c r="AI124" s="46">
        <v>1</v>
      </c>
      <c r="AJ124" s="46">
        <v>7</v>
      </c>
      <c r="AK124" s="46">
        <v>5</v>
      </c>
      <c r="AL124" s="46" t="s">
        <v>876</v>
      </c>
      <c r="AM124" s="46" t="s">
        <v>452</v>
      </c>
      <c r="AN124" s="46">
        <v>1</v>
      </c>
      <c r="AO124" s="46">
        <v>2</v>
      </c>
      <c r="AP124" s="46">
        <v>7</v>
      </c>
      <c r="AQ124" s="46">
        <v>5</v>
      </c>
      <c r="AR124" s="46" t="s">
        <v>878</v>
      </c>
      <c r="AS124" s="46">
        <v>2</v>
      </c>
      <c r="AT124" s="46" t="s">
        <v>459</v>
      </c>
      <c r="AU124" s="46" t="s">
        <v>882</v>
      </c>
      <c r="AV124" s="46" t="s">
        <v>884</v>
      </c>
      <c r="AW124" s="46" t="s">
        <v>885</v>
      </c>
      <c r="AX124" s="46" t="s">
        <v>532</v>
      </c>
      <c r="AY124" s="46">
        <v>100</v>
      </c>
      <c r="AZ124" s="46">
        <v>18</v>
      </c>
      <c r="BA124" s="46">
        <v>1.75</v>
      </c>
      <c r="BB124" s="46">
        <v>1.6</v>
      </c>
      <c r="BC124" s="46" t="s">
        <v>494</v>
      </c>
      <c r="BD124" s="46">
        <v>1</v>
      </c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</row>
    <row r="125" spans="1:68">
      <c r="A125" s="1" t="s">
        <v>28</v>
      </c>
      <c r="B125" s="1">
        <v>124</v>
      </c>
      <c r="C125" s="6">
        <v>4</v>
      </c>
      <c r="D125" s="6">
        <v>44</v>
      </c>
      <c r="E125" s="26">
        <v>2.85</v>
      </c>
      <c r="F125" s="59" t="s">
        <v>3411</v>
      </c>
      <c r="G125" s="69" t="s">
        <v>6823</v>
      </c>
      <c r="H125" s="1" t="s">
        <v>232</v>
      </c>
      <c r="I125" s="1"/>
      <c r="J125" s="1" t="s">
        <v>186</v>
      </c>
      <c r="K125" s="1" t="s">
        <v>235</v>
      </c>
      <c r="L125" s="1" t="s">
        <v>237</v>
      </c>
      <c r="M125" s="1" t="s">
        <v>237</v>
      </c>
      <c r="N125" s="1">
        <f t="shared" si="2"/>
        <v>7</v>
      </c>
      <c r="O125" s="46">
        <v>5</v>
      </c>
      <c r="P125" s="46">
        <v>0.79</v>
      </c>
      <c r="Q125" s="46">
        <v>4</v>
      </c>
      <c r="R125" s="46">
        <v>4</v>
      </c>
      <c r="S125" s="46"/>
      <c r="T125" s="46"/>
      <c r="U125" s="1" t="s">
        <v>1053</v>
      </c>
      <c r="V125" s="1" t="str">
        <f t="shared" si="3"/>
        <v>R</v>
      </c>
      <c r="W125" s="1">
        <v>4</v>
      </c>
      <c r="X125" s="1" t="s">
        <v>28</v>
      </c>
      <c r="Y125" s="1" t="s">
        <v>182</v>
      </c>
      <c r="Z125" s="1" t="s">
        <v>184</v>
      </c>
      <c r="AA125" s="1" t="s">
        <v>185</v>
      </c>
      <c r="AB125" s="125">
        <v>12.24</v>
      </c>
      <c r="AC125" s="46">
        <v>4.8</v>
      </c>
      <c r="AD125" s="46">
        <v>8.15</v>
      </c>
      <c r="AE125" s="46">
        <v>1.62</v>
      </c>
      <c r="AF125" s="46"/>
      <c r="AG125" s="46">
        <v>1</v>
      </c>
      <c r="AH125" s="46">
        <v>2</v>
      </c>
      <c r="AI125" s="46">
        <v>1</v>
      </c>
      <c r="AJ125" s="46">
        <v>6</v>
      </c>
      <c r="AK125" s="46">
        <v>4</v>
      </c>
      <c r="AL125" s="46" t="s">
        <v>856</v>
      </c>
      <c r="AM125" s="46" t="s">
        <v>639</v>
      </c>
      <c r="AN125" s="46">
        <v>2</v>
      </c>
      <c r="AO125" s="46">
        <v>12</v>
      </c>
      <c r="AP125" s="46">
        <v>6</v>
      </c>
      <c r="AQ125" s="46">
        <v>4</v>
      </c>
      <c r="AR125" s="46" t="s">
        <v>1060</v>
      </c>
      <c r="AS125" s="46">
        <v>2</v>
      </c>
      <c r="AT125" s="46" t="s">
        <v>645</v>
      </c>
      <c r="AU125" s="46" t="s">
        <v>1063</v>
      </c>
      <c r="AV125" s="46" t="s">
        <v>1065</v>
      </c>
      <c r="AW125" s="46" t="s">
        <v>1066</v>
      </c>
      <c r="AX125" s="46" t="s">
        <v>182</v>
      </c>
      <c r="AY125" s="46">
        <v>100</v>
      </c>
      <c r="AZ125" s="46">
        <v>20</v>
      </c>
      <c r="BA125" s="46">
        <v>1.85</v>
      </c>
      <c r="BB125" s="46">
        <v>1.3</v>
      </c>
      <c r="BC125" s="46" t="s">
        <v>28</v>
      </c>
      <c r="BD125" s="46">
        <v>1</v>
      </c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</row>
    <row r="126" spans="1:68">
      <c r="A126" s="1" t="s">
        <v>51</v>
      </c>
      <c r="B126" s="1">
        <v>113</v>
      </c>
      <c r="C126" s="6">
        <v>10</v>
      </c>
      <c r="D126" s="6">
        <v>38</v>
      </c>
      <c r="E126" s="26">
        <v>3.5</v>
      </c>
      <c r="F126" s="59" t="s">
        <v>3411</v>
      </c>
      <c r="G126" s="69" t="s">
        <v>6823</v>
      </c>
      <c r="H126" s="1" t="s">
        <v>437</v>
      </c>
      <c r="I126" s="1"/>
      <c r="J126" s="1" t="s">
        <v>271</v>
      </c>
      <c r="K126" s="1" t="s">
        <v>438</v>
      </c>
      <c r="L126" s="1" t="s">
        <v>6951</v>
      </c>
      <c r="M126" s="1" t="s">
        <v>6945</v>
      </c>
      <c r="N126" s="1">
        <f t="shared" si="2"/>
        <v>6</v>
      </c>
      <c r="O126">
        <v>5</v>
      </c>
      <c r="P126">
        <v>11.41</v>
      </c>
      <c r="Q126">
        <v>4</v>
      </c>
      <c r="R126">
        <v>4</v>
      </c>
      <c r="U126" s="1" t="s">
        <v>769</v>
      </c>
      <c r="V126" s="1" t="str">
        <f t="shared" si="3"/>
        <v>s</v>
      </c>
      <c r="W126" s="1">
        <v>3</v>
      </c>
      <c r="X126" s="1" t="s">
        <v>51</v>
      </c>
      <c r="Y126" s="1" t="s">
        <v>182</v>
      </c>
      <c r="Z126" s="1" t="s">
        <v>283</v>
      </c>
      <c r="AA126" s="1" t="s">
        <v>185</v>
      </c>
      <c r="AB126" s="125">
        <v>6.15</v>
      </c>
      <c r="AC126" s="46">
        <v>5</v>
      </c>
      <c r="AD126" s="46">
        <v>4.3899999999999997</v>
      </c>
      <c r="AE126" s="46">
        <v>4.3899999999999997</v>
      </c>
      <c r="AF126" s="46"/>
      <c r="AG126" s="46">
        <v>1</v>
      </c>
      <c r="AH126" s="46">
        <v>2</v>
      </c>
      <c r="AI126" s="46">
        <v>1</v>
      </c>
      <c r="AJ126" s="46">
        <v>8</v>
      </c>
      <c r="AK126" s="46">
        <v>5</v>
      </c>
      <c r="AL126" s="46" t="s">
        <v>781</v>
      </c>
      <c r="AM126" s="46" t="s">
        <v>452</v>
      </c>
      <c r="AN126" s="46">
        <v>1</v>
      </c>
      <c r="AO126" s="46">
        <v>1</v>
      </c>
      <c r="AP126" s="46">
        <v>8</v>
      </c>
      <c r="AQ126" s="46">
        <v>5</v>
      </c>
      <c r="AR126" s="46" t="s">
        <v>785</v>
      </c>
      <c r="AS126" s="46">
        <v>2</v>
      </c>
      <c r="AT126" s="46" t="s">
        <v>459</v>
      </c>
      <c r="AU126" s="46" t="s">
        <v>787</v>
      </c>
      <c r="AV126" s="46" t="s">
        <v>789</v>
      </c>
      <c r="AW126" s="46" t="s">
        <v>790</v>
      </c>
      <c r="AX126" s="46" t="s">
        <v>182</v>
      </c>
      <c r="AY126" s="46">
        <v>100</v>
      </c>
      <c r="AZ126" s="46">
        <v>22</v>
      </c>
      <c r="BA126" s="46">
        <v>1.95</v>
      </c>
      <c r="BB126" s="46">
        <v>0</v>
      </c>
      <c r="BC126" s="46" t="s">
        <v>51</v>
      </c>
      <c r="BD126" s="46">
        <v>1</v>
      </c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</row>
    <row r="127" spans="1:68">
      <c r="A127" s="1" t="s">
        <v>300</v>
      </c>
      <c r="B127" s="1">
        <v>126</v>
      </c>
      <c r="C127" s="1"/>
      <c r="D127" s="1"/>
      <c r="E127" s="26">
        <v>1.52</v>
      </c>
      <c r="F127" s="60" t="s">
        <v>3411</v>
      </c>
      <c r="G127" s="69" t="s">
        <v>6824</v>
      </c>
      <c r="H127" s="1" t="s">
        <v>1223</v>
      </c>
      <c r="I127" s="1"/>
      <c r="J127" s="1" t="s">
        <v>1224</v>
      </c>
      <c r="K127" s="1" t="s">
        <v>1225</v>
      </c>
      <c r="L127" s="1" t="s">
        <v>1227</v>
      </c>
      <c r="M127" s="1" t="s">
        <v>6909</v>
      </c>
      <c r="N127" s="1">
        <f t="shared" si="2"/>
        <v>6</v>
      </c>
      <c r="O127" s="46">
        <v>4</v>
      </c>
      <c r="P127" s="46">
        <v>23.25</v>
      </c>
      <c r="Q127" s="46">
        <v>12</v>
      </c>
      <c r="R127" s="46">
        <v>4</v>
      </c>
      <c r="S127" s="46"/>
      <c r="T127" s="46"/>
      <c r="U127" s="1" t="s">
        <v>302</v>
      </c>
      <c r="V127" s="1" t="str">
        <f t="shared" si="3"/>
        <v>k</v>
      </c>
      <c r="W127" s="1">
        <v>1</v>
      </c>
      <c r="X127" s="46" t="s">
        <v>300</v>
      </c>
      <c r="Y127" s="46" t="s">
        <v>182</v>
      </c>
      <c r="Z127" s="46" t="s">
        <v>184</v>
      </c>
      <c r="AA127" s="46" t="s">
        <v>185</v>
      </c>
      <c r="AB127" s="125">
        <v>0.06</v>
      </c>
      <c r="AC127" s="46">
        <v>9.19</v>
      </c>
      <c r="AD127" s="46">
        <v>0.06</v>
      </c>
      <c r="AE127" s="46">
        <v>6.49</v>
      </c>
      <c r="AF127" s="46"/>
      <c r="AG127" s="46">
        <v>1</v>
      </c>
      <c r="AH127" s="46">
        <v>2</v>
      </c>
      <c r="AI127" s="46">
        <v>1</v>
      </c>
      <c r="AJ127" s="46">
        <v>5</v>
      </c>
      <c r="AK127" s="46">
        <v>4</v>
      </c>
      <c r="AL127" s="46" t="s">
        <v>313</v>
      </c>
      <c r="AM127" s="46" t="s">
        <v>314</v>
      </c>
      <c r="AN127" s="46">
        <v>1</v>
      </c>
      <c r="AO127" s="46">
        <v>7</v>
      </c>
      <c r="AP127" s="46">
        <v>5</v>
      </c>
      <c r="AQ127" s="46">
        <v>4</v>
      </c>
      <c r="AR127" s="46" t="s">
        <v>302</v>
      </c>
      <c r="AS127" s="46">
        <v>1</v>
      </c>
      <c r="AT127" s="46" t="s">
        <v>314</v>
      </c>
      <c r="AU127" s="46" t="s">
        <v>319</v>
      </c>
      <c r="AV127" s="46" t="s">
        <v>321</v>
      </c>
      <c r="AW127" s="46" t="s">
        <v>300</v>
      </c>
      <c r="AX127" s="46" t="s">
        <v>182</v>
      </c>
      <c r="AY127" s="46">
        <v>96</v>
      </c>
      <c r="AZ127" s="46">
        <v>27</v>
      </c>
      <c r="BA127" s="46">
        <v>1.9</v>
      </c>
      <c r="BB127" s="46">
        <v>1.6</v>
      </c>
      <c r="BC127" s="46" t="s">
        <v>300</v>
      </c>
      <c r="BD127" s="46">
        <v>1</v>
      </c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</row>
    <row r="128" spans="1:68">
      <c r="A128" s="1" t="s">
        <v>6472</v>
      </c>
      <c r="B128" s="1">
        <v>191</v>
      </c>
      <c r="E128" s="26">
        <v>1.7</v>
      </c>
      <c r="F128" s="60" t="s">
        <v>3411</v>
      </c>
      <c r="G128" s="69" t="s">
        <v>6824</v>
      </c>
      <c r="H128" s="1" t="s">
        <v>7255</v>
      </c>
      <c r="I128" s="1"/>
      <c r="J128" s="1" t="s">
        <v>6802</v>
      </c>
      <c r="K128" s="1" t="s">
        <v>5490</v>
      </c>
      <c r="L128" s="1" t="s">
        <v>7256</v>
      </c>
      <c r="M128" s="1" t="s">
        <v>216</v>
      </c>
      <c r="N128" s="1">
        <f t="shared" si="2"/>
        <v>5</v>
      </c>
      <c r="O128" s="46">
        <v>3</v>
      </c>
      <c r="P128" s="46">
        <v>36.700000000000003</v>
      </c>
      <c r="Q128" s="46">
        <v>21</v>
      </c>
      <c r="R128" s="46">
        <v>3</v>
      </c>
      <c r="S128" s="46"/>
      <c r="T128" s="46"/>
      <c r="U128" t="s">
        <v>6473</v>
      </c>
      <c r="V128" s="1" t="str">
        <f t="shared" si="3"/>
        <v>p</v>
      </c>
      <c r="W128" s="1">
        <v>1</v>
      </c>
      <c r="X128" t="s">
        <v>6472</v>
      </c>
      <c r="Y128" t="s">
        <v>182</v>
      </c>
      <c r="Z128" t="s">
        <v>184</v>
      </c>
      <c r="AA128" t="s">
        <v>185</v>
      </c>
      <c r="AB128" s="125">
        <v>7.5</v>
      </c>
      <c r="AC128" s="46">
        <v>3.04</v>
      </c>
      <c r="AD128" s="46">
        <v>5.81</v>
      </c>
      <c r="AE128" s="46">
        <v>1.55</v>
      </c>
      <c r="AF128" s="46"/>
      <c r="AG128" s="46">
        <v>1</v>
      </c>
      <c r="AH128" s="46">
        <v>2</v>
      </c>
      <c r="AI128" s="46">
        <v>1</v>
      </c>
      <c r="AJ128" s="46">
        <v>7</v>
      </c>
      <c r="AK128" s="46">
        <v>4</v>
      </c>
      <c r="AL128" s="46" t="s">
        <v>637</v>
      </c>
      <c r="AM128" s="46" t="s">
        <v>639</v>
      </c>
      <c r="AN128" s="46">
        <v>3</v>
      </c>
      <c r="AO128" s="46">
        <v>11</v>
      </c>
      <c r="AP128" s="46">
        <v>7</v>
      </c>
      <c r="AQ128" s="46">
        <v>4</v>
      </c>
      <c r="AR128" s="46" t="s">
        <v>6474</v>
      </c>
      <c r="AS128" s="46">
        <v>2</v>
      </c>
      <c r="AT128" s="46" t="s">
        <v>645</v>
      </c>
      <c r="AU128" s="46" t="s">
        <v>6475</v>
      </c>
      <c r="AV128" s="46" t="s">
        <v>6476</v>
      </c>
      <c r="AW128" s="46" t="s">
        <v>6477</v>
      </c>
      <c r="AX128" s="46" t="s">
        <v>182</v>
      </c>
      <c r="AY128" s="46">
        <v>100</v>
      </c>
      <c r="AZ128" s="46">
        <v>28</v>
      </c>
      <c r="BA128" s="46">
        <v>1.75</v>
      </c>
      <c r="BB128" s="46">
        <v>1.4</v>
      </c>
      <c r="BC128" s="46" t="s">
        <v>6472</v>
      </c>
      <c r="BD128" s="46">
        <v>1</v>
      </c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</row>
    <row r="129" spans="1:68">
      <c r="A129" s="1" t="s">
        <v>6310</v>
      </c>
      <c r="B129" s="1">
        <v>196</v>
      </c>
      <c r="C129" s="1"/>
      <c r="D129" s="1"/>
      <c r="E129" s="75">
        <v>1.8</v>
      </c>
      <c r="F129" s="60" t="s">
        <v>3411</v>
      </c>
      <c r="G129" s="69" t="s">
        <v>6824</v>
      </c>
      <c r="H129" s="1" t="s">
        <v>6842</v>
      </c>
      <c r="I129" s="1"/>
      <c r="J129" s="1" t="s">
        <v>6843</v>
      </c>
      <c r="K129" s="1" t="s">
        <v>6844</v>
      </c>
      <c r="L129" s="1" t="s">
        <v>6845</v>
      </c>
      <c r="M129" s="1" t="s">
        <v>2810</v>
      </c>
      <c r="N129" s="1">
        <f t="shared" si="2"/>
        <v>3</v>
      </c>
      <c r="O129" s="46">
        <v>2</v>
      </c>
      <c r="P129" s="46">
        <v>75.180000000000007</v>
      </c>
      <c r="Q129" s="46">
        <v>27</v>
      </c>
      <c r="R129" s="46">
        <v>2</v>
      </c>
      <c r="S129" s="46"/>
      <c r="T129" s="46"/>
      <c r="U129" t="s">
        <v>6311</v>
      </c>
      <c r="V129" s="1" t="str">
        <f t="shared" si="3"/>
        <v>m</v>
      </c>
      <c r="W129" s="1">
        <v>8</v>
      </c>
      <c r="X129" t="s">
        <v>6310</v>
      </c>
      <c r="Y129" t="s">
        <v>182</v>
      </c>
      <c r="Z129" t="s">
        <v>283</v>
      </c>
      <c r="AA129" t="s">
        <v>185</v>
      </c>
      <c r="AB129" s="125">
        <v>12.79</v>
      </c>
      <c r="AC129" s="46">
        <v>45.07</v>
      </c>
      <c r="AD129" s="46">
        <v>10.65</v>
      </c>
      <c r="AE129" s="46">
        <v>28.92</v>
      </c>
      <c r="AF129" s="46"/>
      <c r="AG129" s="46">
        <v>1</v>
      </c>
      <c r="AH129" s="46">
        <v>2</v>
      </c>
      <c r="AI129" s="46">
        <v>1</v>
      </c>
      <c r="AJ129" s="46">
        <v>9</v>
      </c>
      <c r="AK129" s="46">
        <v>6</v>
      </c>
      <c r="AL129" s="46" t="s">
        <v>1486</v>
      </c>
      <c r="AM129" s="46" t="s">
        <v>1114</v>
      </c>
      <c r="AN129" s="46">
        <v>1</v>
      </c>
      <c r="AO129" s="46">
        <v>0</v>
      </c>
      <c r="AP129" s="46">
        <v>9</v>
      </c>
      <c r="AQ129" s="46">
        <v>6</v>
      </c>
      <c r="AR129" s="46" t="s">
        <v>6312</v>
      </c>
      <c r="AS129" s="46">
        <v>2</v>
      </c>
      <c r="AT129" s="46" t="s">
        <v>1387</v>
      </c>
      <c r="AU129" s="46" t="s">
        <v>6313</v>
      </c>
      <c r="AV129" s="46" t="s">
        <v>6314</v>
      </c>
      <c r="AW129" s="46" t="s">
        <v>6315</v>
      </c>
      <c r="AX129" s="46" t="s">
        <v>182</v>
      </c>
      <c r="AY129" s="46">
        <v>100</v>
      </c>
      <c r="AZ129" s="46">
        <v>25</v>
      </c>
      <c r="BA129" s="46">
        <v>2.4</v>
      </c>
      <c r="BB129" s="46">
        <v>2.4</v>
      </c>
      <c r="BC129" s="46" t="s">
        <v>6310</v>
      </c>
      <c r="BD129" s="46">
        <v>1</v>
      </c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</row>
    <row r="130" spans="1:68" s="145" customFormat="1">
      <c r="A130" s="20" t="s">
        <v>938</v>
      </c>
      <c r="B130" s="20">
        <v>181</v>
      </c>
      <c r="C130" s="20"/>
      <c r="D130" s="20"/>
      <c r="E130" s="141">
        <v>1.85</v>
      </c>
      <c r="F130" s="146" t="s">
        <v>3411</v>
      </c>
      <c r="G130" s="142" t="s">
        <v>6824</v>
      </c>
      <c r="H130" s="20" t="s">
        <v>2305</v>
      </c>
      <c r="I130" s="20"/>
      <c r="J130" s="20" t="s">
        <v>701</v>
      </c>
      <c r="K130" s="20" t="s">
        <v>247</v>
      </c>
      <c r="L130" s="20" t="s">
        <v>2306</v>
      </c>
      <c r="M130" s="20" t="s">
        <v>2306</v>
      </c>
      <c r="N130" s="20">
        <f t="shared" ref="N130:N193" si="4">LEN(M130)</f>
        <v>5</v>
      </c>
      <c r="O130" s="143">
        <v>3</v>
      </c>
      <c r="P130" s="143">
        <v>50.06</v>
      </c>
      <c r="Q130" s="143">
        <v>24</v>
      </c>
      <c r="R130" s="143">
        <v>3</v>
      </c>
      <c r="S130" s="143"/>
      <c r="T130" s="143"/>
      <c r="U130" s="20" t="s">
        <v>2307</v>
      </c>
      <c r="V130" s="20" t="str">
        <f t="shared" ref="V130:V193" si="5">MID(U130,1,1)</f>
        <v>m</v>
      </c>
      <c r="W130" s="20">
        <v>8</v>
      </c>
      <c r="X130" s="20" t="s">
        <v>938</v>
      </c>
      <c r="Y130" s="20" t="s">
        <v>182</v>
      </c>
      <c r="Z130" s="20" t="s">
        <v>184</v>
      </c>
      <c r="AA130" s="20" t="s">
        <v>185</v>
      </c>
      <c r="AB130" s="143">
        <v>5.97</v>
      </c>
      <c r="AC130" s="143">
        <v>7.57</v>
      </c>
      <c r="AD130" s="143">
        <v>2.5299999999999998</v>
      </c>
      <c r="AE130" s="143">
        <v>1.49</v>
      </c>
      <c r="AF130" s="143"/>
      <c r="AG130" s="143">
        <v>1</v>
      </c>
      <c r="AH130" s="143">
        <v>2</v>
      </c>
      <c r="AI130" s="143">
        <v>1</v>
      </c>
      <c r="AJ130" s="143">
        <v>9</v>
      </c>
      <c r="AK130" s="143">
        <v>6</v>
      </c>
      <c r="AL130" s="143" t="s">
        <v>2322</v>
      </c>
      <c r="AM130" s="143" t="s">
        <v>1114</v>
      </c>
      <c r="AN130" s="143">
        <v>0</v>
      </c>
      <c r="AO130" s="143">
        <v>3</v>
      </c>
      <c r="AP130" s="143">
        <v>9</v>
      </c>
      <c r="AQ130" s="143">
        <v>6</v>
      </c>
      <c r="AR130" s="143" t="s">
        <v>2323</v>
      </c>
      <c r="AS130" s="143">
        <v>2</v>
      </c>
      <c r="AT130" s="143" t="s">
        <v>1387</v>
      </c>
      <c r="AU130" s="143" t="s">
        <v>2325</v>
      </c>
      <c r="AV130" s="143" t="s">
        <v>2327</v>
      </c>
      <c r="AW130" s="143" t="s">
        <v>2330</v>
      </c>
      <c r="AX130" s="143" t="s">
        <v>182</v>
      </c>
      <c r="AY130" s="143">
        <v>100</v>
      </c>
      <c r="AZ130" s="143">
        <v>18</v>
      </c>
      <c r="BA130" s="143">
        <v>2.4500000000000002</v>
      </c>
      <c r="BB130" s="143">
        <v>1.85</v>
      </c>
      <c r="BC130" s="143" t="s">
        <v>938</v>
      </c>
      <c r="BD130" s="143">
        <v>1</v>
      </c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</row>
    <row r="131" spans="1:68">
      <c r="A131" s="1" t="s">
        <v>5623</v>
      </c>
      <c r="B131" s="1">
        <v>192</v>
      </c>
      <c r="C131" s="1"/>
      <c r="D131" s="1"/>
      <c r="E131" s="26">
        <v>1.95</v>
      </c>
      <c r="F131" s="177" t="s">
        <v>3411</v>
      </c>
      <c r="G131" s="177" t="s">
        <v>6824</v>
      </c>
      <c r="H131" s="1" t="s">
        <v>7276</v>
      </c>
      <c r="I131" s="1"/>
      <c r="J131" s="1" t="s">
        <v>574</v>
      </c>
      <c r="K131" s="1" t="s">
        <v>7280</v>
      </c>
      <c r="L131" s="1" t="s">
        <v>450</v>
      </c>
      <c r="M131" s="1" t="s">
        <v>6860</v>
      </c>
      <c r="N131" s="1">
        <f t="shared" si="4"/>
        <v>4</v>
      </c>
      <c r="O131" s="46">
        <v>3</v>
      </c>
      <c r="P131" s="46">
        <v>475.87</v>
      </c>
      <c r="Q131" s="46">
        <v>25</v>
      </c>
      <c r="R131" s="46">
        <v>3</v>
      </c>
      <c r="S131" s="46"/>
      <c r="T131" s="46"/>
      <c r="U131" t="s">
        <v>5624</v>
      </c>
      <c r="V131" s="1" t="str">
        <f t="shared" si="5"/>
        <v>b</v>
      </c>
      <c r="W131" s="1">
        <v>2</v>
      </c>
      <c r="X131" t="s">
        <v>5623</v>
      </c>
      <c r="Y131" t="s">
        <v>182</v>
      </c>
      <c r="Z131" t="s">
        <v>184</v>
      </c>
      <c r="AA131" t="s">
        <v>185</v>
      </c>
      <c r="AB131" s="46">
        <v>8.3699999999999992</v>
      </c>
      <c r="AC131" s="46">
        <v>18.579999999999998</v>
      </c>
      <c r="AD131" s="46">
        <v>6.62</v>
      </c>
      <c r="AE131" s="46">
        <v>14.66</v>
      </c>
      <c r="AF131" s="46"/>
      <c r="AG131" s="46">
        <v>1</v>
      </c>
      <c r="AH131" s="46">
        <v>2</v>
      </c>
      <c r="AI131" s="46">
        <v>1</v>
      </c>
      <c r="AJ131" s="46">
        <v>6</v>
      </c>
      <c r="AK131" s="46">
        <v>4</v>
      </c>
      <c r="AL131" s="46" t="s">
        <v>1114</v>
      </c>
      <c r="AM131" s="46" t="s">
        <v>639</v>
      </c>
      <c r="AN131" s="46">
        <v>3</v>
      </c>
      <c r="AO131" s="46">
        <v>16</v>
      </c>
      <c r="AP131" s="46">
        <v>6</v>
      </c>
      <c r="AQ131" s="46">
        <v>4</v>
      </c>
      <c r="AR131" s="46" t="s">
        <v>5625</v>
      </c>
      <c r="AS131" s="46">
        <v>2</v>
      </c>
      <c r="AT131" s="46" t="s">
        <v>645</v>
      </c>
      <c r="AU131" s="46" t="s">
        <v>5626</v>
      </c>
      <c r="AV131" s="46" t="s">
        <v>5627</v>
      </c>
      <c r="AW131" s="46" t="s">
        <v>5628</v>
      </c>
      <c r="AX131" s="46" t="s">
        <v>182</v>
      </c>
      <c r="AY131" s="46">
        <v>87</v>
      </c>
      <c r="AZ131" s="46">
        <v>16</v>
      </c>
      <c r="BA131" s="46">
        <v>1.75</v>
      </c>
      <c r="BB131" s="46">
        <v>1.1000000000000001</v>
      </c>
      <c r="BC131" s="46" t="s">
        <v>5623</v>
      </c>
      <c r="BD131" s="46">
        <v>1</v>
      </c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</row>
    <row r="132" spans="1:68">
      <c r="A132" s="1" t="s">
        <v>697</v>
      </c>
      <c r="B132" s="1">
        <v>133</v>
      </c>
      <c r="C132" s="1"/>
      <c r="D132" s="1"/>
      <c r="E132" s="26">
        <v>1.96</v>
      </c>
      <c r="F132" s="60" t="s">
        <v>3411</v>
      </c>
      <c r="G132" s="69" t="s">
        <v>6824</v>
      </c>
      <c r="H132" s="1" t="s">
        <v>6988</v>
      </c>
      <c r="I132" s="1"/>
      <c r="J132" s="1" t="s">
        <v>1435</v>
      </c>
      <c r="K132" s="1" t="s">
        <v>1436</v>
      </c>
      <c r="L132" s="1" t="s">
        <v>794</v>
      </c>
      <c r="M132" s="1" t="s">
        <v>6910</v>
      </c>
      <c r="N132" s="1">
        <f t="shared" si="4"/>
        <v>8</v>
      </c>
      <c r="O132" s="46">
        <v>3</v>
      </c>
      <c r="P132" s="46">
        <v>30.1</v>
      </c>
      <c r="Q132" s="46">
        <v>9</v>
      </c>
      <c r="R132" s="46">
        <v>3</v>
      </c>
      <c r="S132" s="46"/>
      <c r="T132" s="46"/>
      <c r="U132" s="1" t="s">
        <v>699</v>
      </c>
      <c r="V132" s="1" t="str">
        <f t="shared" si="5"/>
        <v>R</v>
      </c>
      <c r="W132" s="1">
        <v>4</v>
      </c>
      <c r="X132" s="1" t="s">
        <v>697</v>
      </c>
      <c r="Y132" s="1" t="s">
        <v>182</v>
      </c>
      <c r="Z132" s="1" t="s">
        <v>184</v>
      </c>
      <c r="AA132" s="1" t="s">
        <v>185</v>
      </c>
      <c r="AB132" s="125">
        <v>0.83</v>
      </c>
      <c r="AC132" s="46">
        <v>2.5</v>
      </c>
      <c r="AD132" s="46">
        <v>0.77</v>
      </c>
      <c r="AE132" s="46">
        <v>1.62</v>
      </c>
      <c r="AF132" s="46"/>
      <c r="AG132" s="46">
        <v>1</v>
      </c>
      <c r="AH132" s="46">
        <v>2</v>
      </c>
      <c r="AI132" s="46">
        <v>1</v>
      </c>
      <c r="AJ132" s="46">
        <v>6</v>
      </c>
      <c r="AK132" s="46">
        <v>4</v>
      </c>
      <c r="AL132" s="46" t="s">
        <v>715</v>
      </c>
      <c r="AM132" s="46" t="s">
        <v>639</v>
      </c>
      <c r="AN132" s="46">
        <v>1</v>
      </c>
      <c r="AO132" s="46">
        <v>16</v>
      </c>
      <c r="AP132" s="46">
        <v>5</v>
      </c>
      <c r="AQ132" s="46">
        <v>4</v>
      </c>
      <c r="AR132" s="46" t="s">
        <v>718</v>
      </c>
      <c r="AS132" s="46">
        <v>2</v>
      </c>
      <c r="AT132" s="46" t="s">
        <v>645</v>
      </c>
      <c r="AU132" s="46" t="s">
        <v>720</v>
      </c>
      <c r="AV132" s="46" t="s">
        <v>721</v>
      </c>
      <c r="AW132" s="46" t="s">
        <v>722</v>
      </c>
      <c r="AX132" s="46" t="s">
        <v>182</v>
      </c>
      <c r="AY132" s="46">
        <v>100</v>
      </c>
      <c r="AZ132" s="46">
        <v>22</v>
      </c>
      <c r="BA132" s="46">
        <v>2.2000000000000002</v>
      </c>
      <c r="BB132" s="46">
        <v>1.1499999999999999</v>
      </c>
      <c r="BC132" s="46" t="s">
        <v>697</v>
      </c>
      <c r="BD132" s="46">
        <v>1</v>
      </c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</row>
    <row r="133" spans="1:68">
      <c r="A133" s="1" t="s">
        <v>1674</v>
      </c>
      <c r="B133" s="1">
        <v>173</v>
      </c>
      <c r="E133" s="26">
        <v>1.96</v>
      </c>
      <c r="F133" s="60" t="s">
        <v>3411</v>
      </c>
      <c r="G133" s="69" t="s">
        <v>6824</v>
      </c>
      <c r="H133" s="18" t="s">
        <v>2372</v>
      </c>
      <c r="I133" s="18"/>
      <c r="J133" s="18" t="s">
        <v>1747</v>
      </c>
      <c r="K133" s="18" t="s">
        <v>2374</v>
      </c>
      <c r="L133" s="18" t="s">
        <v>2376</v>
      </c>
      <c r="M133" s="18" t="s">
        <v>2376</v>
      </c>
      <c r="N133" s="1">
        <f t="shared" si="4"/>
        <v>5</v>
      </c>
      <c r="O133" s="46">
        <v>3</v>
      </c>
      <c r="P133" s="46">
        <v>32.26</v>
      </c>
      <c r="Q133" s="46">
        <v>14</v>
      </c>
      <c r="R133" s="46">
        <v>3</v>
      </c>
      <c r="S133" s="46"/>
      <c r="T133" s="46"/>
      <c r="U133" s="1" t="s">
        <v>1675</v>
      </c>
      <c r="V133" s="1" t="str">
        <f t="shared" si="5"/>
        <v>k</v>
      </c>
      <c r="W133" s="1">
        <v>1</v>
      </c>
      <c r="X133" s="1" t="s">
        <v>1674</v>
      </c>
      <c r="Y133" s="1" t="s">
        <v>182</v>
      </c>
      <c r="Z133" s="1" t="s">
        <v>283</v>
      </c>
      <c r="AA133" s="1" t="s">
        <v>185</v>
      </c>
      <c r="AB133" s="125">
        <v>4.95</v>
      </c>
      <c r="AC133" s="46">
        <v>22.84</v>
      </c>
      <c r="AD133" s="46">
        <v>2.91</v>
      </c>
      <c r="AE133" s="46">
        <v>16.22</v>
      </c>
      <c r="AF133" s="46"/>
      <c r="AG133" s="46">
        <v>1</v>
      </c>
      <c r="AH133" s="46">
        <v>2</v>
      </c>
      <c r="AI133" s="46">
        <v>1</v>
      </c>
      <c r="AJ133" s="46">
        <v>9</v>
      </c>
      <c r="AK133" s="46">
        <v>7</v>
      </c>
      <c r="AL133" s="46" t="s">
        <v>1001</v>
      </c>
      <c r="AM133" s="46" t="s">
        <v>341</v>
      </c>
      <c r="AN133" s="46">
        <v>0</v>
      </c>
      <c r="AO133" s="46">
        <v>0</v>
      </c>
      <c r="AP133" s="46">
        <v>9</v>
      </c>
      <c r="AQ133" s="46">
        <v>6</v>
      </c>
      <c r="AR133" s="46" t="s">
        <v>1683</v>
      </c>
      <c r="AS133" s="46">
        <v>3</v>
      </c>
      <c r="AT133" s="46" t="s">
        <v>346</v>
      </c>
      <c r="AU133" s="46" t="s">
        <v>1684</v>
      </c>
      <c r="AV133" s="46" t="s">
        <v>1685</v>
      </c>
      <c r="AW133" s="46" t="s">
        <v>1686</v>
      </c>
      <c r="AX133" s="46" t="s">
        <v>182</v>
      </c>
      <c r="AY133" s="46">
        <v>95</v>
      </c>
      <c r="AZ133" s="46">
        <v>23</v>
      </c>
      <c r="BA133" s="46">
        <v>2.65</v>
      </c>
      <c r="BB133" s="46">
        <v>0</v>
      </c>
      <c r="BC133" s="46" t="s">
        <v>1674</v>
      </c>
      <c r="BD133" s="46">
        <v>1</v>
      </c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</row>
    <row r="134" spans="1:68">
      <c r="A134" s="1" t="s">
        <v>6235</v>
      </c>
      <c r="B134" s="1">
        <v>199</v>
      </c>
      <c r="C134" s="1"/>
      <c r="D134" s="1"/>
      <c r="E134" s="75">
        <v>2</v>
      </c>
      <c r="F134" s="60" t="s">
        <v>3411</v>
      </c>
      <c r="G134" s="69" t="s">
        <v>6824</v>
      </c>
      <c r="H134" s="1" t="s">
        <v>6850</v>
      </c>
      <c r="I134" s="1"/>
      <c r="J134" s="1" t="s">
        <v>1224</v>
      </c>
      <c r="K134" s="1" t="s">
        <v>6851</v>
      </c>
      <c r="L134" s="1" t="s">
        <v>5568</v>
      </c>
      <c r="M134" s="1" t="s">
        <v>5568</v>
      </c>
      <c r="N134" s="1">
        <f t="shared" si="4"/>
        <v>8</v>
      </c>
      <c r="O134" s="46">
        <v>5</v>
      </c>
      <c r="P134" s="46">
        <v>7.74</v>
      </c>
      <c r="Q134" s="46">
        <v>4</v>
      </c>
      <c r="R134" s="46">
        <v>4</v>
      </c>
      <c r="S134" s="46"/>
      <c r="T134" s="46"/>
      <c r="U134" t="s">
        <v>6236</v>
      </c>
      <c r="V134" s="1" t="str">
        <f t="shared" si="5"/>
        <v>m</v>
      </c>
      <c r="W134" s="1">
        <v>8</v>
      </c>
      <c r="X134" t="s">
        <v>6235</v>
      </c>
      <c r="Y134" t="s">
        <v>182</v>
      </c>
      <c r="Z134" t="s">
        <v>184</v>
      </c>
      <c r="AA134" t="s">
        <v>185</v>
      </c>
      <c r="AB134" s="125">
        <v>13.76</v>
      </c>
      <c r="AC134" s="46">
        <v>4.05</v>
      </c>
      <c r="AD134" s="46">
        <v>12.07</v>
      </c>
      <c r="AE134" s="46">
        <v>2.77</v>
      </c>
      <c r="AF134" s="46"/>
      <c r="AG134" s="46">
        <v>1</v>
      </c>
      <c r="AH134" s="46">
        <v>2</v>
      </c>
      <c r="AI134" s="46">
        <v>1</v>
      </c>
      <c r="AJ134" s="46">
        <v>8</v>
      </c>
      <c r="AK134" s="46">
        <v>7</v>
      </c>
      <c r="AL134" s="46" t="s">
        <v>6237</v>
      </c>
      <c r="AM134" s="46" t="s">
        <v>5823</v>
      </c>
      <c r="AN134" s="46">
        <v>0</v>
      </c>
      <c r="AO134" s="46">
        <v>0</v>
      </c>
      <c r="AP134" s="46">
        <v>6</v>
      </c>
      <c r="AQ134" s="46">
        <v>6</v>
      </c>
      <c r="AR134" s="46" t="s">
        <v>6238</v>
      </c>
      <c r="AS134" s="46">
        <v>3</v>
      </c>
      <c r="AT134" s="46" t="s">
        <v>5825</v>
      </c>
      <c r="AU134" s="46" t="s">
        <v>6239</v>
      </c>
      <c r="AV134" s="46" t="s">
        <v>6240</v>
      </c>
      <c r="AW134" s="46" t="s">
        <v>6241</v>
      </c>
      <c r="AX134" s="46" t="s">
        <v>182</v>
      </c>
      <c r="AY134" s="46">
        <v>100</v>
      </c>
      <c r="AZ134" s="46">
        <v>22</v>
      </c>
      <c r="BA134" s="46">
        <v>2.65</v>
      </c>
      <c r="BB134" s="46">
        <v>2.4</v>
      </c>
      <c r="BC134" s="46" t="s">
        <v>6235</v>
      </c>
      <c r="BD134" s="46">
        <v>1</v>
      </c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</row>
    <row r="135" spans="1:68">
      <c r="A135" s="1" t="s">
        <v>5986</v>
      </c>
      <c r="B135" s="1">
        <v>200</v>
      </c>
      <c r="C135" s="1"/>
      <c r="D135" s="1"/>
      <c r="E135" s="26">
        <v>2.0499999999999998</v>
      </c>
      <c r="F135" s="59" t="s">
        <v>3411</v>
      </c>
      <c r="G135" s="69" t="s">
        <v>6824</v>
      </c>
      <c r="H135" s="1" t="s">
        <v>6852</v>
      </c>
      <c r="I135" s="1"/>
      <c r="J135" s="1" t="s">
        <v>6853</v>
      </c>
      <c r="K135" s="1" t="s">
        <v>6854</v>
      </c>
      <c r="L135" s="1" t="s">
        <v>6855</v>
      </c>
      <c r="M135" s="1" t="s">
        <v>3102</v>
      </c>
      <c r="N135" s="1">
        <f t="shared" si="4"/>
        <v>3</v>
      </c>
      <c r="O135" s="46">
        <v>2</v>
      </c>
      <c r="P135" s="46">
        <v>233.96</v>
      </c>
      <c r="Q135" s="46">
        <v>24</v>
      </c>
      <c r="R135" s="46">
        <v>2</v>
      </c>
      <c r="S135" s="46"/>
      <c r="T135" s="46"/>
      <c r="U135" t="s">
        <v>5987</v>
      </c>
      <c r="V135" s="1" t="str">
        <f t="shared" si="5"/>
        <v>d</v>
      </c>
      <c r="W135" s="1">
        <v>2</v>
      </c>
      <c r="X135" t="s">
        <v>5986</v>
      </c>
      <c r="Y135" t="s">
        <v>182</v>
      </c>
      <c r="Z135" t="s">
        <v>184</v>
      </c>
      <c r="AA135" t="s">
        <v>185</v>
      </c>
      <c r="AB135" s="125">
        <v>13.98</v>
      </c>
      <c r="AC135" s="46">
        <v>12.23</v>
      </c>
      <c r="AD135" s="46">
        <v>10.53</v>
      </c>
      <c r="AE135" s="46">
        <v>7.97</v>
      </c>
      <c r="AF135" s="46"/>
      <c r="AG135" s="46">
        <v>1</v>
      </c>
      <c r="AH135" s="46">
        <v>3</v>
      </c>
      <c r="AI135" s="46">
        <v>1</v>
      </c>
      <c r="AJ135" s="46">
        <v>6</v>
      </c>
      <c r="AK135" s="46">
        <v>5</v>
      </c>
      <c r="AL135" s="46" t="s">
        <v>1071</v>
      </c>
      <c r="AM135" s="46" t="s">
        <v>839</v>
      </c>
      <c r="AN135" s="46">
        <v>0</v>
      </c>
      <c r="AO135" s="46">
        <v>4</v>
      </c>
      <c r="AP135" s="46">
        <v>6</v>
      </c>
      <c r="AQ135" s="46">
        <v>5</v>
      </c>
      <c r="AR135" s="46" t="s">
        <v>5988</v>
      </c>
      <c r="AS135" s="46">
        <v>2</v>
      </c>
      <c r="AT135" s="46" t="s">
        <v>988</v>
      </c>
      <c r="AU135" s="46" t="s">
        <v>5989</v>
      </c>
      <c r="AV135" s="46" t="s">
        <v>5990</v>
      </c>
      <c r="AW135" s="46" t="s">
        <v>5991</v>
      </c>
      <c r="AX135" s="46" t="s">
        <v>182</v>
      </c>
      <c r="AY135" s="46">
        <v>100</v>
      </c>
      <c r="AZ135" s="46">
        <v>35</v>
      </c>
      <c r="BA135" s="46">
        <v>1.95</v>
      </c>
      <c r="BB135" s="46">
        <v>1.75</v>
      </c>
      <c r="BC135" s="46" t="s">
        <v>5986</v>
      </c>
      <c r="BD135" s="46">
        <v>1</v>
      </c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</row>
    <row r="136" spans="1:68">
      <c r="A136" s="1" t="s">
        <v>812</v>
      </c>
      <c r="B136" s="1">
        <v>187</v>
      </c>
      <c r="C136" s="1"/>
      <c r="D136" s="1"/>
      <c r="E136" s="26">
        <v>2.15</v>
      </c>
      <c r="F136" s="60" t="s">
        <v>3411</v>
      </c>
      <c r="G136" s="69" t="s">
        <v>6824</v>
      </c>
      <c r="H136" s="1" t="s">
        <v>7033</v>
      </c>
      <c r="I136" s="1"/>
      <c r="J136" s="1" t="s">
        <v>1308</v>
      </c>
      <c r="K136" s="1" t="s">
        <v>2443</v>
      </c>
      <c r="L136" s="1" t="s">
        <v>2444</v>
      </c>
      <c r="M136" s="1" t="s">
        <v>2444</v>
      </c>
      <c r="N136" s="1">
        <f t="shared" si="4"/>
        <v>6</v>
      </c>
      <c r="O136" s="46">
        <v>3</v>
      </c>
      <c r="P136" s="46">
        <v>36.700000000000003</v>
      </c>
      <c r="Q136" s="46">
        <v>21</v>
      </c>
      <c r="R136" s="46">
        <v>3</v>
      </c>
      <c r="S136" s="46"/>
      <c r="T136" s="46"/>
      <c r="U136" s="1" t="s">
        <v>1785</v>
      </c>
      <c r="V136" s="1" t="str">
        <f t="shared" si="5"/>
        <v>R</v>
      </c>
      <c r="W136" s="1">
        <v>4</v>
      </c>
      <c r="X136" s="1" t="s">
        <v>812</v>
      </c>
      <c r="Y136" s="1" t="s">
        <v>182</v>
      </c>
      <c r="Z136" s="1" t="s">
        <v>184</v>
      </c>
      <c r="AA136" s="1" t="s">
        <v>185</v>
      </c>
      <c r="AB136" s="125">
        <v>6.66</v>
      </c>
      <c r="AC136" s="46">
        <v>11.96</v>
      </c>
      <c r="AD136" s="46">
        <v>4.6900000000000004</v>
      </c>
      <c r="AE136" s="46">
        <v>8.58</v>
      </c>
      <c r="AF136" s="46"/>
      <c r="AG136" s="46">
        <v>1</v>
      </c>
      <c r="AH136" s="46">
        <v>2</v>
      </c>
      <c r="AI136" s="46">
        <v>1</v>
      </c>
      <c r="AJ136" s="46">
        <v>6</v>
      </c>
      <c r="AK136" s="46">
        <v>5</v>
      </c>
      <c r="AL136" s="46" t="s">
        <v>1773</v>
      </c>
      <c r="AM136" s="46" t="s">
        <v>452</v>
      </c>
      <c r="AN136" s="46">
        <v>3</v>
      </c>
      <c r="AO136" s="46">
        <v>3</v>
      </c>
      <c r="AP136" s="46">
        <v>6</v>
      </c>
      <c r="AQ136" s="46">
        <v>5</v>
      </c>
      <c r="AR136" s="46" t="s">
        <v>1794</v>
      </c>
      <c r="AS136" s="46">
        <v>2</v>
      </c>
      <c r="AT136" s="46" t="s">
        <v>459</v>
      </c>
      <c r="AU136" s="46" t="s">
        <v>1795</v>
      </c>
      <c r="AV136" s="46" t="s">
        <v>1796</v>
      </c>
      <c r="AW136" s="46" t="s">
        <v>1797</v>
      </c>
      <c r="AX136" s="46" t="s">
        <v>182</v>
      </c>
      <c r="AY136" s="46">
        <v>100</v>
      </c>
      <c r="AZ136" s="46">
        <v>31</v>
      </c>
      <c r="BA136" s="46">
        <v>1.7</v>
      </c>
      <c r="BB136" s="46">
        <v>1.8</v>
      </c>
      <c r="BC136" s="46" t="s">
        <v>812</v>
      </c>
      <c r="BD136" s="46">
        <v>1</v>
      </c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</row>
    <row r="137" spans="1:68">
      <c r="A137" s="1" t="s">
        <v>967</v>
      </c>
      <c r="B137" s="1">
        <v>135</v>
      </c>
      <c r="C137" s="1"/>
      <c r="D137" s="1"/>
      <c r="E137" s="26">
        <v>2.23</v>
      </c>
      <c r="F137" s="60" t="s">
        <v>3411</v>
      </c>
      <c r="G137" s="69" t="s">
        <v>6824</v>
      </c>
      <c r="H137" s="1" t="s">
        <v>6989</v>
      </c>
      <c r="I137" s="1"/>
      <c r="J137" s="1" t="s">
        <v>701</v>
      </c>
      <c r="K137" s="1" t="s">
        <v>1585</v>
      </c>
      <c r="L137" s="1" t="s">
        <v>1586</v>
      </c>
      <c r="M137" s="1" t="s">
        <v>1586</v>
      </c>
      <c r="N137" s="1">
        <f t="shared" si="4"/>
        <v>6</v>
      </c>
      <c r="O137" s="46">
        <v>3</v>
      </c>
      <c r="P137" s="46">
        <v>225.32</v>
      </c>
      <c r="Q137" s="46">
        <v>9</v>
      </c>
      <c r="R137" s="46">
        <v>3</v>
      </c>
      <c r="S137" s="46"/>
      <c r="T137" s="46"/>
      <c r="U137" s="1" t="s">
        <v>968</v>
      </c>
      <c r="V137" s="1" t="str">
        <f t="shared" si="5"/>
        <v>k</v>
      </c>
      <c r="W137" s="1">
        <v>1</v>
      </c>
      <c r="X137" s="1" t="s">
        <v>967</v>
      </c>
      <c r="Y137" s="1" t="s">
        <v>182</v>
      </c>
      <c r="Z137" s="1" t="s">
        <v>283</v>
      </c>
      <c r="AA137" s="1" t="s">
        <v>185</v>
      </c>
      <c r="AB137" s="125">
        <v>1.33</v>
      </c>
      <c r="AC137" s="46">
        <v>1.82</v>
      </c>
      <c r="AD137" s="46">
        <v>1.1499999999999999</v>
      </c>
      <c r="AE137" s="46">
        <v>1.35</v>
      </c>
      <c r="AF137" s="46"/>
      <c r="AG137" s="46">
        <v>1</v>
      </c>
      <c r="AH137" s="46">
        <v>2</v>
      </c>
      <c r="AI137" s="46">
        <v>1</v>
      </c>
      <c r="AJ137" s="46">
        <v>10</v>
      </c>
      <c r="AK137" s="46">
        <v>8</v>
      </c>
      <c r="AL137" s="46" t="s">
        <v>340</v>
      </c>
      <c r="AM137" s="46" t="s">
        <v>959</v>
      </c>
      <c r="AN137" s="46">
        <v>0</v>
      </c>
      <c r="AO137" s="46">
        <v>0</v>
      </c>
      <c r="AP137" s="46">
        <v>5</v>
      </c>
      <c r="AQ137" s="46">
        <v>5</v>
      </c>
      <c r="AR137" s="46" t="s">
        <v>972</v>
      </c>
      <c r="AS137" s="46">
        <v>3</v>
      </c>
      <c r="AT137" s="46" t="s">
        <v>963</v>
      </c>
      <c r="AU137" s="46" t="s">
        <v>973</v>
      </c>
      <c r="AV137" s="46" t="s">
        <v>974</v>
      </c>
      <c r="AW137" s="46" t="s">
        <v>975</v>
      </c>
      <c r="AX137" s="46" t="s">
        <v>182</v>
      </c>
      <c r="AY137" s="46">
        <v>100</v>
      </c>
      <c r="AZ137" s="46">
        <v>16</v>
      </c>
      <c r="BA137" s="46">
        <v>3.65</v>
      </c>
      <c r="BB137" s="46">
        <v>3.05</v>
      </c>
      <c r="BC137" s="46" t="s">
        <v>967</v>
      </c>
      <c r="BD137" s="46">
        <v>1</v>
      </c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</row>
    <row r="138" spans="1:68">
      <c r="A138" s="1" t="s">
        <v>6484</v>
      </c>
      <c r="B138" s="1">
        <v>172</v>
      </c>
      <c r="C138" s="1"/>
      <c r="D138" s="1"/>
      <c r="E138" s="26">
        <v>2.2999999999999998</v>
      </c>
      <c r="F138" s="60" t="s">
        <v>3411</v>
      </c>
      <c r="G138" s="69" t="s">
        <v>6824</v>
      </c>
      <c r="H138" s="1" t="s">
        <v>6990</v>
      </c>
      <c r="I138" s="1"/>
      <c r="J138" s="1" t="s">
        <v>343</v>
      </c>
      <c r="K138" s="1" t="s">
        <v>6749</v>
      </c>
      <c r="L138" s="1" t="s">
        <v>6750</v>
      </c>
      <c r="M138" s="1" t="s">
        <v>6922</v>
      </c>
      <c r="N138" s="1">
        <f t="shared" si="4"/>
        <v>5</v>
      </c>
      <c r="O138" s="46">
        <v>4</v>
      </c>
      <c r="P138" s="46">
        <v>82.13</v>
      </c>
      <c r="Q138" s="46">
        <v>2</v>
      </c>
      <c r="R138" s="46">
        <v>4</v>
      </c>
      <c r="S138" s="46"/>
      <c r="T138" s="46"/>
      <c r="U138" s="1" t="s">
        <v>6485</v>
      </c>
      <c r="V138" s="1" t="str">
        <f t="shared" si="5"/>
        <v>p</v>
      </c>
      <c r="W138" s="1">
        <v>1</v>
      </c>
      <c r="X138" s="1" t="s">
        <v>6484</v>
      </c>
      <c r="Y138" s="1" t="s">
        <v>182</v>
      </c>
      <c r="Z138" s="1" t="s">
        <v>184</v>
      </c>
      <c r="AA138" s="1" t="s">
        <v>185</v>
      </c>
      <c r="AB138" s="125">
        <v>4.8099999999999996</v>
      </c>
      <c r="AC138" s="46">
        <v>11.82</v>
      </c>
      <c r="AD138" s="46">
        <v>4.38</v>
      </c>
      <c r="AE138" s="46">
        <v>7.77</v>
      </c>
      <c r="AF138" s="46"/>
      <c r="AG138" s="46">
        <v>1</v>
      </c>
      <c r="AH138" s="46">
        <v>2</v>
      </c>
      <c r="AI138" s="46">
        <v>1</v>
      </c>
      <c r="AJ138" s="46">
        <v>6</v>
      </c>
      <c r="AK138" s="46">
        <v>5</v>
      </c>
      <c r="AL138" s="46" t="s">
        <v>733</v>
      </c>
      <c r="AM138" s="46" t="s">
        <v>452</v>
      </c>
      <c r="AN138" s="46">
        <v>0</v>
      </c>
      <c r="AO138" s="46">
        <v>0</v>
      </c>
      <c r="AP138" s="46">
        <v>3</v>
      </c>
      <c r="AQ138" s="46">
        <v>3</v>
      </c>
      <c r="AR138" s="46" t="s">
        <v>6486</v>
      </c>
      <c r="AS138" s="46">
        <v>2</v>
      </c>
      <c r="AT138" s="46" t="s">
        <v>459</v>
      </c>
      <c r="AU138" s="46" t="s">
        <v>6487</v>
      </c>
      <c r="AV138" s="46" t="s">
        <v>6488</v>
      </c>
      <c r="AW138" s="46" t="s">
        <v>6489</v>
      </c>
      <c r="AX138" s="46" t="s">
        <v>182</v>
      </c>
      <c r="AY138" s="46">
        <v>96</v>
      </c>
      <c r="AZ138" s="46">
        <v>25</v>
      </c>
      <c r="BA138" s="46">
        <v>2.85</v>
      </c>
      <c r="BB138" s="46">
        <v>0</v>
      </c>
      <c r="BC138" s="46" t="s">
        <v>6484</v>
      </c>
      <c r="BD138" s="46">
        <v>1</v>
      </c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</row>
    <row r="139" spans="1:68">
      <c r="A139" s="1" t="s">
        <v>1148</v>
      </c>
      <c r="B139" s="1">
        <v>139</v>
      </c>
      <c r="C139" s="1"/>
      <c r="D139" s="1"/>
      <c r="E139" s="26">
        <v>2.31</v>
      </c>
      <c r="F139" s="60" t="s">
        <v>3411</v>
      </c>
      <c r="G139" s="69" t="s">
        <v>6824</v>
      </c>
      <c r="H139" s="1" t="s">
        <v>1676</v>
      </c>
      <c r="I139" s="1"/>
      <c r="J139" s="1" t="s">
        <v>1677</v>
      </c>
      <c r="K139" s="1" t="s">
        <v>1678</v>
      </c>
      <c r="L139" s="1" t="s">
        <v>1680</v>
      </c>
      <c r="M139" s="1" t="s">
        <v>1680</v>
      </c>
      <c r="N139" s="1">
        <f t="shared" si="4"/>
        <v>7</v>
      </c>
      <c r="O139" s="46">
        <v>5</v>
      </c>
      <c r="P139" s="46">
        <v>204.15</v>
      </c>
      <c r="Q139" s="46">
        <v>8</v>
      </c>
      <c r="R139" s="46">
        <v>5</v>
      </c>
      <c r="S139" s="46"/>
      <c r="T139" s="46"/>
      <c r="U139" s="1" t="s">
        <v>1149</v>
      </c>
      <c r="V139" s="1" t="str">
        <f t="shared" si="5"/>
        <v>t</v>
      </c>
      <c r="W139" s="1">
        <v>1</v>
      </c>
      <c r="X139" s="1" t="s">
        <v>1148</v>
      </c>
      <c r="Y139" s="1" t="s">
        <v>182</v>
      </c>
      <c r="Z139" s="1" t="s">
        <v>283</v>
      </c>
      <c r="AA139" s="1" t="s">
        <v>185</v>
      </c>
      <c r="AB139" s="125">
        <v>1.79</v>
      </c>
      <c r="AC139" s="46">
        <v>3.92</v>
      </c>
      <c r="AD139" s="46">
        <v>1.5</v>
      </c>
      <c r="AE139" s="46">
        <v>3.04</v>
      </c>
      <c r="AF139" s="46"/>
      <c r="AG139" s="46">
        <v>1</v>
      </c>
      <c r="AH139" s="46">
        <v>2</v>
      </c>
      <c r="AI139" s="46">
        <v>1</v>
      </c>
      <c r="AJ139" s="46">
        <v>6</v>
      </c>
      <c r="AK139" s="46">
        <v>4</v>
      </c>
      <c r="AL139" s="46" t="s">
        <v>1151</v>
      </c>
      <c r="AM139" s="46" t="s">
        <v>639</v>
      </c>
      <c r="AN139" s="46">
        <v>1</v>
      </c>
      <c r="AO139" s="46">
        <v>6</v>
      </c>
      <c r="AP139" s="46">
        <v>6</v>
      </c>
      <c r="AQ139" s="46">
        <v>4</v>
      </c>
      <c r="AR139" s="46" t="s">
        <v>1152</v>
      </c>
      <c r="AS139" s="46">
        <v>2</v>
      </c>
      <c r="AT139" s="46" t="s">
        <v>645</v>
      </c>
      <c r="AU139" s="46" t="s">
        <v>1153</v>
      </c>
      <c r="AV139" s="46" t="s">
        <v>1154</v>
      </c>
      <c r="AW139" s="46" t="s">
        <v>1155</v>
      </c>
      <c r="AX139" s="46" t="s">
        <v>182</v>
      </c>
      <c r="AY139" s="46">
        <v>100</v>
      </c>
      <c r="AZ139" s="46">
        <v>16</v>
      </c>
      <c r="BA139" s="46">
        <v>1.9</v>
      </c>
      <c r="BB139" s="46">
        <v>1.7</v>
      </c>
      <c r="BC139" s="46" t="s">
        <v>1148</v>
      </c>
      <c r="BD139" s="46">
        <v>1</v>
      </c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</row>
    <row r="140" spans="1:68">
      <c r="A140" s="1" t="s">
        <v>1383</v>
      </c>
      <c r="B140" s="1">
        <v>153</v>
      </c>
      <c r="C140" s="1"/>
      <c r="D140" s="1"/>
      <c r="E140" s="26">
        <v>2.35</v>
      </c>
      <c r="F140" s="60" t="s">
        <v>3411</v>
      </c>
      <c r="G140" s="69" t="s">
        <v>6824</v>
      </c>
      <c r="H140" s="1" t="s">
        <v>1995</v>
      </c>
      <c r="I140" s="1"/>
      <c r="J140" s="1" t="s">
        <v>545</v>
      </c>
      <c r="K140" s="1" t="s">
        <v>1997</v>
      </c>
      <c r="L140" s="1" t="s">
        <v>1998</v>
      </c>
      <c r="M140" s="1" t="s">
        <v>1998</v>
      </c>
      <c r="N140" s="1">
        <f t="shared" si="4"/>
        <v>6</v>
      </c>
      <c r="O140" s="46">
        <v>5</v>
      </c>
      <c r="P140" s="46">
        <v>27.66</v>
      </c>
      <c r="Q140" s="46">
        <v>5</v>
      </c>
      <c r="R140" s="46">
        <v>5</v>
      </c>
      <c r="S140" s="46"/>
      <c r="T140" s="46"/>
      <c r="U140" s="1" t="s">
        <v>1384</v>
      </c>
      <c r="V140" s="1" t="str">
        <f t="shared" si="5"/>
        <v>k</v>
      </c>
      <c r="W140" s="1">
        <v>1</v>
      </c>
      <c r="X140" s="1" t="s">
        <v>1383</v>
      </c>
      <c r="Y140" s="1" t="s">
        <v>182</v>
      </c>
      <c r="Z140" s="1" t="s">
        <v>184</v>
      </c>
      <c r="AA140" s="1"/>
      <c r="AB140" s="125">
        <v>2.86</v>
      </c>
      <c r="AC140" s="46">
        <v>2.2999999999999998</v>
      </c>
      <c r="AD140" s="46">
        <v>2.86</v>
      </c>
      <c r="AE140" s="46">
        <v>2.2999999999999998</v>
      </c>
      <c r="AF140" s="46"/>
      <c r="AG140" s="46">
        <v>1</v>
      </c>
      <c r="AH140" s="46">
        <v>1</v>
      </c>
      <c r="AI140" s="46">
        <v>1</v>
      </c>
      <c r="AJ140" s="46">
        <v>6</v>
      </c>
      <c r="AK140" s="46">
        <v>6</v>
      </c>
      <c r="AL140" s="46" t="s">
        <v>1114</v>
      </c>
      <c r="AM140" s="46" t="s">
        <v>1114</v>
      </c>
      <c r="AN140" s="46">
        <v>0</v>
      </c>
      <c r="AO140" s="46">
        <v>0</v>
      </c>
      <c r="AP140" s="46">
        <v>5</v>
      </c>
      <c r="AQ140" s="46">
        <v>4</v>
      </c>
      <c r="AR140" s="46" t="s">
        <v>1386</v>
      </c>
      <c r="AS140" s="46">
        <v>2</v>
      </c>
      <c r="AT140" s="46" t="s">
        <v>1387</v>
      </c>
      <c r="AU140" s="46" t="s">
        <v>1388</v>
      </c>
      <c r="AV140" s="46" t="s">
        <v>1389</v>
      </c>
      <c r="AW140" s="46" t="s">
        <v>1390</v>
      </c>
      <c r="AX140" s="46" t="s">
        <v>182</v>
      </c>
      <c r="AY140" s="46">
        <v>100</v>
      </c>
      <c r="AZ140" s="46">
        <v>15</v>
      </c>
      <c r="BA140" s="46">
        <v>2</v>
      </c>
      <c r="BB140" s="46">
        <v>2.1</v>
      </c>
      <c r="BC140" s="46" t="s">
        <v>1383</v>
      </c>
      <c r="BD140" s="46">
        <v>1</v>
      </c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</row>
    <row r="141" spans="1:68" ht="15">
      <c r="A141" s="1" t="s">
        <v>1604</v>
      </c>
      <c r="B141" s="1">
        <v>197</v>
      </c>
      <c r="C141" s="1"/>
      <c r="D141" s="1"/>
      <c r="E141" s="26">
        <v>2.35</v>
      </c>
      <c r="F141" s="177" t="s">
        <v>3411</v>
      </c>
      <c r="G141" s="177" t="s">
        <v>6824</v>
      </c>
      <c r="H141" s="1" t="s">
        <v>7257</v>
      </c>
      <c r="I141" s="1"/>
      <c r="J141" s="1" t="s">
        <v>1224</v>
      </c>
      <c r="K141" s="1" t="s">
        <v>7046</v>
      </c>
      <c r="L141" s="1" t="s">
        <v>7258</v>
      </c>
      <c r="M141" s="1" t="s">
        <v>7011</v>
      </c>
      <c r="N141" s="1">
        <v>7</v>
      </c>
      <c r="O141" s="46">
        <v>6</v>
      </c>
      <c r="P141" s="46">
        <v>0.24</v>
      </c>
      <c r="Q141" s="46">
        <v>1</v>
      </c>
      <c r="R141" s="46">
        <v>5</v>
      </c>
      <c r="S141" s="46"/>
      <c r="T141" s="46"/>
      <c r="U141" s="1" t="s">
        <v>1610</v>
      </c>
      <c r="V141" s="1" t="str">
        <f t="shared" si="5"/>
        <v>5</v>
      </c>
      <c r="W141" s="1">
        <v>8</v>
      </c>
      <c r="X141" s="1" t="s">
        <v>1604</v>
      </c>
      <c r="Y141" s="1" t="s">
        <v>182</v>
      </c>
      <c r="Z141" s="1" t="s">
        <v>184</v>
      </c>
      <c r="AA141" s="1" t="s">
        <v>185</v>
      </c>
      <c r="AB141" s="46">
        <v>12.99</v>
      </c>
      <c r="AC141" s="46">
        <v>7.16</v>
      </c>
      <c r="AD141" s="46">
        <v>4.13</v>
      </c>
      <c r="AE141" s="46">
        <v>0.47</v>
      </c>
      <c r="AF141" s="46"/>
      <c r="AG141" s="46">
        <v>2</v>
      </c>
      <c r="AH141" s="46">
        <v>4</v>
      </c>
      <c r="AI141" s="46">
        <v>1</v>
      </c>
      <c r="AJ141" s="46">
        <v>6</v>
      </c>
      <c r="AK141" s="46">
        <v>4</v>
      </c>
      <c r="AL141" s="46" t="s">
        <v>1618</v>
      </c>
      <c r="AM141" s="46" t="s">
        <v>1620</v>
      </c>
      <c r="AN141" s="46">
        <v>0</v>
      </c>
      <c r="AO141" s="46">
        <v>0</v>
      </c>
      <c r="AP141" s="46">
        <v>6</v>
      </c>
      <c r="AQ141" s="46">
        <v>3</v>
      </c>
      <c r="AR141" s="46" t="s">
        <v>1621</v>
      </c>
      <c r="AS141" s="46">
        <v>2</v>
      </c>
      <c r="AT141" s="46" t="s">
        <v>1623</v>
      </c>
      <c r="AU141" s="46" t="s">
        <v>1625</v>
      </c>
      <c r="AV141" s="46" t="s">
        <v>1627</v>
      </c>
      <c r="AW141" s="46" t="s">
        <v>1628</v>
      </c>
      <c r="AX141" s="46" t="s">
        <v>506</v>
      </c>
      <c r="AY141" s="46">
        <v>100</v>
      </c>
      <c r="AZ141" s="46">
        <v>22</v>
      </c>
      <c r="BA141" s="46">
        <v>1.95</v>
      </c>
      <c r="BB141" s="46">
        <v>2</v>
      </c>
      <c r="BC141" s="46" t="s">
        <v>1631</v>
      </c>
      <c r="BD141" s="46">
        <v>2</v>
      </c>
      <c r="BE141" s="1"/>
      <c r="BF141" s="1"/>
      <c r="BG141" s="1"/>
      <c r="BH141" s="1"/>
      <c r="BI141" s="1"/>
      <c r="BJ141" s="17"/>
      <c r="BK141" s="17"/>
      <c r="BL141" s="17"/>
      <c r="BM141" s="1"/>
      <c r="BN141" s="1"/>
      <c r="BO141" s="1"/>
      <c r="BP141" s="1"/>
    </row>
    <row r="142" spans="1:68">
      <c r="A142" s="1" t="s">
        <v>1617</v>
      </c>
      <c r="B142" s="1">
        <v>170</v>
      </c>
      <c r="C142" s="1"/>
      <c r="D142" s="1"/>
      <c r="E142" s="26">
        <v>2.38</v>
      </c>
      <c r="F142" s="60" t="s">
        <v>3411</v>
      </c>
      <c r="G142" s="69" t="s">
        <v>6824</v>
      </c>
      <c r="H142" s="1" t="s">
        <v>2279</v>
      </c>
      <c r="I142" s="1"/>
      <c r="J142" s="1" t="s">
        <v>1326</v>
      </c>
      <c r="K142" s="1" t="s">
        <v>2280</v>
      </c>
      <c r="L142" s="1" t="s">
        <v>2281</v>
      </c>
      <c r="M142" s="1" t="s">
        <v>6934</v>
      </c>
      <c r="N142" s="1">
        <f t="shared" si="4"/>
        <v>7</v>
      </c>
      <c r="O142" s="46">
        <v>6</v>
      </c>
      <c r="P142" s="46">
        <v>7.59</v>
      </c>
      <c r="Q142" s="46">
        <v>0</v>
      </c>
      <c r="R142" s="46">
        <v>6</v>
      </c>
      <c r="S142" s="46"/>
      <c r="T142" s="46"/>
      <c r="U142" s="1" t="s">
        <v>1619</v>
      </c>
      <c r="V142" s="1" t="str">
        <f t="shared" si="5"/>
        <v>s</v>
      </c>
      <c r="W142" s="1">
        <v>3</v>
      </c>
      <c r="X142" s="1" t="s">
        <v>1617</v>
      </c>
      <c r="Y142" s="1" t="s">
        <v>182</v>
      </c>
      <c r="Z142" s="1" t="s">
        <v>184</v>
      </c>
      <c r="AA142" s="1" t="s">
        <v>185</v>
      </c>
      <c r="AB142" s="125">
        <v>4.6100000000000003</v>
      </c>
      <c r="AC142" s="46">
        <v>17.91</v>
      </c>
      <c r="AD142" s="46">
        <v>3.76</v>
      </c>
      <c r="AE142" s="46">
        <v>13.31</v>
      </c>
      <c r="AF142" s="46"/>
      <c r="AG142" s="46">
        <v>1</v>
      </c>
      <c r="AH142" s="46">
        <v>6</v>
      </c>
      <c r="AI142" s="46">
        <v>1</v>
      </c>
      <c r="AJ142" s="46">
        <v>7</v>
      </c>
      <c r="AK142" s="46">
        <v>5</v>
      </c>
      <c r="AL142" s="46" t="s">
        <v>1629</v>
      </c>
      <c r="AM142" s="46" t="s">
        <v>517</v>
      </c>
      <c r="AN142" s="46">
        <v>3</v>
      </c>
      <c r="AO142" s="46">
        <v>6</v>
      </c>
      <c r="AP142" s="46">
        <v>7</v>
      </c>
      <c r="AQ142" s="46">
        <v>5</v>
      </c>
      <c r="AR142" s="46" t="s">
        <v>1632</v>
      </c>
      <c r="AS142" s="46">
        <v>2</v>
      </c>
      <c r="AT142" s="46" t="s">
        <v>1633</v>
      </c>
      <c r="AU142" s="46" t="s">
        <v>1634</v>
      </c>
      <c r="AV142" s="46" t="s">
        <v>1635</v>
      </c>
      <c r="AW142" s="46" t="s">
        <v>1636</v>
      </c>
      <c r="AX142" s="46" t="s">
        <v>182</v>
      </c>
      <c r="AY142" s="46">
        <v>100</v>
      </c>
      <c r="AZ142" s="46">
        <v>20</v>
      </c>
      <c r="BA142" s="46">
        <v>1.7</v>
      </c>
      <c r="BB142" s="46">
        <v>1.55</v>
      </c>
      <c r="BC142" s="46" t="s">
        <v>1638</v>
      </c>
      <c r="BD142" s="46">
        <v>2</v>
      </c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</row>
    <row r="143" spans="1:68">
      <c r="A143" s="1" t="s">
        <v>5425</v>
      </c>
      <c r="B143" s="1">
        <v>151</v>
      </c>
      <c r="C143" s="1"/>
      <c r="D143" s="1"/>
      <c r="E143" s="26">
        <v>2.4</v>
      </c>
      <c r="F143" s="60" t="s">
        <v>3411</v>
      </c>
      <c r="G143" s="69" t="s">
        <v>6824</v>
      </c>
      <c r="H143" s="1" t="s">
        <v>5491</v>
      </c>
      <c r="I143" s="1"/>
      <c r="J143" s="1" t="s">
        <v>3413</v>
      </c>
      <c r="K143" s="1" t="s">
        <v>5490</v>
      </c>
      <c r="L143" s="1" t="s">
        <v>756</v>
      </c>
      <c r="M143" s="1" t="s">
        <v>6917</v>
      </c>
      <c r="N143" s="1">
        <f t="shared" si="4"/>
        <v>5</v>
      </c>
      <c r="O143" s="46">
        <v>3</v>
      </c>
      <c r="P143" s="46">
        <v>39.340000000000003</v>
      </c>
      <c r="Q143" s="46">
        <v>10</v>
      </c>
      <c r="R143" s="46">
        <v>3</v>
      </c>
      <c r="S143" s="46"/>
      <c r="T143" s="46"/>
      <c r="U143" s="1" t="s">
        <v>5448</v>
      </c>
      <c r="V143" s="1" t="str">
        <f t="shared" si="5"/>
        <v>f</v>
      </c>
      <c r="W143" s="1">
        <v>3</v>
      </c>
      <c r="X143" s="1" t="s">
        <v>5425</v>
      </c>
      <c r="Y143" s="1" t="s">
        <v>182</v>
      </c>
      <c r="Z143" s="1" t="s">
        <v>184</v>
      </c>
      <c r="AA143" s="1" t="s">
        <v>185</v>
      </c>
      <c r="AB143" s="125">
        <v>2.61</v>
      </c>
      <c r="AC143" s="46">
        <v>8.92</v>
      </c>
      <c r="AD143" s="46">
        <v>0.19</v>
      </c>
      <c r="AE143" s="46">
        <v>1.35</v>
      </c>
      <c r="AF143" s="46"/>
      <c r="AG143" s="46">
        <v>1</v>
      </c>
      <c r="AH143" s="46">
        <v>2</v>
      </c>
      <c r="AI143" s="46">
        <v>1</v>
      </c>
      <c r="AJ143" s="46">
        <v>6</v>
      </c>
      <c r="AK143" s="46">
        <v>5</v>
      </c>
      <c r="AL143" s="46" t="s">
        <v>1071</v>
      </c>
      <c r="AM143" s="46" t="s">
        <v>839</v>
      </c>
      <c r="AN143" s="46">
        <v>1</v>
      </c>
      <c r="AO143" s="46">
        <v>3</v>
      </c>
      <c r="AP143" s="46">
        <v>6</v>
      </c>
      <c r="AQ143" s="46">
        <v>5</v>
      </c>
      <c r="AR143" s="46" t="s">
        <v>5449</v>
      </c>
      <c r="AS143" s="46">
        <v>2</v>
      </c>
      <c r="AT143" s="46" t="s">
        <v>988</v>
      </c>
      <c r="AU143" s="46" t="s">
        <v>5450</v>
      </c>
      <c r="AV143" s="46" t="s">
        <v>5451</v>
      </c>
      <c r="AW143" s="46" t="s">
        <v>5452</v>
      </c>
      <c r="AX143" s="46" t="s">
        <v>182</v>
      </c>
      <c r="AY143" s="46">
        <v>100</v>
      </c>
      <c r="AZ143" s="46">
        <v>19</v>
      </c>
      <c r="BA143" s="46">
        <v>2.2999999999999998</v>
      </c>
      <c r="BB143" s="46">
        <v>1.8</v>
      </c>
      <c r="BC143" s="46" t="s">
        <v>5425</v>
      </c>
      <c r="BD143" s="46">
        <v>1</v>
      </c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</row>
    <row r="144" spans="1:68">
      <c r="A144" s="1" t="s">
        <v>803</v>
      </c>
      <c r="B144" s="1">
        <v>190</v>
      </c>
      <c r="C144" s="1"/>
      <c r="D144" s="1"/>
      <c r="E144" s="26">
        <v>2.42</v>
      </c>
      <c r="F144" s="59" t="s">
        <v>3411</v>
      </c>
      <c r="G144" s="69" t="s">
        <v>6824</v>
      </c>
      <c r="H144" s="1" t="s">
        <v>7032</v>
      </c>
      <c r="I144" s="1"/>
      <c r="J144" s="1" t="s">
        <v>1308</v>
      </c>
      <c r="K144" s="1" t="s">
        <v>7031</v>
      </c>
      <c r="L144" s="1" t="s">
        <v>6991</v>
      </c>
      <c r="M144" s="1" t="s">
        <v>6926</v>
      </c>
      <c r="N144" s="1">
        <f t="shared" si="4"/>
        <v>9</v>
      </c>
      <c r="O144" s="46">
        <v>6</v>
      </c>
      <c r="P144" s="46">
        <v>2.9</v>
      </c>
      <c r="Q144" s="46">
        <v>0</v>
      </c>
      <c r="R144" s="46">
        <v>5</v>
      </c>
      <c r="S144" s="46"/>
      <c r="T144" s="46"/>
      <c r="U144" s="1" t="s">
        <v>1197</v>
      </c>
      <c r="V144" s="1" t="str">
        <f t="shared" si="5"/>
        <v>e</v>
      </c>
      <c r="W144" s="1">
        <v>7</v>
      </c>
      <c r="X144" s="1" t="s">
        <v>803</v>
      </c>
      <c r="Y144" s="1" t="s">
        <v>182</v>
      </c>
      <c r="Z144" s="1" t="s">
        <v>184</v>
      </c>
      <c r="AA144" s="1" t="s">
        <v>185</v>
      </c>
      <c r="AB144" s="125">
        <v>7.22</v>
      </c>
      <c r="AC144" s="46">
        <v>10.41</v>
      </c>
      <c r="AD144" s="46">
        <v>5.71</v>
      </c>
      <c r="AE144" s="46">
        <v>8.85</v>
      </c>
      <c r="AF144" s="46"/>
      <c r="AG144" s="46">
        <v>1</v>
      </c>
      <c r="AH144" s="46">
        <v>2</v>
      </c>
      <c r="AI144" s="46">
        <v>1</v>
      </c>
      <c r="AJ144" s="46">
        <v>8</v>
      </c>
      <c r="AK144" s="46">
        <v>6</v>
      </c>
      <c r="AL144" s="46" t="s">
        <v>1208</v>
      </c>
      <c r="AM144" s="46" t="s">
        <v>1209</v>
      </c>
      <c r="AN144" s="46">
        <v>0</v>
      </c>
      <c r="AO144" s="46">
        <v>0</v>
      </c>
      <c r="AP144" s="46">
        <v>5</v>
      </c>
      <c r="AQ144" s="46">
        <v>5</v>
      </c>
      <c r="AR144" s="46" t="s">
        <v>1211</v>
      </c>
      <c r="AS144" s="46">
        <v>3</v>
      </c>
      <c r="AT144" s="46" t="s">
        <v>1212</v>
      </c>
      <c r="AU144" s="46" t="s">
        <v>1213</v>
      </c>
      <c r="AV144" s="46" t="s">
        <v>1214</v>
      </c>
      <c r="AW144" s="46" t="s">
        <v>1215</v>
      </c>
      <c r="AX144" s="46" t="s">
        <v>182</v>
      </c>
      <c r="AY144" s="46">
        <v>88</v>
      </c>
      <c r="AZ144" s="46">
        <v>17</v>
      </c>
      <c r="BA144" s="46">
        <v>3.2</v>
      </c>
      <c r="BB144" s="46">
        <v>2.8</v>
      </c>
      <c r="BC144" s="46" t="s">
        <v>803</v>
      </c>
      <c r="BD144" s="46">
        <v>1</v>
      </c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</row>
    <row r="145" spans="1:75">
      <c r="A145" s="1" t="s">
        <v>1471</v>
      </c>
      <c r="B145" s="1">
        <v>160</v>
      </c>
      <c r="C145" s="1"/>
      <c r="D145" s="1"/>
      <c r="E145" s="26">
        <v>2.5</v>
      </c>
      <c r="F145" s="60" t="s">
        <v>3411</v>
      </c>
      <c r="G145" s="69" t="s">
        <v>6824</v>
      </c>
      <c r="H145" s="1" t="s">
        <v>7034</v>
      </c>
      <c r="I145" s="1"/>
      <c r="J145" s="1" t="s">
        <v>701</v>
      </c>
      <c r="K145" s="1" t="s">
        <v>7035</v>
      </c>
      <c r="L145" s="1" t="s">
        <v>1731</v>
      </c>
      <c r="M145" s="1" t="s">
        <v>1731</v>
      </c>
      <c r="N145" s="1">
        <f t="shared" si="4"/>
        <v>6</v>
      </c>
      <c r="O145" s="46">
        <v>4</v>
      </c>
      <c r="P145" s="46">
        <v>123.03</v>
      </c>
      <c r="Q145" s="46">
        <v>22</v>
      </c>
      <c r="R145" s="46">
        <v>4</v>
      </c>
      <c r="S145" s="46"/>
      <c r="T145" s="46"/>
      <c r="U145" s="1" t="s">
        <v>1472</v>
      </c>
      <c r="V145" s="1" t="str">
        <f t="shared" si="5"/>
        <v>s</v>
      </c>
      <c r="W145" s="1">
        <v>3</v>
      </c>
      <c r="X145" s="1" t="s">
        <v>1471</v>
      </c>
      <c r="Y145" s="1" t="s">
        <v>182</v>
      </c>
      <c r="Z145" s="1" t="s">
        <v>283</v>
      </c>
      <c r="AA145" s="1" t="s">
        <v>185</v>
      </c>
      <c r="AB145" s="125">
        <v>3.29</v>
      </c>
      <c r="AC145" s="46">
        <v>1.62</v>
      </c>
      <c r="AD145" s="46">
        <v>1.63</v>
      </c>
      <c r="AE145" s="46">
        <v>1.62</v>
      </c>
      <c r="AF145" s="46"/>
      <c r="AG145" s="46">
        <v>1</v>
      </c>
      <c r="AH145" s="46">
        <v>3</v>
      </c>
      <c r="AI145" s="46">
        <v>1</v>
      </c>
      <c r="AJ145" s="46">
        <v>10</v>
      </c>
      <c r="AK145" s="46">
        <v>7</v>
      </c>
      <c r="AL145" s="46" t="s">
        <v>1479</v>
      </c>
      <c r="AM145" s="46" t="s">
        <v>341</v>
      </c>
      <c r="AN145" s="46">
        <v>0</v>
      </c>
      <c r="AO145" s="46">
        <v>0</v>
      </c>
      <c r="AP145" s="46">
        <v>10</v>
      </c>
      <c r="AQ145" s="46">
        <v>6</v>
      </c>
      <c r="AR145" s="46" t="s">
        <v>1481</v>
      </c>
      <c r="AS145" s="46">
        <v>3</v>
      </c>
      <c r="AT145" s="46" t="s">
        <v>346</v>
      </c>
      <c r="AU145" s="46" t="s">
        <v>1482</v>
      </c>
      <c r="AV145" s="46" t="s">
        <v>1484</v>
      </c>
      <c r="AW145" s="46" t="s">
        <v>1485</v>
      </c>
      <c r="AX145" s="46" t="s">
        <v>182</v>
      </c>
      <c r="AY145" s="46">
        <v>96</v>
      </c>
      <c r="AZ145" s="46">
        <v>27</v>
      </c>
      <c r="BA145" s="46">
        <v>3.1</v>
      </c>
      <c r="BB145" s="46">
        <v>0</v>
      </c>
      <c r="BC145" s="46" t="s">
        <v>1471</v>
      </c>
      <c r="BD145" s="46">
        <v>1</v>
      </c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</row>
    <row r="146" spans="1:75" s="187" customFormat="1">
      <c r="A146" s="185" t="s">
        <v>1744</v>
      </c>
      <c r="B146" s="186">
        <v>182</v>
      </c>
      <c r="E146" s="188">
        <v>2.5</v>
      </c>
      <c r="F146" s="189" t="s">
        <v>3411</v>
      </c>
      <c r="G146" s="190" t="s">
        <v>6824</v>
      </c>
      <c r="H146" s="186" t="s">
        <v>3418</v>
      </c>
      <c r="I146" s="186"/>
      <c r="J146" s="186" t="s">
        <v>3415</v>
      </c>
      <c r="K146" s="186" t="s">
        <v>3416</v>
      </c>
      <c r="L146" s="186" t="s">
        <v>3417</v>
      </c>
      <c r="M146" s="186" t="s">
        <v>3417</v>
      </c>
      <c r="N146" s="186">
        <f t="shared" si="4"/>
        <v>7</v>
      </c>
      <c r="O146" s="191">
        <v>3</v>
      </c>
      <c r="P146" s="191">
        <v>14.25</v>
      </c>
      <c r="Q146" s="191">
        <v>16</v>
      </c>
      <c r="R146" s="191">
        <v>3</v>
      </c>
      <c r="S146" s="191"/>
      <c r="T146" s="191"/>
      <c r="U146" s="186" t="s">
        <v>1745</v>
      </c>
      <c r="V146" s="186" t="str">
        <f t="shared" si="5"/>
        <v>Z</v>
      </c>
      <c r="W146" s="186">
        <v>4</v>
      </c>
      <c r="X146" s="186" t="s">
        <v>1744</v>
      </c>
      <c r="Y146" s="186" t="s">
        <v>182</v>
      </c>
      <c r="Z146" s="186" t="s">
        <v>184</v>
      </c>
      <c r="AA146" s="186" t="s">
        <v>185</v>
      </c>
      <c r="AB146" s="191">
        <v>6.06</v>
      </c>
      <c r="AC146" s="191">
        <v>15.14</v>
      </c>
      <c r="AD146" s="191">
        <v>5.13</v>
      </c>
      <c r="AE146" s="191">
        <v>13.72</v>
      </c>
      <c r="AF146" s="191"/>
      <c r="AG146" s="191">
        <v>1</v>
      </c>
      <c r="AH146" s="191">
        <v>2</v>
      </c>
      <c r="AI146" s="191">
        <v>1</v>
      </c>
      <c r="AJ146" s="191">
        <v>5</v>
      </c>
      <c r="AK146" s="191">
        <v>4</v>
      </c>
      <c r="AL146" s="191" t="s">
        <v>452</v>
      </c>
      <c r="AM146" s="191" t="s">
        <v>639</v>
      </c>
      <c r="AN146" s="191">
        <v>3</v>
      </c>
      <c r="AO146" s="191">
        <v>9</v>
      </c>
      <c r="AP146" s="191">
        <v>5</v>
      </c>
      <c r="AQ146" s="191">
        <v>4</v>
      </c>
      <c r="AR146" s="191" t="s">
        <v>1753</v>
      </c>
      <c r="AS146" s="191">
        <v>2</v>
      </c>
      <c r="AT146" s="191" t="s">
        <v>645</v>
      </c>
      <c r="AU146" s="191" t="s">
        <v>1754</v>
      </c>
      <c r="AV146" s="191" t="s">
        <v>1755</v>
      </c>
      <c r="AW146" s="191" t="s">
        <v>1756</v>
      </c>
      <c r="AX146" s="191" t="s">
        <v>182</v>
      </c>
      <c r="AY146" s="191">
        <v>100</v>
      </c>
      <c r="AZ146" s="191">
        <v>22</v>
      </c>
      <c r="BA146" s="191">
        <v>1.8</v>
      </c>
      <c r="BB146" s="191">
        <v>1.35</v>
      </c>
      <c r="BC146" s="191" t="s">
        <v>1744</v>
      </c>
      <c r="BD146" s="191">
        <v>1</v>
      </c>
      <c r="BE146" s="186"/>
      <c r="BF146" s="186"/>
      <c r="BG146" s="186"/>
      <c r="BH146" s="186"/>
      <c r="BI146" s="186"/>
      <c r="BJ146" s="186"/>
      <c r="BK146" s="186"/>
      <c r="BL146" s="186"/>
      <c r="BM146" s="186"/>
      <c r="BN146" s="186"/>
      <c r="BO146" s="186"/>
      <c r="BP146" s="186"/>
    </row>
    <row r="147" spans="1:75" ht="15">
      <c r="A147" s="1" t="s">
        <v>6537</v>
      </c>
      <c r="B147" s="1">
        <v>174</v>
      </c>
      <c r="C147" s="1"/>
      <c r="D147" s="1"/>
      <c r="E147" s="26">
        <v>2.5499999999999998</v>
      </c>
      <c r="F147" s="60" t="s">
        <v>3411</v>
      </c>
      <c r="G147" s="69" t="s">
        <v>6824</v>
      </c>
      <c r="H147" s="1" t="s">
        <v>6755</v>
      </c>
      <c r="I147" s="1"/>
      <c r="J147" s="1" t="s">
        <v>6754</v>
      </c>
      <c r="K147" s="1" t="s">
        <v>2819</v>
      </c>
      <c r="L147" s="1" t="s">
        <v>6756</v>
      </c>
      <c r="M147" s="1" t="s">
        <v>6756</v>
      </c>
      <c r="N147" s="1">
        <f t="shared" si="4"/>
        <v>4</v>
      </c>
      <c r="O147" s="46">
        <v>3</v>
      </c>
      <c r="P147" s="46">
        <v>115.56</v>
      </c>
      <c r="Q147" s="46">
        <v>19</v>
      </c>
      <c r="R147" s="46">
        <v>3</v>
      </c>
      <c r="S147" s="46"/>
      <c r="T147" s="46"/>
      <c r="U147" s="1" t="s">
        <v>6538</v>
      </c>
      <c r="V147" s="1" t="str">
        <f t="shared" si="5"/>
        <v>s</v>
      </c>
      <c r="W147" s="1">
        <v>3</v>
      </c>
      <c r="X147" s="1" t="s">
        <v>6537</v>
      </c>
      <c r="Y147" s="1" t="s">
        <v>182</v>
      </c>
      <c r="Z147" s="1" t="s">
        <v>184</v>
      </c>
      <c r="AA147" s="1" t="s">
        <v>185</v>
      </c>
      <c r="AB147" s="125">
        <v>4.95</v>
      </c>
      <c r="AC147" s="46">
        <v>24.66</v>
      </c>
      <c r="AD147" s="46">
        <v>1.79</v>
      </c>
      <c r="AE147" s="46">
        <v>5.74</v>
      </c>
      <c r="AF147" s="46"/>
      <c r="AG147" s="46">
        <v>1</v>
      </c>
      <c r="AH147" s="46">
        <v>2</v>
      </c>
      <c r="AI147" s="46">
        <v>1</v>
      </c>
      <c r="AJ147" s="46">
        <v>5</v>
      </c>
      <c r="AK147" s="46">
        <v>4</v>
      </c>
      <c r="AL147" s="46" t="s">
        <v>452</v>
      </c>
      <c r="AM147" s="46" t="s">
        <v>639</v>
      </c>
      <c r="AN147" s="46">
        <v>4</v>
      </c>
      <c r="AO147" s="46">
        <v>13</v>
      </c>
      <c r="AP147" s="46">
        <v>5</v>
      </c>
      <c r="AQ147" s="46">
        <v>4</v>
      </c>
      <c r="AR147" s="46" t="s">
        <v>6539</v>
      </c>
      <c r="AS147" s="46">
        <v>2</v>
      </c>
      <c r="AT147" s="46" t="s">
        <v>645</v>
      </c>
      <c r="AU147" s="46" t="s">
        <v>6540</v>
      </c>
      <c r="AV147" s="46" t="s">
        <v>6541</v>
      </c>
      <c r="AW147" s="46" t="s">
        <v>6542</v>
      </c>
      <c r="AX147" s="46" t="s">
        <v>182</v>
      </c>
      <c r="AY147" s="46">
        <v>95</v>
      </c>
      <c r="AZ147" s="46">
        <v>23</v>
      </c>
      <c r="BA147" s="46">
        <v>1.65</v>
      </c>
      <c r="BB147" s="46">
        <v>1.3</v>
      </c>
      <c r="BC147" s="46" t="s">
        <v>6537</v>
      </c>
      <c r="BD147" s="46">
        <v>1</v>
      </c>
      <c r="BE147" s="1"/>
      <c r="BF147" s="1"/>
      <c r="BG147" s="1"/>
      <c r="BH147" s="1"/>
      <c r="BI147" s="1"/>
      <c r="BJ147" s="17"/>
      <c r="BK147" s="17"/>
      <c r="BL147" s="17"/>
      <c r="BM147" s="1"/>
      <c r="BN147" s="1"/>
      <c r="BO147" s="1"/>
      <c r="BP147" s="1"/>
    </row>
    <row r="148" spans="1:75">
      <c r="A148" s="1" t="s">
        <v>5729</v>
      </c>
      <c r="B148" s="1">
        <v>184</v>
      </c>
      <c r="E148" s="26">
        <v>2.6</v>
      </c>
      <c r="F148" s="177" t="s">
        <v>3411</v>
      </c>
      <c r="G148" s="177" t="s">
        <v>6824</v>
      </c>
      <c r="H148" s="1" t="s">
        <v>7278</v>
      </c>
      <c r="I148" s="1"/>
      <c r="J148" s="1" t="s">
        <v>271</v>
      </c>
      <c r="K148" s="1" t="s">
        <v>7279</v>
      </c>
      <c r="L148" s="1" t="s">
        <v>7259</v>
      </c>
      <c r="M148" s="1" t="s">
        <v>6791</v>
      </c>
      <c r="N148" s="1">
        <f t="shared" si="4"/>
        <v>5</v>
      </c>
      <c r="O148" s="46">
        <v>3</v>
      </c>
      <c r="P148" s="46">
        <v>31.41</v>
      </c>
      <c r="Q148" s="46">
        <v>27</v>
      </c>
      <c r="R148" s="46">
        <v>3</v>
      </c>
      <c r="S148" s="46"/>
      <c r="T148" s="46"/>
      <c r="U148" t="s">
        <v>5730</v>
      </c>
      <c r="V148" s="1" t="str">
        <f t="shared" si="5"/>
        <v>k</v>
      </c>
      <c r="W148" s="1">
        <v>1</v>
      </c>
      <c r="X148" t="s">
        <v>5729</v>
      </c>
      <c r="Y148" t="s">
        <v>182</v>
      </c>
      <c r="Z148" t="s">
        <v>184</v>
      </c>
      <c r="AA148" t="s">
        <v>185</v>
      </c>
      <c r="AB148" s="46">
        <v>6.18</v>
      </c>
      <c r="AC148" s="46">
        <v>14.53</v>
      </c>
      <c r="AD148" s="46">
        <v>5.37</v>
      </c>
      <c r="AE148" s="46">
        <v>12.84</v>
      </c>
      <c r="AF148" s="46"/>
      <c r="AG148" s="46">
        <v>1</v>
      </c>
      <c r="AH148" s="46">
        <v>2</v>
      </c>
      <c r="AI148" s="46">
        <v>1</v>
      </c>
      <c r="AJ148" s="46">
        <v>10</v>
      </c>
      <c r="AK148" s="46">
        <v>9</v>
      </c>
      <c r="AL148" s="46" t="s">
        <v>5731</v>
      </c>
      <c r="AM148" s="46" t="s">
        <v>5732</v>
      </c>
      <c r="AN148" s="46">
        <v>0</v>
      </c>
      <c r="AO148" s="46">
        <v>0</v>
      </c>
      <c r="AP148" s="46">
        <v>8</v>
      </c>
      <c r="AQ148" s="46">
        <v>7</v>
      </c>
      <c r="AR148" s="46" t="s">
        <v>5733</v>
      </c>
      <c r="AS148" s="46">
        <v>4</v>
      </c>
      <c r="AT148" s="46" t="s">
        <v>5734</v>
      </c>
      <c r="AU148" s="46" t="s">
        <v>5735</v>
      </c>
      <c r="AV148" s="46" t="s">
        <v>5736</v>
      </c>
      <c r="AW148" s="46" t="s">
        <v>5737</v>
      </c>
      <c r="AX148" s="46" t="s">
        <v>182</v>
      </c>
      <c r="AY148" s="46">
        <v>100</v>
      </c>
      <c r="AZ148" s="46">
        <v>22</v>
      </c>
      <c r="BA148" s="46">
        <v>3.45</v>
      </c>
      <c r="BB148" s="46">
        <v>3.05</v>
      </c>
      <c r="BC148" s="46" t="s">
        <v>5729</v>
      </c>
      <c r="BD148" s="46">
        <v>1</v>
      </c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</row>
    <row r="149" spans="1:75" s="145" customFormat="1">
      <c r="A149" s="20" t="s">
        <v>1778</v>
      </c>
      <c r="B149" s="20">
        <v>185</v>
      </c>
      <c r="C149" s="20"/>
      <c r="D149" s="20"/>
      <c r="E149" s="141">
        <v>2.6</v>
      </c>
      <c r="F149" s="146" t="s">
        <v>3411</v>
      </c>
      <c r="G149" s="142" t="s">
        <v>6824</v>
      </c>
      <c r="H149" s="20" t="s">
        <v>2424</v>
      </c>
      <c r="I149" s="20"/>
      <c r="J149" s="20" t="s">
        <v>2426</v>
      </c>
      <c r="K149" s="20" t="s">
        <v>2427</v>
      </c>
      <c r="L149" s="20" t="s">
        <v>2429</v>
      </c>
      <c r="M149" s="20" t="s">
        <v>2429</v>
      </c>
      <c r="N149" s="20">
        <f t="shared" si="4"/>
        <v>3</v>
      </c>
      <c r="O149" s="143">
        <v>3</v>
      </c>
      <c r="P149" s="143">
        <v>1.61</v>
      </c>
      <c r="Q149" s="143">
        <v>13</v>
      </c>
      <c r="R149" s="143">
        <v>3</v>
      </c>
      <c r="S149" s="143"/>
      <c r="T149" s="143"/>
      <c r="U149" s="20" t="s">
        <v>23</v>
      </c>
      <c r="V149" s="20" t="str">
        <f t="shared" si="5"/>
        <v>m</v>
      </c>
      <c r="W149" s="20">
        <v>8</v>
      </c>
      <c r="X149" s="20" t="s">
        <v>1778</v>
      </c>
      <c r="Y149" s="20" t="s">
        <v>182</v>
      </c>
      <c r="Z149" s="20" t="s">
        <v>184</v>
      </c>
      <c r="AA149" s="20"/>
      <c r="AB149" s="143">
        <v>6.33</v>
      </c>
      <c r="AC149" s="143">
        <v>6.42</v>
      </c>
      <c r="AD149" s="143">
        <v>6.33</v>
      </c>
      <c r="AE149" s="143">
        <v>6.42</v>
      </c>
      <c r="AF149" s="143"/>
      <c r="AG149" s="143">
        <v>1</v>
      </c>
      <c r="AH149" s="143">
        <v>1</v>
      </c>
      <c r="AI149" s="143">
        <v>1</v>
      </c>
      <c r="AJ149" s="143">
        <v>4</v>
      </c>
      <c r="AK149" s="143">
        <v>4</v>
      </c>
      <c r="AL149" s="143" t="s">
        <v>947</v>
      </c>
      <c r="AM149" s="143" t="s">
        <v>947</v>
      </c>
      <c r="AN149" s="143">
        <v>8</v>
      </c>
      <c r="AO149" s="143">
        <v>3</v>
      </c>
      <c r="AP149" s="143">
        <v>4</v>
      </c>
      <c r="AQ149" s="143">
        <v>4</v>
      </c>
      <c r="AR149" s="143" t="s">
        <v>1781</v>
      </c>
      <c r="AS149" s="143">
        <v>2</v>
      </c>
      <c r="AT149" s="143" t="s">
        <v>1782</v>
      </c>
      <c r="AU149" s="143" t="s">
        <v>1783</v>
      </c>
      <c r="AV149" s="143" t="s">
        <v>1784</v>
      </c>
      <c r="AW149" s="143" t="s">
        <v>1778</v>
      </c>
      <c r="AX149" s="143" t="s">
        <v>182</v>
      </c>
      <c r="AY149" s="143">
        <v>100</v>
      </c>
      <c r="AZ149" s="143">
        <v>29</v>
      </c>
      <c r="BA149" s="143">
        <v>1.55</v>
      </c>
      <c r="BB149" s="143">
        <v>1.6</v>
      </c>
      <c r="BC149" s="143" t="s">
        <v>1778</v>
      </c>
      <c r="BD149" s="143">
        <v>1</v>
      </c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U149" s="20"/>
      <c r="BV149" s="20"/>
      <c r="BW149" s="20"/>
    </row>
    <row r="150" spans="1:75">
      <c r="A150" s="1" t="s">
        <v>594</v>
      </c>
      <c r="B150" s="1">
        <v>194</v>
      </c>
      <c r="C150" s="1"/>
      <c r="D150" s="1"/>
      <c r="E150" s="26">
        <v>2.62</v>
      </c>
      <c r="F150" s="59" t="s">
        <v>3411</v>
      </c>
      <c r="G150" s="69" t="s">
        <v>6824</v>
      </c>
      <c r="H150" s="1" t="s">
        <v>6856</v>
      </c>
      <c r="I150" s="1"/>
      <c r="J150" s="1" t="s">
        <v>1162</v>
      </c>
      <c r="K150" s="1" t="s">
        <v>1164</v>
      </c>
      <c r="L150" s="1" t="s">
        <v>1166</v>
      </c>
      <c r="M150" s="1" t="s">
        <v>1166</v>
      </c>
      <c r="N150" s="1">
        <f t="shared" si="4"/>
        <v>6</v>
      </c>
      <c r="O150" s="46">
        <v>3</v>
      </c>
      <c r="P150" s="46">
        <v>7.24</v>
      </c>
      <c r="Q150" s="46">
        <v>22</v>
      </c>
      <c r="R150" s="46">
        <v>3</v>
      </c>
      <c r="S150" s="46"/>
      <c r="T150" s="46"/>
      <c r="U150" s="1" t="s">
        <v>1169</v>
      </c>
      <c r="V150" s="1" t="str">
        <f t="shared" si="5"/>
        <v>S</v>
      </c>
      <c r="W150" s="1">
        <v>3</v>
      </c>
      <c r="X150" s="1" t="s">
        <v>594</v>
      </c>
      <c r="Y150" s="1" t="s">
        <v>182</v>
      </c>
      <c r="Z150" s="1" t="s">
        <v>184</v>
      </c>
      <c r="AA150" s="1" t="s">
        <v>185</v>
      </c>
      <c r="AB150" s="125">
        <v>10.99</v>
      </c>
      <c r="AC150" s="46">
        <v>10.54</v>
      </c>
      <c r="AD150" s="46">
        <v>7.21</v>
      </c>
      <c r="AE150" s="46">
        <v>5.41</v>
      </c>
      <c r="AF150" s="46"/>
      <c r="AG150" s="46">
        <v>1</v>
      </c>
      <c r="AH150" s="46">
        <v>2</v>
      </c>
      <c r="AI150" s="46">
        <v>1</v>
      </c>
      <c r="AJ150" s="46">
        <v>7</v>
      </c>
      <c r="AK150" s="46">
        <v>4</v>
      </c>
      <c r="AL150" s="46" t="s">
        <v>1178</v>
      </c>
      <c r="AM150" s="46" t="s">
        <v>639</v>
      </c>
      <c r="AN150" s="46">
        <v>1</v>
      </c>
      <c r="AO150" s="46">
        <v>6</v>
      </c>
      <c r="AP150" s="46">
        <v>6</v>
      </c>
      <c r="AQ150" s="46">
        <v>4</v>
      </c>
      <c r="AR150" s="46" t="s">
        <v>1180</v>
      </c>
      <c r="AS150" s="46">
        <v>2</v>
      </c>
      <c r="AT150" s="46" t="s">
        <v>645</v>
      </c>
      <c r="AU150" s="46" t="s">
        <v>1182</v>
      </c>
      <c r="AV150" s="46" t="s">
        <v>1184</v>
      </c>
      <c r="AW150" s="46" t="s">
        <v>1185</v>
      </c>
      <c r="AX150" s="46" t="s">
        <v>182</v>
      </c>
      <c r="AY150" s="46">
        <v>100</v>
      </c>
      <c r="AZ150" s="46">
        <v>21</v>
      </c>
      <c r="BA150" s="46">
        <v>2.15</v>
      </c>
      <c r="BB150" s="46">
        <v>1.65</v>
      </c>
      <c r="BC150" s="46" t="s">
        <v>594</v>
      </c>
      <c r="BD150" s="46">
        <v>1</v>
      </c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</row>
    <row r="151" spans="1:75">
      <c r="A151" s="1" t="s">
        <v>1273</v>
      </c>
      <c r="B151" s="1">
        <v>149</v>
      </c>
      <c r="C151" s="1"/>
      <c r="D151" s="1"/>
      <c r="E151" s="26">
        <v>2.65</v>
      </c>
      <c r="F151" s="60" t="s">
        <v>3411</v>
      </c>
      <c r="G151" s="69" t="s">
        <v>6824</v>
      </c>
      <c r="H151" s="1" t="s">
        <v>1879</v>
      </c>
      <c r="I151" s="1"/>
      <c r="J151" s="1" t="s">
        <v>701</v>
      </c>
      <c r="K151" s="1" t="s">
        <v>1880</v>
      </c>
      <c r="L151" s="1" t="s">
        <v>76</v>
      </c>
      <c r="M151" s="1" t="s">
        <v>76</v>
      </c>
      <c r="N151" s="1">
        <f t="shared" si="4"/>
        <v>8</v>
      </c>
      <c r="O151" s="46">
        <v>6</v>
      </c>
      <c r="P151" s="46">
        <v>12.28</v>
      </c>
      <c r="Q151" s="46">
        <v>1</v>
      </c>
      <c r="R151" s="46">
        <v>6</v>
      </c>
      <c r="S151" s="46"/>
      <c r="T151" s="46"/>
      <c r="U151" s="1" t="s">
        <v>1274</v>
      </c>
      <c r="V151" s="1" t="str">
        <f t="shared" si="5"/>
        <v>S</v>
      </c>
      <c r="W151" s="1">
        <v>3</v>
      </c>
      <c r="X151" s="46" t="s">
        <v>1273</v>
      </c>
      <c r="Y151" s="46" t="s">
        <v>182</v>
      </c>
      <c r="Z151" s="46" t="s">
        <v>283</v>
      </c>
      <c r="AA151" s="46" t="s">
        <v>185</v>
      </c>
      <c r="AB151" s="125">
        <v>2.14</v>
      </c>
      <c r="AC151" s="46">
        <v>5.68</v>
      </c>
      <c r="AD151" s="46">
        <v>1.38</v>
      </c>
      <c r="AE151" s="46">
        <v>2.5</v>
      </c>
      <c r="AF151" s="46"/>
      <c r="AG151" s="46">
        <v>1</v>
      </c>
      <c r="AH151" s="46">
        <v>2</v>
      </c>
      <c r="AI151" s="46">
        <v>1</v>
      </c>
      <c r="AJ151" s="46">
        <v>8</v>
      </c>
      <c r="AK151" s="46">
        <v>5</v>
      </c>
      <c r="AL151" s="46" t="s">
        <v>1277</v>
      </c>
      <c r="AM151" s="46" t="s">
        <v>1278</v>
      </c>
      <c r="AN151" s="46">
        <v>2</v>
      </c>
      <c r="AO151" s="46">
        <v>3</v>
      </c>
      <c r="AP151" s="46">
        <v>8</v>
      </c>
      <c r="AQ151" s="46">
        <v>5</v>
      </c>
      <c r="AR151" s="46" t="s">
        <v>1279</v>
      </c>
      <c r="AS151" s="46">
        <v>2</v>
      </c>
      <c r="AT151" s="46" t="s">
        <v>1280</v>
      </c>
      <c r="AU151" s="46" t="s">
        <v>1281</v>
      </c>
      <c r="AV151" s="46" t="s">
        <v>1282</v>
      </c>
      <c r="AW151" s="46" t="s">
        <v>1283</v>
      </c>
      <c r="AX151" s="46" t="s">
        <v>182</v>
      </c>
      <c r="AY151" s="46">
        <v>95</v>
      </c>
      <c r="AZ151" s="46">
        <v>23</v>
      </c>
      <c r="BA151" s="46">
        <v>2.25</v>
      </c>
      <c r="BB151" s="46">
        <v>1.8</v>
      </c>
      <c r="BC151" s="46" t="s">
        <v>1273</v>
      </c>
      <c r="BD151" s="46">
        <v>1</v>
      </c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</row>
    <row r="152" spans="1:75" ht="15">
      <c r="A152" s="1" t="s">
        <v>6228</v>
      </c>
      <c r="B152" s="1">
        <v>165</v>
      </c>
      <c r="C152" s="1"/>
      <c r="D152" s="1"/>
      <c r="E152" s="26">
        <v>2.65</v>
      </c>
      <c r="F152" s="60" t="s">
        <v>3411</v>
      </c>
      <c r="G152" s="69" t="s">
        <v>6824</v>
      </c>
      <c r="H152" s="1" t="s">
        <v>6742</v>
      </c>
      <c r="I152" s="1"/>
      <c r="J152" s="1" t="s">
        <v>6743</v>
      </c>
      <c r="K152" s="1" t="s">
        <v>6744</v>
      </c>
      <c r="L152" s="1" t="s">
        <v>6745</v>
      </c>
      <c r="M152" s="1" t="s">
        <v>90</v>
      </c>
      <c r="N152" s="1">
        <f t="shared" si="4"/>
        <v>5</v>
      </c>
      <c r="O152" s="46">
        <v>3</v>
      </c>
      <c r="P152" s="46">
        <v>255.28</v>
      </c>
      <c r="Q152" s="46">
        <v>14</v>
      </c>
      <c r="R152" s="46">
        <v>3</v>
      </c>
      <c r="S152" s="46"/>
      <c r="T152" s="46"/>
      <c r="U152" s="1" t="s">
        <v>6229</v>
      </c>
      <c r="V152" s="1" t="str">
        <f t="shared" si="5"/>
        <v>l</v>
      </c>
      <c r="W152" s="1">
        <v>8</v>
      </c>
      <c r="X152" s="1" t="s">
        <v>6228</v>
      </c>
      <c r="Y152" s="1" t="s">
        <v>182</v>
      </c>
      <c r="Z152" s="1" t="s">
        <v>283</v>
      </c>
      <c r="AA152" s="1" t="s">
        <v>185</v>
      </c>
      <c r="AB152" s="125">
        <v>3.95</v>
      </c>
      <c r="AC152" s="46">
        <v>13.11</v>
      </c>
      <c r="AD152" s="46">
        <v>3.69</v>
      </c>
      <c r="AE152" s="46">
        <v>10.61</v>
      </c>
      <c r="AF152" s="46"/>
      <c r="AG152" s="46">
        <v>2</v>
      </c>
      <c r="AH152" s="46">
        <v>4</v>
      </c>
      <c r="AI152" s="46">
        <v>1</v>
      </c>
      <c r="AJ152" s="46">
        <v>10</v>
      </c>
      <c r="AK152" s="46">
        <v>9</v>
      </c>
      <c r="AL152" s="46" t="s">
        <v>6230</v>
      </c>
      <c r="AM152" s="46" t="s">
        <v>1330</v>
      </c>
      <c r="AN152" s="46">
        <v>0</v>
      </c>
      <c r="AO152" s="46">
        <v>0</v>
      </c>
      <c r="AP152" s="46">
        <v>9</v>
      </c>
      <c r="AQ152" s="46">
        <v>7</v>
      </c>
      <c r="AR152" s="46" t="s">
        <v>6231</v>
      </c>
      <c r="AS152" s="46">
        <v>4</v>
      </c>
      <c r="AT152" s="46" t="s">
        <v>1332</v>
      </c>
      <c r="AU152" s="46" t="s">
        <v>6232</v>
      </c>
      <c r="AV152" s="46" t="s">
        <v>6233</v>
      </c>
      <c r="AW152" s="46" t="s">
        <v>6234</v>
      </c>
      <c r="AX152" s="46" t="s">
        <v>506</v>
      </c>
      <c r="AY152" s="46">
        <v>90</v>
      </c>
      <c r="AZ152" s="46">
        <v>20</v>
      </c>
      <c r="BA152" s="46">
        <v>3.4</v>
      </c>
      <c r="BB152" s="46">
        <v>3.5</v>
      </c>
      <c r="BC152" s="46" t="s">
        <v>6228</v>
      </c>
      <c r="BD152" s="46">
        <v>1</v>
      </c>
      <c r="BE152" s="1"/>
      <c r="BF152" s="1"/>
      <c r="BG152" s="1"/>
      <c r="BH152" s="1"/>
      <c r="BI152" s="1"/>
      <c r="BJ152" s="17"/>
      <c r="BK152" s="17"/>
      <c r="BL152" s="17"/>
      <c r="BM152" s="1"/>
      <c r="BN152" s="1"/>
      <c r="BO152" s="1"/>
      <c r="BP152" s="1"/>
    </row>
    <row r="153" spans="1:75">
      <c r="A153" s="1" t="s">
        <v>759</v>
      </c>
      <c r="B153" s="1">
        <v>177</v>
      </c>
      <c r="C153" s="1"/>
      <c r="D153" s="1"/>
      <c r="E153" s="26">
        <v>2.68</v>
      </c>
      <c r="F153" s="60" t="s">
        <v>3411</v>
      </c>
      <c r="G153" s="69" t="s">
        <v>6824</v>
      </c>
      <c r="H153" s="1" t="s">
        <v>1832</v>
      </c>
      <c r="I153" s="1"/>
      <c r="J153" s="1" t="s">
        <v>1834</v>
      </c>
      <c r="K153" s="1" t="s">
        <v>468</v>
      </c>
      <c r="L153" s="1" t="s">
        <v>762</v>
      </c>
      <c r="M153" s="1" t="s">
        <v>6756</v>
      </c>
      <c r="N153" s="1">
        <f t="shared" si="4"/>
        <v>4</v>
      </c>
      <c r="O153" s="46">
        <v>3</v>
      </c>
      <c r="P153" s="46">
        <v>115.56</v>
      </c>
      <c r="Q153" s="46">
        <v>19</v>
      </c>
      <c r="R153" s="46">
        <v>3</v>
      </c>
      <c r="S153" s="46"/>
      <c r="T153" s="46"/>
      <c r="U153" s="1" t="s">
        <v>1707</v>
      </c>
      <c r="V153" s="1" t="str">
        <f t="shared" si="5"/>
        <v>s</v>
      </c>
      <c r="W153" s="1">
        <v>3</v>
      </c>
      <c r="X153" s="1" t="s">
        <v>759</v>
      </c>
      <c r="Y153" s="1" t="s">
        <v>182</v>
      </c>
      <c r="Z153" s="1" t="s">
        <v>283</v>
      </c>
      <c r="AA153" s="1" t="s">
        <v>185</v>
      </c>
      <c r="AB153" s="125">
        <v>5.36</v>
      </c>
      <c r="AC153" s="46">
        <v>10.07</v>
      </c>
      <c r="AD153" s="46">
        <v>5.21</v>
      </c>
      <c r="AE153" s="46">
        <v>8.11</v>
      </c>
      <c r="AF153" s="46"/>
      <c r="AG153" s="46">
        <v>2</v>
      </c>
      <c r="AH153" s="46">
        <v>11</v>
      </c>
      <c r="AI153" s="46">
        <v>1</v>
      </c>
      <c r="AJ153" s="46">
        <v>4</v>
      </c>
      <c r="AK153" s="46">
        <v>2</v>
      </c>
      <c r="AL153" s="46" t="s">
        <v>1710</v>
      </c>
      <c r="AM153" s="46" t="s">
        <v>948</v>
      </c>
      <c r="AN153" s="46">
        <v>6</v>
      </c>
      <c r="AO153" s="46">
        <v>27</v>
      </c>
      <c r="AP153" s="46">
        <v>4</v>
      </c>
      <c r="AQ153" s="46">
        <v>2</v>
      </c>
      <c r="AR153" s="46" t="s">
        <v>1707</v>
      </c>
      <c r="AS153" s="46">
        <v>1</v>
      </c>
      <c r="AT153" s="46" t="s">
        <v>948</v>
      </c>
      <c r="AU153" s="46" t="s">
        <v>1711</v>
      </c>
      <c r="AV153" s="46" t="s">
        <v>1712</v>
      </c>
      <c r="AW153" s="46" t="s">
        <v>1713</v>
      </c>
      <c r="AX153" s="46" t="s">
        <v>532</v>
      </c>
      <c r="AY153" s="46">
        <v>100</v>
      </c>
      <c r="AZ153" s="46">
        <v>21</v>
      </c>
      <c r="BA153" s="46">
        <v>1.5</v>
      </c>
      <c r="BB153" s="46">
        <v>1</v>
      </c>
      <c r="BC153" s="46" t="s">
        <v>759</v>
      </c>
      <c r="BD153" s="46">
        <v>1</v>
      </c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</row>
    <row r="154" spans="1:75">
      <c r="A154" s="1" t="s">
        <v>2387</v>
      </c>
      <c r="B154" s="1">
        <v>176</v>
      </c>
      <c r="C154" s="1"/>
      <c r="D154" s="1"/>
      <c r="E154" s="26">
        <v>2.73</v>
      </c>
      <c r="F154" s="60" t="s">
        <v>3411</v>
      </c>
      <c r="G154" s="69" t="s">
        <v>6824</v>
      </c>
      <c r="H154" s="1" t="s">
        <v>7260</v>
      </c>
      <c r="I154" s="1"/>
      <c r="J154" s="1" t="s">
        <v>1747</v>
      </c>
      <c r="K154" s="1" t="s">
        <v>7261</v>
      </c>
      <c r="L154" s="1" t="s">
        <v>3233</v>
      </c>
      <c r="M154" s="1" t="s">
        <v>2388</v>
      </c>
      <c r="N154" s="1">
        <f t="shared" si="4"/>
        <v>6</v>
      </c>
      <c r="O154" s="46">
        <v>4</v>
      </c>
      <c r="P154" s="46">
        <v>44.43</v>
      </c>
      <c r="Q154" s="46">
        <v>0</v>
      </c>
      <c r="R154" s="46">
        <v>4</v>
      </c>
      <c r="S154" s="46"/>
      <c r="T154" s="46"/>
      <c r="U154" s="1" t="s">
        <v>1699</v>
      </c>
      <c r="V154" s="1" t="str">
        <f t="shared" si="5"/>
        <v>p</v>
      </c>
      <c r="W154" s="1">
        <v>1</v>
      </c>
      <c r="X154" s="1" t="s">
        <v>1698</v>
      </c>
      <c r="Y154" s="1" t="s">
        <v>182</v>
      </c>
      <c r="Z154" s="1"/>
      <c r="AA154" s="1" t="s">
        <v>185</v>
      </c>
      <c r="AB154" s="125">
        <v>5.12</v>
      </c>
      <c r="AC154" s="46">
        <v>19.93</v>
      </c>
      <c r="AD154" s="46">
        <v>4.58</v>
      </c>
      <c r="AE154" s="46">
        <v>17.84</v>
      </c>
      <c r="AF154" s="46"/>
      <c r="AG154" s="46">
        <v>2</v>
      </c>
      <c r="AH154" s="46">
        <v>6</v>
      </c>
      <c r="AI154" s="46">
        <v>1</v>
      </c>
      <c r="AJ154" s="46">
        <v>5</v>
      </c>
      <c r="AK154" s="46">
        <v>4</v>
      </c>
      <c r="AL154" s="46" t="s">
        <v>399</v>
      </c>
      <c r="AM154" s="46" t="s">
        <v>1703</v>
      </c>
      <c r="AN154" s="46">
        <v>2</v>
      </c>
      <c r="AO154" s="46">
        <v>6</v>
      </c>
      <c r="AP154" s="46">
        <v>5</v>
      </c>
      <c r="AQ154" s="46">
        <v>4</v>
      </c>
      <c r="AR154" s="46" t="s">
        <v>1699</v>
      </c>
      <c r="AS154" s="46">
        <v>1</v>
      </c>
      <c r="AT154" s="46" t="s">
        <v>1703</v>
      </c>
      <c r="AU154" s="46" t="s">
        <v>1704</v>
      </c>
      <c r="AV154" s="46" t="s">
        <v>1705</v>
      </c>
      <c r="AW154" s="46" t="s">
        <v>1706</v>
      </c>
      <c r="AX154" s="46" t="s">
        <v>532</v>
      </c>
      <c r="AY154" s="46">
        <v>100</v>
      </c>
      <c r="AZ154" s="46">
        <v>13</v>
      </c>
      <c r="BA154" s="46">
        <v>1.8</v>
      </c>
      <c r="BB154" s="46">
        <v>1.3</v>
      </c>
      <c r="BC154" s="46" t="s">
        <v>1698</v>
      </c>
      <c r="BD154" s="46">
        <v>1</v>
      </c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</row>
    <row r="155" spans="1:75">
      <c r="A155" s="1" t="s">
        <v>5868</v>
      </c>
      <c r="B155" s="1">
        <v>198</v>
      </c>
      <c r="C155" s="1"/>
      <c r="D155" s="1"/>
      <c r="E155" s="26">
        <v>2.75</v>
      </c>
      <c r="F155" s="60" t="s">
        <v>3411</v>
      </c>
      <c r="G155" s="69" t="s">
        <v>6824</v>
      </c>
      <c r="H155" s="1" t="s">
        <v>6846</v>
      </c>
      <c r="I155" s="1"/>
      <c r="J155" s="1" t="s">
        <v>6847</v>
      </c>
      <c r="K155" s="1" t="s">
        <v>6848</v>
      </c>
      <c r="L155" s="1" t="s">
        <v>6849</v>
      </c>
      <c r="M155" s="1" t="s">
        <v>6927</v>
      </c>
      <c r="N155" s="1">
        <f t="shared" si="4"/>
        <v>8</v>
      </c>
      <c r="O155" s="46">
        <v>6</v>
      </c>
      <c r="P155" s="46">
        <v>41.81</v>
      </c>
      <c r="Q155" s="46">
        <v>0</v>
      </c>
      <c r="R155" s="46">
        <v>5</v>
      </c>
      <c r="S155" s="46"/>
      <c r="T155" s="46"/>
      <c r="U155" t="s">
        <v>5869</v>
      </c>
      <c r="V155" s="1" t="str">
        <f t="shared" si="5"/>
        <v>s</v>
      </c>
      <c r="W155" s="1">
        <v>3</v>
      </c>
      <c r="X155" t="s">
        <v>5868</v>
      </c>
      <c r="Y155" t="s">
        <v>182</v>
      </c>
      <c r="Z155" t="s">
        <v>283</v>
      </c>
      <c r="AA155" t="s">
        <v>185</v>
      </c>
      <c r="AB155" s="125">
        <v>13</v>
      </c>
      <c r="AC155" s="46">
        <v>12.23</v>
      </c>
      <c r="AD155" s="46">
        <v>7.58</v>
      </c>
      <c r="AE155" s="46">
        <v>6.28</v>
      </c>
      <c r="AF155" s="46"/>
      <c r="AG155" s="46">
        <v>1</v>
      </c>
      <c r="AH155" s="46">
        <v>2</v>
      </c>
      <c r="AI155" s="46">
        <v>1</v>
      </c>
      <c r="AJ155" s="46">
        <v>9</v>
      </c>
      <c r="AK155" s="46">
        <v>8</v>
      </c>
      <c r="AL155" s="46" t="s">
        <v>923</v>
      </c>
      <c r="AM155" s="46" t="s">
        <v>197</v>
      </c>
      <c r="AN155" s="46">
        <v>1</v>
      </c>
      <c r="AO155" s="46">
        <v>1</v>
      </c>
      <c r="AP155" s="46">
        <v>9</v>
      </c>
      <c r="AQ155" s="46">
        <v>8</v>
      </c>
      <c r="AR155" s="46" t="s">
        <v>5870</v>
      </c>
      <c r="AS155" s="46">
        <v>3</v>
      </c>
      <c r="AT155" s="46" t="s">
        <v>5871</v>
      </c>
      <c r="AU155" s="46" t="s">
        <v>5872</v>
      </c>
      <c r="AV155" s="46" t="s">
        <v>5873</v>
      </c>
      <c r="AW155" s="46" t="s">
        <v>5874</v>
      </c>
      <c r="AX155" s="46" t="s">
        <v>182</v>
      </c>
      <c r="AY155" s="46">
        <v>100</v>
      </c>
      <c r="AZ155" s="46">
        <v>16</v>
      </c>
      <c r="BA155" s="46">
        <v>2.35</v>
      </c>
      <c r="BB155" s="46">
        <v>2.5</v>
      </c>
      <c r="BC155" s="46" t="s">
        <v>5868</v>
      </c>
      <c r="BD155" s="46">
        <v>1</v>
      </c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</row>
    <row r="156" spans="1:75">
      <c r="A156" s="1" t="s">
        <v>1220</v>
      </c>
      <c r="B156" s="1">
        <v>144</v>
      </c>
      <c r="C156" s="1"/>
      <c r="D156" s="1"/>
      <c r="E156" s="26">
        <v>2.77</v>
      </c>
      <c r="F156" s="60" t="s">
        <v>3411</v>
      </c>
      <c r="G156" s="69" t="s">
        <v>6824</v>
      </c>
      <c r="H156" s="1" t="s">
        <v>1765</v>
      </c>
      <c r="I156" s="1"/>
      <c r="J156" s="1" t="s">
        <v>1766</v>
      </c>
      <c r="K156" s="1" t="s">
        <v>1767</v>
      </c>
      <c r="L156" s="1" t="s">
        <v>6943</v>
      </c>
      <c r="M156" s="1" t="s">
        <v>6943</v>
      </c>
      <c r="N156" s="1">
        <f t="shared" si="4"/>
        <v>9</v>
      </c>
      <c r="O156">
        <v>6</v>
      </c>
      <c r="P156">
        <v>0.04</v>
      </c>
      <c r="Q156">
        <v>0</v>
      </c>
      <c r="R156">
        <v>4</v>
      </c>
      <c r="U156" s="1" t="s">
        <v>1221</v>
      </c>
      <c r="V156" s="1" t="str">
        <f t="shared" si="5"/>
        <v>s</v>
      </c>
      <c r="W156" s="1">
        <v>3</v>
      </c>
      <c r="X156" s="1" t="s">
        <v>1220</v>
      </c>
      <c r="Y156" s="1" t="s">
        <v>182</v>
      </c>
      <c r="Z156" s="1" t="s">
        <v>283</v>
      </c>
      <c r="AA156" s="1" t="s">
        <v>185</v>
      </c>
      <c r="AB156" s="125">
        <v>1.88</v>
      </c>
      <c r="AC156" s="46">
        <v>2.91</v>
      </c>
      <c r="AD156" s="46">
        <v>1.56</v>
      </c>
      <c r="AE156" s="46">
        <v>2.4300000000000002</v>
      </c>
      <c r="AF156" s="46"/>
      <c r="AG156" s="46">
        <v>1</v>
      </c>
      <c r="AH156" s="46">
        <v>2</v>
      </c>
      <c r="AI156" s="46">
        <v>1</v>
      </c>
      <c r="AJ156" s="46">
        <v>10</v>
      </c>
      <c r="AK156" s="46">
        <v>6</v>
      </c>
      <c r="AL156" s="46" t="s">
        <v>1226</v>
      </c>
      <c r="AM156" s="46" t="s">
        <v>1228</v>
      </c>
      <c r="AN156" s="46">
        <v>0</v>
      </c>
      <c r="AO156" s="46">
        <v>0</v>
      </c>
      <c r="AP156" s="46">
        <v>6</v>
      </c>
      <c r="AQ156" s="46">
        <v>5</v>
      </c>
      <c r="AR156" s="46" t="s">
        <v>1229</v>
      </c>
      <c r="AS156" s="46">
        <v>2</v>
      </c>
      <c r="AT156" s="46" t="s">
        <v>1230</v>
      </c>
      <c r="AU156" s="46" t="s">
        <v>1231</v>
      </c>
      <c r="AV156" s="46" t="s">
        <v>1232</v>
      </c>
      <c r="AW156" s="46" t="s">
        <v>1233</v>
      </c>
      <c r="AX156" s="46" t="s">
        <v>182</v>
      </c>
      <c r="AY156" s="46">
        <v>96</v>
      </c>
      <c r="AZ156" s="46">
        <v>28</v>
      </c>
      <c r="BA156" s="46">
        <v>2.65</v>
      </c>
      <c r="BB156" s="46">
        <v>2.35</v>
      </c>
      <c r="BC156" s="46" t="s">
        <v>1220</v>
      </c>
      <c r="BD156" s="46">
        <v>1</v>
      </c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</row>
    <row r="157" spans="1:75">
      <c r="A157" s="1" t="s">
        <v>1498</v>
      </c>
      <c r="B157" s="1">
        <v>161</v>
      </c>
      <c r="C157" s="1"/>
      <c r="D157" s="1"/>
      <c r="E157" s="26">
        <v>2.77</v>
      </c>
      <c r="F157" s="60" t="s">
        <v>3411</v>
      </c>
      <c r="G157" s="69" t="s">
        <v>6824</v>
      </c>
      <c r="H157" s="1" t="s">
        <v>6992</v>
      </c>
      <c r="I157" s="1"/>
      <c r="J157" s="1" t="s">
        <v>1551</v>
      </c>
      <c r="K157" s="1" t="s">
        <v>1552</v>
      </c>
      <c r="L157" s="1" t="s">
        <v>1553</v>
      </c>
      <c r="M157" s="1" t="s">
        <v>6920</v>
      </c>
      <c r="N157" s="1">
        <f t="shared" si="4"/>
        <v>8</v>
      </c>
      <c r="O157" s="46">
        <v>5</v>
      </c>
      <c r="P157" s="46">
        <v>0.66</v>
      </c>
      <c r="Q157" s="46">
        <v>0</v>
      </c>
      <c r="R157" s="46">
        <v>4</v>
      </c>
      <c r="S157" s="46"/>
      <c r="T157" s="46"/>
      <c r="U157" s="1" t="s">
        <v>1499</v>
      </c>
      <c r="V157" s="1" t="str">
        <f t="shared" si="5"/>
        <v>p</v>
      </c>
      <c r="W157" s="1">
        <v>1</v>
      </c>
      <c r="X157" s="1" t="s">
        <v>1498</v>
      </c>
      <c r="Y157" s="1" t="s">
        <v>182</v>
      </c>
      <c r="Z157" s="1" t="s">
        <v>184</v>
      </c>
      <c r="AA157" s="1" t="s">
        <v>185</v>
      </c>
      <c r="AB157" s="125">
        <v>3.51</v>
      </c>
      <c r="AC157" s="46">
        <v>2.64</v>
      </c>
      <c r="AD157" s="46">
        <v>2.29</v>
      </c>
      <c r="AE157" s="46">
        <v>1.35</v>
      </c>
      <c r="AF157" s="46"/>
      <c r="AG157" s="46">
        <v>1</v>
      </c>
      <c r="AH157" s="46">
        <v>2</v>
      </c>
      <c r="AI157" s="46">
        <v>1</v>
      </c>
      <c r="AJ157" s="46">
        <v>8</v>
      </c>
      <c r="AK157" s="46">
        <v>5</v>
      </c>
      <c r="AL157" s="46" t="s">
        <v>1506</v>
      </c>
      <c r="AM157" s="46" t="s">
        <v>857</v>
      </c>
      <c r="AN157" s="46">
        <v>0</v>
      </c>
      <c r="AO157" s="46">
        <v>0</v>
      </c>
      <c r="AP157" s="46">
        <v>5</v>
      </c>
      <c r="AQ157" s="46">
        <v>4</v>
      </c>
      <c r="AR157" s="46" t="s">
        <v>1509</v>
      </c>
      <c r="AS157" s="46">
        <v>2</v>
      </c>
      <c r="AT157" s="46" t="s">
        <v>862</v>
      </c>
      <c r="AU157" s="46" t="s">
        <v>1510</v>
      </c>
      <c r="AV157" s="46" t="s">
        <v>1511</v>
      </c>
      <c r="AW157" s="46" t="s">
        <v>1512</v>
      </c>
      <c r="AX157" s="46" t="s">
        <v>182</v>
      </c>
      <c r="AY157" s="46">
        <v>100</v>
      </c>
      <c r="AZ157" s="46">
        <v>28</v>
      </c>
      <c r="BA157" s="46">
        <v>3.05</v>
      </c>
      <c r="BB157" s="46">
        <v>2.5499999999999998</v>
      </c>
      <c r="BC157" s="46" t="s">
        <v>1498</v>
      </c>
      <c r="BD157" s="46">
        <v>1</v>
      </c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</row>
    <row r="158" spans="1:75" s="154" customFormat="1">
      <c r="A158" s="149" t="s">
        <v>1570</v>
      </c>
      <c r="B158" s="149">
        <v>166</v>
      </c>
      <c r="C158" s="149"/>
      <c r="D158" s="149"/>
      <c r="E158" s="150">
        <v>2.77</v>
      </c>
      <c r="F158" s="151" t="s">
        <v>3411</v>
      </c>
      <c r="G158" s="152" t="s">
        <v>6824</v>
      </c>
      <c r="H158" s="149" t="s">
        <v>7262</v>
      </c>
      <c r="I158" s="149"/>
      <c r="J158" s="149" t="s">
        <v>2196</v>
      </c>
      <c r="K158" s="149" t="s">
        <v>772</v>
      </c>
      <c r="L158" s="149" t="s">
        <v>7263</v>
      </c>
      <c r="M158" s="149" t="s">
        <v>2198</v>
      </c>
      <c r="N158" s="149">
        <f t="shared" si="4"/>
        <v>8</v>
      </c>
      <c r="O158" s="153">
        <v>5</v>
      </c>
      <c r="P158" s="153">
        <v>81.510000000000005</v>
      </c>
      <c r="Q158" s="153">
        <v>10</v>
      </c>
      <c r="R158" s="153">
        <v>5</v>
      </c>
      <c r="S158" s="153"/>
      <c r="T158" s="153"/>
      <c r="U158" s="149" t="s">
        <v>1571</v>
      </c>
      <c r="V158" s="149" t="str">
        <f t="shared" si="5"/>
        <v>a</v>
      </c>
      <c r="W158" s="149">
        <v>8</v>
      </c>
      <c r="X158" s="149" t="s">
        <v>1570</v>
      </c>
      <c r="Y158" s="149" t="s">
        <v>182</v>
      </c>
      <c r="Z158" s="149" t="s">
        <v>184</v>
      </c>
      <c r="AA158" s="149" t="s">
        <v>185</v>
      </c>
      <c r="AB158" s="153">
        <v>4.26</v>
      </c>
      <c r="AC158" s="153">
        <v>5.88</v>
      </c>
      <c r="AD158" s="153">
        <v>3.94</v>
      </c>
      <c r="AE158" s="153">
        <v>5.2</v>
      </c>
      <c r="AF158" s="153"/>
      <c r="AG158" s="153">
        <v>1</v>
      </c>
      <c r="AH158" s="153">
        <v>2</v>
      </c>
      <c r="AI158" s="153">
        <v>1</v>
      </c>
      <c r="AJ158" s="153">
        <v>8</v>
      </c>
      <c r="AK158" s="153">
        <v>8</v>
      </c>
      <c r="AL158" s="153" t="s">
        <v>1573</v>
      </c>
      <c r="AM158" s="153" t="s">
        <v>1574</v>
      </c>
      <c r="AN158" s="153">
        <v>0</v>
      </c>
      <c r="AO158" s="153">
        <v>0</v>
      </c>
      <c r="AP158" s="153">
        <v>7</v>
      </c>
      <c r="AQ158" s="153">
        <v>8</v>
      </c>
      <c r="AR158" s="153" t="s">
        <v>1575</v>
      </c>
      <c r="AS158" s="153">
        <v>3</v>
      </c>
      <c r="AT158" s="153" t="s">
        <v>1576</v>
      </c>
      <c r="AU158" s="153" t="s">
        <v>1577</v>
      </c>
      <c r="AV158" s="153" t="s">
        <v>1578</v>
      </c>
      <c r="AW158" s="153" t="s">
        <v>1579</v>
      </c>
      <c r="AX158" s="153" t="s">
        <v>182</v>
      </c>
      <c r="AY158" s="153">
        <v>96</v>
      </c>
      <c r="AZ158" s="153">
        <v>28</v>
      </c>
      <c r="BA158" s="153">
        <v>3.3</v>
      </c>
      <c r="BB158" s="153">
        <v>3.4</v>
      </c>
      <c r="BC158" s="153" t="s">
        <v>1570</v>
      </c>
      <c r="BD158" s="153">
        <v>1</v>
      </c>
      <c r="BE158" s="149"/>
      <c r="BF158" s="149"/>
      <c r="BG158" s="149"/>
      <c r="BH158" s="149"/>
      <c r="BI158" s="149"/>
      <c r="BJ158" s="149"/>
      <c r="BK158" s="149"/>
      <c r="BL158" s="149"/>
      <c r="BM158" s="149"/>
      <c r="BN158" s="149"/>
      <c r="BO158" s="149"/>
      <c r="BP158" s="149"/>
    </row>
    <row r="159" spans="1:75">
      <c r="A159" s="1" t="s">
        <v>1807</v>
      </c>
      <c r="B159" s="1">
        <v>189</v>
      </c>
      <c r="C159" s="1"/>
      <c r="D159" s="1"/>
      <c r="E159" s="26">
        <v>2.77</v>
      </c>
      <c r="F159" s="177" t="s">
        <v>3411</v>
      </c>
      <c r="G159" s="177" t="s">
        <v>6824</v>
      </c>
      <c r="H159" s="1" t="s">
        <v>7012</v>
      </c>
      <c r="I159" s="1"/>
      <c r="J159" s="1" t="s">
        <v>3340</v>
      </c>
      <c r="K159" s="1" t="s">
        <v>7013</v>
      </c>
      <c r="L159" s="1" t="s">
        <v>7014</v>
      </c>
      <c r="M159" s="1" t="s">
        <v>7014</v>
      </c>
      <c r="N159" s="1">
        <v>8</v>
      </c>
      <c r="O159" s="46">
        <v>7</v>
      </c>
      <c r="P159" s="46">
        <v>2.2999999999999998</v>
      </c>
      <c r="Q159" s="46">
        <v>5</v>
      </c>
      <c r="R159" s="46">
        <v>5</v>
      </c>
      <c r="S159" s="46"/>
      <c r="T159" s="46"/>
      <c r="U159" s="1" t="s">
        <v>1807</v>
      </c>
      <c r="V159" s="1" t="str">
        <f t="shared" si="5"/>
        <v>v</v>
      </c>
      <c r="W159" s="1">
        <v>4</v>
      </c>
      <c r="X159" s="1" t="s">
        <v>1807</v>
      </c>
      <c r="Y159" s="1" t="s">
        <v>182</v>
      </c>
      <c r="Z159" s="1" t="s">
        <v>283</v>
      </c>
      <c r="AA159" s="1"/>
      <c r="AB159" s="46">
        <v>6.89</v>
      </c>
      <c r="AC159" s="46">
        <v>6.15</v>
      </c>
      <c r="AD159" s="46">
        <v>6.89</v>
      </c>
      <c r="AE159" s="46">
        <v>6.15</v>
      </c>
      <c r="AF159" s="46"/>
      <c r="AG159" s="46">
        <v>3</v>
      </c>
      <c r="AH159" s="46">
        <v>6</v>
      </c>
      <c r="AI159" s="46">
        <v>1</v>
      </c>
      <c r="AJ159" s="46">
        <v>3</v>
      </c>
      <c r="AK159" s="46">
        <v>3</v>
      </c>
      <c r="AL159" s="46" t="s">
        <v>1030</v>
      </c>
      <c r="AM159" s="46" t="s">
        <v>1030</v>
      </c>
      <c r="AN159" s="46">
        <v>21</v>
      </c>
      <c r="AO159" s="46">
        <v>22</v>
      </c>
      <c r="AP159" s="46">
        <v>3</v>
      </c>
      <c r="AQ159" s="46">
        <v>3</v>
      </c>
      <c r="AR159" s="46" t="s">
        <v>1807</v>
      </c>
      <c r="AS159" s="46">
        <v>1</v>
      </c>
      <c r="AT159" s="46" t="s">
        <v>1030</v>
      </c>
      <c r="AU159" s="46" t="s">
        <v>1811</v>
      </c>
      <c r="AV159" s="46" t="s">
        <v>1811</v>
      </c>
      <c r="AW159" s="46" t="s">
        <v>1807</v>
      </c>
      <c r="AX159" s="46" t="s">
        <v>1813</v>
      </c>
      <c r="AY159" s="46">
        <v>0</v>
      </c>
      <c r="AZ159" s="46">
        <v>0</v>
      </c>
      <c r="BA159" s="46">
        <v>1</v>
      </c>
      <c r="BB159" s="46">
        <v>1</v>
      </c>
      <c r="BC159" s="46" t="s">
        <v>1815</v>
      </c>
      <c r="BD159" s="46">
        <v>3</v>
      </c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</row>
    <row r="160" spans="1:75">
      <c r="A160" s="1" t="s">
        <v>1769</v>
      </c>
      <c r="B160" s="1">
        <v>183</v>
      </c>
      <c r="C160" s="1"/>
      <c r="D160" s="1"/>
      <c r="E160" s="26">
        <v>2.8</v>
      </c>
      <c r="F160" s="60" t="s">
        <v>3411</v>
      </c>
      <c r="G160" s="69" t="s">
        <v>6824</v>
      </c>
      <c r="H160" s="1" t="s">
        <v>7266</v>
      </c>
      <c r="I160" s="1"/>
      <c r="J160" s="1" t="s">
        <v>2415</v>
      </c>
      <c r="K160" s="1" t="s">
        <v>7265</v>
      </c>
      <c r="L160" s="1" t="s">
        <v>7264</v>
      </c>
      <c r="M160" s="1" t="s">
        <v>33</v>
      </c>
      <c r="N160" s="1">
        <f t="shared" si="4"/>
        <v>6</v>
      </c>
      <c r="O160" s="46">
        <v>5</v>
      </c>
      <c r="P160" s="46">
        <v>123.34</v>
      </c>
      <c r="Q160" s="46">
        <v>3</v>
      </c>
      <c r="R160" s="46">
        <v>5</v>
      </c>
      <c r="S160" s="46"/>
      <c r="T160" s="46"/>
      <c r="U160" s="1" t="s">
        <v>1770</v>
      </c>
      <c r="V160" s="1" t="str">
        <f t="shared" si="5"/>
        <v>l</v>
      </c>
      <c r="W160" s="1">
        <v>8</v>
      </c>
      <c r="X160" s="1" t="s">
        <v>1769</v>
      </c>
      <c r="Y160" s="1" t="s">
        <v>182</v>
      </c>
      <c r="Z160" s="1" t="s">
        <v>184</v>
      </c>
      <c r="AA160" s="1" t="s">
        <v>185</v>
      </c>
      <c r="AB160" s="125">
        <v>6.16</v>
      </c>
      <c r="AC160" s="46">
        <v>11.42</v>
      </c>
      <c r="AD160" s="46">
        <v>4.9000000000000004</v>
      </c>
      <c r="AE160" s="46">
        <v>7.5</v>
      </c>
      <c r="AF160" s="46"/>
      <c r="AG160" s="46">
        <v>1</v>
      </c>
      <c r="AH160" s="46">
        <v>2</v>
      </c>
      <c r="AI160" s="46">
        <v>1</v>
      </c>
      <c r="AJ160" s="46">
        <v>6</v>
      </c>
      <c r="AK160" s="46">
        <v>5</v>
      </c>
      <c r="AL160" s="46" t="s">
        <v>1773</v>
      </c>
      <c r="AM160" s="46" t="s">
        <v>452</v>
      </c>
      <c r="AN160" s="46">
        <v>0</v>
      </c>
      <c r="AO160" s="46">
        <v>2</v>
      </c>
      <c r="AP160" s="46">
        <v>6</v>
      </c>
      <c r="AQ160" s="46">
        <v>5</v>
      </c>
      <c r="AR160" s="46" t="s">
        <v>1774</v>
      </c>
      <c r="AS160" s="46">
        <v>2</v>
      </c>
      <c r="AT160" s="46" t="s">
        <v>459</v>
      </c>
      <c r="AU160" s="46" t="s">
        <v>1775</v>
      </c>
      <c r="AV160" s="46" t="s">
        <v>1776</v>
      </c>
      <c r="AW160" s="46" t="s">
        <v>1777</v>
      </c>
      <c r="AX160" s="46" t="s">
        <v>182</v>
      </c>
      <c r="AY160" s="46">
        <v>88</v>
      </c>
      <c r="AZ160" s="46">
        <v>18</v>
      </c>
      <c r="BA160" s="46">
        <v>1.85</v>
      </c>
      <c r="BB160" s="46">
        <v>1.85</v>
      </c>
      <c r="BC160" s="46" t="s">
        <v>1769</v>
      </c>
      <c r="BD160" s="46">
        <v>1</v>
      </c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</row>
    <row r="161" spans="1:75" s="145" customFormat="1">
      <c r="A161" s="20" t="s">
        <v>724</v>
      </c>
      <c r="B161" s="20">
        <v>134</v>
      </c>
      <c r="C161" s="20"/>
      <c r="D161" s="20"/>
      <c r="E161" s="141">
        <v>2.88</v>
      </c>
      <c r="F161" s="146" t="s">
        <v>3411</v>
      </c>
      <c r="G161" s="142" t="s">
        <v>6824</v>
      </c>
      <c r="H161" s="20" t="s">
        <v>1454</v>
      </c>
      <c r="I161" s="20"/>
      <c r="J161" s="20" t="s">
        <v>271</v>
      </c>
      <c r="K161" s="20" t="s">
        <v>1455</v>
      </c>
      <c r="L161" s="20" t="s">
        <v>1457</v>
      </c>
      <c r="M161" s="20" t="s">
        <v>6911</v>
      </c>
      <c r="N161" s="20">
        <f t="shared" si="4"/>
        <v>9</v>
      </c>
      <c r="O161" s="143">
        <v>6</v>
      </c>
      <c r="P161" s="143">
        <v>61.48</v>
      </c>
      <c r="Q161" s="143">
        <v>4</v>
      </c>
      <c r="R161" s="143">
        <v>4</v>
      </c>
      <c r="S161" s="143"/>
      <c r="T161" s="143"/>
      <c r="U161" s="20" t="s">
        <v>725</v>
      </c>
      <c r="V161" s="20" t="str">
        <f t="shared" si="5"/>
        <v>s</v>
      </c>
      <c r="W161" s="20">
        <v>3</v>
      </c>
      <c r="X161" s="20" t="s">
        <v>724</v>
      </c>
      <c r="Y161" s="20" t="s">
        <v>182</v>
      </c>
      <c r="Z161" s="20" t="s">
        <v>184</v>
      </c>
      <c r="AA161" s="20" t="s">
        <v>185</v>
      </c>
      <c r="AB161" s="143">
        <v>0.85</v>
      </c>
      <c r="AC161" s="143">
        <v>4.8600000000000003</v>
      </c>
      <c r="AD161" s="143">
        <v>0.56999999999999995</v>
      </c>
      <c r="AE161" s="143">
        <v>2.91</v>
      </c>
      <c r="AF161" s="143"/>
      <c r="AG161" s="143">
        <v>1</v>
      </c>
      <c r="AH161" s="143">
        <v>2</v>
      </c>
      <c r="AI161" s="143">
        <v>1</v>
      </c>
      <c r="AJ161" s="143">
        <v>6</v>
      </c>
      <c r="AK161" s="143">
        <v>4</v>
      </c>
      <c r="AL161" s="143" t="s">
        <v>733</v>
      </c>
      <c r="AM161" s="143" t="s">
        <v>518</v>
      </c>
      <c r="AN161" s="143">
        <v>5</v>
      </c>
      <c r="AO161" s="143">
        <v>4</v>
      </c>
      <c r="AP161" s="143">
        <v>6</v>
      </c>
      <c r="AQ161" s="143">
        <v>4</v>
      </c>
      <c r="AR161" s="143" t="s">
        <v>725</v>
      </c>
      <c r="AS161" s="143">
        <v>1</v>
      </c>
      <c r="AT161" s="143" t="s">
        <v>518</v>
      </c>
      <c r="AU161" s="143" t="s">
        <v>742</v>
      </c>
      <c r="AV161" s="143" t="s">
        <v>744</v>
      </c>
      <c r="AW161" s="143" t="s">
        <v>746</v>
      </c>
      <c r="AX161" s="143" t="s">
        <v>182</v>
      </c>
      <c r="AY161" s="143">
        <v>86</v>
      </c>
      <c r="AZ161" s="143">
        <v>22</v>
      </c>
      <c r="BA161" s="143">
        <v>1.6</v>
      </c>
      <c r="BB161" s="143">
        <v>1.45</v>
      </c>
      <c r="BC161" s="143" t="s">
        <v>724</v>
      </c>
      <c r="BD161" s="143">
        <v>1</v>
      </c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</row>
    <row r="162" spans="1:75">
      <c r="A162" s="1" t="s">
        <v>1190</v>
      </c>
      <c r="B162" s="1">
        <v>142</v>
      </c>
      <c r="C162" s="1"/>
      <c r="D162" s="1"/>
      <c r="E162" s="26">
        <v>2.88</v>
      </c>
      <c r="F162" s="60" t="s">
        <v>3411</v>
      </c>
      <c r="G162" s="69" t="s">
        <v>6824</v>
      </c>
      <c r="H162" s="1" t="s">
        <v>1727</v>
      </c>
      <c r="I162" s="1"/>
      <c r="J162" s="1" t="s">
        <v>1308</v>
      </c>
      <c r="K162" s="1" t="s">
        <v>1729</v>
      </c>
      <c r="L162" s="1" t="s">
        <v>1731</v>
      </c>
      <c r="M162" s="1" t="s">
        <v>1731</v>
      </c>
      <c r="N162" s="1">
        <f t="shared" si="4"/>
        <v>6</v>
      </c>
      <c r="O162" s="46">
        <v>4</v>
      </c>
      <c r="P162" s="46">
        <v>123.03</v>
      </c>
      <c r="Q162" s="46">
        <v>22</v>
      </c>
      <c r="R162" s="46">
        <v>4</v>
      </c>
      <c r="S162" s="46"/>
      <c r="T162" s="46"/>
      <c r="U162" s="1" t="s">
        <v>1191</v>
      </c>
      <c r="V162" s="1" t="str">
        <f t="shared" si="5"/>
        <v>k</v>
      </c>
      <c r="W162" s="1">
        <v>1</v>
      </c>
      <c r="X162" s="1" t="s">
        <v>1190</v>
      </c>
      <c r="Y162" s="1" t="s">
        <v>182</v>
      </c>
      <c r="Z162" s="1" t="s">
        <v>184</v>
      </c>
      <c r="AA162" s="1" t="s">
        <v>185</v>
      </c>
      <c r="AB162" s="125">
        <v>1.85</v>
      </c>
      <c r="AC162" s="46">
        <v>1.42</v>
      </c>
      <c r="AD162" s="46">
        <v>1.42</v>
      </c>
      <c r="AE162" s="46">
        <v>1.1499999999999999</v>
      </c>
      <c r="AF162" s="46"/>
      <c r="AG162" s="46">
        <v>1</v>
      </c>
      <c r="AH162" s="46">
        <v>2</v>
      </c>
      <c r="AI162" s="46">
        <v>1</v>
      </c>
      <c r="AJ162" s="46">
        <v>9</v>
      </c>
      <c r="AK162" s="46">
        <v>6</v>
      </c>
      <c r="AL162" s="46" t="s">
        <v>1195</v>
      </c>
      <c r="AM162" s="46" t="s">
        <v>440</v>
      </c>
      <c r="AN162" s="46">
        <v>0</v>
      </c>
      <c r="AO162" s="46">
        <v>0</v>
      </c>
      <c r="AP162" s="46">
        <v>4</v>
      </c>
      <c r="AQ162" s="46">
        <v>4</v>
      </c>
      <c r="AR162" s="46" t="s">
        <v>1198</v>
      </c>
      <c r="AS162" s="46">
        <v>3</v>
      </c>
      <c r="AT162" s="46" t="s">
        <v>443</v>
      </c>
      <c r="AU162" s="46" t="s">
        <v>1199</v>
      </c>
      <c r="AV162" s="46" t="s">
        <v>1200</v>
      </c>
      <c r="AW162" s="46" t="s">
        <v>1201</v>
      </c>
      <c r="AX162" s="46" t="s">
        <v>182</v>
      </c>
      <c r="AY162" s="46">
        <v>95</v>
      </c>
      <c r="AZ162" s="46">
        <v>21</v>
      </c>
      <c r="BA162" s="46">
        <v>3.75</v>
      </c>
      <c r="BB162" s="46">
        <v>2.85</v>
      </c>
      <c r="BC162" s="46" t="s">
        <v>1190</v>
      </c>
      <c r="BD162" s="46">
        <v>1</v>
      </c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</row>
    <row r="163" spans="1:75">
      <c r="A163" s="1" t="s">
        <v>2125</v>
      </c>
      <c r="B163" s="1">
        <v>138</v>
      </c>
      <c r="C163" s="1"/>
      <c r="D163" s="1"/>
      <c r="E163" s="26">
        <v>2.95</v>
      </c>
      <c r="F163" s="60" t="s">
        <v>3411</v>
      </c>
      <c r="G163" s="69" t="s">
        <v>6824</v>
      </c>
      <c r="H163" s="1" t="s">
        <v>2128</v>
      </c>
      <c r="I163" s="1"/>
      <c r="J163" s="1" t="s">
        <v>271</v>
      </c>
      <c r="K163" s="1" t="s">
        <v>2130</v>
      </c>
      <c r="L163" s="1" t="s">
        <v>2131</v>
      </c>
      <c r="M163" s="1" t="s">
        <v>6913</v>
      </c>
      <c r="N163" s="1">
        <f t="shared" si="4"/>
        <v>4</v>
      </c>
      <c r="O163" s="46">
        <v>3</v>
      </c>
      <c r="P163" s="46">
        <v>79.53</v>
      </c>
      <c r="Q163" s="46">
        <v>21</v>
      </c>
      <c r="R163" s="46">
        <v>3</v>
      </c>
      <c r="S163" s="46"/>
      <c r="T163" s="46"/>
      <c r="U163" s="1" t="s">
        <v>2132</v>
      </c>
      <c r="V163" s="1" t="str">
        <f t="shared" si="5"/>
        <v>l</v>
      </c>
      <c r="W163" s="1">
        <v>8</v>
      </c>
      <c r="X163" s="1" t="s">
        <v>2125</v>
      </c>
      <c r="Y163" s="1" t="s">
        <v>182</v>
      </c>
      <c r="Z163" s="1" t="s">
        <v>283</v>
      </c>
      <c r="AA163" s="1" t="s">
        <v>185</v>
      </c>
      <c r="AB163" s="125">
        <v>1.71</v>
      </c>
      <c r="AC163" s="46">
        <v>5.47</v>
      </c>
      <c r="AD163" s="46">
        <v>1.66</v>
      </c>
      <c r="AE163" s="46">
        <v>4.8600000000000003</v>
      </c>
      <c r="AF163" s="46"/>
      <c r="AG163" s="46">
        <v>2</v>
      </c>
      <c r="AH163" s="46">
        <v>5</v>
      </c>
      <c r="AI163" s="46">
        <v>1</v>
      </c>
      <c r="AJ163" s="46">
        <v>5</v>
      </c>
      <c r="AK163" s="46">
        <v>3</v>
      </c>
      <c r="AL163" s="46" t="s">
        <v>399</v>
      </c>
      <c r="AM163" s="46" t="s">
        <v>1030</v>
      </c>
      <c r="AN163" s="46">
        <v>10</v>
      </c>
      <c r="AO163" s="46">
        <v>17</v>
      </c>
      <c r="AP163" s="46">
        <v>5</v>
      </c>
      <c r="AQ163" s="46">
        <v>3</v>
      </c>
      <c r="AR163" s="46" t="s">
        <v>2132</v>
      </c>
      <c r="AS163" s="46">
        <v>1</v>
      </c>
      <c r="AT163" s="46" t="s">
        <v>1030</v>
      </c>
      <c r="AU163" s="46" t="s">
        <v>2138</v>
      </c>
      <c r="AV163" s="46" t="s">
        <v>2139</v>
      </c>
      <c r="AW163" s="46" t="s">
        <v>2140</v>
      </c>
      <c r="AX163" s="46" t="s">
        <v>532</v>
      </c>
      <c r="AY163" s="46">
        <v>100</v>
      </c>
      <c r="AZ163" s="46">
        <v>12</v>
      </c>
      <c r="BA163" s="46">
        <v>1.1499999999999999</v>
      </c>
      <c r="BB163" s="46">
        <v>1</v>
      </c>
      <c r="BC163" s="46" t="s">
        <v>2125</v>
      </c>
      <c r="BD163" s="46">
        <v>1</v>
      </c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</row>
    <row r="164" spans="1:75" s="145" customFormat="1">
      <c r="A164" s="20" t="s">
        <v>1500</v>
      </c>
      <c r="B164" s="20">
        <v>145</v>
      </c>
      <c r="C164" s="20"/>
      <c r="D164" s="20"/>
      <c r="E164" s="141">
        <v>2.95</v>
      </c>
      <c r="F164" s="146" t="s">
        <v>3411</v>
      </c>
      <c r="G164" s="142" t="s">
        <v>6824</v>
      </c>
      <c r="H164" s="20" t="s">
        <v>1504</v>
      </c>
      <c r="I164" s="20"/>
      <c r="J164" s="20" t="s">
        <v>1224</v>
      </c>
      <c r="K164" s="20" t="s">
        <v>1505</v>
      </c>
      <c r="L164" s="20" t="s">
        <v>1507</v>
      </c>
      <c r="M164" s="20" t="s">
        <v>877</v>
      </c>
      <c r="N164" s="20">
        <f t="shared" si="4"/>
        <v>5</v>
      </c>
      <c r="O164" s="143">
        <v>4</v>
      </c>
      <c r="P164" s="143">
        <v>1.08</v>
      </c>
      <c r="Q164" s="143">
        <v>0</v>
      </c>
      <c r="R164" s="143">
        <v>3</v>
      </c>
      <c r="S164" s="143"/>
      <c r="T164" s="143"/>
      <c r="U164" s="20" t="s">
        <v>1508</v>
      </c>
      <c r="V164" s="20" t="str">
        <f t="shared" si="5"/>
        <v>E</v>
      </c>
      <c r="W164" s="20">
        <v>7</v>
      </c>
      <c r="X164" s="20" t="s">
        <v>1500</v>
      </c>
      <c r="Y164" s="20" t="s">
        <v>182</v>
      </c>
      <c r="Z164" s="20" t="s">
        <v>184</v>
      </c>
      <c r="AA164" s="20" t="s">
        <v>185</v>
      </c>
      <c r="AB164" s="143">
        <v>1.89</v>
      </c>
      <c r="AC164" s="143">
        <v>1.22</v>
      </c>
      <c r="AD164" s="143">
        <v>0.91</v>
      </c>
      <c r="AE164" s="143">
        <v>0.88</v>
      </c>
      <c r="AF164" s="143"/>
      <c r="AG164" s="143">
        <v>2</v>
      </c>
      <c r="AH164" s="143">
        <v>8</v>
      </c>
      <c r="AI164" s="143">
        <v>1</v>
      </c>
      <c r="AJ164" s="143">
        <v>8</v>
      </c>
      <c r="AK164" s="143">
        <v>6</v>
      </c>
      <c r="AL164" s="143" t="s">
        <v>1530</v>
      </c>
      <c r="AM164" s="143" t="s">
        <v>644</v>
      </c>
      <c r="AN164" s="143">
        <v>0</v>
      </c>
      <c r="AO164" s="143">
        <v>0</v>
      </c>
      <c r="AP164" s="143">
        <v>8</v>
      </c>
      <c r="AQ164" s="143">
        <v>5</v>
      </c>
      <c r="AR164" s="143" t="s">
        <v>1534</v>
      </c>
      <c r="AS164" s="143">
        <v>3</v>
      </c>
      <c r="AT164" s="143" t="s">
        <v>650</v>
      </c>
      <c r="AU164" s="143" t="s">
        <v>1536</v>
      </c>
      <c r="AV164" s="143" t="s">
        <v>1538</v>
      </c>
      <c r="AW164" s="143" t="s">
        <v>1539</v>
      </c>
      <c r="AX164" s="143" t="s">
        <v>506</v>
      </c>
      <c r="AY164" s="143">
        <v>92</v>
      </c>
      <c r="AZ164" s="143">
        <v>26</v>
      </c>
      <c r="BA164" s="143">
        <v>2.75</v>
      </c>
      <c r="BB164" s="143">
        <v>1.95</v>
      </c>
      <c r="BC164" s="143" t="s">
        <v>1500</v>
      </c>
      <c r="BD164" s="143">
        <v>1</v>
      </c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</row>
    <row r="165" spans="1:75">
      <c r="A165" s="1" t="s">
        <v>6320</v>
      </c>
      <c r="B165" s="1">
        <v>193</v>
      </c>
      <c r="C165" s="1"/>
      <c r="D165" s="1"/>
      <c r="E165" s="26">
        <v>2.95</v>
      </c>
      <c r="F165" s="60" t="s">
        <v>3411</v>
      </c>
      <c r="G165" s="69" t="s">
        <v>6824</v>
      </c>
      <c r="H165" s="1" t="s">
        <v>6839</v>
      </c>
      <c r="I165" s="1"/>
      <c r="J165" s="1" t="s">
        <v>271</v>
      </c>
      <c r="K165" s="1" t="s">
        <v>6840</v>
      </c>
      <c r="L165" s="1" t="s">
        <v>6841</v>
      </c>
      <c r="M165" s="1" t="s">
        <v>103</v>
      </c>
      <c r="N165" s="1">
        <f t="shared" si="4"/>
        <v>6</v>
      </c>
      <c r="O165" s="46">
        <v>4</v>
      </c>
      <c r="P165" s="46">
        <v>18.32</v>
      </c>
      <c r="Q165" s="46">
        <v>12</v>
      </c>
      <c r="R165" s="46">
        <v>4</v>
      </c>
      <c r="S165" s="46"/>
      <c r="T165" s="46"/>
      <c r="U165" t="s">
        <v>6321</v>
      </c>
      <c r="V165" s="1" t="str">
        <f t="shared" si="5"/>
        <v>m</v>
      </c>
      <c r="W165" s="1">
        <v>8</v>
      </c>
      <c r="X165" t="s">
        <v>6320</v>
      </c>
      <c r="Y165" t="s">
        <v>182</v>
      </c>
      <c r="Z165" t="s">
        <v>283</v>
      </c>
      <c r="AA165" t="s">
        <v>185</v>
      </c>
      <c r="AB165" s="125">
        <v>9.8699999999999992</v>
      </c>
      <c r="AC165" s="46">
        <v>31.01</v>
      </c>
      <c r="AD165" s="46">
        <v>8.2100000000000009</v>
      </c>
      <c r="AE165" s="46">
        <v>19.12</v>
      </c>
      <c r="AF165" s="46"/>
      <c r="AG165" s="46">
        <v>1</v>
      </c>
      <c r="AH165" s="46">
        <v>2</v>
      </c>
      <c r="AI165" s="46">
        <v>1</v>
      </c>
      <c r="AJ165" s="46">
        <v>5</v>
      </c>
      <c r="AK165" s="46">
        <v>3</v>
      </c>
      <c r="AL165" s="46" t="s">
        <v>517</v>
      </c>
      <c r="AM165" s="46" t="s">
        <v>1030</v>
      </c>
      <c r="AN165" s="46">
        <v>8</v>
      </c>
      <c r="AO165" s="46">
        <v>21</v>
      </c>
      <c r="AP165" s="46">
        <v>3</v>
      </c>
      <c r="AQ165" s="46">
        <v>3</v>
      </c>
      <c r="AR165" s="46" t="s">
        <v>6321</v>
      </c>
      <c r="AS165" s="46">
        <v>1</v>
      </c>
      <c r="AT165" s="46" t="s">
        <v>1030</v>
      </c>
      <c r="AU165" s="46" t="s">
        <v>6322</v>
      </c>
      <c r="AV165" s="46" t="s">
        <v>6323</v>
      </c>
      <c r="AW165" s="46" t="s">
        <v>6324</v>
      </c>
      <c r="AX165" s="46" t="s">
        <v>182</v>
      </c>
      <c r="AY165" s="46">
        <v>89</v>
      </c>
      <c r="AZ165" s="46">
        <v>19</v>
      </c>
      <c r="BA165" s="46">
        <v>1.55</v>
      </c>
      <c r="BB165" s="46">
        <v>1</v>
      </c>
      <c r="BC165" s="46" t="s">
        <v>6320</v>
      </c>
      <c r="BD165" s="46">
        <v>1</v>
      </c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</row>
    <row r="166" spans="1:75" s="187" customFormat="1" ht="15">
      <c r="A166" s="186" t="s">
        <v>1041</v>
      </c>
      <c r="B166" s="186">
        <v>136</v>
      </c>
      <c r="C166" s="186"/>
      <c r="D166" s="186"/>
      <c r="E166" s="188">
        <v>2.96</v>
      </c>
      <c r="F166" s="189" t="s">
        <v>3411</v>
      </c>
      <c r="G166" s="190" t="s">
        <v>6824</v>
      </c>
      <c r="H166" s="186" t="s">
        <v>6993</v>
      </c>
      <c r="I166" s="186"/>
      <c r="J166" s="186" t="s">
        <v>1397</v>
      </c>
      <c r="K166" s="186" t="s">
        <v>1639</v>
      </c>
      <c r="L166" s="186" t="s">
        <v>1640</v>
      </c>
      <c r="M166" s="186" t="s">
        <v>6912</v>
      </c>
      <c r="N166" s="186">
        <f t="shared" si="4"/>
        <v>7</v>
      </c>
      <c r="O166" s="191">
        <v>3</v>
      </c>
      <c r="P166" s="191">
        <v>50.06</v>
      </c>
      <c r="Q166" s="191">
        <v>24</v>
      </c>
      <c r="R166" s="191">
        <v>3</v>
      </c>
      <c r="S166" s="191"/>
      <c r="T166" s="191"/>
      <c r="U166" s="186" t="s">
        <v>1043</v>
      </c>
      <c r="V166" s="186" t="str">
        <f t="shared" si="5"/>
        <v>m</v>
      </c>
      <c r="W166" s="186">
        <v>8</v>
      </c>
      <c r="X166" s="186" t="s">
        <v>1041</v>
      </c>
      <c r="Y166" s="186" t="s">
        <v>182</v>
      </c>
      <c r="Z166" s="186" t="s">
        <v>283</v>
      </c>
      <c r="AA166" s="186" t="s">
        <v>185</v>
      </c>
      <c r="AB166" s="191">
        <v>1.5</v>
      </c>
      <c r="AC166" s="191">
        <v>3.92</v>
      </c>
      <c r="AD166" s="191">
        <v>0.66</v>
      </c>
      <c r="AE166" s="191">
        <v>1.42</v>
      </c>
      <c r="AF166" s="191"/>
      <c r="AG166" s="191">
        <v>2</v>
      </c>
      <c r="AH166" s="191">
        <v>5</v>
      </c>
      <c r="AI166" s="191">
        <v>1</v>
      </c>
      <c r="AJ166" s="191">
        <v>6</v>
      </c>
      <c r="AK166" s="191">
        <v>5</v>
      </c>
      <c r="AL166" s="191" t="s">
        <v>440</v>
      </c>
      <c r="AM166" s="191" t="s">
        <v>452</v>
      </c>
      <c r="AN166" s="191">
        <v>3</v>
      </c>
      <c r="AO166" s="191">
        <v>1</v>
      </c>
      <c r="AP166" s="191">
        <v>6</v>
      </c>
      <c r="AQ166" s="191">
        <v>5</v>
      </c>
      <c r="AR166" s="191" t="s">
        <v>1049</v>
      </c>
      <c r="AS166" s="191">
        <v>2</v>
      </c>
      <c r="AT166" s="191" t="s">
        <v>459</v>
      </c>
      <c r="AU166" s="191" t="s">
        <v>1050</v>
      </c>
      <c r="AV166" s="191" t="s">
        <v>1051</v>
      </c>
      <c r="AW166" s="191" t="s">
        <v>1052</v>
      </c>
      <c r="AX166" s="191" t="s">
        <v>532</v>
      </c>
      <c r="AY166" s="191">
        <v>100</v>
      </c>
      <c r="AZ166" s="191">
        <v>27</v>
      </c>
      <c r="BA166" s="191">
        <v>1.7</v>
      </c>
      <c r="BB166" s="191">
        <v>1.75</v>
      </c>
      <c r="BC166" s="191" t="s">
        <v>1041</v>
      </c>
      <c r="BD166" s="191">
        <v>1</v>
      </c>
      <c r="BE166" s="186"/>
      <c r="BF166" s="186"/>
      <c r="BG166" s="186"/>
      <c r="BH166" s="186"/>
      <c r="BI166" s="186"/>
      <c r="BJ166" s="192"/>
      <c r="BK166" s="192"/>
      <c r="BL166" s="192"/>
      <c r="BM166" s="186"/>
      <c r="BN166" s="186"/>
      <c r="BO166" s="186"/>
      <c r="BP166" s="186"/>
    </row>
    <row r="167" spans="1:75">
      <c r="A167" s="1" t="s">
        <v>1206</v>
      </c>
      <c r="B167" s="1">
        <v>143</v>
      </c>
      <c r="C167" s="1"/>
      <c r="D167" s="1"/>
      <c r="E167" s="26">
        <v>2.96</v>
      </c>
      <c r="F167" s="60" t="s">
        <v>3411</v>
      </c>
      <c r="G167" s="69" t="s">
        <v>6824</v>
      </c>
      <c r="H167" s="1" t="s">
        <v>1746</v>
      </c>
      <c r="I167" s="1"/>
      <c r="J167" s="1" t="s">
        <v>1747</v>
      </c>
      <c r="K167" s="1" t="s">
        <v>1748</v>
      </c>
      <c r="L167" s="1" t="s">
        <v>1749</v>
      </c>
      <c r="M167" s="1" t="s">
        <v>2376</v>
      </c>
      <c r="N167" s="1">
        <f t="shared" si="4"/>
        <v>5</v>
      </c>
      <c r="O167" s="46">
        <v>3</v>
      </c>
      <c r="P167" s="46">
        <v>32.26</v>
      </c>
      <c r="Q167" s="46">
        <v>14</v>
      </c>
      <c r="R167" s="46">
        <v>3</v>
      </c>
      <c r="S167" s="46"/>
      <c r="T167" s="46"/>
      <c r="U167" s="1" t="s">
        <v>1207</v>
      </c>
      <c r="V167" s="1" t="str">
        <f t="shared" si="5"/>
        <v>l</v>
      </c>
      <c r="W167" s="1">
        <v>8</v>
      </c>
      <c r="X167" s="1" t="s">
        <v>1206</v>
      </c>
      <c r="Y167" s="1" t="s">
        <v>182</v>
      </c>
      <c r="Z167" s="1" t="s">
        <v>283</v>
      </c>
      <c r="AA167" s="1" t="s">
        <v>185</v>
      </c>
      <c r="AB167" s="125">
        <v>1.86</v>
      </c>
      <c r="AC167" s="46">
        <v>4.12</v>
      </c>
      <c r="AD167" s="46">
        <v>1.55</v>
      </c>
      <c r="AE167" s="46">
        <v>3.38</v>
      </c>
      <c r="AF167" s="46"/>
      <c r="AG167" s="46">
        <v>3</v>
      </c>
      <c r="AH167" s="46">
        <v>7</v>
      </c>
      <c r="AI167" s="46">
        <v>1</v>
      </c>
      <c r="AJ167" s="46">
        <v>6</v>
      </c>
      <c r="AK167" s="46">
        <v>3</v>
      </c>
      <c r="AL167" s="46" t="s">
        <v>597</v>
      </c>
      <c r="AM167" s="46" t="s">
        <v>1030</v>
      </c>
      <c r="AN167" s="46">
        <v>8</v>
      </c>
      <c r="AO167" s="46">
        <v>18</v>
      </c>
      <c r="AP167" s="46">
        <v>6</v>
      </c>
      <c r="AQ167" s="46">
        <v>3</v>
      </c>
      <c r="AR167" s="46" t="s">
        <v>1207</v>
      </c>
      <c r="AS167" s="46">
        <v>1</v>
      </c>
      <c r="AT167" s="46" t="s">
        <v>1030</v>
      </c>
      <c r="AU167" s="46" t="s">
        <v>1216</v>
      </c>
      <c r="AV167" s="46" t="s">
        <v>1217</v>
      </c>
      <c r="AW167" s="46" t="s">
        <v>1218</v>
      </c>
      <c r="AX167" s="46" t="s">
        <v>568</v>
      </c>
      <c r="AY167" s="46">
        <v>96</v>
      </c>
      <c r="AZ167" s="46">
        <v>28</v>
      </c>
      <c r="BA167" s="46">
        <v>1.25</v>
      </c>
      <c r="BB167" s="46">
        <v>1</v>
      </c>
      <c r="BC167" s="46" t="s">
        <v>1206</v>
      </c>
      <c r="BD167" s="46">
        <v>1</v>
      </c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</row>
    <row r="168" spans="1:75">
      <c r="A168" s="1" t="s">
        <v>1321</v>
      </c>
      <c r="B168" s="1">
        <v>150</v>
      </c>
      <c r="C168" s="1"/>
      <c r="D168" s="1"/>
      <c r="E168" s="26">
        <v>2.96</v>
      </c>
      <c r="F168" s="60" t="s">
        <v>3411</v>
      </c>
      <c r="G168" s="69" t="s">
        <v>6824</v>
      </c>
      <c r="H168" s="1" t="s">
        <v>1957</v>
      </c>
      <c r="I168" s="1"/>
      <c r="J168" s="1" t="s">
        <v>1961</v>
      </c>
      <c r="K168" s="1" t="s">
        <v>1963</v>
      </c>
      <c r="L168" s="1" t="s">
        <v>1964</v>
      </c>
      <c r="M168" s="1" t="s">
        <v>6916</v>
      </c>
      <c r="N168" s="1">
        <f t="shared" si="4"/>
        <v>6</v>
      </c>
      <c r="O168" s="46">
        <v>4</v>
      </c>
      <c r="P168" s="46">
        <v>7.79</v>
      </c>
      <c r="Q168" s="46">
        <v>10</v>
      </c>
      <c r="R168" s="46">
        <v>4</v>
      </c>
      <c r="S168" s="46"/>
      <c r="T168" s="46"/>
      <c r="U168" s="1" t="s">
        <v>1323</v>
      </c>
      <c r="V168" s="1" t="str">
        <f t="shared" si="5"/>
        <v>R</v>
      </c>
      <c r="W168" s="1">
        <v>4</v>
      </c>
      <c r="X168" s="1" t="s">
        <v>1321</v>
      </c>
      <c r="Y168" s="1" t="s">
        <v>182</v>
      </c>
      <c r="Z168" s="1" t="s">
        <v>184</v>
      </c>
      <c r="AA168" s="1"/>
      <c r="AB168" s="125">
        <v>2.5099999999999998</v>
      </c>
      <c r="AC168" s="46">
        <v>2.5</v>
      </c>
      <c r="AD168" s="46">
        <v>2.5099999999999998</v>
      </c>
      <c r="AE168" s="46">
        <v>2.5</v>
      </c>
      <c r="AF168" s="46"/>
      <c r="AG168" s="46">
        <v>1</v>
      </c>
      <c r="AH168" s="46">
        <v>1</v>
      </c>
      <c r="AI168" s="46">
        <v>1</v>
      </c>
      <c r="AJ168" s="46">
        <v>10</v>
      </c>
      <c r="AK168" s="46">
        <v>9</v>
      </c>
      <c r="AL168" s="46" t="s">
        <v>1329</v>
      </c>
      <c r="AM168" s="46" t="s">
        <v>1330</v>
      </c>
      <c r="AN168" s="46">
        <v>0</v>
      </c>
      <c r="AO168" s="46">
        <v>0</v>
      </c>
      <c r="AP168" s="46">
        <v>6</v>
      </c>
      <c r="AQ168" s="46">
        <v>5</v>
      </c>
      <c r="AR168" s="46" t="s">
        <v>1331</v>
      </c>
      <c r="AS168" s="46">
        <v>4</v>
      </c>
      <c r="AT168" s="46" t="s">
        <v>1332</v>
      </c>
      <c r="AU168" s="46" t="s">
        <v>1333</v>
      </c>
      <c r="AV168" s="46" t="s">
        <v>1334</v>
      </c>
      <c r="AW168" s="46" t="s">
        <v>1335</v>
      </c>
      <c r="AX168" s="46" t="s">
        <v>182</v>
      </c>
      <c r="AY168" s="46">
        <v>100</v>
      </c>
      <c r="AZ168" s="46">
        <v>24</v>
      </c>
      <c r="BA168" s="46">
        <v>4.8499999999999996</v>
      </c>
      <c r="BB168" s="46">
        <v>4.6500000000000004</v>
      </c>
      <c r="BC168" s="46" t="s">
        <v>1321</v>
      </c>
      <c r="BD168" s="46">
        <v>1</v>
      </c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</row>
    <row r="169" spans="1:75">
      <c r="A169" s="1" t="s">
        <v>405</v>
      </c>
      <c r="B169" s="1">
        <v>128</v>
      </c>
      <c r="C169" s="1"/>
      <c r="D169" s="1"/>
      <c r="E169" s="26">
        <v>3</v>
      </c>
      <c r="F169" s="60" t="s">
        <v>3411</v>
      </c>
      <c r="G169" s="69" t="s">
        <v>6824</v>
      </c>
      <c r="H169" s="1" t="s">
        <v>7267</v>
      </c>
      <c r="I169" s="1"/>
      <c r="J169" s="1" t="s">
        <v>1326</v>
      </c>
      <c r="K169" s="1" t="s">
        <v>772</v>
      </c>
      <c r="L169" s="1" t="s">
        <v>7268</v>
      </c>
      <c r="M169" s="1" t="s">
        <v>1328</v>
      </c>
      <c r="N169" s="1">
        <f t="shared" si="4"/>
        <v>3</v>
      </c>
      <c r="O169" s="46">
        <v>3</v>
      </c>
      <c r="P169" s="46">
        <v>21.83</v>
      </c>
      <c r="Q169" s="46">
        <v>28</v>
      </c>
      <c r="R169" s="46">
        <v>3</v>
      </c>
      <c r="S169" s="46"/>
      <c r="T169" s="46"/>
      <c r="U169" s="1" t="s">
        <v>406</v>
      </c>
      <c r="V169" s="1" t="str">
        <f t="shared" si="5"/>
        <v>s</v>
      </c>
      <c r="W169" s="1">
        <v>3</v>
      </c>
      <c r="X169" s="1" t="s">
        <v>405</v>
      </c>
      <c r="Y169" s="1" t="s">
        <v>182</v>
      </c>
      <c r="Z169" s="1" t="s">
        <v>283</v>
      </c>
      <c r="AA169" s="1" t="s">
        <v>185</v>
      </c>
      <c r="AB169" s="125">
        <v>0.28000000000000003</v>
      </c>
      <c r="AC169" s="46">
        <v>2.0299999999999998</v>
      </c>
      <c r="AD169" s="46">
        <v>0.2</v>
      </c>
      <c r="AE169" s="46">
        <v>1.28</v>
      </c>
      <c r="AF169" s="46"/>
      <c r="AG169" s="46">
        <v>1</v>
      </c>
      <c r="AH169" s="46">
        <v>2</v>
      </c>
      <c r="AI169" s="46">
        <v>1</v>
      </c>
      <c r="AJ169" s="46">
        <v>7</v>
      </c>
      <c r="AK169" s="46">
        <v>6</v>
      </c>
      <c r="AL169" s="46" t="s">
        <v>415</v>
      </c>
      <c r="AM169" s="46" t="s">
        <v>416</v>
      </c>
      <c r="AN169" s="46">
        <v>1</v>
      </c>
      <c r="AO169" s="46">
        <v>4</v>
      </c>
      <c r="AP169" s="46">
        <v>5</v>
      </c>
      <c r="AQ169" s="46">
        <v>4</v>
      </c>
      <c r="AR169" s="46" t="s">
        <v>418</v>
      </c>
      <c r="AS169" s="46">
        <v>2</v>
      </c>
      <c r="AT169" s="46" t="s">
        <v>419</v>
      </c>
      <c r="AU169" s="46" t="s">
        <v>421</v>
      </c>
      <c r="AV169" s="46" t="s">
        <v>423</v>
      </c>
      <c r="AW169" s="46" t="s">
        <v>424</v>
      </c>
      <c r="AX169" s="46" t="s">
        <v>182</v>
      </c>
      <c r="AY169" s="46">
        <v>100</v>
      </c>
      <c r="AZ169" s="46">
        <v>27</v>
      </c>
      <c r="BA169" s="46">
        <v>1.85</v>
      </c>
      <c r="BB169" s="46">
        <v>1.75</v>
      </c>
      <c r="BC169" s="46" t="s">
        <v>405</v>
      </c>
      <c r="BD169" s="46">
        <v>1</v>
      </c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</row>
    <row r="170" spans="1:75">
      <c r="A170" s="1" t="s">
        <v>935</v>
      </c>
      <c r="B170" s="1">
        <v>169</v>
      </c>
      <c r="C170" s="1"/>
      <c r="D170" s="1"/>
      <c r="E170" s="26">
        <v>3</v>
      </c>
      <c r="F170" s="60" t="s">
        <v>3411</v>
      </c>
      <c r="G170" s="69" t="s">
        <v>6824</v>
      </c>
      <c r="H170" s="1" t="s">
        <v>7269</v>
      </c>
      <c r="I170" s="1"/>
      <c r="J170" s="1" t="s">
        <v>186</v>
      </c>
      <c r="K170" s="1" t="s">
        <v>7270</v>
      </c>
      <c r="L170" s="1" t="s">
        <v>7271</v>
      </c>
      <c r="M170" s="1" t="s">
        <v>2247</v>
      </c>
      <c r="N170" s="1">
        <f t="shared" si="4"/>
        <v>11</v>
      </c>
      <c r="O170" s="46">
        <v>9</v>
      </c>
      <c r="P170" s="46">
        <v>0.73</v>
      </c>
      <c r="Q170" s="46">
        <v>0</v>
      </c>
      <c r="R170" s="46">
        <v>7</v>
      </c>
      <c r="S170" s="46"/>
      <c r="T170" s="46"/>
      <c r="U170" s="1" t="s">
        <v>1601</v>
      </c>
      <c r="V170" s="1" t="str">
        <f t="shared" si="5"/>
        <v>d</v>
      </c>
      <c r="W170" s="1">
        <v>2</v>
      </c>
      <c r="X170" s="1" t="s">
        <v>935</v>
      </c>
      <c r="Y170" s="1" t="s">
        <v>182</v>
      </c>
      <c r="Z170" s="1" t="s">
        <v>184</v>
      </c>
      <c r="AA170" s="1" t="s">
        <v>185</v>
      </c>
      <c r="AB170" s="125">
        <v>4.46</v>
      </c>
      <c r="AC170" s="46">
        <v>0.68</v>
      </c>
      <c r="AD170" s="46">
        <v>2.3199999999999998</v>
      </c>
      <c r="AE170" s="46">
        <v>7.0000000000000007E-2</v>
      </c>
      <c r="AF170" s="46"/>
      <c r="AG170" s="46">
        <v>1</v>
      </c>
      <c r="AH170" s="46">
        <v>2</v>
      </c>
      <c r="AI170" s="46">
        <v>1</v>
      </c>
      <c r="AJ170" s="46">
        <v>9</v>
      </c>
      <c r="AK170" s="46">
        <v>7</v>
      </c>
      <c r="AL170" s="46" t="s">
        <v>1605</v>
      </c>
      <c r="AM170" s="46" t="s">
        <v>341</v>
      </c>
      <c r="AN170" s="46">
        <v>0</v>
      </c>
      <c r="AO170" s="46">
        <v>0</v>
      </c>
      <c r="AP170" s="46">
        <v>4</v>
      </c>
      <c r="AQ170" s="46">
        <v>4</v>
      </c>
      <c r="AR170" s="46" t="s">
        <v>1607</v>
      </c>
      <c r="AS170" s="46">
        <v>3</v>
      </c>
      <c r="AT170" s="46" t="s">
        <v>346</v>
      </c>
      <c r="AU170" s="46" t="s">
        <v>1611</v>
      </c>
      <c r="AV170" s="46" t="s">
        <v>1612</v>
      </c>
      <c r="AW170" s="46" t="s">
        <v>1613</v>
      </c>
      <c r="AX170" s="46" t="s">
        <v>182</v>
      </c>
      <c r="AY170" s="46">
        <v>100</v>
      </c>
      <c r="AZ170" s="46">
        <v>33</v>
      </c>
      <c r="BA170" s="46">
        <v>3.65</v>
      </c>
      <c r="BB170" s="46">
        <v>2.95</v>
      </c>
      <c r="BC170" s="46" t="s">
        <v>935</v>
      </c>
      <c r="BD170" s="46">
        <v>1</v>
      </c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</row>
    <row r="171" spans="1:75">
      <c r="A171" s="1" t="s">
        <v>6735</v>
      </c>
      <c r="B171" s="1">
        <v>178</v>
      </c>
      <c r="C171" s="1"/>
      <c r="D171" s="1"/>
      <c r="E171" s="26">
        <v>3</v>
      </c>
      <c r="F171" s="60" t="s">
        <v>3411</v>
      </c>
      <c r="G171" s="69" t="s">
        <v>6824</v>
      </c>
      <c r="H171" s="1" t="s">
        <v>6774</v>
      </c>
      <c r="I171" s="1"/>
      <c r="J171" s="1" t="s">
        <v>6775</v>
      </c>
      <c r="K171" s="1" t="s">
        <v>6776</v>
      </c>
      <c r="L171" s="1" t="s">
        <v>6777</v>
      </c>
      <c r="M171" s="1" t="s">
        <v>6924</v>
      </c>
      <c r="N171" s="1">
        <f t="shared" si="4"/>
        <v>4</v>
      </c>
      <c r="O171" s="46">
        <v>3</v>
      </c>
      <c r="P171" s="46">
        <v>3.13</v>
      </c>
      <c r="Q171" s="46">
        <v>21</v>
      </c>
      <c r="R171" s="46">
        <v>3</v>
      </c>
      <c r="S171" s="46"/>
      <c r="T171" s="46"/>
      <c r="U171" s="1" t="s">
        <v>6736</v>
      </c>
      <c r="V171" s="1" t="str">
        <f t="shared" si="5"/>
        <v>v</v>
      </c>
      <c r="W171" s="1">
        <v>4</v>
      </c>
      <c r="X171" s="1" t="s">
        <v>6735</v>
      </c>
      <c r="Y171" s="1" t="s">
        <v>182</v>
      </c>
      <c r="Z171" s="1" t="s">
        <v>184</v>
      </c>
      <c r="AA171" s="1" t="s">
        <v>185</v>
      </c>
      <c r="AB171" s="125">
        <v>5.5</v>
      </c>
      <c r="AC171" s="46">
        <v>5.34</v>
      </c>
      <c r="AD171" s="46">
        <v>4.5199999999999996</v>
      </c>
      <c r="AE171" s="46">
        <v>3.85</v>
      </c>
      <c r="AF171" s="46"/>
      <c r="AG171" s="46">
        <v>1</v>
      </c>
      <c r="AH171" s="46">
        <v>2</v>
      </c>
      <c r="AI171" s="46">
        <v>1</v>
      </c>
      <c r="AJ171" s="46">
        <v>6</v>
      </c>
      <c r="AK171" s="46">
        <v>5</v>
      </c>
      <c r="AL171" s="46" t="s">
        <v>1114</v>
      </c>
      <c r="AM171" s="46" t="s">
        <v>517</v>
      </c>
      <c r="AN171" s="46">
        <v>0</v>
      </c>
      <c r="AO171" s="46">
        <v>0</v>
      </c>
      <c r="AP171" s="46">
        <v>6</v>
      </c>
      <c r="AQ171" s="46">
        <v>5</v>
      </c>
      <c r="AR171" s="46" t="s">
        <v>6737</v>
      </c>
      <c r="AS171" s="46">
        <v>2</v>
      </c>
      <c r="AT171" s="46" t="s">
        <v>712</v>
      </c>
      <c r="AU171" s="46" t="s">
        <v>6738</v>
      </c>
      <c r="AV171" s="46" t="s">
        <v>6739</v>
      </c>
      <c r="AW171" s="46" t="s">
        <v>6740</v>
      </c>
      <c r="AX171" s="46" t="s">
        <v>182</v>
      </c>
      <c r="AY171" s="46">
        <v>100</v>
      </c>
      <c r="AZ171" s="46">
        <v>27</v>
      </c>
      <c r="BA171" s="46">
        <v>2.4</v>
      </c>
      <c r="BB171" s="46">
        <v>1.95</v>
      </c>
      <c r="BC171" s="46" t="s">
        <v>6741</v>
      </c>
      <c r="BD171" s="46">
        <v>2</v>
      </c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</row>
    <row r="172" spans="1:75">
      <c r="A172" s="1" t="s">
        <v>2466</v>
      </c>
      <c r="B172" s="1">
        <v>154</v>
      </c>
      <c r="C172" s="1"/>
      <c r="D172" s="1"/>
      <c r="E172" s="26">
        <v>3.05</v>
      </c>
      <c r="F172" s="60" t="s">
        <v>3411</v>
      </c>
      <c r="G172" s="69" t="s">
        <v>6824</v>
      </c>
      <c r="H172" s="1" t="s">
        <v>7272</v>
      </c>
      <c r="I172" s="1"/>
      <c r="J172" s="1" t="s">
        <v>7036</v>
      </c>
      <c r="K172" s="1" t="s">
        <v>7273</v>
      </c>
      <c r="L172" s="1" t="s">
        <v>7274</v>
      </c>
      <c r="M172" s="1" t="s">
        <v>6918</v>
      </c>
      <c r="N172" s="1">
        <f t="shared" si="4"/>
        <v>8</v>
      </c>
      <c r="O172" s="46">
        <v>5</v>
      </c>
      <c r="P172" s="46">
        <v>13.4</v>
      </c>
      <c r="Q172" s="46">
        <v>9</v>
      </c>
      <c r="R172" s="46">
        <v>5</v>
      </c>
      <c r="S172" s="46"/>
      <c r="T172" s="46"/>
      <c r="U172" s="1" t="s">
        <v>2473</v>
      </c>
      <c r="V172" s="1" t="str">
        <f t="shared" si="5"/>
        <v>k</v>
      </c>
      <c r="W172" s="1">
        <v>1</v>
      </c>
      <c r="X172" s="1" t="s">
        <v>2466</v>
      </c>
      <c r="Y172" s="1" t="s">
        <v>182</v>
      </c>
      <c r="Z172" s="1" t="s">
        <v>184</v>
      </c>
      <c r="AA172" s="1" t="s">
        <v>185</v>
      </c>
      <c r="AB172" s="125">
        <v>2.86</v>
      </c>
      <c r="AC172" s="46">
        <v>1.76</v>
      </c>
      <c r="AD172" s="46">
        <v>2.4</v>
      </c>
      <c r="AE172" s="46">
        <v>1.08</v>
      </c>
      <c r="AF172" s="46"/>
      <c r="AG172" s="46">
        <v>1</v>
      </c>
      <c r="AH172" s="46">
        <v>2</v>
      </c>
      <c r="AI172" s="46">
        <v>1</v>
      </c>
      <c r="AJ172" s="46">
        <v>6</v>
      </c>
      <c r="AK172" s="46">
        <v>6</v>
      </c>
      <c r="AL172" s="46" t="s">
        <v>1114</v>
      </c>
      <c r="AM172" s="46" t="s">
        <v>1114</v>
      </c>
      <c r="AN172" s="46">
        <v>0</v>
      </c>
      <c r="AO172" s="46">
        <v>1</v>
      </c>
      <c r="AP172" s="46">
        <v>5</v>
      </c>
      <c r="AQ172" s="46">
        <v>5</v>
      </c>
      <c r="AR172" s="46" t="s">
        <v>2480</v>
      </c>
      <c r="AS172" s="46">
        <v>2</v>
      </c>
      <c r="AT172" s="46" t="s">
        <v>1387</v>
      </c>
      <c r="AU172" s="46" t="s">
        <v>2481</v>
      </c>
      <c r="AV172" s="46" t="s">
        <v>2482</v>
      </c>
      <c r="AW172" s="46" t="s">
        <v>2483</v>
      </c>
      <c r="AX172" s="46" t="s">
        <v>182</v>
      </c>
      <c r="AY172" s="46">
        <v>100</v>
      </c>
      <c r="AZ172" s="46">
        <v>23</v>
      </c>
      <c r="BA172" s="46">
        <v>1.95</v>
      </c>
      <c r="BB172" s="46">
        <v>1.95</v>
      </c>
      <c r="BC172" s="46" t="s">
        <v>2466</v>
      </c>
      <c r="BD172" s="46">
        <v>1</v>
      </c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</row>
    <row r="173" spans="1:75" s="145" customFormat="1" ht="15">
      <c r="A173" s="20" t="s">
        <v>1533</v>
      </c>
      <c r="B173" s="20">
        <v>163</v>
      </c>
      <c r="C173" s="20"/>
      <c r="D173" s="20"/>
      <c r="E173" s="141">
        <v>3.1</v>
      </c>
      <c r="F173" s="146" t="s">
        <v>3411</v>
      </c>
      <c r="G173" s="142" t="s">
        <v>6824</v>
      </c>
      <c r="H173" s="20" t="s">
        <v>2176</v>
      </c>
      <c r="I173" s="20"/>
      <c r="J173" s="20" t="s">
        <v>2177</v>
      </c>
      <c r="K173" s="20" t="s">
        <v>2181</v>
      </c>
      <c r="L173" s="20" t="s">
        <v>6946</v>
      </c>
      <c r="M173" s="20" t="s">
        <v>6946</v>
      </c>
      <c r="N173" s="20">
        <f t="shared" si="4"/>
        <v>7</v>
      </c>
      <c r="O173" s="145">
        <v>6</v>
      </c>
      <c r="P173" s="145">
        <v>0.28999999999999998</v>
      </c>
      <c r="Q173" s="145">
        <v>6</v>
      </c>
      <c r="R173" s="145">
        <v>5</v>
      </c>
      <c r="U173" s="20" t="s">
        <v>1535</v>
      </c>
      <c r="V173" s="20" t="str">
        <f t="shared" si="5"/>
        <v>l</v>
      </c>
      <c r="W173" s="20">
        <v>8</v>
      </c>
      <c r="X173" s="20" t="s">
        <v>1533</v>
      </c>
      <c r="Y173" s="20" t="s">
        <v>182</v>
      </c>
      <c r="Z173" s="20" t="s">
        <v>184</v>
      </c>
      <c r="AA173" s="20" t="s">
        <v>185</v>
      </c>
      <c r="AB173" s="143">
        <v>3.64</v>
      </c>
      <c r="AC173" s="143">
        <v>2.7</v>
      </c>
      <c r="AD173" s="143">
        <v>3.18</v>
      </c>
      <c r="AE173" s="143">
        <v>2.57</v>
      </c>
      <c r="AF173" s="143"/>
      <c r="AG173" s="143">
        <v>1</v>
      </c>
      <c r="AH173" s="143">
        <v>2</v>
      </c>
      <c r="AI173" s="143">
        <v>1</v>
      </c>
      <c r="AJ173" s="143">
        <v>7</v>
      </c>
      <c r="AK173" s="143">
        <v>6</v>
      </c>
      <c r="AL173" s="143" t="s">
        <v>1540</v>
      </c>
      <c r="AM173" s="143" t="s">
        <v>1010</v>
      </c>
      <c r="AN173" s="143">
        <v>1</v>
      </c>
      <c r="AO173" s="143">
        <v>1</v>
      </c>
      <c r="AP173" s="143">
        <v>7</v>
      </c>
      <c r="AQ173" s="143">
        <v>6</v>
      </c>
      <c r="AR173" s="143" t="s">
        <v>1541</v>
      </c>
      <c r="AS173" s="143">
        <v>3</v>
      </c>
      <c r="AT173" s="143" t="s">
        <v>1542</v>
      </c>
      <c r="AU173" s="143" t="s">
        <v>1543</v>
      </c>
      <c r="AV173" s="143" t="s">
        <v>1544</v>
      </c>
      <c r="AW173" s="143" t="s">
        <v>1545</v>
      </c>
      <c r="AX173" s="143" t="s">
        <v>182</v>
      </c>
      <c r="AY173" s="143">
        <v>100</v>
      </c>
      <c r="AZ173" s="143">
        <v>28</v>
      </c>
      <c r="BA173" s="143">
        <v>2.65</v>
      </c>
      <c r="BB173" s="143">
        <v>2.5</v>
      </c>
      <c r="BC173" s="143" t="s">
        <v>1533</v>
      </c>
      <c r="BD173" s="143">
        <v>1</v>
      </c>
      <c r="BE173" s="20"/>
      <c r="BF173" s="20"/>
      <c r="BG173" s="20"/>
      <c r="BH173" s="20"/>
      <c r="BI173" s="20"/>
      <c r="BJ173" s="164"/>
      <c r="BK173" s="164"/>
      <c r="BL173" s="164"/>
      <c r="BM173" s="20"/>
      <c r="BN173" s="20"/>
      <c r="BO173" s="20"/>
      <c r="BP173" s="20"/>
    </row>
    <row r="174" spans="1:75">
      <c r="A174" s="1" t="s">
        <v>5889</v>
      </c>
      <c r="B174" s="1">
        <v>188</v>
      </c>
      <c r="E174" s="26">
        <v>3.1</v>
      </c>
      <c r="F174" s="60" t="s">
        <v>3411</v>
      </c>
      <c r="G174" s="69" t="s">
        <v>6824</v>
      </c>
      <c r="H174" s="1" t="s">
        <v>6798</v>
      </c>
      <c r="I174" s="1"/>
      <c r="J174" s="1" t="s">
        <v>489</v>
      </c>
      <c r="K174" s="1" t="s">
        <v>6799</v>
      </c>
      <c r="L174" s="1" t="s">
        <v>6800</v>
      </c>
      <c r="M174" s="1" t="s">
        <v>6925</v>
      </c>
      <c r="N174" s="1">
        <f t="shared" si="4"/>
        <v>4</v>
      </c>
      <c r="O174" s="46">
        <v>2</v>
      </c>
      <c r="P174" s="46">
        <v>144.86000000000001</v>
      </c>
      <c r="Q174" s="46">
        <v>29</v>
      </c>
      <c r="R174" s="46">
        <v>2</v>
      </c>
      <c r="S174" s="46"/>
      <c r="T174" s="46"/>
      <c r="U174" t="s">
        <v>5890</v>
      </c>
      <c r="V174" s="1" t="str">
        <f t="shared" si="5"/>
        <v>k</v>
      </c>
      <c r="W174" s="1">
        <v>1</v>
      </c>
      <c r="X174" t="s">
        <v>5889</v>
      </c>
      <c r="Y174" t="s">
        <v>182</v>
      </c>
      <c r="Z174" t="s">
        <v>283</v>
      </c>
      <c r="AA174" t="s">
        <v>185</v>
      </c>
      <c r="AB174" s="125">
        <v>6.84</v>
      </c>
      <c r="AC174" s="46">
        <v>5.34</v>
      </c>
      <c r="AD174" s="46">
        <v>5.08</v>
      </c>
      <c r="AE174" s="46">
        <v>3.51</v>
      </c>
      <c r="AF174" s="46"/>
      <c r="AG174" s="46">
        <v>1</v>
      </c>
      <c r="AH174" s="46">
        <v>2</v>
      </c>
      <c r="AI174" s="46">
        <v>1</v>
      </c>
      <c r="AJ174" s="46">
        <v>7</v>
      </c>
      <c r="AK174" s="46">
        <v>5</v>
      </c>
      <c r="AL174" s="46" t="s">
        <v>876</v>
      </c>
      <c r="AM174" s="46" t="s">
        <v>452</v>
      </c>
      <c r="AN174" s="46">
        <v>1</v>
      </c>
      <c r="AO174" s="46">
        <v>1</v>
      </c>
      <c r="AP174" s="46">
        <v>7</v>
      </c>
      <c r="AQ174" s="46">
        <v>5</v>
      </c>
      <c r="AR174" s="46" t="s">
        <v>5891</v>
      </c>
      <c r="AS174" s="46">
        <v>2</v>
      </c>
      <c r="AT174" s="46" t="s">
        <v>459</v>
      </c>
      <c r="AU174" s="46" t="s">
        <v>5892</v>
      </c>
      <c r="AV174" s="46" t="s">
        <v>5893</v>
      </c>
      <c r="AW174" s="46" t="s">
        <v>5894</v>
      </c>
      <c r="AX174" s="46" t="s">
        <v>182</v>
      </c>
      <c r="AY174" s="46">
        <v>100</v>
      </c>
      <c r="AZ174" s="46">
        <v>21</v>
      </c>
      <c r="BA174" s="46">
        <v>2.0499999999999998</v>
      </c>
      <c r="BB174" s="46">
        <v>1.8</v>
      </c>
      <c r="BC174" s="46" t="s">
        <v>5889</v>
      </c>
      <c r="BD174" s="46">
        <v>1</v>
      </c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</row>
    <row r="175" spans="1:75" ht="15">
      <c r="A175" s="1" t="s">
        <v>1242</v>
      </c>
      <c r="B175" s="1">
        <v>147</v>
      </c>
      <c r="C175" s="1"/>
      <c r="D175" s="1"/>
      <c r="E175" s="26">
        <v>3.12</v>
      </c>
      <c r="F175" s="60" t="s">
        <v>3411</v>
      </c>
      <c r="G175" s="69" t="s">
        <v>6824</v>
      </c>
      <c r="H175" s="1" t="s">
        <v>6995</v>
      </c>
      <c r="I175" s="1"/>
      <c r="J175" s="1" t="s">
        <v>1787</v>
      </c>
      <c r="K175" s="1" t="s">
        <v>1789</v>
      </c>
      <c r="L175" s="1" t="s">
        <v>1792</v>
      </c>
      <c r="M175" s="1" t="s">
        <v>6915</v>
      </c>
      <c r="N175" s="1">
        <f t="shared" si="4"/>
        <v>4</v>
      </c>
      <c r="O175" s="46">
        <v>2</v>
      </c>
      <c r="P175" s="46">
        <v>77.34</v>
      </c>
      <c r="Q175" s="46">
        <v>27</v>
      </c>
      <c r="R175" s="46">
        <v>2</v>
      </c>
      <c r="S175" s="46"/>
      <c r="T175" s="46"/>
      <c r="U175" s="1" t="s">
        <v>1243</v>
      </c>
      <c r="V175" s="1" t="str">
        <f t="shared" si="5"/>
        <v>v</v>
      </c>
      <c r="W175" s="1">
        <v>4</v>
      </c>
      <c r="X175" s="1" t="s">
        <v>1242</v>
      </c>
      <c r="Y175" s="1" t="s">
        <v>182</v>
      </c>
      <c r="Z175" s="1" t="s">
        <v>184</v>
      </c>
      <c r="AA175" s="1" t="s">
        <v>185</v>
      </c>
      <c r="AB175" s="125">
        <v>1.94</v>
      </c>
      <c r="AC175" s="46">
        <v>4.8600000000000003</v>
      </c>
      <c r="AD175" s="46">
        <v>1.67</v>
      </c>
      <c r="AE175" s="46">
        <v>2.77</v>
      </c>
      <c r="AF175" s="46"/>
      <c r="AG175" s="46">
        <v>1</v>
      </c>
      <c r="AH175" s="46">
        <v>2</v>
      </c>
      <c r="AI175" s="46">
        <v>1</v>
      </c>
      <c r="AJ175" s="46">
        <v>7</v>
      </c>
      <c r="AK175" s="46">
        <v>6</v>
      </c>
      <c r="AL175" s="46" t="s">
        <v>1247</v>
      </c>
      <c r="AM175" s="46" t="s">
        <v>1248</v>
      </c>
      <c r="AN175" s="46">
        <v>0</v>
      </c>
      <c r="AO175" s="46">
        <v>1</v>
      </c>
      <c r="AP175" s="46">
        <v>5</v>
      </c>
      <c r="AQ175" s="46">
        <v>5</v>
      </c>
      <c r="AR175" s="46" t="s">
        <v>1249</v>
      </c>
      <c r="AS175" s="46">
        <v>2</v>
      </c>
      <c r="AT175" s="46" t="s">
        <v>1250</v>
      </c>
      <c r="AU175" s="46" t="s">
        <v>1251</v>
      </c>
      <c r="AV175" s="46" t="s">
        <v>1252</v>
      </c>
      <c r="AW175" s="46" t="s">
        <v>1253</v>
      </c>
      <c r="AX175" s="46" t="s">
        <v>182</v>
      </c>
      <c r="AY175" s="46">
        <v>100</v>
      </c>
      <c r="AZ175" s="46">
        <v>23</v>
      </c>
      <c r="BA175" s="46">
        <v>1.9</v>
      </c>
      <c r="BB175" s="46">
        <v>1.8</v>
      </c>
      <c r="BC175" s="46" t="s">
        <v>1242</v>
      </c>
      <c r="BD175" s="46">
        <v>1</v>
      </c>
      <c r="BE175" s="1"/>
      <c r="BF175" s="1"/>
      <c r="BG175" s="1"/>
      <c r="BH175" s="1"/>
      <c r="BI175" s="1"/>
      <c r="BJ175" s="17"/>
      <c r="BK175" s="17"/>
      <c r="BL175" s="17"/>
      <c r="BM175" s="1"/>
      <c r="BN175" s="1"/>
      <c r="BO175" s="1"/>
      <c r="BP175" s="1"/>
    </row>
    <row r="176" spans="1:75" s="1" customFormat="1" ht="15">
      <c r="A176" s="1" t="s">
        <v>1432</v>
      </c>
      <c r="B176" s="1">
        <v>157</v>
      </c>
      <c r="E176" s="26">
        <v>3.12</v>
      </c>
      <c r="F176" s="60" t="s">
        <v>3411</v>
      </c>
      <c r="G176" s="69" t="s">
        <v>6824</v>
      </c>
      <c r="H176" s="1" t="s">
        <v>6994</v>
      </c>
      <c r="J176" s="1" t="s">
        <v>328</v>
      </c>
      <c r="K176" s="1" t="s">
        <v>2047</v>
      </c>
      <c r="L176" s="1" t="s">
        <v>2048</v>
      </c>
      <c r="M176" s="1" t="s">
        <v>6919</v>
      </c>
      <c r="N176" s="1">
        <f t="shared" si="4"/>
        <v>5</v>
      </c>
      <c r="O176" s="46">
        <v>3</v>
      </c>
      <c r="P176" s="46">
        <v>5.17</v>
      </c>
      <c r="Q176" s="46">
        <v>22</v>
      </c>
      <c r="R176" s="46">
        <v>3</v>
      </c>
      <c r="S176" s="46"/>
      <c r="T176" s="46"/>
      <c r="U176" s="1" t="s">
        <v>1433</v>
      </c>
      <c r="V176" s="1" t="str">
        <f t="shared" si="5"/>
        <v>g</v>
      </c>
      <c r="W176" s="1">
        <v>2</v>
      </c>
      <c r="X176" s="1" t="s">
        <v>1432</v>
      </c>
      <c r="Y176" s="1" t="s">
        <v>182</v>
      </c>
      <c r="Z176" s="1" t="s">
        <v>184</v>
      </c>
      <c r="AA176" s="1" t="s">
        <v>185</v>
      </c>
      <c r="AB176" s="125">
        <v>2.95</v>
      </c>
      <c r="AC176" s="46">
        <v>5.27</v>
      </c>
      <c r="AD176" s="46">
        <v>2.14</v>
      </c>
      <c r="AE176" s="46">
        <v>3.04</v>
      </c>
      <c r="AF176" s="46"/>
      <c r="AG176" s="46">
        <v>1</v>
      </c>
      <c r="AH176" s="46">
        <v>2</v>
      </c>
      <c r="AI176" s="46">
        <v>1</v>
      </c>
      <c r="AJ176" s="46">
        <v>5</v>
      </c>
      <c r="AK176" s="46">
        <v>3</v>
      </c>
      <c r="AL176" s="46" t="s">
        <v>313</v>
      </c>
      <c r="AM176" s="46" t="s">
        <v>1437</v>
      </c>
      <c r="AN176" s="46">
        <v>4</v>
      </c>
      <c r="AO176" s="46">
        <v>11</v>
      </c>
      <c r="AP176" s="46">
        <v>5</v>
      </c>
      <c r="AQ176" s="46">
        <v>3</v>
      </c>
      <c r="AR176" s="46" t="s">
        <v>1433</v>
      </c>
      <c r="AS176" s="46">
        <v>1</v>
      </c>
      <c r="AT176" s="46" t="s">
        <v>1437</v>
      </c>
      <c r="AU176" s="46" t="s">
        <v>1439</v>
      </c>
      <c r="AV176" s="46" t="s">
        <v>1440</v>
      </c>
      <c r="AW176" s="46" t="s">
        <v>1432</v>
      </c>
      <c r="AX176" s="46" t="s">
        <v>182</v>
      </c>
      <c r="AY176" s="46">
        <v>100</v>
      </c>
      <c r="AZ176" s="46">
        <v>26</v>
      </c>
      <c r="BA176" s="46">
        <v>1.55</v>
      </c>
      <c r="BB176" s="46">
        <v>1.1000000000000001</v>
      </c>
      <c r="BC176" s="46" t="s">
        <v>1432</v>
      </c>
      <c r="BD176" s="46">
        <v>1</v>
      </c>
      <c r="BJ176" s="17"/>
      <c r="BK176" s="17"/>
      <c r="BL176" s="17"/>
      <c r="BQ176"/>
      <c r="BR176"/>
      <c r="BS176"/>
      <c r="BT176"/>
      <c r="BU176"/>
      <c r="BV176"/>
      <c r="BW176"/>
    </row>
    <row r="177" spans="1:68">
      <c r="A177" s="1" t="s">
        <v>1522</v>
      </c>
      <c r="B177" s="1">
        <v>162</v>
      </c>
      <c r="C177" s="1"/>
      <c r="D177" s="1"/>
      <c r="E177" s="26">
        <v>3.12</v>
      </c>
      <c r="F177" s="60" t="s">
        <v>3411</v>
      </c>
      <c r="G177" s="69" t="s">
        <v>6824</v>
      </c>
      <c r="H177" s="1" t="s">
        <v>2145</v>
      </c>
      <c r="I177" s="1"/>
      <c r="J177" s="1" t="s">
        <v>701</v>
      </c>
      <c r="K177" s="1" t="s">
        <v>2148</v>
      </c>
      <c r="L177" s="1" t="s">
        <v>228</v>
      </c>
      <c r="M177" s="1" t="s">
        <v>6902</v>
      </c>
      <c r="N177" s="1">
        <f t="shared" si="4"/>
        <v>6</v>
      </c>
      <c r="O177" s="46">
        <v>3</v>
      </c>
      <c r="P177" s="46">
        <v>9</v>
      </c>
      <c r="Q177" s="46">
        <v>12</v>
      </c>
      <c r="R177" s="46">
        <v>3</v>
      </c>
      <c r="S177" s="46"/>
      <c r="T177" s="46"/>
      <c r="U177" s="1" t="s">
        <v>1523</v>
      </c>
      <c r="V177" s="1" t="str">
        <f t="shared" si="5"/>
        <v>s</v>
      </c>
      <c r="W177" s="1">
        <v>3</v>
      </c>
      <c r="X177" s="1" t="s">
        <v>1522</v>
      </c>
      <c r="Y177" s="1" t="s">
        <v>182</v>
      </c>
      <c r="Z177" s="1" t="s">
        <v>184</v>
      </c>
      <c r="AA177" s="1" t="s">
        <v>185</v>
      </c>
      <c r="AB177" s="125">
        <v>3.54</v>
      </c>
      <c r="AC177" s="46">
        <v>2.64</v>
      </c>
      <c r="AD177" s="46">
        <v>1.78</v>
      </c>
      <c r="AE177" s="46">
        <v>0.88</v>
      </c>
      <c r="AF177" s="46"/>
      <c r="AG177" s="46">
        <v>1</v>
      </c>
      <c r="AH177" s="46">
        <v>2</v>
      </c>
      <c r="AI177" s="46">
        <v>1</v>
      </c>
      <c r="AJ177" s="46">
        <v>8</v>
      </c>
      <c r="AK177" s="46">
        <v>7</v>
      </c>
      <c r="AL177" s="46" t="s">
        <v>609</v>
      </c>
      <c r="AM177" s="46" t="s">
        <v>1526</v>
      </c>
      <c r="AN177" s="46">
        <v>0</v>
      </c>
      <c r="AO177" s="46">
        <v>0</v>
      </c>
      <c r="AP177" s="46">
        <v>5</v>
      </c>
      <c r="AQ177" s="46">
        <v>5</v>
      </c>
      <c r="AR177" s="46" t="s">
        <v>1527</v>
      </c>
      <c r="AS177" s="46">
        <v>2</v>
      </c>
      <c r="AT177" s="46" t="s">
        <v>1528</v>
      </c>
      <c r="AU177" s="46" t="s">
        <v>1529</v>
      </c>
      <c r="AV177" s="46" t="s">
        <v>1531</v>
      </c>
      <c r="AW177" s="46" t="s">
        <v>1532</v>
      </c>
      <c r="AX177" s="46" t="s">
        <v>182</v>
      </c>
      <c r="AY177" s="46">
        <v>100</v>
      </c>
      <c r="AZ177" s="46">
        <v>26</v>
      </c>
      <c r="BA177" s="46">
        <v>2.85</v>
      </c>
      <c r="BB177" s="46">
        <v>2.8</v>
      </c>
      <c r="BC177" s="46" t="s">
        <v>1522</v>
      </c>
      <c r="BD177" s="46">
        <v>1</v>
      </c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</row>
    <row r="178" spans="1:68" s="187" customFormat="1">
      <c r="A178" s="186" t="s">
        <v>1592</v>
      </c>
      <c r="B178" s="186">
        <v>168</v>
      </c>
      <c r="C178" s="186"/>
      <c r="D178" s="186"/>
      <c r="E178" s="188">
        <v>3.15</v>
      </c>
      <c r="F178" s="189" t="s">
        <v>3411</v>
      </c>
      <c r="G178" s="190" t="s">
        <v>6824</v>
      </c>
      <c r="H178" s="186" t="s">
        <v>2229</v>
      </c>
      <c r="I178" s="186"/>
      <c r="J178" s="186" t="s">
        <v>2230</v>
      </c>
      <c r="K178" s="186" t="s">
        <v>2231</v>
      </c>
      <c r="L178" s="186" t="s">
        <v>2232</v>
      </c>
      <c r="M178" s="186" t="s">
        <v>6907</v>
      </c>
      <c r="N178" s="186">
        <f t="shared" si="4"/>
        <v>3</v>
      </c>
      <c r="O178" s="191">
        <v>2</v>
      </c>
      <c r="P178" s="191">
        <v>86.86</v>
      </c>
      <c r="Q178" s="191">
        <v>25</v>
      </c>
      <c r="R178" s="191">
        <v>2</v>
      </c>
      <c r="S178" s="191"/>
      <c r="T178" s="191"/>
      <c r="U178" s="186" t="s">
        <v>1593</v>
      </c>
      <c r="V178" s="186" t="str">
        <f t="shared" si="5"/>
        <v>t</v>
      </c>
      <c r="W178" s="186">
        <v>1</v>
      </c>
      <c r="X178" s="186" t="s">
        <v>1592</v>
      </c>
      <c r="Y178" s="186" t="s">
        <v>182</v>
      </c>
      <c r="Z178" s="186" t="s">
        <v>184</v>
      </c>
      <c r="AA178" s="186" t="s">
        <v>185</v>
      </c>
      <c r="AB178" s="191">
        <v>4.37</v>
      </c>
      <c r="AC178" s="191">
        <v>12.16</v>
      </c>
      <c r="AD178" s="191">
        <v>2.94</v>
      </c>
      <c r="AE178" s="191">
        <v>6.89</v>
      </c>
      <c r="AF178" s="191"/>
      <c r="AG178" s="191">
        <v>1</v>
      </c>
      <c r="AH178" s="191">
        <v>2</v>
      </c>
      <c r="AI178" s="191">
        <v>1</v>
      </c>
      <c r="AJ178" s="191">
        <v>7</v>
      </c>
      <c r="AK178" s="191">
        <v>4</v>
      </c>
      <c r="AL178" s="191" t="s">
        <v>1089</v>
      </c>
      <c r="AM178" s="191" t="s">
        <v>639</v>
      </c>
      <c r="AN178" s="191">
        <v>1</v>
      </c>
      <c r="AO178" s="191">
        <v>12</v>
      </c>
      <c r="AP178" s="191">
        <v>6</v>
      </c>
      <c r="AQ178" s="191">
        <v>4</v>
      </c>
      <c r="AR178" s="191" t="s">
        <v>1597</v>
      </c>
      <c r="AS178" s="191">
        <v>2</v>
      </c>
      <c r="AT178" s="191" t="s">
        <v>645</v>
      </c>
      <c r="AU178" s="191" t="s">
        <v>1598</v>
      </c>
      <c r="AV178" s="191" t="s">
        <v>1599</v>
      </c>
      <c r="AW178" s="191" t="s">
        <v>1600</v>
      </c>
      <c r="AX178" s="191" t="s">
        <v>182</v>
      </c>
      <c r="AY178" s="191">
        <v>100</v>
      </c>
      <c r="AZ178" s="191">
        <v>29</v>
      </c>
      <c r="BA178" s="191">
        <v>2.0499999999999998</v>
      </c>
      <c r="BB178" s="191">
        <v>1.4</v>
      </c>
      <c r="BC178" s="191" t="s">
        <v>1592</v>
      </c>
      <c r="BD178" s="191">
        <v>1</v>
      </c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</row>
    <row r="179" spans="1:68" s="145" customFormat="1" ht="15">
      <c r="A179" s="148" t="s">
        <v>1665</v>
      </c>
      <c r="B179" s="20">
        <v>171</v>
      </c>
      <c r="E179" s="141">
        <v>3.15</v>
      </c>
      <c r="F179" s="146" t="s">
        <v>3411</v>
      </c>
      <c r="G179" s="142" t="s">
        <v>6824</v>
      </c>
      <c r="H179" s="20" t="s">
        <v>7275</v>
      </c>
      <c r="I179" s="20"/>
      <c r="J179" s="148" t="s">
        <v>271</v>
      </c>
      <c r="K179" s="148" t="s">
        <v>2358</v>
      </c>
      <c r="L179" s="148" t="s">
        <v>2360</v>
      </c>
      <c r="M179" s="148" t="s">
        <v>2360</v>
      </c>
      <c r="N179" s="20">
        <f t="shared" si="4"/>
        <v>5</v>
      </c>
      <c r="O179" s="143">
        <v>3</v>
      </c>
      <c r="P179" s="143">
        <v>25.15</v>
      </c>
      <c r="Q179" s="143">
        <v>15</v>
      </c>
      <c r="R179" s="143">
        <v>3</v>
      </c>
      <c r="S179" s="143"/>
      <c r="T179" s="143"/>
      <c r="U179" s="20" t="s">
        <v>1666</v>
      </c>
      <c r="V179" s="20" t="str">
        <f t="shared" si="5"/>
        <v>p</v>
      </c>
      <c r="W179" s="20">
        <v>1</v>
      </c>
      <c r="X179" s="20" t="s">
        <v>1665</v>
      </c>
      <c r="Y179" s="20" t="s">
        <v>182</v>
      </c>
      <c r="Z179" s="20" t="s">
        <v>184</v>
      </c>
      <c r="AA179" s="20" t="s">
        <v>185</v>
      </c>
      <c r="AB179" s="143">
        <v>4.79</v>
      </c>
      <c r="AC179" s="143">
        <v>3.58</v>
      </c>
      <c r="AD179" s="143">
        <v>4.12</v>
      </c>
      <c r="AE179" s="143">
        <v>3.04</v>
      </c>
      <c r="AF179" s="143"/>
      <c r="AG179" s="143">
        <v>2</v>
      </c>
      <c r="AH179" s="143">
        <v>5</v>
      </c>
      <c r="AI179" s="143">
        <v>1</v>
      </c>
      <c r="AJ179" s="143">
        <v>9</v>
      </c>
      <c r="AK179" s="143">
        <v>7</v>
      </c>
      <c r="AL179" s="143" t="s">
        <v>923</v>
      </c>
      <c r="AM179" s="143" t="s">
        <v>341</v>
      </c>
      <c r="AN179" s="143">
        <v>1</v>
      </c>
      <c r="AO179" s="143">
        <v>0</v>
      </c>
      <c r="AP179" s="143">
        <v>9</v>
      </c>
      <c r="AQ179" s="143">
        <v>7</v>
      </c>
      <c r="AR179" s="143" t="s">
        <v>1670</v>
      </c>
      <c r="AS179" s="143">
        <v>3</v>
      </c>
      <c r="AT179" s="143" t="s">
        <v>346</v>
      </c>
      <c r="AU179" s="143" t="s">
        <v>1671</v>
      </c>
      <c r="AV179" s="143" t="s">
        <v>1672</v>
      </c>
      <c r="AW179" s="143" t="s">
        <v>1673</v>
      </c>
      <c r="AX179" s="143" t="s">
        <v>532</v>
      </c>
      <c r="AY179" s="143">
        <v>100</v>
      </c>
      <c r="AZ179" s="143">
        <v>27</v>
      </c>
      <c r="BA179" s="143">
        <v>2.2999999999999998</v>
      </c>
      <c r="BB179" s="143">
        <v>2.35</v>
      </c>
      <c r="BC179" s="143" t="s">
        <v>1665</v>
      </c>
      <c r="BD179" s="143">
        <v>1</v>
      </c>
      <c r="BE179" s="20"/>
      <c r="BF179" s="20"/>
      <c r="BG179" s="20"/>
      <c r="BH179" s="20"/>
      <c r="BI179" s="20"/>
      <c r="BK179" s="164"/>
      <c r="BL179" s="164"/>
      <c r="BM179" s="20"/>
      <c r="BN179" s="20"/>
      <c r="BO179" s="20"/>
      <c r="BP179" s="20"/>
    </row>
    <row r="180" spans="1:68" ht="15">
      <c r="A180" s="1" t="s">
        <v>1405</v>
      </c>
      <c r="B180" s="1">
        <v>155</v>
      </c>
      <c r="C180" s="1"/>
      <c r="D180" s="1"/>
      <c r="E180" s="26">
        <v>3.19</v>
      </c>
      <c r="F180" s="60" t="s">
        <v>3411</v>
      </c>
      <c r="G180" s="69" t="s">
        <v>6824</v>
      </c>
      <c r="H180" s="1" t="s">
        <v>2010</v>
      </c>
      <c r="I180" s="1"/>
      <c r="J180" s="1" t="s">
        <v>2012</v>
      </c>
      <c r="K180" s="1" t="s">
        <v>2013</v>
      </c>
      <c r="L180" s="1" t="s">
        <v>6950</v>
      </c>
      <c r="M180" s="1" t="s">
        <v>6944</v>
      </c>
      <c r="N180" s="1">
        <f t="shared" si="4"/>
        <v>4</v>
      </c>
      <c r="O180">
        <v>3</v>
      </c>
      <c r="P180">
        <v>50.38</v>
      </c>
      <c r="Q180">
        <v>19</v>
      </c>
      <c r="R180">
        <v>3</v>
      </c>
      <c r="U180" s="1" t="s">
        <v>1406</v>
      </c>
      <c r="V180" s="1" t="str">
        <f t="shared" si="5"/>
        <v>b</v>
      </c>
      <c r="W180" s="1">
        <v>2</v>
      </c>
      <c r="X180" s="46" t="s">
        <v>1405</v>
      </c>
      <c r="Y180" s="46" t="s">
        <v>182</v>
      </c>
      <c r="Z180" s="46" t="s">
        <v>283</v>
      </c>
      <c r="AA180" s="46" t="s">
        <v>185</v>
      </c>
      <c r="AB180" s="125">
        <v>2.91</v>
      </c>
      <c r="AC180" s="46">
        <v>4.66</v>
      </c>
      <c r="AD180" s="46">
        <v>2.71</v>
      </c>
      <c r="AE180" s="46">
        <v>4.05</v>
      </c>
      <c r="AF180" s="46"/>
      <c r="AG180" s="46">
        <v>1</v>
      </c>
      <c r="AH180" s="46">
        <v>2</v>
      </c>
      <c r="AI180" s="46">
        <v>1</v>
      </c>
      <c r="AJ180" s="46">
        <v>8</v>
      </c>
      <c r="AK180" s="46">
        <v>5</v>
      </c>
      <c r="AL180" s="46" t="s">
        <v>1407</v>
      </c>
      <c r="AM180" s="46" t="s">
        <v>452</v>
      </c>
      <c r="AN180" s="46">
        <v>0</v>
      </c>
      <c r="AO180" s="46">
        <v>1</v>
      </c>
      <c r="AP180" s="46">
        <v>5</v>
      </c>
      <c r="AQ180" s="46">
        <v>4</v>
      </c>
      <c r="AR180" s="46" t="s">
        <v>1408</v>
      </c>
      <c r="AS180" s="46">
        <v>2</v>
      </c>
      <c r="AT180" s="46" t="s">
        <v>459</v>
      </c>
      <c r="AU180" s="46" t="s">
        <v>1409</v>
      </c>
      <c r="AV180" s="46" t="s">
        <v>1410</v>
      </c>
      <c r="AW180" s="46" t="s">
        <v>1411</v>
      </c>
      <c r="AX180" s="46" t="s">
        <v>182</v>
      </c>
      <c r="AY180" s="46">
        <v>100</v>
      </c>
      <c r="AZ180" s="46">
        <v>15</v>
      </c>
      <c r="BA180" s="46">
        <v>2.7</v>
      </c>
      <c r="BB180" s="46">
        <v>1.95</v>
      </c>
      <c r="BC180" s="46" t="s">
        <v>1405</v>
      </c>
      <c r="BD180" s="46">
        <v>1</v>
      </c>
      <c r="BE180" s="1"/>
      <c r="BF180" s="1"/>
      <c r="BG180" s="1"/>
      <c r="BH180" s="1"/>
      <c r="BI180" s="1"/>
      <c r="BJ180" s="17"/>
      <c r="BK180" s="17"/>
      <c r="BL180" s="17"/>
      <c r="BM180" s="1"/>
      <c r="BN180" s="1"/>
      <c r="BO180" s="1"/>
      <c r="BP180" s="1"/>
    </row>
    <row r="181" spans="1:68" s="170" customFormat="1">
      <c r="A181" s="165" t="s">
        <v>429</v>
      </c>
      <c r="B181" s="165">
        <v>129</v>
      </c>
      <c r="C181" s="165"/>
      <c r="D181" s="165"/>
      <c r="E181" s="166">
        <v>3.2</v>
      </c>
      <c r="F181" s="167" t="s">
        <v>3411</v>
      </c>
      <c r="G181" s="168" t="s">
        <v>6824</v>
      </c>
      <c r="H181" s="165" t="s">
        <v>1351</v>
      </c>
      <c r="I181" s="165"/>
      <c r="J181" s="165" t="s">
        <v>1352</v>
      </c>
      <c r="K181" s="165" t="s">
        <v>1353</v>
      </c>
      <c r="L181" s="165" t="s">
        <v>1354</v>
      </c>
      <c r="M181" s="165" t="s">
        <v>1354</v>
      </c>
      <c r="N181" s="165">
        <f t="shared" si="4"/>
        <v>5</v>
      </c>
      <c r="O181" s="169">
        <v>3</v>
      </c>
      <c r="P181" s="169">
        <v>49.65</v>
      </c>
      <c r="Q181" s="169">
        <v>16</v>
      </c>
      <c r="R181" s="169">
        <v>3</v>
      </c>
      <c r="S181" s="169"/>
      <c r="T181" s="169"/>
      <c r="U181" s="165" t="s">
        <v>430</v>
      </c>
      <c r="V181" s="165" t="str">
        <f t="shared" si="5"/>
        <v>p</v>
      </c>
      <c r="W181" s="165">
        <v>1</v>
      </c>
      <c r="X181" s="165" t="s">
        <v>429</v>
      </c>
      <c r="Y181" s="165" t="s">
        <v>182</v>
      </c>
      <c r="Z181" s="165" t="s">
        <v>184</v>
      </c>
      <c r="AA181" s="165" t="s">
        <v>185</v>
      </c>
      <c r="AB181" s="169">
        <v>0.43</v>
      </c>
      <c r="AC181" s="169">
        <v>1.28</v>
      </c>
      <c r="AD181" s="169">
        <v>0.28000000000000003</v>
      </c>
      <c r="AE181" s="169">
        <v>0.81</v>
      </c>
      <c r="AF181" s="169"/>
      <c r="AG181" s="169">
        <v>1</v>
      </c>
      <c r="AH181" s="169">
        <v>2</v>
      </c>
      <c r="AI181" s="169">
        <v>1</v>
      </c>
      <c r="AJ181" s="169">
        <v>7</v>
      </c>
      <c r="AK181" s="169">
        <v>6</v>
      </c>
      <c r="AL181" s="169" t="s">
        <v>341</v>
      </c>
      <c r="AM181" s="169" t="s">
        <v>440</v>
      </c>
      <c r="AN181" s="169">
        <v>0</v>
      </c>
      <c r="AO181" s="169">
        <v>1</v>
      </c>
      <c r="AP181" s="169">
        <v>4</v>
      </c>
      <c r="AQ181" s="169">
        <v>6</v>
      </c>
      <c r="AR181" s="169" t="s">
        <v>442</v>
      </c>
      <c r="AS181" s="169">
        <v>3</v>
      </c>
      <c r="AT181" s="169" t="s">
        <v>443</v>
      </c>
      <c r="AU181" s="169" t="s">
        <v>444</v>
      </c>
      <c r="AV181" s="169" t="s">
        <v>446</v>
      </c>
      <c r="AW181" s="169" t="s">
        <v>447</v>
      </c>
      <c r="AX181" s="169" t="s">
        <v>182</v>
      </c>
      <c r="AY181" s="169">
        <v>100</v>
      </c>
      <c r="AZ181" s="169">
        <v>15</v>
      </c>
      <c r="BA181" s="169">
        <v>2.8</v>
      </c>
      <c r="BB181" s="169">
        <v>1.95</v>
      </c>
      <c r="BC181" s="169" t="s">
        <v>429</v>
      </c>
      <c r="BD181" s="169">
        <v>1</v>
      </c>
      <c r="BE181" s="165"/>
      <c r="BF181" s="165"/>
      <c r="BG181" s="165"/>
      <c r="BH181" s="165"/>
      <c r="BI181" s="165"/>
      <c r="BJ181" s="165"/>
      <c r="BK181" s="165"/>
      <c r="BL181" s="165"/>
      <c r="BM181" s="165"/>
      <c r="BN181" s="165"/>
      <c r="BO181" s="165"/>
      <c r="BP181" s="165"/>
    </row>
    <row r="182" spans="1:68">
      <c r="A182" s="1" t="s">
        <v>6173</v>
      </c>
      <c r="B182" s="1">
        <v>175</v>
      </c>
      <c r="C182" s="1"/>
      <c r="D182" s="1"/>
      <c r="E182" s="26">
        <v>3.2</v>
      </c>
      <c r="F182" s="60" t="s">
        <v>3411</v>
      </c>
      <c r="G182" s="69" t="s">
        <v>6824</v>
      </c>
      <c r="H182" s="1" t="s">
        <v>7038</v>
      </c>
      <c r="I182" s="1"/>
      <c r="J182" s="1" t="s">
        <v>295</v>
      </c>
      <c r="K182" s="1" t="s">
        <v>6768</v>
      </c>
      <c r="L182" s="1" t="s">
        <v>6769</v>
      </c>
      <c r="M182" s="1" t="s">
        <v>6923</v>
      </c>
      <c r="N182" s="1">
        <f t="shared" si="4"/>
        <v>6</v>
      </c>
      <c r="O182" s="46">
        <v>5</v>
      </c>
      <c r="P182" s="46">
        <v>47.81</v>
      </c>
      <c r="Q182" s="46">
        <v>5</v>
      </c>
      <c r="R182" s="46">
        <v>5</v>
      </c>
      <c r="S182" s="46"/>
      <c r="T182" s="46"/>
      <c r="U182" s="1" t="s">
        <v>6174</v>
      </c>
      <c r="V182" s="1" t="str">
        <f t="shared" si="5"/>
        <v>l</v>
      </c>
      <c r="W182" s="1">
        <v>8</v>
      </c>
      <c r="X182" s="1" t="s">
        <v>6173</v>
      </c>
      <c r="Y182" s="1" t="s">
        <v>182</v>
      </c>
      <c r="Z182" s="1" t="s">
        <v>184</v>
      </c>
      <c r="AA182" s="1" t="s">
        <v>185</v>
      </c>
      <c r="AB182" s="125">
        <v>5.05</v>
      </c>
      <c r="AC182" s="46">
        <v>8.31</v>
      </c>
      <c r="AD182" s="46">
        <v>4.9000000000000004</v>
      </c>
      <c r="AE182" s="46">
        <v>7.03</v>
      </c>
      <c r="AF182" s="46"/>
      <c r="AG182" s="46">
        <v>1</v>
      </c>
      <c r="AH182" s="46">
        <v>2</v>
      </c>
      <c r="AI182" s="46">
        <v>1</v>
      </c>
      <c r="AJ182" s="46">
        <v>10</v>
      </c>
      <c r="AK182" s="46">
        <v>7</v>
      </c>
      <c r="AL182" s="46" t="s">
        <v>6175</v>
      </c>
      <c r="AM182" s="46" t="s">
        <v>341</v>
      </c>
      <c r="AN182" s="46">
        <v>0</v>
      </c>
      <c r="AO182" s="46">
        <v>0</v>
      </c>
      <c r="AP182" s="46">
        <v>10</v>
      </c>
      <c r="AQ182" s="46">
        <v>7</v>
      </c>
      <c r="AR182" s="46" t="s">
        <v>6176</v>
      </c>
      <c r="AS182" s="46">
        <v>3</v>
      </c>
      <c r="AT182" s="46" t="s">
        <v>346</v>
      </c>
      <c r="AU182" s="46" t="s">
        <v>6177</v>
      </c>
      <c r="AV182" s="46" t="s">
        <v>6178</v>
      </c>
      <c r="AW182" s="46" t="s">
        <v>6179</v>
      </c>
      <c r="AX182" s="46" t="s">
        <v>182</v>
      </c>
      <c r="AY182" s="46">
        <v>96</v>
      </c>
      <c r="AZ182" s="46">
        <v>25</v>
      </c>
      <c r="BA182" s="46">
        <v>4</v>
      </c>
      <c r="BB182" s="46">
        <v>2.95</v>
      </c>
      <c r="BC182" s="46" t="s">
        <v>6173</v>
      </c>
      <c r="BD182" s="46">
        <v>1</v>
      </c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</row>
    <row r="183" spans="1:68">
      <c r="A183" s="1" t="s">
        <v>6263</v>
      </c>
      <c r="B183" s="1">
        <v>195</v>
      </c>
      <c r="E183" s="26">
        <v>3.2</v>
      </c>
      <c r="F183" s="60" t="s">
        <v>3411</v>
      </c>
      <c r="G183" s="69" t="s">
        <v>6824</v>
      </c>
      <c r="H183" s="1" t="s">
        <v>6826</v>
      </c>
      <c r="I183" s="1"/>
      <c r="J183" s="1" t="s">
        <v>3340</v>
      </c>
      <c r="K183" s="1" t="s">
        <v>6857</v>
      </c>
      <c r="L183" s="1" t="s">
        <v>6828</v>
      </c>
      <c r="M183" s="1" t="s">
        <v>6828</v>
      </c>
      <c r="N183" s="1">
        <f t="shared" si="4"/>
        <v>11</v>
      </c>
      <c r="O183" s="46">
        <v>8</v>
      </c>
      <c r="P183" s="46">
        <v>38.06</v>
      </c>
      <c r="Q183" s="46">
        <v>0</v>
      </c>
      <c r="R183" s="46">
        <v>5</v>
      </c>
      <c r="S183" s="46"/>
      <c r="T183" s="46"/>
      <c r="U183" t="s">
        <v>6264</v>
      </c>
      <c r="V183" s="1" t="str">
        <f t="shared" si="5"/>
        <v>m</v>
      </c>
      <c r="W183" s="1">
        <v>8</v>
      </c>
      <c r="X183" t="s">
        <v>6265</v>
      </c>
      <c r="Y183" t="s">
        <v>182</v>
      </c>
      <c r="Z183" t="s">
        <v>283</v>
      </c>
      <c r="AA183" t="s">
        <v>360</v>
      </c>
      <c r="AB183" s="125">
        <v>11.65</v>
      </c>
      <c r="AC183" s="46">
        <v>7.84</v>
      </c>
      <c r="AD183" s="46">
        <v>10.88</v>
      </c>
      <c r="AE183" s="46">
        <v>7.23</v>
      </c>
      <c r="AF183" s="46"/>
      <c r="AG183" s="46">
        <v>1</v>
      </c>
      <c r="AH183" s="46">
        <v>2</v>
      </c>
      <c r="AI183" s="46">
        <v>0</v>
      </c>
      <c r="AJ183" s="46">
        <v>8</v>
      </c>
      <c r="AK183" s="46">
        <v>5</v>
      </c>
      <c r="AL183" s="46" t="s">
        <v>197</v>
      </c>
      <c r="AM183" s="46" t="s">
        <v>452</v>
      </c>
      <c r="AN183" s="46">
        <v>3</v>
      </c>
      <c r="AO183" s="46">
        <v>1</v>
      </c>
      <c r="AP183" s="46">
        <v>0</v>
      </c>
      <c r="AQ183" s="46">
        <v>4</v>
      </c>
      <c r="AR183" s="46" t="s">
        <v>6266</v>
      </c>
      <c r="AS183" s="46">
        <v>2</v>
      </c>
      <c r="AT183" s="46" t="s">
        <v>459</v>
      </c>
      <c r="AU183" s="46" t="s">
        <v>6267</v>
      </c>
      <c r="AV183" s="46" t="s">
        <v>6268</v>
      </c>
      <c r="AW183" s="46" t="s">
        <v>6269</v>
      </c>
      <c r="AX183" s="46" t="s">
        <v>182</v>
      </c>
      <c r="AY183" s="46">
        <v>96</v>
      </c>
      <c r="AZ183" s="46">
        <v>25</v>
      </c>
      <c r="BA183" s="46">
        <v>2.0499999999999998</v>
      </c>
      <c r="BB183" s="46">
        <v>1.95</v>
      </c>
      <c r="BC183" s="46" t="s">
        <v>6265</v>
      </c>
      <c r="BD183" s="46">
        <v>1</v>
      </c>
      <c r="BE183" s="1"/>
      <c r="BF183" s="1"/>
    </row>
    <row r="184" spans="1:68">
      <c r="A184" s="1" t="s">
        <v>1420</v>
      </c>
      <c r="B184" s="1">
        <v>156</v>
      </c>
      <c r="C184" s="1"/>
      <c r="D184" s="1"/>
      <c r="E184" s="26">
        <v>3.27</v>
      </c>
      <c r="F184" s="177" t="s">
        <v>3411</v>
      </c>
      <c r="G184" s="177" t="s">
        <v>6824</v>
      </c>
      <c r="H184" s="1" t="s">
        <v>6972</v>
      </c>
      <c r="I184" s="1"/>
      <c r="J184" s="1" t="s">
        <v>271</v>
      </c>
      <c r="K184" s="1" t="s">
        <v>2029</v>
      </c>
      <c r="L184" s="1" t="s">
        <v>7281</v>
      </c>
      <c r="M184" s="1" t="s">
        <v>2410</v>
      </c>
      <c r="N184" s="1">
        <f t="shared" si="4"/>
        <v>5</v>
      </c>
      <c r="O184" s="46">
        <v>3</v>
      </c>
      <c r="P184" s="46">
        <v>25.86</v>
      </c>
      <c r="Q184" s="46">
        <v>16</v>
      </c>
      <c r="R184" s="46">
        <v>3</v>
      </c>
      <c r="S184" s="46"/>
      <c r="T184" s="46"/>
      <c r="U184" s="1" t="s">
        <v>1421</v>
      </c>
      <c r="V184" s="1" t="str">
        <f t="shared" si="5"/>
        <v>5</v>
      </c>
      <c r="W184" s="1">
        <v>8</v>
      </c>
      <c r="X184" s="1" t="s">
        <v>1420</v>
      </c>
      <c r="Y184" s="1" t="s">
        <v>182</v>
      </c>
      <c r="Z184" s="1" t="s">
        <v>184</v>
      </c>
      <c r="AA184" s="1" t="s">
        <v>185</v>
      </c>
      <c r="AB184" s="46">
        <v>2.94</v>
      </c>
      <c r="AC184" s="46">
        <v>2.2999999999999998</v>
      </c>
      <c r="AD184" s="46">
        <v>2.58</v>
      </c>
      <c r="AE184" s="46">
        <v>2.09</v>
      </c>
      <c r="AF184" s="46"/>
      <c r="AG184" s="46">
        <v>1</v>
      </c>
      <c r="AH184" s="46">
        <v>2</v>
      </c>
      <c r="AI184" s="46">
        <v>1</v>
      </c>
      <c r="AJ184" s="46">
        <v>12</v>
      </c>
      <c r="AK184" s="46">
        <v>9</v>
      </c>
      <c r="AL184" s="46" t="s">
        <v>1424</v>
      </c>
      <c r="AM184" s="46" t="s">
        <v>1425</v>
      </c>
      <c r="AN184" s="46">
        <v>0</v>
      </c>
      <c r="AO184" s="46">
        <v>0</v>
      </c>
      <c r="AP184" s="46">
        <v>10</v>
      </c>
      <c r="AQ184" s="46">
        <v>7</v>
      </c>
      <c r="AR184" s="46" t="s">
        <v>1426</v>
      </c>
      <c r="AS184" s="46">
        <v>4</v>
      </c>
      <c r="AT184" s="46" t="s">
        <v>1427</v>
      </c>
      <c r="AU184" s="46" t="s">
        <v>1428</v>
      </c>
      <c r="AV184" s="46" t="s">
        <v>1429</v>
      </c>
      <c r="AW184" s="46" t="s">
        <v>1430</v>
      </c>
      <c r="AX184" s="46" t="s">
        <v>182</v>
      </c>
      <c r="AY184" s="46">
        <v>87</v>
      </c>
      <c r="AZ184" s="46">
        <v>16</v>
      </c>
      <c r="BA184" s="46">
        <v>3.5</v>
      </c>
      <c r="BB184" s="46">
        <v>3.35</v>
      </c>
      <c r="BC184" s="46" t="s">
        <v>1431</v>
      </c>
      <c r="BD184" s="46">
        <v>2</v>
      </c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</row>
    <row r="185" spans="1:68">
      <c r="A185" s="1" t="s">
        <v>5423</v>
      </c>
      <c r="B185" s="1">
        <v>140</v>
      </c>
      <c r="C185" s="1"/>
      <c r="D185" s="1"/>
      <c r="E185" s="26">
        <v>3.3</v>
      </c>
      <c r="F185" s="60" t="s">
        <v>3411</v>
      </c>
      <c r="G185" s="69" t="s">
        <v>6824</v>
      </c>
      <c r="H185" s="1" t="s">
        <v>5479</v>
      </c>
      <c r="I185" s="1"/>
      <c r="J185" s="1" t="s">
        <v>5476</v>
      </c>
      <c r="K185" s="1" t="s">
        <v>5477</v>
      </c>
      <c r="L185" s="1" t="s">
        <v>5478</v>
      </c>
      <c r="M185" s="1" t="s">
        <v>6909</v>
      </c>
      <c r="N185" s="1">
        <f t="shared" si="4"/>
        <v>6</v>
      </c>
      <c r="O185" s="46">
        <v>4</v>
      </c>
      <c r="P185" s="46">
        <v>23.25</v>
      </c>
      <c r="Q185" s="46">
        <v>12</v>
      </c>
      <c r="R185" s="46">
        <v>4</v>
      </c>
      <c r="S185" s="46"/>
      <c r="T185" s="46"/>
      <c r="U185" s="1" t="s">
        <v>5435</v>
      </c>
      <c r="V185" s="1" t="str">
        <f t="shared" si="5"/>
        <v>S</v>
      </c>
      <c r="W185" s="1">
        <v>3</v>
      </c>
      <c r="X185" s="1" t="s">
        <v>5423</v>
      </c>
      <c r="Y185" s="1" t="s">
        <v>182</v>
      </c>
      <c r="Z185" s="1" t="s">
        <v>184</v>
      </c>
      <c r="AA185" s="1" t="s">
        <v>185</v>
      </c>
      <c r="AB185" s="125">
        <v>1.84</v>
      </c>
      <c r="AC185" s="46">
        <v>3.45</v>
      </c>
      <c r="AD185" s="46">
        <v>1.83</v>
      </c>
      <c r="AE185" s="46">
        <v>1.96</v>
      </c>
      <c r="AF185" s="46"/>
      <c r="AG185" s="46">
        <v>1</v>
      </c>
      <c r="AH185" s="46">
        <v>2</v>
      </c>
      <c r="AI185" s="46">
        <v>1</v>
      </c>
      <c r="AJ185" s="46">
        <v>9</v>
      </c>
      <c r="AK185" s="46">
        <v>6</v>
      </c>
      <c r="AL185" s="46" t="s">
        <v>5436</v>
      </c>
      <c r="AM185" s="46" t="s">
        <v>440</v>
      </c>
      <c r="AN185" s="46">
        <v>0</v>
      </c>
      <c r="AO185" s="46">
        <v>2</v>
      </c>
      <c r="AP185" s="46">
        <v>9</v>
      </c>
      <c r="AQ185" s="46">
        <v>6</v>
      </c>
      <c r="AR185" s="46" t="s">
        <v>5437</v>
      </c>
      <c r="AS185" s="46">
        <v>3</v>
      </c>
      <c r="AT185" s="46" t="s">
        <v>443</v>
      </c>
      <c r="AU185" s="46" t="s">
        <v>5438</v>
      </c>
      <c r="AV185" s="46" t="s">
        <v>5439</v>
      </c>
      <c r="AW185" s="46" t="s">
        <v>5440</v>
      </c>
      <c r="AX185" s="46" t="s">
        <v>182</v>
      </c>
      <c r="AY185" s="46">
        <v>95</v>
      </c>
      <c r="AZ185" s="46">
        <v>20</v>
      </c>
      <c r="BA185" s="46">
        <v>2.85</v>
      </c>
      <c r="BB185" s="46">
        <v>2.1</v>
      </c>
      <c r="BC185" s="46" t="s">
        <v>5423</v>
      </c>
      <c r="BD185" s="46">
        <v>1</v>
      </c>
    </row>
    <row r="186" spans="1:68">
      <c r="A186" s="1" t="s">
        <v>1080</v>
      </c>
      <c r="B186" s="1">
        <v>137</v>
      </c>
      <c r="C186" s="1"/>
      <c r="D186" s="1"/>
      <c r="E186" s="26">
        <v>3.31</v>
      </c>
      <c r="F186" s="60" t="s">
        <v>3411</v>
      </c>
      <c r="G186" s="69" t="s">
        <v>6824</v>
      </c>
      <c r="H186" s="1" t="s">
        <v>6996</v>
      </c>
      <c r="I186" s="1"/>
      <c r="J186" s="1" t="s">
        <v>271</v>
      </c>
      <c r="K186" s="1" t="s">
        <v>1657</v>
      </c>
      <c r="L186" s="1" t="s">
        <v>1660</v>
      </c>
      <c r="M186" s="1" t="s">
        <v>6941</v>
      </c>
      <c r="N186" s="1">
        <f t="shared" si="4"/>
        <v>3</v>
      </c>
      <c r="O186" s="46">
        <v>1</v>
      </c>
      <c r="P186" s="46">
        <v>305.74</v>
      </c>
      <c r="Q186" s="46">
        <v>18</v>
      </c>
      <c r="R186" s="46">
        <v>1</v>
      </c>
      <c r="S186" s="46"/>
      <c r="T186" s="46"/>
      <c r="U186" s="1" t="s">
        <v>1082</v>
      </c>
      <c r="V186" s="1" t="str">
        <f t="shared" si="5"/>
        <v>b</v>
      </c>
      <c r="W186" s="1">
        <v>2</v>
      </c>
      <c r="X186" s="46" t="s">
        <v>1080</v>
      </c>
      <c r="Y186" s="46" t="s">
        <v>182</v>
      </c>
      <c r="Z186" s="46" t="s">
        <v>283</v>
      </c>
      <c r="AA186" s="46" t="s">
        <v>185</v>
      </c>
      <c r="AB186" s="125">
        <v>1.61</v>
      </c>
      <c r="AC186" s="46">
        <v>3.85</v>
      </c>
      <c r="AD186" s="46">
        <v>1.52</v>
      </c>
      <c r="AE186" s="46">
        <v>3.45</v>
      </c>
      <c r="AF186" s="46"/>
      <c r="AG186" s="46">
        <v>1</v>
      </c>
      <c r="AH186" s="46">
        <v>2</v>
      </c>
      <c r="AI186" s="46">
        <v>1</v>
      </c>
      <c r="AJ186" s="46">
        <v>10</v>
      </c>
      <c r="AK186" s="46">
        <v>6</v>
      </c>
      <c r="AL186" s="46" t="s">
        <v>1090</v>
      </c>
      <c r="AM186" s="46" t="s">
        <v>1091</v>
      </c>
      <c r="AN186" s="46">
        <v>0</v>
      </c>
      <c r="AO186" s="46">
        <v>4</v>
      </c>
      <c r="AP186" s="46">
        <v>8</v>
      </c>
      <c r="AQ186" s="46">
        <v>4</v>
      </c>
      <c r="AR186" s="46" t="s">
        <v>1092</v>
      </c>
      <c r="AS186" s="46">
        <v>2</v>
      </c>
      <c r="AT186" s="46" t="s">
        <v>1094</v>
      </c>
      <c r="AU186" s="46" t="s">
        <v>1095</v>
      </c>
      <c r="AV186" s="46" t="s">
        <v>1096</v>
      </c>
      <c r="AW186" s="46" t="s">
        <v>1098</v>
      </c>
      <c r="AX186" s="46" t="s">
        <v>182</v>
      </c>
      <c r="AY186" s="46">
        <v>100</v>
      </c>
      <c r="AZ186" s="46">
        <v>21</v>
      </c>
      <c r="BA186" s="46">
        <v>2.65</v>
      </c>
      <c r="BB186" s="46">
        <v>1.8</v>
      </c>
      <c r="BC186" s="46" t="s">
        <v>1080</v>
      </c>
      <c r="BD186" s="46">
        <v>1</v>
      </c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</row>
    <row r="187" spans="1:68" s="145" customFormat="1">
      <c r="A187" s="20" t="s">
        <v>1580</v>
      </c>
      <c r="B187" s="20">
        <v>167</v>
      </c>
      <c r="C187" s="20"/>
      <c r="D187" s="20"/>
      <c r="E187" s="141">
        <v>3.38</v>
      </c>
      <c r="F187" s="146" t="s">
        <v>3411</v>
      </c>
      <c r="G187" s="142" t="s">
        <v>6824</v>
      </c>
      <c r="H187" s="20" t="s">
        <v>2212</v>
      </c>
      <c r="I187" s="20"/>
      <c r="J187" s="20" t="s">
        <v>1397</v>
      </c>
      <c r="K187" s="20" t="s">
        <v>2214</v>
      </c>
      <c r="L187" s="20" t="s">
        <v>2216</v>
      </c>
      <c r="M187" s="20" t="s">
        <v>6933</v>
      </c>
      <c r="N187" s="20">
        <f t="shared" si="4"/>
        <v>11</v>
      </c>
      <c r="O187" s="143">
        <v>11</v>
      </c>
      <c r="P187" s="143">
        <v>15.76</v>
      </c>
      <c r="Q187" s="143">
        <v>0</v>
      </c>
      <c r="R187" s="143">
        <v>9</v>
      </c>
      <c r="S187" s="143"/>
      <c r="T187" s="143"/>
      <c r="U187" s="20" t="s">
        <v>1581</v>
      </c>
      <c r="V187" s="20" t="str">
        <f t="shared" si="5"/>
        <v>@</v>
      </c>
      <c r="W187" s="20">
        <v>8</v>
      </c>
      <c r="X187" s="20" t="s">
        <v>1580</v>
      </c>
      <c r="Y187" s="20" t="s">
        <v>182</v>
      </c>
      <c r="Z187" s="20" t="s">
        <v>283</v>
      </c>
      <c r="AA187" s="20" t="s">
        <v>185</v>
      </c>
      <c r="AB187" s="143">
        <v>4.32</v>
      </c>
      <c r="AC187" s="143">
        <v>3.31</v>
      </c>
      <c r="AD187" s="143">
        <v>1.74</v>
      </c>
      <c r="AE187" s="143">
        <v>2.0299999999999998</v>
      </c>
      <c r="AF187" s="143"/>
      <c r="AG187" s="143">
        <v>1</v>
      </c>
      <c r="AH187" s="143">
        <v>2</v>
      </c>
      <c r="AI187" s="143">
        <v>1</v>
      </c>
      <c r="AJ187" s="143">
        <v>8</v>
      </c>
      <c r="AK187" s="143">
        <v>4</v>
      </c>
      <c r="AL187" s="143" t="s">
        <v>1587</v>
      </c>
      <c r="AM187" s="143" t="s">
        <v>955</v>
      </c>
      <c r="AN187" s="143">
        <v>1</v>
      </c>
      <c r="AO187" s="143">
        <v>1</v>
      </c>
      <c r="AP187" s="143">
        <v>8</v>
      </c>
      <c r="AQ187" s="143">
        <v>4</v>
      </c>
      <c r="AR187" s="143" t="s">
        <v>1588</v>
      </c>
      <c r="AS187" s="143">
        <v>2</v>
      </c>
      <c r="AT187" s="143" t="s">
        <v>957</v>
      </c>
      <c r="AU187" s="143" t="s">
        <v>1589</v>
      </c>
      <c r="AV187" s="143" t="s">
        <v>1590</v>
      </c>
      <c r="AW187" s="143" t="s">
        <v>1591</v>
      </c>
      <c r="AX187" s="143" t="s">
        <v>182</v>
      </c>
      <c r="AY187" s="143">
        <v>100</v>
      </c>
      <c r="AZ187" s="143">
        <v>18</v>
      </c>
      <c r="BA187" s="143">
        <v>2.2999999999999998</v>
      </c>
      <c r="BB187" s="143">
        <v>1.9</v>
      </c>
      <c r="BC187" s="143" t="s">
        <v>1580</v>
      </c>
      <c r="BD187" s="143">
        <v>1</v>
      </c>
      <c r="BG187" s="20"/>
    </row>
    <row r="188" spans="1:68">
      <c r="A188" s="1" t="s">
        <v>1156</v>
      </c>
      <c r="B188" s="1">
        <v>141</v>
      </c>
      <c r="C188" s="1"/>
      <c r="D188" s="1"/>
      <c r="E188" s="26">
        <v>3.4</v>
      </c>
      <c r="F188" s="60" t="s">
        <v>3411</v>
      </c>
      <c r="G188" s="69" t="s">
        <v>6824</v>
      </c>
      <c r="H188" s="1" t="s">
        <v>1693</v>
      </c>
      <c r="I188" s="1"/>
      <c r="J188" s="1" t="s">
        <v>271</v>
      </c>
      <c r="K188" s="1" t="s">
        <v>1697</v>
      </c>
      <c r="L188" s="1" t="s">
        <v>807</v>
      </c>
      <c r="M188" s="1" t="s">
        <v>6914</v>
      </c>
      <c r="N188" s="1">
        <f t="shared" si="4"/>
        <v>6</v>
      </c>
      <c r="O188" s="46">
        <v>4</v>
      </c>
      <c r="P188" s="46">
        <v>81.69</v>
      </c>
      <c r="Q188" s="46">
        <v>2</v>
      </c>
      <c r="R188" s="46">
        <v>4</v>
      </c>
      <c r="S188" s="46"/>
      <c r="T188" s="46"/>
      <c r="U188" s="1" t="s">
        <v>1157</v>
      </c>
      <c r="V188" s="1" t="str">
        <f t="shared" si="5"/>
        <v>a</v>
      </c>
      <c r="W188" s="1">
        <v>8</v>
      </c>
      <c r="X188" s="1" t="s">
        <v>1156</v>
      </c>
      <c r="Y188" s="1" t="s">
        <v>182</v>
      </c>
      <c r="Z188" s="1" t="s">
        <v>184</v>
      </c>
      <c r="AA188" s="1" t="s">
        <v>185</v>
      </c>
      <c r="AB188" s="125">
        <v>1.84</v>
      </c>
      <c r="AC188" s="46">
        <v>3.78</v>
      </c>
      <c r="AD188" s="46">
        <v>1.63</v>
      </c>
      <c r="AE188" s="46">
        <v>3.11</v>
      </c>
      <c r="AF188" s="46"/>
      <c r="AG188" s="46">
        <v>1</v>
      </c>
      <c r="AH188" s="46">
        <v>2</v>
      </c>
      <c r="AI188" s="46">
        <v>1</v>
      </c>
      <c r="AJ188" s="46">
        <v>5</v>
      </c>
      <c r="AK188" s="46">
        <v>4</v>
      </c>
      <c r="AL188" s="46" t="s">
        <v>452</v>
      </c>
      <c r="AM188" s="46" t="s">
        <v>1163</v>
      </c>
      <c r="AN188" s="46">
        <v>0</v>
      </c>
      <c r="AO188" s="46">
        <v>9</v>
      </c>
      <c r="AP188" s="46">
        <v>5</v>
      </c>
      <c r="AQ188" s="46">
        <v>4</v>
      </c>
      <c r="AR188" s="46" t="s">
        <v>1165</v>
      </c>
      <c r="AS188" s="46">
        <v>2</v>
      </c>
      <c r="AT188" s="46" t="s">
        <v>1167</v>
      </c>
      <c r="AU188" s="46" t="s">
        <v>1168</v>
      </c>
      <c r="AV188" s="46" t="s">
        <v>1170</v>
      </c>
      <c r="AW188" s="46" t="s">
        <v>1171</v>
      </c>
      <c r="AX188" s="46" t="s">
        <v>182</v>
      </c>
      <c r="AY188" s="46">
        <v>90</v>
      </c>
      <c r="AZ188" s="46">
        <v>20</v>
      </c>
      <c r="BA188" s="46">
        <v>1.95</v>
      </c>
      <c r="BB188" s="46">
        <v>1.45</v>
      </c>
      <c r="BC188" s="46" t="s">
        <v>1156</v>
      </c>
      <c r="BD188" s="46">
        <v>1</v>
      </c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</row>
    <row r="189" spans="1:68">
      <c r="A189" s="1" t="s">
        <v>1736</v>
      </c>
      <c r="B189" s="1">
        <v>180</v>
      </c>
      <c r="C189" s="1"/>
      <c r="D189" s="1"/>
      <c r="E189" s="26">
        <v>3.42</v>
      </c>
      <c r="F189" s="60" t="s">
        <v>3411</v>
      </c>
      <c r="G189" s="69" t="s">
        <v>6824</v>
      </c>
      <c r="H189" s="1" t="s">
        <v>2404</v>
      </c>
      <c r="I189" s="1"/>
      <c r="J189" s="1" t="s">
        <v>1352</v>
      </c>
      <c r="K189" s="1" t="s">
        <v>2405</v>
      </c>
      <c r="L189" s="1" t="s">
        <v>2406</v>
      </c>
      <c r="M189" s="1" t="s">
        <v>2406</v>
      </c>
      <c r="N189" s="1">
        <f t="shared" si="4"/>
        <v>5</v>
      </c>
      <c r="O189" s="46">
        <v>3</v>
      </c>
      <c r="P189" s="46">
        <v>89.29</v>
      </c>
      <c r="Q189" s="46">
        <v>25</v>
      </c>
      <c r="R189" s="46">
        <v>3</v>
      </c>
      <c r="S189" s="46"/>
      <c r="T189" s="46"/>
      <c r="U189" s="1" t="s">
        <v>1737</v>
      </c>
      <c r="V189" s="1" t="str">
        <f t="shared" si="5"/>
        <v>v</v>
      </c>
      <c r="W189" s="1">
        <v>4</v>
      </c>
      <c r="X189" s="1" t="s">
        <v>1736</v>
      </c>
      <c r="Y189" s="1" t="s">
        <v>182</v>
      </c>
      <c r="Z189" s="1" t="s">
        <v>184</v>
      </c>
      <c r="AA189" s="1" t="s">
        <v>185</v>
      </c>
      <c r="AB189" s="125">
        <v>5.89</v>
      </c>
      <c r="AC189" s="46">
        <v>4.3899999999999997</v>
      </c>
      <c r="AD189" s="46">
        <v>2.41</v>
      </c>
      <c r="AE189" s="46">
        <v>2.57</v>
      </c>
      <c r="AF189" s="46"/>
      <c r="AG189" s="46">
        <v>1</v>
      </c>
      <c r="AH189" s="46">
        <v>2</v>
      </c>
      <c r="AI189" s="46">
        <v>1</v>
      </c>
      <c r="AJ189" s="46">
        <v>7</v>
      </c>
      <c r="AK189" s="46">
        <v>5</v>
      </c>
      <c r="AL189" s="46" t="s">
        <v>1247</v>
      </c>
      <c r="AM189" s="46" t="s">
        <v>452</v>
      </c>
      <c r="AN189" s="46">
        <v>0</v>
      </c>
      <c r="AO189" s="46">
        <v>1</v>
      </c>
      <c r="AP189" s="46">
        <v>5</v>
      </c>
      <c r="AQ189" s="46">
        <v>4</v>
      </c>
      <c r="AR189" s="46" t="s">
        <v>1740</v>
      </c>
      <c r="AS189" s="46">
        <v>2</v>
      </c>
      <c r="AT189" s="46" t="s">
        <v>459</v>
      </c>
      <c r="AU189" s="46" t="s">
        <v>1741</v>
      </c>
      <c r="AV189" s="46" t="s">
        <v>1742</v>
      </c>
      <c r="AW189" s="46" t="s">
        <v>1743</v>
      </c>
      <c r="AX189" s="46" t="s">
        <v>182</v>
      </c>
      <c r="AY189" s="46">
        <v>100</v>
      </c>
      <c r="AZ189" s="46">
        <v>19</v>
      </c>
      <c r="BA189" s="46">
        <v>2.1</v>
      </c>
      <c r="BB189" s="46">
        <v>1.85</v>
      </c>
      <c r="BC189" s="46" t="s">
        <v>1736</v>
      </c>
      <c r="BD189" s="46">
        <v>1</v>
      </c>
      <c r="BG189" s="1"/>
    </row>
    <row r="190" spans="1:68">
      <c r="A190" s="1" t="s">
        <v>1373</v>
      </c>
      <c r="B190" s="1">
        <v>152</v>
      </c>
      <c r="C190" s="1"/>
      <c r="D190" s="1"/>
      <c r="E190" s="26">
        <v>3.44</v>
      </c>
      <c r="F190" s="60" t="s">
        <v>3411</v>
      </c>
      <c r="G190" s="69" t="s">
        <v>6824</v>
      </c>
      <c r="H190" s="1" t="s">
        <v>1977</v>
      </c>
      <c r="I190" s="1"/>
      <c r="J190" s="1" t="s">
        <v>271</v>
      </c>
      <c r="K190" s="1" t="s">
        <v>1980</v>
      </c>
      <c r="L190" s="1" t="s">
        <v>1981</v>
      </c>
      <c r="M190" s="1" t="s">
        <v>2109</v>
      </c>
      <c r="N190" s="1">
        <f t="shared" si="4"/>
        <v>11</v>
      </c>
      <c r="O190" s="46">
        <v>9</v>
      </c>
      <c r="P190" s="46">
        <v>13.96</v>
      </c>
      <c r="Q190" s="46">
        <v>0</v>
      </c>
      <c r="R190" s="46">
        <v>5</v>
      </c>
      <c r="S190" s="46"/>
      <c r="T190" s="46"/>
      <c r="U190" s="1" t="s">
        <v>1374</v>
      </c>
      <c r="V190" s="1" t="str">
        <f t="shared" si="5"/>
        <v>e</v>
      </c>
      <c r="W190" s="1">
        <v>7</v>
      </c>
      <c r="X190" s="1" t="s">
        <v>1373</v>
      </c>
      <c r="Y190" s="1" t="s">
        <v>182</v>
      </c>
      <c r="Z190" s="1" t="s">
        <v>283</v>
      </c>
      <c r="AA190" s="1" t="s">
        <v>185</v>
      </c>
      <c r="AB190" s="125">
        <v>2.83</v>
      </c>
      <c r="AC190" s="46">
        <v>3.85</v>
      </c>
      <c r="AD190" s="46">
        <v>1.9</v>
      </c>
      <c r="AE190" s="46">
        <v>2.36</v>
      </c>
      <c r="AF190" s="46"/>
      <c r="AG190" s="46">
        <v>1</v>
      </c>
      <c r="AH190" s="46">
        <v>2</v>
      </c>
      <c r="AI190" s="46">
        <v>1</v>
      </c>
      <c r="AJ190" s="46">
        <v>6</v>
      </c>
      <c r="AK190" s="46">
        <v>4</v>
      </c>
      <c r="AL190" s="46" t="s">
        <v>440</v>
      </c>
      <c r="AM190" s="46" t="s">
        <v>1163</v>
      </c>
      <c r="AN190" s="46">
        <v>2</v>
      </c>
      <c r="AO190" s="46">
        <v>13</v>
      </c>
      <c r="AP190" s="46">
        <v>6</v>
      </c>
      <c r="AQ190" s="46">
        <v>4</v>
      </c>
      <c r="AR190" s="46" t="s">
        <v>1376</v>
      </c>
      <c r="AS190" s="46">
        <v>2</v>
      </c>
      <c r="AT190" s="46" t="s">
        <v>1167</v>
      </c>
      <c r="AU190" s="46" t="s">
        <v>1377</v>
      </c>
      <c r="AV190" s="46" t="s">
        <v>1378</v>
      </c>
      <c r="AW190" s="46" t="s">
        <v>1379</v>
      </c>
      <c r="AX190" s="46" t="s">
        <v>182</v>
      </c>
      <c r="AY190" s="46">
        <v>100</v>
      </c>
      <c r="AZ190" s="46">
        <v>12</v>
      </c>
      <c r="BA190" s="46">
        <v>1.85</v>
      </c>
      <c r="BB190" s="46">
        <v>1</v>
      </c>
      <c r="BC190" s="46" t="s">
        <v>1373</v>
      </c>
      <c r="BD190" s="46">
        <v>1</v>
      </c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</row>
    <row r="191" spans="1:68">
      <c r="A191" s="1" t="s">
        <v>5427</v>
      </c>
      <c r="B191" s="1">
        <v>146</v>
      </c>
      <c r="C191" s="1"/>
      <c r="D191" s="1"/>
      <c r="E191" s="26">
        <v>3.5</v>
      </c>
      <c r="F191" s="177" t="s">
        <v>3411</v>
      </c>
      <c r="G191" s="177" t="s">
        <v>6824</v>
      </c>
      <c r="H191" s="1" t="s">
        <v>6831</v>
      </c>
      <c r="I191" s="1"/>
      <c r="J191" s="1" t="s">
        <v>3340</v>
      </c>
      <c r="K191" s="1" t="s">
        <v>5484</v>
      </c>
      <c r="L191" s="1" t="s">
        <v>7015</v>
      </c>
      <c r="M191" s="1" t="s">
        <v>7016</v>
      </c>
      <c r="N191" s="1">
        <v>3</v>
      </c>
      <c r="O191" s="46">
        <v>2</v>
      </c>
      <c r="P191" s="46">
        <v>157.81</v>
      </c>
      <c r="Q191" s="46">
        <v>24</v>
      </c>
      <c r="R191" s="46">
        <v>2</v>
      </c>
      <c r="S191" s="46"/>
      <c r="T191" s="46"/>
      <c r="U191" s="1" t="s">
        <v>5457</v>
      </c>
      <c r="V191" s="1" t="str">
        <f t="shared" si="5"/>
        <v>l</v>
      </c>
      <c r="W191" s="1">
        <v>8</v>
      </c>
      <c r="X191" s="1" t="s">
        <v>5427</v>
      </c>
      <c r="Y191" s="1" t="s">
        <v>182</v>
      </c>
      <c r="Z191" s="1" t="s">
        <v>184</v>
      </c>
      <c r="AA191" s="1" t="s">
        <v>185</v>
      </c>
      <c r="AB191" s="46">
        <v>1.89</v>
      </c>
      <c r="AC191" s="46">
        <v>6.76</v>
      </c>
      <c r="AD191" s="46">
        <v>1.61</v>
      </c>
      <c r="AE191" s="46">
        <v>2.84</v>
      </c>
      <c r="AF191" s="46"/>
      <c r="AG191" s="46">
        <v>1</v>
      </c>
      <c r="AH191" s="46">
        <v>2</v>
      </c>
      <c r="AI191" s="46">
        <v>1</v>
      </c>
      <c r="AJ191" s="46">
        <v>10</v>
      </c>
      <c r="AK191" s="46">
        <v>7</v>
      </c>
      <c r="AL191" s="46" t="s">
        <v>5458</v>
      </c>
      <c r="AM191" s="46" t="s">
        <v>341</v>
      </c>
      <c r="AN191" s="46">
        <v>0</v>
      </c>
      <c r="AO191" s="46">
        <v>0</v>
      </c>
      <c r="AP191" s="46">
        <v>7</v>
      </c>
      <c r="AQ191" s="46">
        <v>6</v>
      </c>
      <c r="AR191" s="46" t="s">
        <v>5459</v>
      </c>
      <c r="AS191" s="46">
        <v>3</v>
      </c>
      <c r="AT191" s="46" t="s">
        <v>346</v>
      </c>
      <c r="AU191" s="46" t="s">
        <v>5460</v>
      </c>
      <c r="AV191" s="46" t="s">
        <v>5461</v>
      </c>
      <c r="AW191" s="46" t="s">
        <v>5462</v>
      </c>
      <c r="AX191" s="46" t="s">
        <v>182</v>
      </c>
      <c r="AY191" s="46">
        <v>100</v>
      </c>
      <c r="AZ191" s="46">
        <v>27</v>
      </c>
      <c r="BA191" s="46">
        <v>3.55</v>
      </c>
      <c r="BB191" s="46">
        <v>2.8</v>
      </c>
      <c r="BC191" s="46" t="s">
        <v>5427</v>
      </c>
      <c r="BD191" s="46">
        <v>1</v>
      </c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</row>
    <row r="192" spans="1:68" s="145" customFormat="1">
      <c r="A192" s="20" t="s">
        <v>5558</v>
      </c>
      <c r="B192" s="20">
        <v>186</v>
      </c>
      <c r="E192" s="141">
        <v>3.5</v>
      </c>
      <c r="F192" s="146" t="s">
        <v>3411</v>
      </c>
      <c r="G192" s="142" t="s">
        <v>6824</v>
      </c>
      <c r="H192" s="20" t="s">
        <v>6793</v>
      </c>
      <c r="I192" s="20"/>
      <c r="J192" s="20" t="s">
        <v>6794</v>
      </c>
      <c r="K192" s="20" t="s">
        <v>6795</v>
      </c>
      <c r="L192" s="20" t="s">
        <v>6796</v>
      </c>
      <c r="M192" s="20" t="s">
        <v>6935</v>
      </c>
      <c r="N192" s="20">
        <f t="shared" si="4"/>
        <v>6</v>
      </c>
      <c r="O192" s="143">
        <v>5</v>
      </c>
      <c r="P192" s="143">
        <v>43.87</v>
      </c>
      <c r="Q192" s="143">
        <v>2</v>
      </c>
      <c r="R192" s="143">
        <v>5</v>
      </c>
      <c r="S192" s="143"/>
      <c r="T192" s="143"/>
      <c r="U192" s="145" t="s">
        <v>5559</v>
      </c>
      <c r="V192" s="20" t="str">
        <f t="shared" si="5"/>
        <v>a</v>
      </c>
      <c r="W192" s="20">
        <v>8</v>
      </c>
      <c r="X192" s="145" t="s">
        <v>5558</v>
      </c>
      <c r="Y192" s="145" t="s">
        <v>182</v>
      </c>
      <c r="AA192" s="145" t="s">
        <v>185</v>
      </c>
      <c r="AB192" s="143">
        <v>6.45</v>
      </c>
      <c r="AC192" s="143">
        <v>0.41</v>
      </c>
      <c r="AD192" s="143">
        <v>3.71</v>
      </c>
      <c r="AE192" s="143">
        <v>0.14000000000000001</v>
      </c>
      <c r="AF192" s="143"/>
      <c r="AG192" s="143">
        <v>1</v>
      </c>
      <c r="AH192" s="143">
        <v>2</v>
      </c>
      <c r="AI192" s="143">
        <v>1</v>
      </c>
      <c r="AJ192" s="143">
        <v>10</v>
      </c>
      <c r="AK192" s="143">
        <v>8</v>
      </c>
      <c r="AL192" s="143" t="s">
        <v>5560</v>
      </c>
      <c r="AM192" s="143" t="s">
        <v>5561</v>
      </c>
      <c r="AN192" s="143">
        <v>0</v>
      </c>
      <c r="AO192" s="143">
        <v>0</v>
      </c>
      <c r="AP192" s="143">
        <v>10</v>
      </c>
      <c r="AQ192" s="143">
        <v>8</v>
      </c>
      <c r="AR192" s="143" t="s">
        <v>5562</v>
      </c>
      <c r="AS192" s="143">
        <v>3</v>
      </c>
      <c r="AT192" s="143" t="s">
        <v>5563</v>
      </c>
      <c r="AU192" s="143" t="s">
        <v>5564</v>
      </c>
      <c r="AV192" s="143" t="s">
        <v>5565</v>
      </c>
      <c r="AW192" s="143" t="s">
        <v>5566</v>
      </c>
      <c r="AX192" s="143" t="s">
        <v>182</v>
      </c>
      <c r="AY192" s="143">
        <v>100</v>
      </c>
      <c r="AZ192" s="143">
        <v>28</v>
      </c>
      <c r="BA192" s="143">
        <v>3.45</v>
      </c>
      <c r="BB192" s="143">
        <v>2.75</v>
      </c>
      <c r="BC192" s="143" t="s">
        <v>5567</v>
      </c>
      <c r="BD192" s="143">
        <v>2</v>
      </c>
    </row>
    <row r="193" spans="1:68">
      <c r="A193" s="1" t="s">
        <v>1452</v>
      </c>
      <c r="B193" s="1">
        <v>159</v>
      </c>
      <c r="C193" s="1"/>
      <c r="D193" s="1"/>
      <c r="E193" s="26">
        <v>3.54</v>
      </c>
      <c r="F193" s="177" t="s">
        <v>3411</v>
      </c>
      <c r="G193" s="177" t="s">
        <v>6824</v>
      </c>
      <c r="H193" s="1" t="s">
        <v>7277</v>
      </c>
      <c r="I193" s="1"/>
      <c r="J193" s="1" t="s">
        <v>6973</v>
      </c>
      <c r="K193" s="1" t="s">
        <v>2101</v>
      </c>
      <c r="L193" s="1" t="s">
        <v>2102</v>
      </c>
      <c r="M193" s="1" t="s">
        <v>2198</v>
      </c>
      <c r="N193" s="1">
        <f t="shared" si="4"/>
        <v>8</v>
      </c>
      <c r="O193" s="46">
        <v>5</v>
      </c>
      <c r="P193" s="46">
        <v>81.510000000000005</v>
      </c>
      <c r="Q193" s="46">
        <v>10</v>
      </c>
      <c r="R193" s="46">
        <v>5</v>
      </c>
      <c r="S193" s="46"/>
      <c r="T193" s="46"/>
      <c r="U193" s="1" t="s">
        <v>1453</v>
      </c>
      <c r="V193" s="1" t="str">
        <f t="shared" si="5"/>
        <v>a</v>
      </c>
      <c r="W193" s="1">
        <v>8</v>
      </c>
      <c r="X193" s="1" t="s">
        <v>1452</v>
      </c>
      <c r="Y193" s="1" t="s">
        <v>182</v>
      </c>
      <c r="Z193" s="1" t="s">
        <v>184</v>
      </c>
      <c r="AA193" s="1" t="s">
        <v>185</v>
      </c>
      <c r="AB193" s="46">
        <v>3.08</v>
      </c>
      <c r="AC193" s="46">
        <v>3.24</v>
      </c>
      <c r="AD193" s="46">
        <v>2.61</v>
      </c>
      <c r="AE193" s="46">
        <v>2.5</v>
      </c>
      <c r="AF193" s="46"/>
      <c r="AG193" s="46">
        <v>1</v>
      </c>
      <c r="AH193" s="46">
        <v>2</v>
      </c>
      <c r="AI193" s="46">
        <v>1</v>
      </c>
      <c r="AJ193" s="46">
        <v>7</v>
      </c>
      <c r="AK193" s="46">
        <v>5</v>
      </c>
      <c r="AL193" s="46" t="s">
        <v>341</v>
      </c>
      <c r="AM193" s="46" t="s">
        <v>198</v>
      </c>
      <c r="AN193" s="46">
        <v>0</v>
      </c>
      <c r="AO193" s="46">
        <v>2</v>
      </c>
      <c r="AP193" s="46">
        <v>7</v>
      </c>
      <c r="AQ193" s="46">
        <v>4</v>
      </c>
      <c r="AR193" s="46" t="s">
        <v>1458</v>
      </c>
      <c r="AS193" s="46">
        <v>3</v>
      </c>
      <c r="AT193" s="46" t="s">
        <v>201</v>
      </c>
      <c r="AU193" s="46" t="s">
        <v>1459</v>
      </c>
      <c r="AV193" s="46" t="s">
        <v>1460</v>
      </c>
      <c r="AW193" s="46" t="s">
        <v>1461</v>
      </c>
      <c r="AX193" s="46" t="s">
        <v>182</v>
      </c>
      <c r="AY193" s="46">
        <v>95</v>
      </c>
      <c r="AZ193" s="46">
        <v>21</v>
      </c>
      <c r="BA193" s="46">
        <v>2.75</v>
      </c>
      <c r="BB193" s="46">
        <v>0</v>
      </c>
      <c r="BC193" s="46" t="s">
        <v>1452</v>
      </c>
      <c r="BD193" s="46">
        <v>1</v>
      </c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</row>
    <row r="194" spans="1:68">
      <c r="A194" s="1" t="s">
        <v>2058</v>
      </c>
      <c r="B194" s="1">
        <v>158</v>
      </c>
      <c r="C194" s="1"/>
      <c r="D194" s="1"/>
      <c r="E194" s="26">
        <v>3.55</v>
      </c>
      <c r="F194" s="60" t="s">
        <v>3411</v>
      </c>
      <c r="G194" s="69" t="s">
        <v>6824</v>
      </c>
      <c r="H194" s="1" t="s">
        <v>7039</v>
      </c>
      <c r="I194" s="1"/>
      <c r="J194" s="1" t="s">
        <v>274</v>
      </c>
      <c r="K194" s="1" t="s">
        <v>7040</v>
      </c>
      <c r="L194" s="1" t="s">
        <v>7041</v>
      </c>
      <c r="M194" s="1" t="s">
        <v>6915</v>
      </c>
      <c r="N194" s="1">
        <f t="shared" ref="N194:N201" si="6">LEN(M194)</f>
        <v>4</v>
      </c>
      <c r="O194" s="46">
        <v>2</v>
      </c>
      <c r="P194" s="46">
        <v>77.34</v>
      </c>
      <c r="Q194" s="46">
        <v>27</v>
      </c>
      <c r="R194" s="46">
        <v>2</v>
      </c>
      <c r="S194" s="46"/>
      <c r="T194" s="46"/>
      <c r="U194" s="1" t="s">
        <v>2064</v>
      </c>
      <c r="V194" s="1" t="str">
        <f t="shared" ref="V194:V201" si="7">MID(U194,1,1)</f>
        <v>v</v>
      </c>
      <c r="W194" s="1">
        <v>4</v>
      </c>
      <c r="X194" s="1" t="s">
        <v>2058</v>
      </c>
      <c r="Y194" s="1" t="s">
        <v>182</v>
      </c>
      <c r="Z194" s="1" t="s">
        <v>184</v>
      </c>
      <c r="AA194" s="1" t="s">
        <v>185</v>
      </c>
      <c r="AB194" s="125">
        <v>3.02</v>
      </c>
      <c r="AC194" s="46">
        <v>2.64</v>
      </c>
      <c r="AD194" s="46">
        <v>2.4300000000000002</v>
      </c>
      <c r="AE194" s="46">
        <v>2.09</v>
      </c>
      <c r="AF194" s="46"/>
      <c r="AG194" s="46">
        <v>1</v>
      </c>
      <c r="AH194" s="46">
        <v>2</v>
      </c>
      <c r="AI194" s="46">
        <v>1</v>
      </c>
      <c r="AJ194" s="46">
        <v>11</v>
      </c>
      <c r="AK194" s="46">
        <v>9</v>
      </c>
      <c r="AL194" s="46" t="s">
        <v>2080</v>
      </c>
      <c r="AM194" s="46" t="s">
        <v>1330</v>
      </c>
      <c r="AN194" s="46">
        <v>0</v>
      </c>
      <c r="AO194" s="46">
        <v>0</v>
      </c>
      <c r="AP194" s="46">
        <v>9</v>
      </c>
      <c r="AQ194" s="46">
        <v>7</v>
      </c>
      <c r="AR194" s="46" t="s">
        <v>2084</v>
      </c>
      <c r="AS194" s="46">
        <v>4</v>
      </c>
      <c r="AT194" s="46" t="s">
        <v>1332</v>
      </c>
      <c r="AU194" s="46" t="s">
        <v>2087</v>
      </c>
      <c r="AV194" s="46" t="s">
        <v>2088</v>
      </c>
      <c r="AW194" s="46" t="s">
        <v>2090</v>
      </c>
      <c r="AX194" s="46" t="s">
        <v>182</v>
      </c>
      <c r="AY194" s="46">
        <v>100</v>
      </c>
      <c r="AZ194" s="46">
        <v>20</v>
      </c>
      <c r="BA194" s="46">
        <v>3.65</v>
      </c>
      <c r="BB194" s="46">
        <v>3.25</v>
      </c>
      <c r="BC194" s="46" t="s">
        <v>2096</v>
      </c>
      <c r="BD194" s="46">
        <v>2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</row>
    <row r="195" spans="1:68">
      <c r="A195" s="1" t="s">
        <v>5492</v>
      </c>
      <c r="B195" s="1">
        <v>179</v>
      </c>
      <c r="C195" s="1"/>
      <c r="D195" s="1"/>
      <c r="E195" s="26">
        <v>3.55</v>
      </c>
      <c r="F195" s="60" t="s">
        <v>3411</v>
      </c>
      <c r="G195" s="69" t="s">
        <v>6824</v>
      </c>
      <c r="H195" s="1" t="s">
        <v>6789</v>
      </c>
      <c r="I195" s="1"/>
      <c r="J195" s="1" t="s">
        <v>6780</v>
      </c>
      <c r="K195" s="1" t="s">
        <v>6788</v>
      </c>
      <c r="L195" s="1" t="s">
        <v>6781</v>
      </c>
      <c r="M195" s="1" t="s">
        <v>6781</v>
      </c>
      <c r="N195" s="1">
        <f t="shared" si="6"/>
        <v>11</v>
      </c>
      <c r="O195" s="46">
        <v>6</v>
      </c>
      <c r="P195" s="46">
        <v>91.95</v>
      </c>
      <c r="Q195" s="46">
        <v>0</v>
      </c>
      <c r="R195" s="46">
        <v>4</v>
      </c>
      <c r="S195" s="46"/>
      <c r="T195" s="46"/>
      <c r="U195" s="1" t="s">
        <v>5493</v>
      </c>
      <c r="V195" s="1" t="str">
        <f t="shared" si="7"/>
        <v>a</v>
      </c>
      <c r="W195" s="1">
        <v>8</v>
      </c>
      <c r="X195" s="1" t="s">
        <v>5492</v>
      </c>
      <c r="Y195" s="1" t="s">
        <v>182</v>
      </c>
      <c r="Z195" s="1" t="s">
        <v>184</v>
      </c>
      <c r="AA195" s="1" t="s">
        <v>185</v>
      </c>
      <c r="AB195" s="125">
        <v>5.84</v>
      </c>
      <c r="AC195" s="46">
        <v>6.08</v>
      </c>
      <c r="AD195" s="46">
        <v>5.69</v>
      </c>
      <c r="AE195" s="46">
        <v>5.41</v>
      </c>
      <c r="AF195" s="46"/>
      <c r="AG195" s="46">
        <v>1</v>
      </c>
      <c r="AH195" s="46">
        <v>2</v>
      </c>
      <c r="AI195" s="46">
        <v>1</v>
      </c>
      <c r="AJ195" s="46">
        <v>6</v>
      </c>
      <c r="AK195" s="46">
        <v>5</v>
      </c>
      <c r="AL195" s="46" t="s">
        <v>2224</v>
      </c>
      <c r="AM195" s="46" t="s">
        <v>198</v>
      </c>
      <c r="AN195" s="46">
        <v>1</v>
      </c>
      <c r="AO195" s="46">
        <v>1</v>
      </c>
      <c r="AP195" s="46">
        <v>5</v>
      </c>
      <c r="AQ195" s="46">
        <v>3</v>
      </c>
      <c r="AR195" s="46" t="s">
        <v>5494</v>
      </c>
      <c r="AS195" s="46">
        <v>3</v>
      </c>
      <c r="AT195" s="46" t="s">
        <v>201</v>
      </c>
      <c r="AU195" s="46" t="s">
        <v>5495</v>
      </c>
      <c r="AV195" s="46" t="s">
        <v>5496</v>
      </c>
      <c r="AW195" s="46" t="s">
        <v>5497</v>
      </c>
      <c r="AX195" s="46" t="s">
        <v>182</v>
      </c>
      <c r="AY195" s="46">
        <v>100</v>
      </c>
      <c r="AZ195" s="46">
        <v>20</v>
      </c>
      <c r="BA195" s="46">
        <v>2.1</v>
      </c>
      <c r="BB195" s="46">
        <v>2.15</v>
      </c>
      <c r="BC195" s="46" t="s">
        <v>5492</v>
      </c>
      <c r="BD195" s="46">
        <v>1</v>
      </c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</row>
    <row r="196" spans="1:68" s="170" customFormat="1">
      <c r="A196" s="165" t="s">
        <v>509</v>
      </c>
      <c r="B196" s="165">
        <v>131</v>
      </c>
      <c r="C196" s="165"/>
      <c r="D196" s="165"/>
      <c r="E196" s="166">
        <v>3.65</v>
      </c>
      <c r="F196" s="167" t="s">
        <v>3411</v>
      </c>
      <c r="G196" s="168" t="s">
        <v>6824</v>
      </c>
      <c r="H196" s="165" t="s">
        <v>6997</v>
      </c>
      <c r="I196" s="165"/>
      <c r="J196" s="165" t="s">
        <v>1381</v>
      </c>
      <c r="K196" s="165" t="s">
        <v>1382</v>
      </c>
      <c r="L196" s="165" t="s">
        <v>249</v>
      </c>
      <c r="M196" s="165" t="s">
        <v>249</v>
      </c>
      <c r="N196" s="165">
        <f t="shared" si="6"/>
        <v>6</v>
      </c>
      <c r="O196" s="169">
        <v>5</v>
      </c>
      <c r="P196" s="169">
        <v>129.12</v>
      </c>
      <c r="Q196" s="169">
        <v>1</v>
      </c>
      <c r="R196" s="169">
        <v>5</v>
      </c>
      <c r="S196" s="169"/>
      <c r="T196" s="169"/>
      <c r="U196" s="165" t="s">
        <v>510</v>
      </c>
      <c r="V196" s="165" t="str">
        <f t="shared" si="7"/>
        <v>i</v>
      </c>
      <c r="W196" s="165">
        <v>7</v>
      </c>
      <c r="X196" s="165" t="s">
        <v>509</v>
      </c>
      <c r="Y196" s="165" t="s">
        <v>182</v>
      </c>
      <c r="Z196" s="165" t="s">
        <v>184</v>
      </c>
      <c r="AA196" s="165" t="s">
        <v>185</v>
      </c>
      <c r="AB196" s="169">
        <v>0.63</v>
      </c>
      <c r="AC196" s="169">
        <v>0.41</v>
      </c>
      <c r="AD196" s="169">
        <v>0.57999999999999996</v>
      </c>
      <c r="AE196" s="169">
        <v>0.27</v>
      </c>
      <c r="AF196" s="169"/>
      <c r="AG196" s="169">
        <v>1</v>
      </c>
      <c r="AH196" s="169">
        <v>2</v>
      </c>
      <c r="AI196" s="169">
        <v>1</v>
      </c>
      <c r="AJ196" s="169">
        <v>10</v>
      </c>
      <c r="AK196" s="169">
        <v>6</v>
      </c>
      <c r="AL196" s="169" t="s">
        <v>340</v>
      </c>
      <c r="AM196" s="169" t="s">
        <v>519</v>
      </c>
      <c r="AN196" s="169">
        <v>0</v>
      </c>
      <c r="AO196" s="169">
        <v>0</v>
      </c>
      <c r="AP196" s="169">
        <v>7</v>
      </c>
      <c r="AQ196" s="169">
        <v>5</v>
      </c>
      <c r="AR196" s="169" t="s">
        <v>522</v>
      </c>
      <c r="AS196" s="169">
        <v>3</v>
      </c>
      <c r="AT196" s="169" t="s">
        <v>525</v>
      </c>
      <c r="AU196" s="169" t="s">
        <v>527</v>
      </c>
      <c r="AV196" s="169" t="s">
        <v>529</v>
      </c>
      <c r="AW196" s="169" t="s">
        <v>531</v>
      </c>
      <c r="AX196" s="169" t="s">
        <v>182</v>
      </c>
      <c r="AY196" s="169">
        <v>95</v>
      </c>
      <c r="AZ196" s="169">
        <v>23</v>
      </c>
      <c r="BA196" s="169">
        <v>4.5999999999999996</v>
      </c>
      <c r="BB196" s="169">
        <v>2.85</v>
      </c>
      <c r="BC196" s="169" t="s">
        <v>509</v>
      </c>
      <c r="BD196" s="169">
        <v>1</v>
      </c>
      <c r="BG196" s="165"/>
    </row>
    <row r="197" spans="1:68">
      <c r="A197" s="1" t="s">
        <v>1269</v>
      </c>
      <c r="B197" s="1">
        <v>148</v>
      </c>
      <c r="C197" s="1"/>
      <c r="D197" s="1"/>
      <c r="E197" s="26">
        <v>3.65</v>
      </c>
      <c r="F197" s="60" t="s">
        <v>3411</v>
      </c>
      <c r="G197" s="69" t="s">
        <v>6824</v>
      </c>
      <c r="H197" s="1" t="s">
        <v>1851</v>
      </c>
      <c r="I197" s="1"/>
      <c r="J197" s="1" t="s">
        <v>186</v>
      </c>
      <c r="K197" s="1" t="s">
        <v>1729</v>
      </c>
      <c r="L197" s="1" t="s">
        <v>1856</v>
      </c>
      <c r="M197" s="1" t="s">
        <v>1856</v>
      </c>
      <c r="N197" s="1">
        <f t="shared" si="6"/>
        <v>7</v>
      </c>
      <c r="O197" s="46">
        <v>5</v>
      </c>
      <c r="P197" s="46">
        <v>27.93</v>
      </c>
      <c r="Q197" s="46">
        <v>12</v>
      </c>
      <c r="R197" s="46">
        <v>5</v>
      </c>
      <c r="S197" s="46"/>
      <c r="T197" s="46"/>
      <c r="U197" s="1" t="s">
        <v>1269</v>
      </c>
      <c r="V197" s="1" t="str">
        <f t="shared" si="7"/>
        <v>l</v>
      </c>
      <c r="W197" s="1">
        <v>8</v>
      </c>
      <c r="X197" s="1" t="s">
        <v>1269</v>
      </c>
      <c r="Y197" s="1" t="s">
        <v>182</v>
      </c>
      <c r="Z197" s="1" t="s">
        <v>184</v>
      </c>
      <c r="AA197" s="1" t="s">
        <v>185</v>
      </c>
      <c r="AB197" s="125">
        <v>2.13</v>
      </c>
      <c r="AC197" s="46">
        <v>0.74</v>
      </c>
      <c r="AD197" s="46">
        <v>1.23</v>
      </c>
      <c r="AE197" s="46">
        <v>0.47</v>
      </c>
      <c r="AF197" s="46"/>
      <c r="AG197" s="46">
        <v>1</v>
      </c>
      <c r="AH197" s="46">
        <v>3</v>
      </c>
      <c r="AI197" s="46">
        <v>1</v>
      </c>
      <c r="AJ197" s="46">
        <v>4</v>
      </c>
      <c r="AK197" s="46">
        <v>4</v>
      </c>
      <c r="AL197" s="46" t="s">
        <v>639</v>
      </c>
      <c r="AM197" s="46" t="s">
        <v>639</v>
      </c>
      <c r="AN197" s="46">
        <v>11</v>
      </c>
      <c r="AO197" s="46">
        <v>15</v>
      </c>
      <c r="AP197" s="46">
        <v>4</v>
      </c>
      <c r="AQ197" s="46">
        <v>4</v>
      </c>
      <c r="AR197" s="46" t="s">
        <v>1271</v>
      </c>
      <c r="AS197" s="46">
        <v>2</v>
      </c>
      <c r="AT197" s="46" t="s">
        <v>645</v>
      </c>
      <c r="AU197" s="46" t="s">
        <v>1272</v>
      </c>
      <c r="AV197" s="46" t="s">
        <v>1272</v>
      </c>
      <c r="AW197" s="46" t="s">
        <v>1271</v>
      </c>
      <c r="AX197" s="46" t="s">
        <v>182</v>
      </c>
      <c r="AY197" s="46">
        <v>100</v>
      </c>
      <c r="AZ197" s="46">
        <v>25</v>
      </c>
      <c r="BA197" s="46">
        <v>1.3</v>
      </c>
      <c r="BB197" s="46">
        <v>1.05</v>
      </c>
      <c r="BC197" s="46" t="s">
        <v>1269</v>
      </c>
      <c r="BD197" s="46">
        <v>1</v>
      </c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</row>
    <row r="198" spans="1:68">
      <c r="A198" s="1" t="s">
        <v>1546</v>
      </c>
      <c r="B198" s="1">
        <v>164</v>
      </c>
      <c r="C198" s="1"/>
      <c r="D198" s="1"/>
      <c r="E198" s="26">
        <v>3.65</v>
      </c>
      <c r="F198" s="60" t="s">
        <v>3411</v>
      </c>
      <c r="G198" s="69" t="s">
        <v>6824</v>
      </c>
      <c r="H198" s="1" t="s">
        <v>2160</v>
      </c>
      <c r="I198" s="1"/>
      <c r="J198" s="1" t="s">
        <v>2012</v>
      </c>
      <c r="K198" s="1" t="s">
        <v>2163</v>
      </c>
      <c r="L198" s="1" t="s">
        <v>2164</v>
      </c>
      <c r="M198" s="1" t="s">
        <v>6921</v>
      </c>
      <c r="N198" s="1">
        <f t="shared" si="6"/>
        <v>8</v>
      </c>
      <c r="O198" s="46">
        <v>5</v>
      </c>
      <c r="P198" s="46">
        <v>42.98</v>
      </c>
      <c r="Q198" s="46">
        <v>2</v>
      </c>
      <c r="R198" s="46">
        <v>5</v>
      </c>
      <c r="S198" s="46"/>
      <c r="T198" s="46"/>
      <c r="U198" s="1" t="s">
        <v>1547</v>
      </c>
      <c r="V198" s="1" t="str">
        <f t="shared" si="7"/>
        <v>m</v>
      </c>
      <c r="W198" s="1">
        <v>8</v>
      </c>
      <c r="X198" s="1" t="s">
        <v>1546</v>
      </c>
      <c r="Y198" s="1" t="s">
        <v>182</v>
      </c>
      <c r="Z198" s="1" t="s">
        <v>184</v>
      </c>
      <c r="AA198" s="1" t="s">
        <v>185</v>
      </c>
      <c r="AB198" s="125">
        <v>3.94</v>
      </c>
      <c r="AC198" s="46">
        <v>1.62</v>
      </c>
      <c r="AD198" s="46">
        <v>3.71</v>
      </c>
      <c r="AE198" s="46">
        <v>1.35</v>
      </c>
      <c r="AF198" s="46"/>
      <c r="AG198" s="46">
        <v>1</v>
      </c>
      <c r="AH198" s="46">
        <v>2</v>
      </c>
      <c r="AI198" s="46">
        <v>1</v>
      </c>
      <c r="AJ198" s="46">
        <v>10</v>
      </c>
      <c r="AK198" s="46">
        <v>9</v>
      </c>
      <c r="AL198" s="46" t="s">
        <v>1554</v>
      </c>
      <c r="AM198" s="46" t="s">
        <v>1555</v>
      </c>
      <c r="AN198" s="46">
        <v>0</v>
      </c>
      <c r="AO198" s="46">
        <v>0</v>
      </c>
      <c r="AP198" s="46">
        <v>10</v>
      </c>
      <c r="AQ198" s="46">
        <v>9</v>
      </c>
      <c r="AR198" s="46" t="s">
        <v>1556</v>
      </c>
      <c r="AS198" s="46">
        <v>3</v>
      </c>
      <c r="AT198" s="46" t="s">
        <v>1557</v>
      </c>
      <c r="AU198" s="46" t="s">
        <v>1558</v>
      </c>
      <c r="AV198" s="46" t="s">
        <v>1559</v>
      </c>
      <c r="AW198" s="46" t="s">
        <v>1560</v>
      </c>
      <c r="AX198" s="46" t="s">
        <v>182</v>
      </c>
      <c r="AY198" s="46">
        <v>100</v>
      </c>
      <c r="AZ198" s="46">
        <v>25</v>
      </c>
      <c r="BA198" s="46">
        <v>3.05</v>
      </c>
      <c r="BB198" s="46">
        <v>3.05</v>
      </c>
      <c r="BC198" s="46" t="s">
        <v>1561</v>
      </c>
      <c r="BD198" s="46">
        <v>2</v>
      </c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</row>
    <row r="199" spans="1:68">
      <c r="A199" s="1" t="s">
        <v>355</v>
      </c>
      <c r="B199" s="1">
        <v>127</v>
      </c>
      <c r="C199" s="1"/>
      <c r="D199" s="1"/>
      <c r="E199" s="26">
        <v>4.08</v>
      </c>
      <c r="F199" s="60" t="s">
        <v>3411</v>
      </c>
      <c r="G199" s="69" t="s">
        <v>6824</v>
      </c>
      <c r="H199" s="1" t="s">
        <v>7043</v>
      </c>
      <c r="I199" s="1"/>
      <c r="J199" s="1" t="s">
        <v>336</v>
      </c>
      <c r="K199" s="1" t="s">
        <v>7044</v>
      </c>
      <c r="L199" s="1" t="s">
        <v>1288</v>
      </c>
      <c r="M199" s="1" t="s">
        <v>1288</v>
      </c>
      <c r="N199" s="1">
        <f t="shared" si="6"/>
        <v>7</v>
      </c>
      <c r="O199" s="46">
        <v>5</v>
      </c>
      <c r="P199" s="46">
        <v>19</v>
      </c>
      <c r="Q199" s="46">
        <v>5</v>
      </c>
      <c r="R199" s="46">
        <v>5</v>
      </c>
      <c r="S199" s="46"/>
      <c r="T199" s="46"/>
      <c r="U199" s="1" t="s">
        <v>356</v>
      </c>
      <c r="V199" s="1" t="str">
        <f t="shared" si="7"/>
        <v>m</v>
      </c>
      <c r="W199" s="1">
        <v>8</v>
      </c>
      <c r="X199" s="1" t="s">
        <v>358</v>
      </c>
      <c r="Y199" s="1" t="s">
        <v>182</v>
      </c>
      <c r="Z199" s="1" t="s">
        <v>283</v>
      </c>
      <c r="AA199" s="1" t="s">
        <v>360</v>
      </c>
      <c r="AB199" s="125">
        <v>0.12</v>
      </c>
      <c r="AC199" s="46">
        <v>0.41</v>
      </c>
      <c r="AD199" s="46">
        <v>0.12</v>
      </c>
      <c r="AE199" s="46">
        <v>0.41</v>
      </c>
      <c r="AF199" s="46"/>
      <c r="AG199" s="46">
        <v>1</v>
      </c>
      <c r="AH199" s="46">
        <v>1</v>
      </c>
      <c r="AI199" s="46">
        <v>0</v>
      </c>
      <c r="AJ199" s="46">
        <v>7</v>
      </c>
      <c r="AK199" s="46">
        <v>7</v>
      </c>
      <c r="AL199" s="46" t="s">
        <v>341</v>
      </c>
      <c r="AM199" s="46" t="s">
        <v>341</v>
      </c>
      <c r="AN199" s="46">
        <v>0</v>
      </c>
      <c r="AO199" s="46">
        <v>0</v>
      </c>
      <c r="AP199" s="46">
        <v>0</v>
      </c>
      <c r="AQ199" s="46">
        <v>0</v>
      </c>
      <c r="AR199" s="46" t="s">
        <v>370</v>
      </c>
      <c r="AS199" s="46">
        <v>3</v>
      </c>
      <c r="AT199" s="46" t="s">
        <v>346</v>
      </c>
      <c r="AU199" s="46" t="s">
        <v>371</v>
      </c>
      <c r="AV199" s="46" t="s">
        <v>372</v>
      </c>
      <c r="AW199" s="46" t="s">
        <v>373</v>
      </c>
      <c r="AX199" s="46" t="s">
        <v>182</v>
      </c>
      <c r="AY199" s="46">
        <v>0</v>
      </c>
      <c r="AZ199" s="46">
        <v>0</v>
      </c>
      <c r="BA199" s="46">
        <v>2.4500000000000002</v>
      </c>
      <c r="BB199" s="46">
        <v>2.2000000000000002</v>
      </c>
      <c r="BC199" s="46" t="s">
        <v>358</v>
      </c>
      <c r="BD199" s="46">
        <v>1</v>
      </c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</row>
    <row r="200" spans="1:68">
      <c r="A200" s="1" t="s">
        <v>454</v>
      </c>
      <c r="B200" s="1">
        <v>130</v>
      </c>
      <c r="C200" s="1"/>
      <c r="D200" s="1"/>
      <c r="E200" s="26">
        <v>4.12</v>
      </c>
      <c r="F200" s="60" t="s">
        <v>3411</v>
      </c>
      <c r="G200" s="69" t="s">
        <v>6824</v>
      </c>
      <c r="H200" s="1" t="s">
        <v>1366</v>
      </c>
      <c r="I200" s="1"/>
      <c r="J200" s="1" t="s">
        <v>271</v>
      </c>
      <c r="K200" s="1" t="s">
        <v>1367</v>
      </c>
      <c r="L200" s="1" t="s">
        <v>6949</v>
      </c>
      <c r="M200" s="1" t="s">
        <v>3114</v>
      </c>
      <c r="N200" s="1">
        <f t="shared" si="6"/>
        <v>5</v>
      </c>
      <c r="O200">
        <v>3</v>
      </c>
      <c r="P200">
        <v>239.97</v>
      </c>
      <c r="Q200">
        <v>13</v>
      </c>
      <c r="R200">
        <v>3</v>
      </c>
      <c r="U200" s="1" t="s">
        <v>455</v>
      </c>
      <c r="V200" s="1" t="str">
        <f t="shared" si="7"/>
        <v>s</v>
      </c>
      <c r="W200" s="1">
        <v>3</v>
      </c>
      <c r="X200" s="1" t="s">
        <v>454</v>
      </c>
      <c r="Y200" s="1" t="s">
        <v>182</v>
      </c>
      <c r="Z200" s="1" t="s">
        <v>184</v>
      </c>
      <c r="AA200" s="1" t="s">
        <v>185</v>
      </c>
      <c r="AB200" s="125">
        <v>0.5</v>
      </c>
      <c r="AC200" s="46">
        <v>0.68</v>
      </c>
      <c r="AD200" s="46">
        <v>0.48</v>
      </c>
      <c r="AE200" s="46">
        <v>0.54</v>
      </c>
      <c r="AF200" s="46"/>
      <c r="AG200" s="46">
        <v>1</v>
      </c>
      <c r="AH200" s="46">
        <v>2</v>
      </c>
      <c r="AI200" s="46">
        <v>1</v>
      </c>
      <c r="AJ200" s="46">
        <v>11</v>
      </c>
      <c r="AK200" s="46">
        <v>9</v>
      </c>
      <c r="AL200" s="46" t="s">
        <v>470</v>
      </c>
      <c r="AM200" s="46" t="s">
        <v>471</v>
      </c>
      <c r="AN200" s="46">
        <v>0</v>
      </c>
      <c r="AO200" s="46">
        <v>0</v>
      </c>
      <c r="AP200" s="46">
        <v>4</v>
      </c>
      <c r="AQ200" s="46">
        <v>4</v>
      </c>
      <c r="AR200" s="46" t="s">
        <v>472</v>
      </c>
      <c r="AS200" s="46">
        <v>3</v>
      </c>
      <c r="AT200" s="46" t="s">
        <v>474</v>
      </c>
      <c r="AU200" s="46" t="s">
        <v>475</v>
      </c>
      <c r="AV200" s="46" t="s">
        <v>478</v>
      </c>
      <c r="AW200" s="46" t="s">
        <v>479</v>
      </c>
      <c r="AX200" s="46" t="s">
        <v>182</v>
      </c>
      <c r="AY200" s="46">
        <v>95</v>
      </c>
      <c r="AZ200" s="46">
        <v>20</v>
      </c>
      <c r="BA200" s="46">
        <v>4.25</v>
      </c>
      <c r="BB200" s="46">
        <v>3.85</v>
      </c>
      <c r="BC200" s="46" t="s">
        <v>454</v>
      </c>
      <c r="BD200" s="46">
        <v>1</v>
      </c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</row>
    <row r="201" spans="1:68" s="145" customFormat="1">
      <c r="A201" s="20" t="s">
        <v>632</v>
      </c>
      <c r="B201" s="20">
        <v>132</v>
      </c>
      <c r="C201" s="20"/>
      <c r="D201" s="20"/>
      <c r="E201" s="141">
        <v>4.1900000000000004</v>
      </c>
      <c r="F201" s="146" t="s">
        <v>3411</v>
      </c>
      <c r="G201" s="142" t="s">
        <v>6824</v>
      </c>
      <c r="H201" s="20" t="s">
        <v>6998</v>
      </c>
      <c r="I201" s="20"/>
      <c r="J201" s="20" t="s">
        <v>1397</v>
      </c>
      <c r="K201" s="20" t="s">
        <v>7000</v>
      </c>
      <c r="L201" s="20" t="s">
        <v>6999</v>
      </c>
      <c r="M201" s="20" t="s">
        <v>1402</v>
      </c>
      <c r="N201" s="20">
        <f t="shared" si="6"/>
        <v>4</v>
      </c>
      <c r="O201" s="143">
        <v>3</v>
      </c>
      <c r="P201" s="143">
        <v>32.81</v>
      </c>
      <c r="Q201" s="143">
        <v>14</v>
      </c>
      <c r="R201" s="143">
        <v>3</v>
      </c>
      <c r="S201" s="143"/>
      <c r="T201" s="143"/>
      <c r="U201" s="20" t="s">
        <v>633</v>
      </c>
      <c r="V201" s="20" t="str">
        <f t="shared" si="7"/>
        <v>E</v>
      </c>
      <c r="W201" s="20">
        <v>7</v>
      </c>
      <c r="X201" s="20" t="s">
        <v>632</v>
      </c>
      <c r="Y201" s="20" t="s">
        <v>182</v>
      </c>
      <c r="Z201" s="20" t="s">
        <v>184</v>
      </c>
      <c r="AA201" s="20" t="s">
        <v>185</v>
      </c>
      <c r="AB201" s="143">
        <v>0.8</v>
      </c>
      <c r="AC201" s="143">
        <v>0.54</v>
      </c>
      <c r="AD201" s="143">
        <v>0.71</v>
      </c>
      <c r="AE201" s="143">
        <v>0.47</v>
      </c>
      <c r="AF201" s="143"/>
      <c r="AG201" s="143">
        <v>1</v>
      </c>
      <c r="AH201" s="143">
        <v>2</v>
      </c>
      <c r="AI201" s="143">
        <v>1</v>
      </c>
      <c r="AJ201" s="143">
        <v>7</v>
      </c>
      <c r="AK201" s="143">
        <v>6</v>
      </c>
      <c r="AL201" s="143" t="s">
        <v>642</v>
      </c>
      <c r="AM201" s="143" t="s">
        <v>644</v>
      </c>
      <c r="AN201" s="143">
        <v>0</v>
      </c>
      <c r="AO201" s="143">
        <v>1</v>
      </c>
      <c r="AP201" s="143">
        <v>6</v>
      </c>
      <c r="AQ201" s="143">
        <v>6</v>
      </c>
      <c r="AR201" s="143" t="s">
        <v>647</v>
      </c>
      <c r="AS201" s="143">
        <v>3</v>
      </c>
      <c r="AT201" s="143" t="s">
        <v>650</v>
      </c>
      <c r="AU201" s="143" t="s">
        <v>652</v>
      </c>
      <c r="AV201" s="143" t="s">
        <v>653</v>
      </c>
      <c r="AW201" s="143" t="s">
        <v>654</v>
      </c>
      <c r="AX201" s="143" t="s">
        <v>182</v>
      </c>
      <c r="AY201" s="143">
        <v>100</v>
      </c>
      <c r="AZ201" s="143">
        <v>21</v>
      </c>
      <c r="BA201" s="143">
        <v>2.7</v>
      </c>
      <c r="BB201" s="143">
        <v>2.25</v>
      </c>
      <c r="BC201" s="143" t="s">
        <v>632</v>
      </c>
      <c r="BD201" s="143">
        <v>1</v>
      </c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</row>
    <row r="202" spans="1:68">
      <c r="A202" s="1"/>
      <c r="B202" s="77"/>
      <c r="C202" s="1"/>
      <c r="D202" s="1"/>
      <c r="E202" s="26"/>
      <c r="F202" s="59"/>
      <c r="G202" s="6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AB202" s="12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</row>
    <row r="203" spans="1:68">
      <c r="A203" s="1"/>
      <c r="B203" s="77"/>
      <c r="C203" s="1"/>
      <c r="D203" s="1"/>
      <c r="E203" s="26"/>
      <c r="F203" s="59"/>
      <c r="G203" s="6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AB203" s="12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</row>
    <row r="204" spans="1:68">
      <c r="A204" s="56"/>
      <c r="B204" s="56"/>
      <c r="C204" s="56"/>
      <c r="D204" s="56"/>
      <c r="E204" s="56">
        <f>TTEST(E2:E101,E102:E201,2,2)</f>
        <v>1.2916771061843456E-16</v>
      </c>
      <c r="F204" s="56"/>
      <c r="G204" s="56"/>
      <c r="H204" s="56"/>
      <c r="I204" s="56"/>
      <c r="J204" s="56"/>
      <c r="K204" s="56"/>
      <c r="L204" s="56"/>
      <c r="M204" s="56"/>
      <c r="N204" s="56">
        <f t="shared" ref="N204:R204" si="8">TTEST(N2:N101,N102:N201,2,2)</f>
        <v>0.90821008562065897</v>
      </c>
      <c r="O204" s="56">
        <f t="shared" si="8"/>
        <v>0.76034714777794599</v>
      </c>
      <c r="P204" s="56">
        <f t="shared" si="8"/>
        <v>3.8151504902625102E-2</v>
      </c>
      <c r="Q204" s="56">
        <f t="shared" si="8"/>
        <v>0.34814361318108156</v>
      </c>
      <c r="R204" s="56">
        <f t="shared" si="8"/>
        <v>0.35802275339838352</v>
      </c>
      <c r="S204" s="56"/>
      <c r="T204" s="56"/>
      <c r="U204" s="56"/>
      <c r="V204" s="56"/>
      <c r="W204" s="56"/>
      <c r="X204" s="56"/>
      <c r="Y204" s="56"/>
      <c r="Z204" s="56"/>
      <c r="AA204" s="56"/>
      <c r="AB204" s="127">
        <f>TTEST(AB2:AB101,AB102:AB201,2,2)</f>
        <v>1.8635404339968485E-11</v>
      </c>
      <c r="AC204" s="56">
        <f t="shared" ref="AC204:AS204" si="9">TTEST(AC2:AC101,AC102:AC201,2,2)</f>
        <v>2.1425549886023093E-8</v>
      </c>
      <c r="AD204" s="56">
        <f t="shared" si="9"/>
        <v>1.5128433449156816E-9</v>
      </c>
      <c r="AE204" s="56">
        <f t="shared" si="9"/>
        <v>9.3193584425438042E-10</v>
      </c>
      <c r="AF204" s="56"/>
      <c r="AG204" s="56"/>
      <c r="AH204" s="56"/>
      <c r="AI204" s="56"/>
      <c r="AJ204" s="56"/>
      <c r="AK204" s="56">
        <f t="shared" si="9"/>
        <v>1.2197658869020228E-8</v>
      </c>
      <c r="AL204" s="56"/>
      <c r="AM204" s="56"/>
      <c r="AN204" s="56"/>
      <c r="AO204" s="56">
        <f t="shared" si="9"/>
        <v>1.4231129146427433E-7</v>
      </c>
      <c r="AP204" s="56">
        <f t="shared" si="9"/>
        <v>4.6778656195186272E-3</v>
      </c>
      <c r="AQ204" s="56">
        <f t="shared" si="9"/>
        <v>9.2137319883639016E-5</v>
      </c>
      <c r="AR204" s="56"/>
      <c r="AS204" s="56">
        <f t="shared" si="9"/>
        <v>9.7315805241342709E-9</v>
      </c>
    </row>
    <row r="205" spans="1:68">
      <c r="A205" s="56"/>
      <c r="B205" s="56"/>
      <c r="C205" s="56"/>
      <c r="D205" s="56"/>
      <c r="E205" s="56">
        <f>AVERAGE(E102:E201)</f>
        <v>2.7118000000000002</v>
      </c>
      <c r="F205" s="56"/>
      <c r="G205" s="56"/>
      <c r="H205" s="56"/>
      <c r="I205" s="56"/>
      <c r="J205" s="56"/>
      <c r="K205" s="56"/>
      <c r="L205" s="56"/>
      <c r="M205" s="56"/>
      <c r="N205" s="56">
        <f>AVERAGE(N102:N201)</f>
        <v>6.06</v>
      </c>
      <c r="O205" s="56">
        <f t="shared" ref="O205:R205" si="10">AVERAGE(O102:O201)</f>
        <v>4.1900000000000004</v>
      </c>
      <c r="P205" s="56">
        <f t="shared" si="10"/>
        <v>82.182899999999975</v>
      </c>
      <c r="Q205" s="56">
        <f t="shared" si="10"/>
        <v>11.73</v>
      </c>
      <c r="R205" s="56">
        <f t="shared" si="10"/>
        <v>3.87</v>
      </c>
      <c r="S205" s="56"/>
      <c r="T205" s="56"/>
      <c r="U205" s="56"/>
      <c r="V205" s="56"/>
      <c r="W205" s="56"/>
      <c r="X205" s="56"/>
      <c r="Y205" s="56"/>
      <c r="Z205" s="56"/>
      <c r="AA205" s="56"/>
      <c r="AB205" s="127">
        <f>AVERAGE(AB102:AB201)</f>
        <v>4.9945999999999993</v>
      </c>
      <c r="AC205" s="56">
        <f t="shared" ref="AC205:AE205" si="11">AVERAGE(AC102:AC201)</f>
        <v>8.6065999999999931</v>
      </c>
      <c r="AD205" s="56">
        <f t="shared" si="11"/>
        <v>3.676299999999999</v>
      </c>
      <c r="AE205" s="56">
        <f t="shared" si="11"/>
        <v>5.7411000000000021</v>
      </c>
      <c r="AF205" s="56"/>
      <c r="AG205" s="56"/>
      <c r="AH205" s="56"/>
      <c r="AI205" s="56"/>
      <c r="AJ205" s="56"/>
      <c r="AK205" s="56">
        <f>AVERAGE(AK102:AK201)</f>
        <v>5.41</v>
      </c>
      <c r="AL205" s="56"/>
      <c r="AM205" s="56"/>
      <c r="AN205" s="56"/>
      <c r="AO205" s="56">
        <f>AVERAGE(AO102:AO201)</f>
        <v>4.4400000000000004</v>
      </c>
      <c r="AP205" s="56">
        <f t="shared" ref="AP205:AS205" si="12">AVERAGE(AP102:AP201)</f>
        <v>6.11</v>
      </c>
      <c r="AQ205" s="56">
        <f t="shared" si="12"/>
        <v>4.72</v>
      </c>
      <c r="AR205" s="56"/>
      <c r="AS205" s="56">
        <f t="shared" si="12"/>
        <v>2.25</v>
      </c>
    </row>
    <row r="206" spans="1:68">
      <c r="A206" s="56"/>
      <c r="B206" s="56"/>
      <c r="C206" s="56"/>
      <c r="D206" s="56"/>
      <c r="E206" s="56">
        <f>AVERAGE(E2:E101)</f>
        <v>1.9830000000000001</v>
      </c>
      <c r="F206" s="56"/>
      <c r="G206" s="56"/>
      <c r="H206" s="56"/>
      <c r="I206" s="56"/>
      <c r="J206" s="56"/>
      <c r="K206" s="56"/>
      <c r="L206" s="56"/>
      <c r="M206" s="56"/>
      <c r="N206" s="56">
        <f>AVERAGE(N2:N101)</f>
        <v>6.03</v>
      </c>
      <c r="O206" s="56">
        <f t="shared" ref="O206:R206" si="13">AVERAGE(O2:O101)</f>
        <v>4.12</v>
      </c>
      <c r="P206" s="56">
        <f t="shared" si="13"/>
        <v>188.1405</v>
      </c>
      <c r="Q206" s="56">
        <f t="shared" si="13"/>
        <v>10.55</v>
      </c>
      <c r="R206" s="56">
        <f t="shared" si="13"/>
        <v>3.68</v>
      </c>
      <c r="S206" s="56"/>
      <c r="T206" s="56"/>
      <c r="U206" s="56"/>
      <c r="V206" s="56"/>
      <c r="W206" s="56"/>
      <c r="X206" s="56"/>
      <c r="Y206" s="56"/>
      <c r="Z206" s="56"/>
      <c r="AA206" s="56"/>
      <c r="AB206" s="127">
        <f>AVERAGE(AB2:AB101)</f>
        <v>66.086700000000008</v>
      </c>
      <c r="AC206" s="56">
        <f>AVERAGE(AC2:AC101)</f>
        <v>101.1486</v>
      </c>
      <c r="AD206" s="56">
        <f>AVERAGE(AD2:AD101)</f>
        <v>49.548999999999985</v>
      </c>
      <c r="AE206" s="56">
        <f>AVERAGE(AE2:AE101)</f>
        <v>64.905300000000011</v>
      </c>
      <c r="AF206" s="56"/>
      <c r="AG206" s="56"/>
      <c r="AH206" s="56"/>
      <c r="AI206" s="56"/>
      <c r="AJ206" s="56"/>
      <c r="AK206" s="56">
        <f>AVERAGE(AK2:AK101)</f>
        <v>4.07</v>
      </c>
      <c r="AL206" s="56"/>
      <c r="AM206" s="56"/>
      <c r="AN206" s="56"/>
      <c r="AO206" s="56">
        <f>AVERAGE(AO2:AO101)</f>
        <v>10.49</v>
      </c>
      <c r="AP206" s="56">
        <f>AVERAGE(AP2:AP101)</f>
        <v>5.33</v>
      </c>
      <c r="AQ206" s="56">
        <f>AVERAGE(AQ2:AQ101)</f>
        <v>3.92</v>
      </c>
      <c r="AR206" s="56"/>
      <c r="AS206" s="56">
        <f t="shared" ref="AS206" si="14">AVERAGE(AS2:AS101)</f>
        <v>1.63</v>
      </c>
    </row>
    <row r="207" spans="1:68">
      <c r="E207" s="26"/>
      <c r="F207" s="64"/>
      <c r="G207" s="72"/>
      <c r="AB207" s="127"/>
    </row>
    <row r="208" spans="1:68">
      <c r="E208" s="26"/>
      <c r="F208" s="64"/>
      <c r="G208" s="72"/>
      <c r="AB208" s="128"/>
    </row>
    <row r="209" spans="5:28">
      <c r="E209" s="26"/>
      <c r="F209" s="64"/>
      <c r="G209" s="72"/>
      <c r="AB209" s="127"/>
    </row>
    <row r="210" spans="5:28">
      <c r="E210" s="26"/>
      <c r="F210" s="64"/>
      <c r="G210" s="72"/>
      <c r="AB210" s="127"/>
    </row>
    <row r="211" spans="5:28">
      <c r="E211" s="26"/>
      <c r="F211" s="64"/>
      <c r="G211" s="72"/>
      <c r="AB211" s="127"/>
    </row>
    <row r="212" spans="5:28">
      <c r="E212" s="26"/>
      <c r="F212" s="64"/>
      <c r="G212" s="72"/>
      <c r="AB212" s="127"/>
    </row>
    <row r="213" spans="5:28">
      <c r="E213" s="26"/>
      <c r="F213" s="64"/>
      <c r="G213" s="72"/>
      <c r="AB213" s="127"/>
    </row>
    <row r="214" spans="5:28">
      <c r="E214" s="26"/>
      <c r="F214" s="64"/>
      <c r="G214" s="72"/>
      <c r="AB214" s="127"/>
    </row>
    <row r="215" spans="5:28">
      <c r="E215" s="26"/>
      <c r="F215" s="64"/>
      <c r="G215" s="72"/>
      <c r="AB215" s="127"/>
    </row>
    <row r="216" spans="5:28">
      <c r="E216" s="26"/>
      <c r="F216" s="64"/>
      <c r="G216" s="72"/>
      <c r="AB216" s="127"/>
    </row>
    <row r="217" spans="5:28">
      <c r="E217" s="26"/>
      <c r="F217" s="64"/>
      <c r="G217" s="72"/>
      <c r="AB217" s="127"/>
    </row>
    <row r="218" spans="5:28">
      <c r="E218" s="26"/>
      <c r="F218" s="64"/>
      <c r="G218" s="72"/>
      <c r="AB218" s="127"/>
    </row>
    <row r="219" spans="5:28">
      <c r="E219" s="26"/>
      <c r="F219" s="64"/>
      <c r="G219" s="72"/>
      <c r="AB219" s="127"/>
    </row>
    <row r="220" spans="5:28">
      <c r="E220" s="26"/>
      <c r="F220" s="64"/>
      <c r="G220" s="72"/>
      <c r="AB220" s="127"/>
    </row>
    <row r="221" spans="5:28">
      <c r="E221" s="26"/>
      <c r="F221" s="64"/>
      <c r="G221" s="72"/>
      <c r="AB221" s="127"/>
    </row>
    <row r="222" spans="5:28">
      <c r="E222" s="26"/>
      <c r="F222" s="64"/>
      <c r="G222" s="72"/>
      <c r="AB222" s="127"/>
    </row>
    <row r="223" spans="5:28">
      <c r="E223" s="26"/>
      <c r="F223" s="64"/>
      <c r="G223" s="72"/>
      <c r="AB223" s="127"/>
    </row>
    <row r="224" spans="5:28">
      <c r="E224" s="26"/>
      <c r="F224" s="64"/>
      <c r="G224" s="72"/>
      <c r="AB224" s="127"/>
    </row>
    <row r="225" spans="5:28">
      <c r="E225" s="26"/>
      <c r="F225" s="64"/>
      <c r="G225" s="72"/>
      <c r="AB225" s="127"/>
    </row>
    <row r="226" spans="5:28">
      <c r="E226" s="26"/>
      <c r="F226" s="64"/>
      <c r="G226" s="72"/>
      <c r="AB226" s="127"/>
    </row>
    <row r="227" spans="5:28">
      <c r="E227" s="26"/>
      <c r="F227" s="64"/>
      <c r="G227" s="72"/>
      <c r="AB227" s="127"/>
    </row>
    <row r="228" spans="5:28">
      <c r="E228" s="26"/>
      <c r="F228" s="64"/>
      <c r="G228" s="72"/>
      <c r="AB228" s="127"/>
    </row>
    <row r="229" spans="5:28">
      <c r="E229" s="26"/>
      <c r="F229" s="64"/>
      <c r="G229" s="72"/>
      <c r="AB229" s="127"/>
    </row>
    <row r="230" spans="5:28">
      <c r="E230" s="26"/>
      <c r="F230" s="64"/>
      <c r="G230" s="72"/>
      <c r="AB230" s="127"/>
    </row>
    <row r="231" spans="5:28">
      <c r="E231" s="26"/>
      <c r="F231" s="64"/>
      <c r="G231" s="72"/>
      <c r="AB231" s="127"/>
    </row>
    <row r="232" spans="5:28">
      <c r="E232" s="26"/>
      <c r="F232" s="64"/>
      <c r="G232" s="72"/>
      <c r="AB232" s="127"/>
    </row>
    <row r="233" spans="5:28">
      <c r="E233" s="26"/>
      <c r="F233" s="64"/>
      <c r="G233" s="72"/>
      <c r="AB233" s="127"/>
    </row>
    <row r="234" spans="5:28">
      <c r="E234" s="26"/>
      <c r="F234" s="64"/>
      <c r="G234" s="72"/>
      <c r="AB234" s="127"/>
    </row>
    <row r="235" spans="5:28">
      <c r="E235" s="26"/>
      <c r="F235" s="64"/>
      <c r="G235" s="72"/>
      <c r="AB235" s="127"/>
    </row>
    <row r="236" spans="5:28">
      <c r="E236" s="26"/>
      <c r="F236" s="64"/>
      <c r="G236" s="72"/>
      <c r="AB236" s="127"/>
    </row>
    <row r="237" spans="5:28">
      <c r="E237" s="26"/>
      <c r="F237" s="64"/>
      <c r="G237" s="72"/>
      <c r="AB237" s="127"/>
    </row>
    <row r="238" spans="5:28">
      <c r="E238" s="26"/>
      <c r="F238" s="64"/>
      <c r="G238" s="72"/>
      <c r="AB238" s="127"/>
    </row>
    <row r="239" spans="5:28">
      <c r="E239" s="26"/>
      <c r="F239" s="64"/>
      <c r="G239" s="72"/>
      <c r="AB239" s="127"/>
    </row>
    <row r="240" spans="5:28">
      <c r="E240" s="26"/>
      <c r="F240" s="64"/>
      <c r="G240" s="72"/>
      <c r="AB240" s="127"/>
    </row>
    <row r="241" spans="5:28">
      <c r="E241" s="26"/>
      <c r="F241" s="64"/>
      <c r="G241" s="72"/>
      <c r="AB241" s="127"/>
    </row>
    <row r="242" spans="5:28">
      <c r="E242" s="26"/>
      <c r="F242" s="64"/>
      <c r="G242" s="72"/>
      <c r="AB242" s="127"/>
    </row>
    <row r="243" spans="5:28">
      <c r="E243" s="26"/>
      <c r="F243" s="64"/>
      <c r="G243" s="72"/>
      <c r="AB243" s="127"/>
    </row>
    <row r="244" spans="5:28">
      <c r="E244" s="26"/>
      <c r="F244" s="64"/>
      <c r="G244" s="72"/>
      <c r="AB244" s="127"/>
    </row>
    <row r="245" spans="5:28">
      <c r="E245" s="26"/>
      <c r="F245" s="64"/>
      <c r="G245" s="72"/>
      <c r="AB245" s="127"/>
    </row>
    <row r="246" spans="5:28">
      <c r="E246" s="26"/>
      <c r="F246" s="64"/>
      <c r="G246" s="72"/>
      <c r="AB246" s="127"/>
    </row>
    <row r="247" spans="5:28">
      <c r="E247" s="26"/>
      <c r="F247" s="64"/>
      <c r="G247" s="72"/>
      <c r="AB247" s="127"/>
    </row>
    <row r="248" spans="5:28">
      <c r="E248" s="26"/>
      <c r="F248" s="64"/>
      <c r="G248" s="72"/>
      <c r="AB248" s="127"/>
    </row>
    <row r="249" spans="5:28">
      <c r="E249" s="26"/>
      <c r="F249" s="64"/>
      <c r="G249" s="72"/>
      <c r="AB249" s="127"/>
    </row>
    <row r="250" spans="5:28">
      <c r="E250" s="26"/>
      <c r="F250" s="64"/>
      <c r="G250" s="72"/>
      <c r="AB250" s="127"/>
    </row>
    <row r="251" spans="5:28">
      <c r="E251" s="26"/>
      <c r="F251" s="64"/>
      <c r="G251" s="72"/>
      <c r="AB251" s="127"/>
    </row>
    <row r="252" spans="5:28">
      <c r="E252" s="26"/>
      <c r="F252" s="64"/>
      <c r="G252" s="72"/>
      <c r="AB252" s="127"/>
    </row>
    <row r="253" spans="5:28">
      <c r="E253" s="26"/>
      <c r="F253" s="64"/>
      <c r="G253" s="72"/>
      <c r="AB253" s="127"/>
    </row>
    <row r="254" spans="5:28">
      <c r="E254" s="26"/>
      <c r="F254" s="64"/>
      <c r="G254" s="72"/>
      <c r="AB254" s="127"/>
    </row>
    <row r="255" spans="5:28">
      <c r="E255" s="26"/>
      <c r="F255" s="64"/>
      <c r="G255" s="72"/>
      <c r="AB255" s="127"/>
    </row>
    <row r="256" spans="5:28">
      <c r="E256" s="26"/>
      <c r="F256" s="64"/>
      <c r="G256" s="72"/>
      <c r="AB256" s="127"/>
    </row>
    <row r="257" spans="5:28">
      <c r="E257" s="26"/>
      <c r="F257" s="64"/>
      <c r="G257" s="72"/>
      <c r="AB257" s="127"/>
    </row>
    <row r="258" spans="5:28">
      <c r="E258" s="26"/>
      <c r="F258" s="64"/>
      <c r="G258" s="72"/>
      <c r="AB258" s="127"/>
    </row>
    <row r="259" spans="5:28">
      <c r="E259" s="26"/>
      <c r="F259" s="64"/>
      <c r="G259" s="72"/>
      <c r="AB259" s="127"/>
    </row>
    <row r="260" spans="5:28">
      <c r="E260" s="26"/>
      <c r="F260" s="64"/>
      <c r="G260" s="72"/>
      <c r="AB260" s="127"/>
    </row>
    <row r="261" spans="5:28">
      <c r="E261" s="26"/>
      <c r="F261" s="64"/>
      <c r="G261" s="72"/>
      <c r="AB261" s="127"/>
    </row>
    <row r="262" spans="5:28">
      <c r="E262" s="26"/>
      <c r="F262" s="64"/>
      <c r="G262" s="72"/>
      <c r="AB262" s="127"/>
    </row>
    <row r="263" spans="5:28">
      <c r="E263" s="26"/>
      <c r="F263" s="64"/>
      <c r="G263" s="72"/>
      <c r="AB263" s="127"/>
    </row>
    <row r="264" spans="5:28">
      <c r="E264" s="26"/>
      <c r="F264" s="64"/>
      <c r="G264" s="72"/>
      <c r="AB264" s="127"/>
    </row>
    <row r="265" spans="5:28">
      <c r="E265" s="26"/>
      <c r="F265" s="64"/>
      <c r="G265" s="72"/>
      <c r="AB265" s="127"/>
    </row>
    <row r="266" spans="5:28">
      <c r="E266" s="26"/>
      <c r="F266" s="64"/>
      <c r="G266" s="72"/>
      <c r="AB266" s="127"/>
    </row>
    <row r="267" spans="5:28">
      <c r="E267" s="26"/>
      <c r="F267" s="64"/>
      <c r="G267" s="72"/>
      <c r="AB267" s="127"/>
    </row>
    <row r="268" spans="5:28">
      <c r="E268" s="26"/>
      <c r="F268" s="64"/>
      <c r="G268" s="72"/>
      <c r="AB268" s="127"/>
    </row>
    <row r="269" spans="5:28">
      <c r="E269" s="26"/>
      <c r="F269" s="64"/>
      <c r="G269" s="72"/>
      <c r="AB269" s="127"/>
    </row>
    <row r="270" spans="5:28">
      <c r="E270" s="26"/>
      <c r="F270" s="64"/>
      <c r="G270" s="72"/>
      <c r="AB270" s="127"/>
    </row>
    <row r="271" spans="5:28">
      <c r="E271" s="26"/>
      <c r="F271" s="64"/>
      <c r="G271" s="72"/>
      <c r="AB271" s="127"/>
    </row>
    <row r="272" spans="5:28">
      <c r="E272" s="26"/>
      <c r="F272" s="64"/>
      <c r="G272" s="72"/>
      <c r="AB272" s="127"/>
    </row>
    <row r="273" spans="5:28">
      <c r="E273" s="26"/>
      <c r="F273" s="64"/>
      <c r="G273" s="72"/>
      <c r="AB273" s="127"/>
    </row>
    <row r="274" spans="5:28">
      <c r="E274" s="26"/>
      <c r="F274" s="64"/>
      <c r="G274" s="72"/>
      <c r="AB274" s="127"/>
    </row>
    <row r="275" spans="5:28">
      <c r="E275" s="26"/>
      <c r="F275" s="64"/>
      <c r="G275" s="72"/>
      <c r="AB275" s="127"/>
    </row>
    <row r="276" spans="5:28">
      <c r="E276" s="26"/>
      <c r="F276" s="64"/>
      <c r="G276" s="72"/>
      <c r="AB276" s="127"/>
    </row>
    <row r="277" spans="5:28">
      <c r="E277" s="26"/>
      <c r="F277" s="64"/>
      <c r="G277" s="72"/>
      <c r="AB277" s="127"/>
    </row>
    <row r="278" spans="5:28">
      <c r="E278" s="26"/>
      <c r="F278" s="64"/>
      <c r="G278" s="72"/>
      <c r="AB278" s="127"/>
    </row>
    <row r="279" spans="5:28">
      <c r="E279" s="26"/>
      <c r="F279" s="64"/>
      <c r="G279" s="72"/>
      <c r="AB279" s="127"/>
    </row>
    <row r="280" spans="5:28">
      <c r="E280" s="26"/>
      <c r="F280" s="64"/>
      <c r="G280" s="72"/>
      <c r="AB280" s="127"/>
    </row>
    <row r="281" spans="5:28">
      <c r="E281" s="26"/>
      <c r="F281" s="64"/>
      <c r="G281" s="72"/>
      <c r="AB281" s="127"/>
    </row>
    <row r="282" spans="5:28">
      <c r="E282" s="26"/>
      <c r="F282" s="64"/>
      <c r="G282" s="72"/>
      <c r="AB282" s="127"/>
    </row>
    <row r="283" spans="5:28">
      <c r="E283" s="26"/>
      <c r="F283" s="64"/>
      <c r="G283" s="72"/>
      <c r="AB283" s="127"/>
    </row>
    <row r="284" spans="5:28">
      <c r="E284" s="26"/>
      <c r="F284" s="64"/>
      <c r="G284" s="72"/>
      <c r="AB284" s="127"/>
    </row>
    <row r="285" spans="5:28">
      <c r="E285" s="26"/>
      <c r="F285" s="64"/>
      <c r="G285" s="72"/>
      <c r="AB285" s="127"/>
    </row>
    <row r="286" spans="5:28">
      <c r="E286" s="26"/>
      <c r="F286" s="64"/>
      <c r="G286" s="72"/>
      <c r="AB286" s="127"/>
    </row>
    <row r="287" spans="5:28">
      <c r="E287" s="26"/>
      <c r="F287" s="64"/>
      <c r="G287" s="72"/>
      <c r="AB287" s="127"/>
    </row>
    <row r="288" spans="5:28">
      <c r="E288" s="26"/>
      <c r="F288" s="64"/>
      <c r="G288" s="72"/>
      <c r="AB288" s="127"/>
    </row>
    <row r="289" spans="5:28">
      <c r="E289" s="26"/>
      <c r="F289" s="64"/>
      <c r="G289" s="72"/>
      <c r="AB289" s="127"/>
    </row>
    <row r="290" spans="5:28">
      <c r="E290" s="26"/>
      <c r="F290" s="64"/>
      <c r="G290" s="72"/>
      <c r="AB290" s="127"/>
    </row>
    <row r="291" spans="5:28">
      <c r="E291" s="26"/>
      <c r="F291" s="64"/>
      <c r="G291" s="72"/>
      <c r="AB291" s="127"/>
    </row>
    <row r="292" spans="5:28">
      <c r="E292" s="26"/>
      <c r="F292" s="64"/>
      <c r="G292" s="72"/>
      <c r="AB292" s="127"/>
    </row>
    <row r="293" spans="5:28">
      <c r="E293" s="26"/>
      <c r="F293" s="64"/>
      <c r="G293" s="72"/>
      <c r="AB293" s="127"/>
    </row>
    <row r="294" spans="5:28">
      <c r="E294" s="26"/>
      <c r="F294" s="64"/>
      <c r="G294" s="72"/>
      <c r="AB294" s="127"/>
    </row>
    <row r="295" spans="5:28">
      <c r="E295" s="26"/>
      <c r="F295" s="64"/>
      <c r="G295" s="72"/>
      <c r="AB295" s="127"/>
    </row>
    <row r="296" spans="5:28">
      <c r="E296" s="26"/>
      <c r="F296" s="64"/>
      <c r="G296" s="72"/>
      <c r="AB296" s="127"/>
    </row>
    <row r="297" spans="5:28">
      <c r="E297" s="26"/>
      <c r="F297" s="64"/>
      <c r="G297" s="72"/>
      <c r="AB297" s="127"/>
    </row>
    <row r="298" spans="5:28">
      <c r="E298" s="26"/>
      <c r="F298" s="64"/>
      <c r="G298" s="72"/>
      <c r="AB298" s="127"/>
    </row>
    <row r="299" spans="5:28">
      <c r="E299" s="26"/>
      <c r="F299" s="64"/>
      <c r="G299" s="72"/>
      <c r="AB299" s="127"/>
    </row>
    <row r="300" spans="5:28">
      <c r="E300" s="26"/>
      <c r="F300" s="64"/>
      <c r="G300" s="72"/>
      <c r="AB300" s="127"/>
    </row>
    <row r="301" spans="5:28">
      <c r="E301" s="26"/>
      <c r="F301" s="64"/>
      <c r="G301" s="72"/>
      <c r="AB301" s="127"/>
    </row>
    <row r="302" spans="5:28">
      <c r="E302" s="26"/>
      <c r="F302" s="64"/>
      <c r="G302" s="72"/>
      <c r="AB302" s="127"/>
    </row>
    <row r="303" spans="5:28">
      <c r="E303" s="26"/>
      <c r="F303" s="64"/>
      <c r="G303" s="72"/>
      <c r="AB303" s="127"/>
    </row>
    <row r="304" spans="5:28">
      <c r="E304" s="26"/>
      <c r="F304" s="64"/>
      <c r="G304" s="72"/>
      <c r="AB304" s="127"/>
    </row>
    <row r="305" spans="5:28">
      <c r="E305" s="26"/>
      <c r="F305" s="64"/>
      <c r="G305" s="72"/>
      <c r="AB305" s="127"/>
    </row>
    <row r="306" spans="5:28">
      <c r="E306" s="26"/>
      <c r="F306" s="64"/>
      <c r="G306" s="72"/>
      <c r="AB306" s="127"/>
    </row>
    <row r="307" spans="5:28">
      <c r="E307" s="26"/>
      <c r="F307" s="64"/>
      <c r="G307" s="72"/>
      <c r="AB307" s="127"/>
    </row>
    <row r="308" spans="5:28">
      <c r="E308" s="26"/>
      <c r="F308" s="64"/>
      <c r="G308" s="72"/>
      <c r="AB308" s="127"/>
    </row>
    <row r="309" spans="5:28">
      <c r="E309" s="26"/>
      <c r="F309" s="64"/>
      <c r="G309" s="72"/>
      <c r="AB309" s="127"/>
    </row>
    <row r="310" spans="5:28">
      <c r="E310" s="26"/>
      <c r="F310" s="64"/>
      <c r="G310" s="72"/>
      <c r="AB310" s="127"/>
    </row>
    <row r="311" spans="5:28">
      <c r="E311" s="26"/>
      <c r="F311" s="64"/>
      <c r="G311" s="72"/>
      <c r="AB311" s="127"/>
    </row>
    <row r="312" spans="5:28">
      <c r="E312" s="26"/>
      <c r="F312" s="64"/>
      <c r="G312" s="72"/>
      <c r="AB312" s="127"/>
    </row>
    <row r="313" spans="5:28">
      <c r="E313" s="26"/>
      <c r="F313" s="64"/>
      <c r="G313" s="72"/>
      <c r="AB313" s="127"/>
    </row>
    <row r="314" spans="5:28">
      <c r="E314" s="26"/>
      <c r="F314" s="64"/>
      <c r="G314" s="72"/>
      <c r="AB314" s="127"/>
    </row>
    <row r="315" spans="5:28">
      <c r="E315" s="26"/>
      <c r="F315" s="64"/>
      <c r="G315" s="72"/>
      <c r="AB315" s="127"/>
    </row>
    <row r="316" spans="5:28">
      <c r="E316" s="26"/>
      <c r="F316" s="64"/>
      <c r="G316" s="72"/>
      <c r="AB316" s="127"/>
    </row>
    <row r="317" spans="5:28">
      <c r="E317" s="26"/>
      <c r="F317" s="64"/>
      <c r="G317" s="72"/>
      <c r="AB317" s="127"/>
    </row>
    <row r="318" spans="5:28">
      <c r="E318" s="26"/>
      <c r="F318" s="64"/>
      <c r="G318" s="72"/>
      <c r="AB318" s="127"/>
    </row>
    <row r="319" spans="5:28">
      <c r="E319" s="26"/>
      <c r="F319" s="64"/>
      <c r="G319" s="72"/>
      <c r="AB319" s="127"/>
    </row>
    <row r="320" spans="5:28">
      <c r="E320" s="26"/>
      <c r="F320" s="64"/>
      <c r="G320" s="72"/>
      <c r="AB320" s="127"/>
    </row>
    <row r="321" spans="5:28">
      <c r="E321" s="26"/>
      <c r="F321" s="64"/>
      <c r="G321" s="72"/>
      <c r="AB321" s="127"/>
    </row>
    <row r="322" spans="5:28">
      <c r="E322" s="26"/>
      <c r="F322" s="64"/>
      <c r="G322" s="72"/>
      <c r="AB322" s="127"/>
    </row>
    <row r="323" spans="5:28">
      <c r="E323" s="26"/>
      <c r="F323" s="64"/>
      <c r="G323" s="72"/>
      <c r="AB323" s="127"/>
    </row>
    <row r="324" spans="5:28">
      <c r="E324" s="26"/>
      <c r="F324" s="64"/>
      <c r="G324" s="72"/>
      <c r="AB324" s="127"/>
    </row>
    <row r="325" spans="5:28">
      <c r="E325" s="26"/>
      <c r="F325" s="64"/>
      <c r="G325" s="72"/>
      <c r="AB325" s="127"/>
    </row>
    <row r="326" spans="5:28">
      <c r="E326" s="26"/>
      <c r="F326" s="64"/>
      <c r="G326" s="72"/>
      <c r="AB326" s="127"/>
    </row>
    <row r="327" spans="5:28">
      <c r="E327" s="26"/>
      <c r="F327" s="64"/>
      <c r="G327" s="72"/>
      <c r="AB327" s="127"/>
    </row>
    <row r="328" spans="5:28">
      <c r="E328" s="26"/>
      <c r="F328" s="64"/>
      <c r="G328" s="72"/>
      <c r="AB328" s="127"/>
    </row>
    <row r="329" spans="5:28">
      <c r="E329" s="26"/>
      <c r="F329" s="64"/>
      <c r="G329" s="72"/>
      <c r="AB329" s="127"/>
    </row>
    <row r="330" spans="5:28">
      <c r="E330" s="26"/>
      <c r="F330" s="64"/>
      <c r="G330" s="72"/>
      <c r="AB330" s="127"/>
    </row>
    <row r="331" spans="5:28">
      <c r="E331" s="26"/>
      <c r="F331" s="64"/>
      <c r="G331" s="72"/>
      <c r="AB331" s="127"/>
    </row>
    <row r="332" spans="5:28">
      <c r="E332" s="26"/>
      <c r="F332" s="64"/>
      <c r="G332" s="72"/>
      <c r="AB332" s="127"/>
    </row>
    <row r="333" spans="5:28">
      <c r="E333" s="26"/>
      <c r="F333" s="64"/>
      <c r="G333" s="72"/>
      <c r="AB333" s="127"/>
    </row>
    <row r="334" spans="5:28">
      <c r="E334" s="26"/>
      <c r="F334" s="64"/>
      <c r="G334" s="72"/>
      <c r="AB334" s="127"/>
    </row>
    <row r="335" spans="5:28">
      <c r="E335" s="26"/>
      <c r="F335" s="64"/>
      <c r="G335" s="72"/>
      <c r="AB335" s="127"/>
    </row>
    <row r="336" spans="5:28">
      <c r="E336" s="26"/>
      <c r="F336" s="64"/>
      <c r="G336" s="72"/>
      <c r="AB336" s="127"/>
    </row>
    <row r="337" spans="5:28">
      <c r="E337" s="26"/>
      <c r="F337" s="64"/>
      <c r="G337" s="72"/>
      <c r="AB337" s="127"/>
    </row>
    <row r="338" spans="5:28">
      <c r="E338" s="26"/>
      <c r="F338" s="64"/>
      <c r="G338" s="72"/>
      <c r="AB338" s="127"/>
    </row>
    <row r="339" spans="5:28">
      <c r="E339" s="26"/>
      <c r="F339" s="64"/>
      <c r="G339" s="72"/>
      <c r="AB339" s="127"/>
    </row>
    <row r="340" spans="5:28">
      <c r="E340" s="26"/>
      <c r="F340" s="64"/>
      <c r="G340" s="72"/>
      <c r="AB340" s="127"/>
    </row>
    <row r="341" spans="5:28">
      <c r="E341" s="26"/>
      <c r="F341" s="64"/>
      <c r="G341" s="72"/>
      <c r="AB341" s="127"/>
    </row>
    <row r="342" spans="5:28">
      <c r="E342" s="26"/>
      <c r="F342" s="64"/>
      <c r="G342" s="72"/>
      <c r="AB342" s="127"/>
    </row>
    <row r="343" spans="5:28">
      <c r="E343" s="26"/>
      <c r="F343" s="64"/>
      <c r="G343" s="72"/>
      <c r="AB343" s="127"/>
    </row>
    <row r="344" spans="5:28">
      <c r="E344" s="26"/>
      <c r="F344" s="64"/>
      <c r="G344" s="72"/>
      <c r="AB344" s="127"/>
    </row>
    <row r="345" spans="5:28">
      <c r="E345" s="26"/>
      <c r="F345" s="64"/>
      <c r="G345" s="72"/>
      <c r="AB345" s="127"/>
    </row>
    <row r="346" spans="5:28">
      <c r="E346" s="26"/>
      <c r="F346" s="64"/>
      <c r="G346" s="72"/>
      <c r="AB346" s="127"/>
    </row>
    <row r="347" spans="5:28">
      <c r="E347" s="26"/>
      <c r="F347" s="64"/>
      <c r="G347" s="72"/>
      <c r="AB347" s="127"/>
    </row>
    <row r="348" spans="5:28">
      <c r="E348" s="26"/>
      <c r="F348" s="64"/>
      <c r="G348" s="72"/>
      <c r="AB348" s="127"/>
    </row>
    <row r="349" spans="5:28">
      <c r="E349" s="26"/>
      <c r="F349" s="64"/>
      <c r="G349" s="72"/>
      <c r="AB349" s="127"/>
    </row>
    <row r="350" spans="5:28">
      <c r="E350" s="26"/>
      <c r="F350" s="64"/>
      <c r="G350" s="72"/>
      <c r="AB350" s="127"/>
    </row>
    <row r="351" spans="5:28">
      <c r="E351" s="26"/>
      <c r="F351" s="64"/>
      <c r="G351" s="72"/>
      <c r="AB351" s="127"/>
    </row>
    <row r="352" spans="5:28">
      <c r="E352" s="26"/>
      <c r="F352" s="64"/>
      <c r="G352" s="72"/>
      <c r="AB352" s="127"/>
    </row>
    <row r="353" spans="5:28">
      <c r="E353" s="26"/>
      <c r="F353" s="64"/>
      <c r="G353" s="72"/>
      <c r="AB353" s="127"/>
    </row>
    <row r="354" spans="5:28">
      <c r="E354" s="26"/>
      <c r="F354" s="64"/>
      <c r="G354" s="72"/>
      <c r="AB354" s="127"/>
    </row>
    <row r="355" spans="5:28">
      <c r="E355" s="26"/>
      <c r="F355" s="64"/>
      <c r="G355" s="72"/>
      <c r="AB355" s="127"/>
    </row>
    <row r="356" spans="5:28">
      <c r="E356" s="26"/>
      <c r="F356" s="64"/>
      <c r="G356" s="72"/>
      <c r="AB356" s="127"/>
    </row>
    <row r="357" spans="5:28">
      <c r="E357" s="26"/>
      <c r="F357" s="64"/>
      <c r="G357" s="72"/>
      <c r="AB357" s="127"/>
    </row>
    <row r="358" spans="5:28">
      <c r="E358" s="26"/>
      <c r="F358" s="64"/>
      <c r="G358" s="72"/>
      <c r="AB358" s="127"/>
    </row>
    <row r="359" spans="5:28">
      <c r="E359" s="26"/>
      <c r="F359" s="64"/>
      <c r="G359" s="72"/>
      <c r="AB359" s="127"/>
    </row>
    <row r="360" spans="5:28">
      <c r="E360" s="26"/>
      <c r="F360" s="64"/>
      <c r="G360" s="72"/>
      <c r="AB360" s="127"/>
    </row>
    <row r="361" spans="5:28">
      <c r="E361" s="26"/>
      <c r="F361" s="64"/>
      <c r="G361" s="72"/>
      <c r="AB361" s="127"/>
    </row>
    <row r="362" spans="5:28">
      <c r="E362" s="26"/>
      <c r="F362" s="64"/>
      <c r="G362" s="72"/>
      <c r="AB362" s="127"/>
    </row>
    <row r="363" spans="5:28">
      <c r="E363" s="26"/>
      <c r="F363" s="64"/>
      <c r="G363" s="72"/>
      <c r="AB363" s="127"/>
    </row>
    <row r="364" spans="5:28">
      <c r="E364" s="26"/>
      <c r="F364" s="64"/>
      <c r="G364" s="72"/>
      <c r="AB364" s="127"/>
    </row>
    <row r="365" spans="5:28">
      <c r="E365" s="26"/>
      <c r="F365" s="64"/>
      <c r="G365" s="72"/>
      <c r="AB365" s="127"/>
    </row>
    <row r="366" spans="5:28">
      <c r="E366" s="26"/>
      <c r="F366" s="64"/>
      <c r="G366" s="72"/>
      <c r="AB366" s="127"/>
    </row>
    <row r="367" spans="5:28">
      <c r="E367" s="26"/>
      <c r="F367" s="64"/>
      <c r="G367" s="72"/>
      <c r="AB367" s="127"/>
    </row>
    <row r="368" spans="5:28">
      <c r="E368" s="26"/>
      <c r="F368" s="64"/>
      <c r="G368" s="72"/>
      <c r="AB368" s="127"/>
    </row>
    <row r="369" spans="5:28">
      <c r="E369" s="26"/>
      <c r="F369" s="64"/>
      <c r="G369" s="72"/>
      <c r="AB369" s="127"/>
    </row>
    <row r="370" spans="5:28">
      <c r="E370" s="26"/>
      <c r="F370" s="64"/>
      <c r="G370" s="72"/>
      <c r="AB370" s="127"/>
    </row>
    <row r="371" spans="5:28">
      <c r="E371" s="26"/>
      <c r="F371" s="64"/>
      <c r="G371" s="72"/>
      <c r="AB371" s="127"/>
    </row>
    <row r="372" spans="5:28">
      <c r="E372" s="26"/>
      <c r="F372" s="64"/>
      <c r="G372" s="72"/>
      <c r="AB372" s="127"/>
    </row>
    <row r="373" spans="5:28">
      <c r="E373" s="26"/>
      <c r="F373" s="64"/>
      <c r="G373" s="72"/>
      <c r="AB373" s="127"/>
    </row>
    <row r="374" spans="5:28">
      <c r="E374" s="26"/>
      <c r="F374" s="64"/>
      <c r="G374" s="72"/>
      <c r="AB374" s="127"/>
    </row>
    <row r="375" spans="5:28">
      <c r="E375" s="26"/>
      <c r="F375" s="64"/>
      <c r="G375" s="72"/>
      <c r="AB375" s="127"/>
    </row>
    <row r="376" spans="5:28">
      <c r="E376" s="26"/>
      <c r="F376" s="64"/>
      <c r="G376" s="72"/>
      <c r="AB376" s="127"/>
    </row>
    <row r="377" spans="5:28">
      <c r="E377" s="26"/>
      <c r="F377" s="64"/>
      <c r="G377" s="72"/>
      <c r="AB377" s="127"/>
    </row>
    <row r="378" spans="5:28">
      <c r="E378" s="26"/>
      <c r="F378" s="64"/>
      <c r="G378" s="72"/>
      <c r="AB378" s="127"/>
    </row>
    <row r="379" spans="5:28">
      <c r="E379" s="26"/>
      <c r="F379" s="64"/>
      <c r="G379" s="72"/>
      <c r="AB379" s="127"/>
    </row>
    <row r="380" spans="5:28">
      <c r="E380" s="26"/>
      <c r="F380" s="64"/>
      <c r="G380" s="72"/>
      <c r="AB380" s="127"/>
    </row>
    <row r="381" spans="5:28">
      <c r="E381" s="26"/>
      <c r="F381" s="64"/>
      <c r="G381" s="72"/>
      <c r="AB381" s="127"/>
    </row>
    <row r="382" spans="5:28">
      <c r="E382" s="26"/>
      <c r="F382" s="64"/>
      <c r="G382" s="72"/>
      <c r="AB382" s="127"/>
    </row>
    <row r="383" spans="5:28">
      <c r="E383" s="26"/>
      <c r="F383" s="64"/>
      <c r="G383" s="72"/>
      <c r="AB383" s="127"/>
    </row>
    <row r="384" spans="5:28">
      <c r="E384" s="26"/>
      <c r="F384" s="64"/>
      <c r="G384" s="72"/>
      <c r="AB384" s="127"/>
    </row>
    <row r="385" spans="5:28">
      <c r="E385" s="26"/>
      <c r="F385" s="64"/>
      <c r="G385" s="72"/>
      <c r="AB385" s="127"/>
    </row>
    <row r="386" spans="5:28">
      <c r="E386" s="26"/>
      <c r="F386" s="64"/>
      <c r="G386" s="72"/>
      <c r="AB386" s="127"/>
    </row>
    <row r="387" spans="5:28">
      <c r="E387" s="26"/>
      <c r="F387" s="64"/>
      <c r="G387" s="72"/>
      <c r="AB387" s="127"/>
    </row>
    <row r="388" spans="5:28">
      <c r="E388" s="26"/>
      <c r="F388" s="64"/>
      <c r="G388" s="72"/>
      <c r="AB388" s="127"/>
    </row>
    <row r="389" spans="5:28">
      <c r="E389" s="26"/>
      <c r="F389" s="64"/>
      <c r="G389" s="72"/>
      <c r="AB389" s="127"/>
    </row>
    <row r="390" spans="5:28">
      <c r="E390" s="26"/>
      <c r="F390" s="64"/>
      <c r="G390" s="72"/>
      <c r="AB390" s="127"/>
    </row>
    <row r="391" spans="5:28">
      <c r="E391" s="26"/>
      <c r="F391" s="64"/>
      <c r="G391" s="72"/>
      <c r="AB391" s="127"/>
    </row>
    <row r="392" spans="5:28">
      <c r="E392" s="26"/>
      <c r="F392" s="64"/>
      <c r="G392" s="72"/>
      <c r="AB392" s="127"/>
    </row>
    <row r="393" spans="5:28">
      <c r="E393" s="26"/>
      <c r="F393" s="64"/>
      <c r="G393" s="72"/>
      <c r="AB393" s="127"/>
    </row>
    <row r="394" spans="5:28">
      <c r="E394" s="26"/>
      <c r="F394" s="64"/>
      <c r="G394" s="72"/>
      <c r="AB394" s="127"/>
    </row>
    <row r="395" spans="5:28">
      <c r="E395" s="26"/>
      <c r="F395" s="64"/>
      <c r="G395" s="72"/>
      <c r="AB395" s="127"/>
    </row>
    <row r="396" spans="5:28">
      <c r="E396" s="26"/>
      <c r="F396" s="64"/>
      <c r="G396" s="72"/>
      <c r="AB396" s="127"/>
    </row>
    <row r="397" spans="5:28">
      <c r="E397" s="26"/>
      <c r="F397" s="64"/>
      <c r="G397" s="72"/>
      <c r="AB397" s="127"/>
    </row>
    <row r="398" spans="5:28">
      <c r="E398" s="26"/>
      <c r="F398" s="64"/>
      <c r="G398" s="72"/>
      <c r="AB398" s="127"/>
    </row>
    <row r="399" spans="5:28">
      <c r="E399" s="26"/>
      <c r="F399" s="64"/>
      <c r="G399" s="72"/>
      <c r="AB399" s="127"/>
    </row>
    <row r="400" spans="5:28">
      <c r="E400" s="26"/>
      <c r="F400" s="64"/>
      <c r="G400" s="72"/>
      <c r="AB400" s="127"/>
    </row>
    <row r="401" spans="5:28">
      <c r="E401" s="26"/>
      <c r="F401" s="64"/>
      <c r="G401" s="72"/>
      <c r="AB401" s="127"/>
    </row>
    <row r="402" spans="5:28">
      <c r="E402" s="26"/>
      <c r="F402" s="64"/>
      <c r="G402" s="72"/>
      <c r="AB402" s="127"/>
    </row>
    <row r="403" spans="5:28">
      <c r="E403" s="26"/>
      <c r="F403" s="64"/>
      <c r="G403" s="72"/>
      <c r="AB403" s="127"/>
    </row>
    <row r="404" spans="5:28">
      <c r="E404" s="26"/>
      <c r="F404" s="64"/>
      <c r="G404" s="72"/>
      <c r="AB404" s="127"/>
    </row>
    <row r="405" spans="5:28">
      <c r="E405" s="26"/>
      <c r="F405" s="64"/>
      <c r="G405" s="72"/>
      <c r="AB405" s="127"/>
    </row>
    <row r="406" spans="5:28">
      <c r="E406" s="26"/>
      <c r="F406" s="64"/>
      <c r="G406" s="72"/>
      <c r="AB406" s="127"/>
    </row>
    <row r="407" spans="5:28">
      <c r="E407" s="26"/>
      <c r="F407" s="64"/>
      <c r="G407" s="72"/>
      <c r="AB407" s="127"/>
    </row>
    <row r="408" spans="5:28">
      <c r="E408" s="26"/>
      <c r="F408" s="64"/>
      <c r="G408" s="72"/>
      <c r="AB408" s="127"/>
    </row>
    <row r="409" spans="5:28">
      <c r="E409" s="26"/>
      <c r="F409" s="64"/>
      <c r="G409" s="72"/>
      <c r="AB409" s="127"/>
    </row>
    <row r="410" spans="5:28">
      <c r="E410" s="26"/>
      <c r="F410" s="64"/>
      <c r="G410" s="72"/>
      <c r="AB410" s="127"/>
    </row>
    <row r="411" spans="5:28">
      <c r="E411" s="26"/>
      <c r="F411" s="64"/>
      <c r="G411" s="72"/>
      <c r="AB411" s="127"/>
    </row>
    <row r="412" spans="5:28">
      <c r="E412" s="26"/>
      <c r="F412" s="64"/>
      <c r="G412" s="72"/>
      <c r="AB412" s="127"/>
    </row>
    <row r="413" spans="5:28">
      <c r="E413" s="26"/>
      <c r="F413" s="64"/>
      <c r="G413" s="72"/>
      <c r="AB413" s="127"/>
    </row>
    <row r="414" spans="5:28">
      <c r="E414" s="26"/>
      <c r="F414" s="64"/>
      <c r="G414" s="72"/>
      <c r="AB414" s="127"/>
    </row>
    <row r="415" spans="5:28">
      <c r="E415" s="26"/>
      <c r="F415" s="64"/>
      <c r="G415" s="72"/>
      <c r="AB415" s="127"/>
    </row>
    <row r="416" spans="5:28">
      <c r="E416" s="26"/>
      <c r="F416" s="64"/>
      <c r="G416" s="72"/>
      <c r="AB416" s="127"/>
    </row>
    <row r="417" spans="5:28">
      <c r="E417" s="26"/>
      <c r="F417" s="64"/>
      <c r="G417" s="72"/>
      <c r="AB417" s="127"/>
    </row>
    <row r="418" spans="5:28">
      <c r="E418" s="26"/>
      <c r="F418" s="64"/>
      <c r="G418" s="72"/>
      <c r="AB418" s="127"/>
    </row>
    <row r="419" spans="5:28">
      <c r="E419" s="26"/>
      <c r="F419" s="64"/>
      <c r="G419" s="72"/>
      <c r="AB419" s="127"/>
    </row>
    <row r="420" spans="5:28">
      <c r="E420" s="26"/>
      <c r="F420" s="64"/>
      <c r="G420" s="72"/>
      <c r="AB420" s="127"/>
    </row>
    <row r="421" spans="5:28">
      <c r="E421" s="26"/>
      <c r="F421" s="64"/>
      <c r="G421" s="72"/>
      <c r="AB421" s="127"/>
    </row>
    <row r="422" spans="5:28">
      <c r="E422" s="26"/>
      <c r="F422" s="64"/>
      <c r="G422" s="72"/>
      <c r="AB422" s="127"/>
    </row>
    <row r="423" spans="5:28">
      <c r="E423" s="26"/>
      <c r="F423" s="64"/>
      <c r="G423" s="72"/>
      <c r="AB423" s="127"/>
    </row>
    <row r="424" spans="5:28">
      <c r="E424" s="26"/>
      <c r="F424" s="64"/>
      <c r="G424" s="72"/>
      <c r="AB424" s="127"/>
    </row>
    <row r="425" spans="5:28">
      <c r="E425" s="26"/>
      <c r="F425" s="64"/>
      <c r="G425" s="72"/>
      <c r="AB425" s="127"/>
    </row>
    <row r="426" spans="5:28">
      <c r="E426" s="26"/>
      <c r="F426" s="64"/>
      <c r="G426" s="72"/>
      <c r="AB426" s="127"/>
    </row>
    <row r="427" spans="5:28">
      <c r="E427" s="26"/>
      <c r="F427" s="64"/>
      <c r="G427" s="72"/>
      <c r="AB427" s="127"/>
    </row>
    <row r="428" spans="5:28">
      <c r="E428" s="26"/>
      <c r="F428" s="64"/>
      <c r="G428" s="72"/>
      <c r="AB428" s="127"/>
    </row>
    <row r="429" spans="5:28">
      <c r="E429" s="26"/>
      <c r="F429" s="64"/>
      <c r="G429" s="72"/>
      <c r="AB429" s="127"/>
    </row>
    <row r="430" spans="5:28">
      <c r="E430" s="26"/>
      <c r="F430" s="64"/>
      <c r="G430" s="72"/>
      <c r="AB430" s="127"/>
    </row>
    <row r="431" spans="5:28">
      <c r="E431" s="26"/>
      <c r="F431" s="64"/>
      <c r="G431" s="72"/>
      <c r="AB431" s="127"/>
    </row>
    <row r="432" spans="5:28">
      <c r="E432" s="26"/>
      <c r="F432" s="64"/>
      <c r="G432" s="72"/>
      <c r="AB432" s="127"/>
    </row>
    <row r="433" spans="5:28">
      <c r="E433" s="26"/>
      <c r="F433" s="64"/>
      <c r="G433" s="72"/>
      <c r="AB433" s="127"/>
    </row>
    <row r="434" spans="5:28">
      <c r="E434" s="26"/>
      <c r="F434" s="64"/>
      <c r="G434" s="72"/>
      <c r="AB434" s="127"/>
    </row>
    <row r="435" spans="5:28">
      <c r="E435" s="26"/>
      <c r="F435" s="64"/>
      <c r="G435" s="72"/>
      <c r="AB435" s="127"/>
    </row>
    <row r="436" spans="5:28">
      <c r="E436" s="26"/>
      <c r="F436" s="64"/>
      <c r="G436" s="72"/>
      <c r="AB436" s="127"/>
    </row>
    <row r="437" spans="5:28">
      <c r="E437" s="26"/>
      <c r="F437" s="64"/>
      <c r="G437" s="72"/>
      <c r="AB437" s="127"/>
    </row>
    <row r="438" spans="5:28">
      <c r="E438" s="26"/>
      <c r="F438" s="64"/>
      <c r="G438" s="72"/>
      <c r="AB438" s="127"/>
    </row>
    <row r="439" spans="5:28">
      <c r="E439" s="26"/>
      <c r="F439" s="64"/>
      <c r="G439" s="72"/>
      <c r="AB439" s="127"/>
    </row>
    <row r="440" spans="5:28">
      <c r="E440" s="26"/>
      <c r="F440" s="64"/>
      <c r="G440" s="72"/>
      <c r="AB440" s="127"/>
    </row>
    <row r="441" spans="5:28">
      <c r="E441" s="26"/>
      <c r="F441" s="64"/>
      <c r="G441" s="72"/>
      <c r="AB441" s="127"/>
    </row>
    <row r="442" spans="5:28">
      <c r="E442" s="26"/>
      <c r="F442" s="64"/>
      <c r="G442" s="72"/>
      <c r="AB442" s="127"/>
    </row>
    <row r="443" spans="5:28">
      <c r="E443" s="26"/>
      <c r="F443" s="64"/>
      <c r="G443" s="72"/>
      <c r="AB443" s="127"/>
    </row>
    <row r="444" spans="5:28">
      <c r="E444" s="26"/>
      <c r="F444" s="64"/>
      <c r="G444" s="72"/>
      <c r="AB444" s="127"/>
    </row>
    <row r="445" spans="5:28">
      <c r="E445" s="26"/>
      <c r="F445" s="64"/>
      <c r="G445" s="72"/>
      <c r="AB445" s="127"/>
    </row>
    <row r="446" spans="5:28">
      <c r="E446" s="26"/>
      <c r="F446" s="64"/>
      <c r="G446" s="72"/>
      <c r="AB446" s="127"/>
    </row>
    <row r="447" spans="5:28">
      <c r="E447" s="26"/>
      <c r="F447" s="64"/>
      <c r="G447" s="72"/>
      <c r="AB447" s="127"/>
    </row>
    <row r="448" spans="5:28">
      <c r="E448" s="26"/>
      <c r="F448" s="64"/>
      <c r="G448" s="72"/>
      <c r="AB448" s="127"/>
    </row>
    <row r="449" spans="5:28">
      <c r="E449" s="26"/>
      <c r="F449" s="64"/>
      <c r="G449" s="72"/>
      <c r="AB449" s="127"/>
    </row>
    <row r="450" spans="5:28">
      <c r="E450" s="26"/>
      <c r="F450" s="64"/>
      <c r="G450" s="72"/>
      <c r="AB450" s="127"/>
    </row>
    <row r="451" spans="5:28">
      <c r="E451" s="26"/>
      <c r="F451" s="64"/>
      <c r="G451" s="72"/>
      <c r="AB451" s="127"/>
    </row>
    <row r="452" spans="5:28">
      <c r="E452" s="26"/>
      <c r="F452" s="64"/>
      <c r="G452" s="72"/>
      <c r="AB452" s="127"/>
    </row>
    <row r="453" spans="5:28">
      <c r="E453" s="26"/>
      <c r="F453" s="64"/>
      <c r="G453" s="72"/>
      <c r="AB453" s="127"/>
    </row>
    <row r="454" spans="5:28">
      <c r="E454" s="26"/>
      <c r="F454" s="64"/>
      <c r="G454" s="72"/>
      <c r="AB454" s="127"/>
    </row>
    <row r="455" spans="5:28">
      <c r="E455" s="26"/>
      <c r="F455" s="64"/>
      <c r="G455" s="72"/>
      <c r="AB455" s="127"/>
    </row>
    <row r="456" spans="5:28">
      <c r="E456" s="26"/>
      <c r="F456" s="64"/>
      <c r="G456" s="72"/>
      <c r="AB456" s="127"/>
    </row>
    <row r="457" spans="5:28">
      <c r="E457" s="26"/>
      <c r="F457" s="64"/>
      <c r="G457" s="72"/>
      <c r="AB457" s="127"/>
    </row>
    <row r="458" spans="5:28">
      <c r="E458" s="26"/>
      <c r="F458" s="64"/>
      <c r="G458" s="72"/>
      <c r="AB458" s="127"/>
    </row>
    <row r="459" spans="5:28">
      <c r="E459" s="26"/>
      <c r="F459" s="64"/>
      <c r="G459" s="72"/>
      <c r="AB459" s="127"/>
    </row>
    <row r="460" spans="5:28">
      <c r="E460" s="26"/>
      <c r="F460" s="64"/>
      <c r="G460" s="72"/>
      <c r="AB460" s="127"/>
    </row>
    <row r="461" spans="5:28">
      <c r="E461" s="26"/>
      <c r="F461" s="64"/>
      <c r="G461" s="72"/>
      <c r="AB461" s="127"/>
    </row>
    <row r="462" spans="5:28">
      <c r="E462" s="26"/>
      <c r="F462" s="64"/>
      <c r="G462" s="72"/>
      <c r="AB462" s="127"/>
    </row>
    <row r="463" spans="5:28">
      <c r="E463" s="26"/>
      <c r="F463" s="64"/>
      <c r="G463" s="72"/>
      <c r="AB463" s="127"/>
    </row>
    <row r="464" spans="5:28">
      <c r="E464" s="26"/>
      <c r="F464" s="64"/>
      <c r="G464" s="72"/>
      <c r="AB464" s="127"/>
    </row>
    <row r="465" spans="5:28">
      <c r="E465" s="26"/>
      <c r="F465" s="64"/>
      <c r="G465" s="72"/>
      <c r="AB465" s="127"/>
    </row>
    <row r="466" spans="5:28">
      <c r="E466" s="26"/>
      <c r="F466" s="64"/>
      <c r="G466" s="72"/>
      <c r="AB466" s="127"/>
    </row>
    <row r="467" spans="5:28">
      <c r="E467" s="26"/>
      <c r="F467" s="64"/>
      <c r="G467" s="72"/>
      <c r="AB467" s="127"/>
    </row>
    <row r="468" spans="5:28">
      <c r="E468" s="26"/>
      <c r="F468" s="64"/>
      <c r="G468" s="72"/>
      <c r="AB468" s="127"/>
    </row>
    <row r="469" spans="5:28">
      <c r="E469" s="26"/>
      <c r="F469" s="64"/>
      <c r="G469" s="72"/>
      <c r="AB469" s="127"/>
    </row>
    <row r="470" spans="5:28">
      <c r="E470" s="26"/>
      <c r="F470" s="64"/>
      <c r="G470" s="72"/>
      <c r="AB470" s="127"/>
    </row>
    <row r="471" spans="5:28">
      <c r="E471" s="26"/>
      <c r="F471" s="64"/>
      <c r="G471" s="72"/>
      <c r="AB471" s="127"/>
    </row>
    <row r="472" spans="5:28">
      <c r="E472" s="26"/>
      <c r="F472" s="64"/>
      <c r="G472" s="72"/>
      <c r="AB472" s="127"/>
    </row>
    <row r="473" spans="5:28">
      <c r="E473" s="26"/>
      <c r="F473" s="64"/>
      <c r="G473" s="72"/>
      <c r="AB473" s="127"/>
    </row>
    <row r="474" spans="5:28">
      <c r="E474" s="26"/>
      <c r="F474" s="64"/>
      <c r="G474" s="72"/>
      <c r="AB474" s="127"/>
    </row>
    <row r="475" spans="5:28">
      <c r="E475" s="26"/>
      <c r="F475" s="64"/>
      <c r="G475" s="72"/>
      <c r="AB475" s="127"/>
    </row>
    <row r="476" spans="5:28">
      <c r="E476" s="26"/>
      <c r="F476" s="64"/>
      <c r="G476" s="72"/>
      <c r="AB476" s="127"/>
    </row>
    <row r="477" spans="5:28">
      <c r="E477" s="26"/>
      <c r="F477" s="64"/>
      <c r="G477" s="72"/>
      <c r="AB477" s="127"/>
    </row>
    <row r="478" spans="5:28">
      <c r="E478" s="26"/>
      <c r="F478" s="64"/>
      <c r="G478" s="72"/>
      <c r="AB478" s="127"/>
    </row>
    <row r="479" spans="5:28">
      <c r="E479" s="26"/>
      <c r="F479" s="64"/>
      <c r="G479" s="72"/>
      <c r="AB479" s="127"/>
    </row>
    <row r="480" spans="5:28">
      <c r="E480" s="26"/>
      <c r="F480" s="64"/>
      <c r="G480" s="72"/>
      <c r="AB480" s="127"/>
    </row>
    <row r="481" spans="5:28">
      <c r="E481" s="26"/>
      <c r="F481" s="64"/>
      <c r="G481" s="72"/>
      <c r="AB481" s="127"/>
    </row>
    <row r="482" spans="5:28">
      <c r="E482" s="26"/>
      <c r="F482" s="64"/>
      <c r="G482" s="72"/>
      <c r="AB482" s="127"/>
    </row>
    <row r="483" spans="5:28">
      <c r="E483" s="26"/>
      <c r="F483" s="64"/>
      <c r="G483" s="72"/>
      <c r="AB483" s="127"/>
    </row>
    <row r="484" spans="5:28">
      <c r="E484" s="26"/>
      <c r="F484" s="64"/>
      <c r="G484" s="72"/>
      <c r="AB484" s="127"/>
    </row>
    <row r="485" spans="5:28">
      <c r="E485" s="26"/>
      <c r="F485" s="64"/>
      <c r="G485" s="72"/>
      <c r="AB485" s="127"/>
    </row>
    <row r="486" spans="5:28">
      <c r="E486" s="26"/>
      <c r="F486" s="64"/>
      <c r="G486" s="72"/>
      <c r="AB486" s="127"/>
    </row>
    <row r="487" spans="5:28">
      <c r="E487" s="26"/>
      <c r="F487" s="64"/>
      <c r="G487" s="72"/>
      <c r="AB487" s="127"/>
    </row>
    <row r="488" spans="5:28">
      <c r="E488" s="26"/>
      <c r="F488" s="64"/>
      <c r="G488" s="72"/>
      <c r="AB488" s="127"/>
    </row>
    <row r="489" spans="5:28">
      <c r="E489" s="26"/>
      <c r="F489" s="64"/>
      <c r="G489" s="72"/>
      <c r="AB489" s="127"/>
    </row>
    <row r="490" spans="5:28">
      <c r="E490" s="26"/>
      <c r="F490" s="64"/>
      <c r="G490" s="72"/>
      <c r="AB490" s="127"/>
    </row>
    <row r="491" spans="5:28">
      <c r="E491" s="26"/>
      <c r="F491" s="64"/>
      <c r="G491" s="72"/>
      <c r="AB491" s="127"/>
    </row>
    <row r="492" spans="5:28">
      <c r="E492" s="26"/>
      <c r="F492" s="64"/>
      <c r="G492" s="72"/>
      <c r="AB492" s="127"/>
    </row>
    <row r="493" spans="5:28">
      <c r="E493" s="26"/>
      <c r="F493" s="64"/>
      <c r="G493" s="72"/>
      <c r="AB493" s="127"/>
    </row>
    <row r="494" spans="5:28">
      <c r="E494" s="26"/>
      <c r="F494" s="64"/>
      <c r="G494" s="72"/>
      <c r="AB494" s="127"/>
    </row>
    <row r="495" spans="5:28">
      <c r="E495" s="26"/>
      <c r="F495" s="64"/>
      <c r="G495" s="72"/>
      <c r="AB495" s="127"/>
    </row>
    <row r="496" spans="5:28">
      <c r="E496" s="26"/>
      <c r="F496" s="64"/>
      <c r="G496" s="72"/>
      <c r="AB496" s="127"/>
    </row>
    <row r="497" spans="5:28">
      <c r="E497" s="26"/>
      <c r="F497" s="64"/>
      <c r="G497" s="72"/>
      <c r="AB497" s="127"/>
    </row>
    <row r="498" spans="5:28">
      <c r="E498" s="26"/>
      <c r="F498" s="64"/>
      <c r="G498" s="72"/>
      <c r="AB498" s="127"/>
    </row>
    <row r="499" spans="5:28">
      <c r="E499" s="26"/>
      <c r="F499" s="64"/>
      <c r="G499" s="72"/>
      <c r="AB499" s="127"/>
    </row>
    <row r="500" spans="5:28">
      <c r="E500" s="26"/>
      <c r="F500" s="64"/>
      <c r="G500" s="72"/>
      <c r="AB500" s="127"/>
    </row>
    <row r="501" spans="5:28">
      <c r="E501" s="26"/>
      <c r="F501" s="64"/>
      <c r="G501" s="72"/>
      <c r="AB501" s="127"/>
    </row>
    <row r="502" spans="5:28">
      <c r="E502" s="26"/>
      <c r="F502" s="64"/>
      <c r="G502" s="72"/>
      <c r="AB502" s="127"/>
    </row>
    <row r="503" spans="5:28">
      <c r="E503" s="26"/>
      <c r="F503" s="64"/>
      <c r="G503" s="72"/>
      <c r="AB503" s="127"/>
    </row>
    <row r="504" spans="5:28">
      <c r="E504" s="26"/>
      <c r="F504" s="64"/>
      <c r="G504" s="72"/>
      <c r="AB504" s="127"/>
    </row>
    <row r="505" spans="5:28">
      <c r="E505" s="26"/>
      <c r="F505" s="64"/>
      <c r="G505" s="72"/>
      <c r="AB505" s="127"/>
    </row>
    <row r="506" spans="5:28">
      <c r="E506" s="26"/>
      <c r="F506" s="64"/>
      <c r="G506" s="72"/>
      <c r="AB506" s="127"/>
    </row>
    <row r="507" spans="5:28">
      <c r="E507" s="26"/>
      <c r="F507" s="64"/>
      <c r="G507" s="72"/>
      <c r="AB507" s="127"/>
    </row>
    <row r="508" spans="5:28">
      <c r="E508" s="26"/>
      <c r="F508" s="64"/>
      <c r="G508" s="72"/>
      <c r="AB508" s="127"/>
    </row>
    <row r="509" spans="5:28">
      <c r="E509" s="26"/>
      <c r="F509" s="64"/>
      <c r="G509" s="72"/>
      <c r="AB509" s="127"/>
    </row>
    <row r="510" spans="5:28">
      <c r="E510" s="26"/>
      <c r="F510" s="64"/>
      <c r="G510" s="72"/>
      <c r="AB510" s="127"/>
    </row>
    <row r="511" spans="5:28">
      <c r="E511" s="26"/>
      <c r="F511" s="64"/>
      <c r="G511" s="72"/>
      <c r="AB511" s="127"/>
    </row>
    <row r="512" spans="5:28">
      <c r="E512" s="26"/>
      <c r="F512" s="64"/>
      <c r="G512" s="72"/>
      <c r="AB512" s="127"/>
    </row>
    <row r="513" spans="5:28">
      <c r="E513" s="26"/>
      <c r="F513" s="64"/>
      <c r="G513" s="72"/>
      <c r="AB513" s="127"/>
    </row>
    <row r="514" spans="5:28">
      <c r="E514" s="26"/>
      <c r="F514" s="64"/>
      <c r="G514" s="72"/>
      <c r="AB514" s="127"/>
    </row>
    <row r="515" spans="5:28">
      <c r="E515" s="26"/>
      <c r="F515" s="64"/>
      <c r="G515" s="72"/>
      <c r="AB515" s="127"/>
    </row>
    <row r="516" spans="5:28">
      <c r="E516" s="26"/>
      <c r="F516" s="64"/>
      <c r="G516" s="72"/>
      <c r="AB516" s="127"/>
    </row>
    <row r="517" spans="5:28">
      <c r="E517" s="26"/>
      <c r="F517" s="64"/>
      <c r="G517" s="72"/>
      <c r="AB517" s="127"/>
    </row>
    <row r="518" spans="5:28">
      <c r="E518" s="26"/>
      <c r="F518" s="64"/>
      <c r="G518" s="72"/>
      <c r="AB518" s="127"/>
    </row>
    <row r="519" spans="5:28">
      <c r="E519" s="26"/>
      <c r="F519" s="64"/>
      <c r="G519" s="72"/>
      <c r="AB519" s="127"/>
    </row>
    <row r="520" spans="5:28">
      <c r="E520" s="26"/>
      <c r="F520" s="64"/>
      <c r="G520" s="72"/>
      <c r="AB520" s="127"/>
    </row>
    <row r="521" spans="5:28">
      <c r="E521" s="26"/>
      <c r="F521" s="64"/>
      <c r="G521" s="72"/>
      <c r="AB521" s="127"/>
    </row>
    <row r="522" spans="5:28">
      <c r="E522" s="26"/>
      <c r="F522" s="64"/>
      <c r="G522" s="72"/>
      <c r="AB522" s="127"/>
    </row>
    <row r="523" spans="5:28">
      <c r="E523" s="26"/>
      <c r="F523" s="64"/>
      <c r="G523" s="72"/>
      <c r="AB523" s="127"/>
    </row>
    <row r="524" spans="5:28">
      <c r="E524" s="26"/>
      <c r="F524" s="64"/>
      <c r="G524" s="72"/>
      <c r="AB524" s="127"/>
    </row>
    <row r="525" spans="5:28">
      <c r="E525" s="26"/>
      <c r="F525" s="64"/>
      <c r="G525" s="72"/>
      <c r="AB525" s="127"/>
    </row>
    <row r="526" spans="5:28">
      <c r="E526" s="26"/>
      <c r="F526" s="64"/>
      <c r="G526" s="72"/>
      <c r="AB526" s="127"/>
    </row>
    <row r="527" spans="5:28">
      <c r="E527" s="26"/>
      <c r="F527" s="64"/>
      <c r="G527" s="72"/>
      <c r="AB527" s="127"/>
    </row>
    <row r="528" spans="5:28">
      <c r="E528" s="26"/>
      <c r="F528" s="64"/>
      <c r="G528" s="72"/>
      <c r="AB528" s="127"/>
    </row>
    <row r="529" spans="5:28">
      <c r="E529" s="26"/>
      <c r="F529" s="64"/>
      <c r="G529" s="72"/>
      <c r="AB529" s="127"/>
    </row>
    <row r="530" spans="5:28">
      <c r="E530" s="26"/>
      <c r="F530" s="64"/>
      <c r="G530" s="72"/>
      <c r="AB530" s="127"/>
    </row>
    <row r="531" spans="5:28">
      <c r="E531" s="26"/>
      <c r="F531" s="64"/>
      <c r="G531" s="72"/>
      <c r="AB531" s="127"/>
    </row>
    <row r="532" spans="5:28">
      <c r="E532" s="26"/>
      <c r="F532" s="64"/>
      <c r="G532" s="72"/>
      <c r="AB532" s="127"/>
    </row>
    <row r="533" spans="5:28">
      <c r="E533" s="26"/>
      <c r="F533" s="64"/>
      <c r="G533" s="72"/>
      <c r="AB533" s="127"/>
    </row>
    <row r="534" spans="5:28">
      <c r="E534" s="26"/>
      <c r="F534" s="64"/>
      <c r="G534" s="72"/>
      <c r="AB534" s="127"/>
    </row>
    <row r="535" spans="5:28">
      <c r="E535" s="26"/>
      <c r="F535" s="64"/>
      <c r="G535" s="72"/>
      <c r="AB535" s="127"/>
    </row>
    <row r="536" spans="5:28">
      <c r="E536" s="26"/>
      <c r="F536" s="64"/>
      <c r="G536" s="72"/>
      <c r="AB536" s="127"/>
    </row>
    <row r="537" spans="5:28">
      <c r="E537" s="26"/>
      <c r="F537" s="64"/>
      <c r="G537" s="72"/>
      <c r="AB537" s="127"/>
    </row>
    <row r="538" spans="5:28">
      <c r="E538" s="26"/>
      <c r="F538" s="64"/>
      <c r="G538" s="72"/>
      <c r="AB538" s="127"/>
    </row>
    <row r="539" spans="5:28">
      <c r="E539" s="26"/>
      <c r="F539" s="64"/>
      <c r="G539" s="72"/>
      <c r="AB539" s="127"/>
    </row>
    <row r="540" spans="5:28">
      <c r="E540" s="26"/>
      <c r="F540" s="64"/>
      <c r="G540" s="72"/>
      <c r="AB540" s="127"/>
    </row>
    <row r="541" spans="5:28">
      <c r="E541" s="26"/>
      <c r="F541" s="64"/>
      <c r="G541" s="72"/>
      <c r="AB541" s="127"/>
    </row>
    <row r="542" spans="5:28">
      <c r="E542" s="26"/>
      <c r="F542" s="64"/>
      <c r="G542" s="72"/>
      <c r="AB542" s="127"/>
    </row>
    <row r="543" spans="5:28">
      <c r="E543" s="26"/>
      <c r="F543" s="64"/>
      <c r="G543" s="72"/>
      <c r="AB543" s="127"/>
    </row>
    <row r="544" spans="5:28">
      <c r="E544" s="26"/>
      <c r="F544" s="64"/>
      <c r="G544" s="72"/>
      <c r="AB544" s="127"/>
    </row>
    <row r="545" spans="5:28">
      <c r="E545" s="26"/>
      <c r="F545" s="64"/>
      <c r="G545" s="72"/>
      <c r="AB545" s="127"/>
    </row>
    <row r="546" spans="5:28">
      <c r="E546" s="26"/>
      <c r="F546" s="64"/>
      <c r="G546" s="72"/>
      <c r="AB546" s="127"/>
    </row>
    <row r="547" spans="5:28">
      <c r="E547" s="26"/>
      <c r="F547" s="64"/>
      <c r="G547" s="72"/>
      <c r="AB547" s="127"/>
    </row>
    <row r="548" spans="5:28">
      <c r="E548" s="26"/>
      <c r="F548" s="64"/>
      <c r="G548" s="72"/>
      <c r="AB548" s="127"/>
    </row>
    <row r="549" spans="5:28">
      <c r="E549" s="26"/>
      <c r="F549" s="64"/>
      <c r="G549" s="72"/>
      <c r="AB549" s="127"/>
    </row>
    <row r="550" spans="5:28">
      <c r="E550" s="26"/>
      <c r="F550" s="64"/>
      <c r="G550" s="72"/>
      <c r="AB550" s="127"/>
    </row>
    <row r="551" spans="5:28">
      <c r="E551" s="26"/>
      <c r="F551" s="64"/>
      <c r="G551" s="72"/>
      <c r="AB551" s="127"/>
    </row>
    <row r="552" spans="5:28">
      <c r="E552" s="26"/>
      <c r="F552" s="64"/>
      <c r="G552" s="72"/>
      <c r="AB552" s="127"/>
    </row>
    <row r="553" spans="5:28">
      <c r="E553" s="26"/>
      <c r="F553" s="64"/>
      <c r="G553" s="72"/>
      <c r="AB553" s="127"/>
    </row>
    <row r="554" spans="5:28">
      <c r="E554" s="26"/>
      <c r="F554" s="64"/>
      <c r="G554" s="72"/>
      <c r="AB554" s="127"/>
    </row>
    <row r="555" spans="5:28">
      <c r="E555" s="26"/>
      <c r="F555" s="64"/>
      <c r="G555" s="72"/>
      <c r="AB555" s="127"/>
    </row>
    <row r="556" spans="5:28">
      <c r="E556" s="26"/>
      <c r="F556" s="64"/>
      <c r="G556" s="72"/>
      <c r="AB556" s="127"/>
    </row>
    <row r="557" spans="5:28">
      <c r="E557" s="26"/>
      <c r="F557" s="64"/>
      <c r="G557" s="72"/>
      <c r="AB557" s="127"/>
    </row>
    <row r="558" spans="5:28">
      <c r="E558" s="26"/>
      <c r="F558" s="64"/>
      <c r="G558" s="72"/>
      <c r="AB558" s="127"/>
    </row>
    <row r="559" spans="5:28">
      <c r="E559" s="26"/>
      <c r="F559" s="64"/>
      <c r="G559" s="72"/>
      <c r="AB559" s="127"/>
    </row>
    <row r="560" spans="5:28">
      <c r="E560" s="26"/>
      <c r="F560" s="64"/>
      <c r="G560" s="72"/>
      <c r="AB560" s="127"/>
    </row>
    <row r="561" spans="5:28">
      <c r="E561" s="26"/>
      <c r="F561" s="64"/>
      <c r="G561" s="72"/>
      <c r="AB561" s="127"/>
    </row>
    <row r="562" spans="5:28">
      <c r="E562" s="26"/>
      <c r="F562" s="64"/>
      <c r="G562" s="72"/>
      <c r="AB562" s="127"/>
    </row>
    <row r="563" spans="5:28">
      <c r="E563" s="26"/>
      <c r="F563" s="64"/>
      <c r="G563" s="72"/>
      <c r="AB563" s="127"/>
    </row>
    <row r="564" spans="5:28">
      <c r="E564" s="26"/>
      <c r="F564" s="64"/>
      <c r="G564" s="72"/>
      <c r="AB564" s="127"/>
    </row>
    <row r="565" spans="5:28">
      <c r="E565" s="26"/>
      <c r="F565" s="64"/>
      <c r="G565" s="72"/>
      <c r="AB565" s="127"/>
    </row>
    <row r="566" spans="5:28">
      <c r="E566" s="26"/>
      <c r="F566" s="64"/>
      <c r="G566" s="72"/>
      <c r="AB566" s="127"/>
    </row>
    <row r="567" spans="5:28">
      <c r="E567" s="26"/>
      <c r="F567" s="64"/>
      <c r="G567" s="72"/>
      <c r="AB567" s="127"/>
    </row>
    <row r="568" spans="5:28">
      <c r="E568" s="26"/>
      <c r="F568" s="64"/>
      <c r="G568" s="72"/>
      <c r="AB568" s="127"/>
    </row>
    <row r="569" spans="5:28">
      <c r="E569" s="26"/>
      <c r="F569" s="64"/>
      <c r="G569" s="72"/>
      <c r="AB569" s="127"/>
    </row>
    <row r="570" spans="5:28">
      <c r="E570" s="26"/>
      <c r="F570" s="64"/>
      <c r="G570" s="72"/>
      <c r="AB570" s="127"/>
    </row>
    <row r="571" spans="5:28">
      <c r="E571" s="26"/>
      <c r="F571" s="64"/>
      <c r="G571" s="72"/>
      <c r="AB571" s="127"/>
    </row>
    <row r="572" spans="5:28">
      <c r="E572" s="26"/>
      <c r="F572" s="64"/>
      <c r="G572" s="72"/>
      <c r="AB572" s="127"/>
    </row>
    <row r="573" spans="5:28">
      <c r="E573" s="26"/>
      <c r="F573" s="64"/>
      <c r="G573" s="72"/>
      <c r="AB573" s="127"/>
    </row>
    <row r="574" spans="5:28">
      <c r="E574" s="26"/>
      <c r="F574" s="64"/>
      <c r="G574" s="72"/>
      <c r="AB574" s="127"/>
    </row>
    <row r="575" spans="5:28">
      <c r="E575" s="26"/>
      <c r="F575" s="64"/>
      <c r="G575" s="72"/>
      <c r="AB575" s="127"/>
    </row>
    <row r="576" spans="5:28">
      <c r="E576" s="26"/>
      <c r="F576" s="64"/>
      <c r="G576" s="72"/>
      <c r="AB576" s="127"/>
    </row>
    <row r="577" spans="5:28">
      <c r="E577" s="26"/>
      <c r="F577" s="64"/>
      <c r="G577" s="72"/>
      <c r="AB577" s="127"/>
    </row>
    <row r="578" spans="5:28">
      <c r="E578" s="26"/>
      <c r="F578" s="64"/>
      <c r="G578" s="72"/>
      <c r="AB578" s="127"/>
    </row>
    <row r="579" spans="5:28">
      <c r="E579" s="26"/>
      <c r="F579" s="64"/>
      <c r="G579" s="72"/>
      <c r="AB579" s="127"/>
    </row>
    <row r="580" spans="5:28">
      <c r="E580" s="26"/>
      <c r="F580" s="64"/>
      <c r="G580" s="72"/>
      <c r="AB580" s="127"/>
    </row>
    <row r="581" spans="5:28">
      <c r="E581" s="26"/>
      <c r="F581" s="64"/>
      <c r="G581" s="72"/>
      <c r="AB581" s="127"/>
    </row>
    <row r="582" spans="5:28">
      <c r="E582" s="26"/>
      <c r="F582" s="64"/>
      <c r="G582" s="72"/>
      <c r="AB582" s="127"/>
    </row>
    <row r="583" spans="5:28">
      <c r="E583" s="26"/>
      <c r="F583" s="64"/>
      <c r="G583" s="72"/>
      <c r="AB583" s="127"/>
    </row>
    <row r="584" spans="5:28">
      <c r="E584" s="26"/>
      <c r="F584" s="64"/>
      <c r="G584" s="72"/>
      <c r="AB584" s="127"/>
    </row>
    <row r="585" spans="5:28">
      <c r="E585" s="26"/>
      <c r="F585" s="64"/>
      <c r="G585" s="72"/>
      <c r="AB585" s="127"/>
    </row>
    <row r="586" spans="5:28">
      <c r="E586" s="26"/>
      <c r="F586" s="64"/>
      <c r="G586" s="72"/>
      <c r="AB586" s="127"/>
    </row>
    <row r="587" spans="5:28">
      <c r="E587" s="26"/>
      <c r="F587" s="64"/>
      <c r="G587" s="72"/>
      <c r="AB587" s="127"/>
    </row>
    <row r="588" spans="5:28">
      <c r="E588" s="26"/>
      <c r="F588" s="64"/>
      <c r="G588" s="72"/>
      <c r="AB588" s="127"/>
    </row>
    <row r="589" spans="5:28">
      <c r="E589" s="26"/>
      <c r="F589" s="64"/>
      <c r="G589" s="72"/>
      <c r="AB589" s="127"/>
    </row>
    <row r="590" spans="5:28">
      <c r="E590" s="26"/>
      <c r="F590" s="64"/>
      <c r="G590" s="72"/>
      <c r="AB590" s="127"/>
    </row>
    <row r="591" spans="5:28">
      <c r="E591" s="26"/>
      <c r="F591" s="64"/>
      <c r="G591" s="72"/>
      <c r="AB591" s="127"/>
    </row>
    <row r="592" spans="5:28">
      <c r="E592" s="26"/>
      <c r="F592" s="64"/>
      <c r="G592" s="72"/>
      <c r="AB592" s="127"/>
    </row>
    <row r="593" spans="5:28">
      <c r="E593" s="26"/>
      <c r="F593" s="64"/>
      <c r="G593" s="72"/>
      <c r="AB593" s="127"/>
    </row>
    <row r="594" spans="5:28">
      <c r="E594" s="26"/>
      <c r="F594" s="64"/>
      <c r="G594" s="72"/>
      <c r="AB594" s="127"/>
    </row>
    <row r="595" spans="5:28">
      <c r="E595" s="26"/>
      <c r="F595" s="64"/>
      <c r="G595" s="72"/>
      <c r="AB595" s="127"/>
    </row>
    <row r="596" spans="5:28">
      <c r="E596" s="26"/>
      <c r="F596" s="64"/>
      <c r="G596" s="72"/>
      <c r="AB596" s="127"/>
    </row>
    <row r="597" spans="5:28">
      <c r="E597" s="26"/>
      <c r="F597" s="64"/>
      <c r="G597" s="72"/>
      <c r="AB597" s="127"/>
    </row>
    <row r="598" spans="5:28">
      <c r="E598" s="26"/>
      <c r="F598" s="64"/>
      <c r="G598" s="72"/>
      <c r="AB598" s="127"/>
    </row>
    <row r="599" spans="5:28">
      <c r="E599" s="26"/>
      <c r="F599" s="64"/>
      <c r="G599" s="72"/>
      <c r="AB599" s="127"/>
    </row>
    <row r="600" spans="5:28">
      <c r="E600" s="26"/>
      <c r="F600" s="64"/>
      <c r="G600" s="72"/>
      <c r="AB600" s="127"/>
    </row>
    <row r="601" spans="5:28">
      <c r="E601" s="26"/>
      <c r="F601" s="64"/>
      <c r="G601" s="72"/>
      <c r="AB601" s="127"/>
    </row>
    <row r="602" spans="5:28">
      <c r="E602" s="26"/>
      <c r="F602" s="64"/>
      <c r="G602" s="72"/>
      <c r="AB602" s="127"/>
    </row>
    <row r="603" spans="5:28">
      <c r="E603" s="26"/>
      <c r="F603" s="64"/>
      <c r="G603" s="72"/>
      <c r="AB603" s="127"/>
    </row>
    <row r="604" spans="5:28">
      <c r="E604" s="26"/>
      <c r="F604" s="64"/>
      <c r="G604" s="72"/>
      <c r="AB604" s="127"/>
    </row>
    <row r="605" spans="5:28">
      <c r="E605" s="26"/>
      <c r="F605" s="64"/>
      <c r="G605" s="72"/>
      <c r="AB605" s="127"/>
    </row>
    <row r="606" spans="5:28">
      <c r="E606" s="26"/>
      <c r="F606" s="64"/>
      <c r="G606" s="72"/>
      <c r="AB606" s="127"/>
    </row>
    <row r="607" spans="5:28">
      <c r="E607" s="26"/>
      <c r="F607" s="64"/>
      <c r="G607" s="72"/>
      <c r="AB607" s="127"/>
    </row>
    <row r="608" spans="5:28">
      <c r="E608" s="26"/>
      <c r="F608" s="64"/>
      <c r="G608" s="72"/>
      <c r="AB608" s="127"/>
    </row>
    <row r="609" spans="5:28">
      <c r="E609" s="26"/>
      <c r="F609" s="64"/>
      <c r="G609" s="72"/>
      <c r="AB609" s="127"/>
    </row>
    <row r="610" spans="5:28">
      <c r="E610" s="26"/>
      <c r="F610" s="64"/>
      <c r="G610" s="72"/>
      <c r="AB610" s="127"/>
    </row>
    <row r="611" spans="5:28">
      <c r="E611" s="26"/>
      <c r="F611" s="64"/>
      <c r="G611" s="72"/>
      <c r="AB611" s="127"/>
    </row>
    <row r="612" spans="5:28">
      <c r="E612" s="26"/>
      <c r="F612" s="64"/>
      <c r="G612" s="72"/>
      <c r="AB612" s="127"/>
    </row>
    <row r="613" spans="5:28">
      <c r="E613" s="26"/>
      <c r="F613" s="64"/>
      <c r="G613" s="72"/>
      <c r="AB613" s="127"/>
    </row>
    <row r="614" spans="5:28">
      <c r="E614" s="26"/>
      <c r="F614" s="64"/>
      <c r="G614" s="72"/>
      <c r="AB614" s="127"/>
    </row>
    <row r="615" spans="5:28">
      <c r="E615" s="26"/>
      <c r="F615" s="64"/>
      <c r="G615" s="72"/>
      <c r="AB615" s="127"/>
    </row>
    <row r="616" spans="5:28">
      <c r="E616" s="26"/>
      <c r="F616" s="64"/>
      <c r="G616" s="72"/>
      <c r="AB616" s="127"/>
    </row>
    <row r="617" spans="5:28">
      <c r="E617" s="26"/>
      <c r="F617" s="64"/>
      <c r="G617" s="72"/>
      <c r="AB617" s="127"/>
    </row>
    <row r="618" spans="5:28">
      <c r="E618" s="26"/>
      <c r="F618" s="64"/>
      <c r="G618" s="72"/>
      <c r="AB618" s="127"/>
    </row>
    <row r="619" spans="5:28">
      <c r="E619" s="26"/>
      <c r="F619" s="64"/>
      <c r="G619" s="72"/>
      <c r="AB619" s="127"/>
    </row>
    <row r="620" spans="5:28">
      <c r="E620" s="26"/>
      <c r="F620" s="64"/>
      <c r="G620" s="72"/>
      <c r="AB620" s="127"/>
    </row>
    <row r="621" spans="5:28">
      <c r="E621" s="26"/>
      <c r="F621" s="64"/>
      <c r="G621" s="72"/>
      <c r="AB621" s="127"/>
    </row>
    <row r="622" spans="5:28">
      <c r="E622" s="26"/>
      <c r="F622" s="64"/>
      <c r="G622" s="72"/>
      <c r="AB622" s="127"/>
    </row>
    <row r="623" spans="5:28">
      <c r="E623" s="26"/>
      <c r="F623" s="64"/>
      <c r="G623" s="72"/>
      <c r="AB623" s="127"/>
    </row>
    <row r="624" spans="5:28">
      <c r="E624" s="26"/>
      <c r="F624" s="64"/>
      <c r="G624" s="72"/>
      <c r="AB624" s="127"/>
    </row>
    <row r="625" spans="5:28">
      <c r="E625" s="26"/>
      <c r="F625" s="64"/>
      <c r="G625" s="72"/>
      <c r="AB625" s="127"/>
    </row>
    <row r="626" spans="5:28">
      <c r="E626" s="26"/>
      <c r="F626" s="64"/>
      <c r="G626" s="72"/>
      <c r="AB626" s="127"/>
    </row>
    <row r="627" spans="5:28">
      <c r="E627" s="26"/>
      <c r="F627" s="64"/>
      <c r="G627" s="72"/>
      <c r="AB627" s="127"/>
    </row>
    <row r="628" spans="5:28">
      <c r="E628" s="26"/>
      <c r="F628" s="64"/>
      <c r="G628" s="72"/>
      <c r="AB628" s="127"/>
    </row>
    <row r="629" spans="5:28">
      <c r="E629" s="26"/>
      <c r="F629" s="64"/>
      <c r="G629" s="72"/>
      <c r="AB629" s="127"/>
    </row>
    <row r="630" spans="5:28">
      <c r="E630" s="26"/>
      <c r="F630" s="64"/>
      <c r="G630" s="72"/>
      <c r="AB630" s="127"/>
    </row>
    <row r="631" spans="5:28">
      <c r="E631" s="26"/>
      <c r="F631" s="64"/>
      <c r="G631" s="72"/>
      <c r="AB631" s="127"/>
    </row>
    <row r="632" spans="5:28">
      <c r="E632" s="26"/>
      <c r="F632" s="64"/>
      <c r="G632" s="72"/>
      <c r="AB632" s="127"/>
    </row>
    <row r="633" spans="5:28">
      <c r="E633" s="26"/>
      <c r="F633" s="64"/>
      <c r="G633" s="72"/>
      <c r="AB633" s="127"/>
    </row>
    <row r="634" spans="5:28">
      <c r="E634" s="26"/>
      <c r="F634" s="64"/>
      <c r="G634" s="72"/>
      <c r="AB634" s="127"/>
    </row>
    <row r="635" spans="5:28">
      <c r="E635" s="26"/>
      <c r="F635" s="64"/>
      <c r="G635" s="72"/>
      <c r="AB635" s="127"/>
    </row>
    <row r="636" spans="5:28">
      <c r="E636" s="26"/>
      <c r="F636" s="64"/>
      <c r="G636" s="72"/>
      <c r="AB636" s="127"/>
    </row>
    <row r="637" spans="5:28">
      <c r="E637" s="26"/>
      <c r="F637" s="64"/>
      <c r="G637" s="72"/>
      <c r="AB637" s="127"/>
    </row>
    <row r="638" spans="5:28">
      <c r="E638" s="26"/>
      <c r="F638" s="64"/>
      <c r="G638" s="72"/>
      <c r="AB638" s="127"/>
    </row>
    <row r="639" spans="5:28">
      <c r="E639" s="26"/>
      <c r="F639" s="64"/>
      <c r="G639" s="72"/>
      <c r="AB639" s="127"/>
    </row>
    <row r="640" spans="5:28">
      <c r="E640" s="26"/>
      <c r="F640" s="64"/>
      <c r="G640" s="72"/>
      <c r="AB640" s="127"/>
    </row>
    <row r="641" spans="5:28">
      <c r="E641" s="26"/>
      <c r="F641" s="64"/>
      <c r="G641" s="72"/>
      <c r="AB641" s="127"/>
    </row>
    <row r="642" spans="5:28">
      <c r="E642" s="26"/>
      <c r="F642" s="64"/>
      <c r="G642" s="72"/>
      <c r="AB642" s="127"/>
    </row>
    <row r="643" spans="5:28">
      <c r="E643" s="26"/>
      <c r="F643" s="64"/>
      <c r="G643" s="72"/>
      <c r="AB643" s="127"/>
    </row>
    <row r="644" spans="5:28">
      <c r="E644" s="26"/>
      <c r="F644" s="64"/>
      <c r="G644" s="72"/>
      <c r="AB644" s="127"/>
    </row>
    <row r="645" spans="5:28">
      <c r="E645" s="26"/>
      <c r="F645" s="64"/>
      <c r="G645" s="72"/>
      <c r="AB645" s="127"/>
    </row>
    <row r="646" spans="5:28">
      <c r="E646" s="26"/>
      <c r="F646" s="64"/>
      <c r="G646" s="72"/>
      <c r="AB646" s="127"/>
    </row>
    <row r="647" spans="5:28">
      <c r="E647" s="26"/>
      <c r="F647" s="64"/>
      <c r="G647" s="72"/>
      <c r="AB647" s="127"/>
    </row>
    <row r="648" spans="5:28">
      <c r="E648" s="26"/>
      <c r="F648" s="64"/>
      <c r="G648" s="72"/>
      <c r="AB648" s="127"/>
    </row>
    <row r="649" spans="5:28">
      <c r="E649" s="26"/>
      <c r="F649" s="64"/>
      <c r="G649" s="72"/>
      <c r="AB649" s="127"/>
    </row>
    <row r="650" spans="5:28">
      <c r="E650" s="26"/>
      <c r="F650" s="64"/>
      <c r="G650" s="72"/>
      <c r="AB650" s="127"/>
    </row>
    <row r="651" spans="5:28">
      <c r="E651" s="26"/>
      <c r="F651" s="64"/>
      <c r="G651" s="72"/>
      <c r="AB651" s="127"/>
    </row>
    <row r="652" spans="5:28">
      <c r="E652" s="26"/>
      <c r="F652" s="64"/>
      <c r="G652" s="72"/>
      <c r="AB652" s="127"/>
    </row>
    <row r="653" spans="5:28">
      <c r="E653" s="26"/>
      <c r="F653" s="64"/>
      <c r="G653" s="72"/>
      <c r="AB653" s="127"/>
    </row>
    <row r="654" spans="5:28">
      <c r="E654" s="26"/>
      <c r="F654" s="64"/>
      <c r="G654" s="72"/>
      <c r="AB654" s="127"/>
    </row>
    <row r="655" spans="5:28">
      <c r="E655" s="26"/>
      <c r="F655" s="64"/>
      <c r="G655" s="72"/>
      <c r="AB655" s="127"/>
    </row>
    <row r="656" spans="5:28">
      <c r="E656" s="26"/>
      <c r="F656" s="64"/>
      <c r="G656" s="72"/>
      <c r="AB656" s="127"/>
    </row>
    <row r="657" spans="5:28">
      <c r="E657" s="26"/>
      <c r="F657" s="64"/>
      <c r="G657" s="72"/>
      <c r="AB657" s="127"/>
    </row>
    <row r="658" spans="5:28">
      <c r="E658" s="26"/>
      <c r="F658" s="64"/>
      <c r="G658" s="72"/>
      <c r="AB658" s="127"/>
    </row>
    <row r="659" spans="5:28">
      <c r="E659" s="26"/>
      <c r="F659" s="64"/>
      <c r="G659" s="72"/>
      <c r="AB659" s="127"/>
    </row>
    <row r="660" spans="5:28">
      <c r="E660" s="26"/>
      <c r="F660" s="64"/>
      <c r="G660" s="72"/>
      <c r="AB660" s="127"/>
    </row>
    <row r="661" spans="5:28">
      <c r="E661" s="26"/>
      <c r="F661" s="64"/>
      <c r="G661" s="72"/>
      <c r="AB661" s="127"/>
    </row>
    <row r="662" spans="5:28">
      <c r="E662" s="26"/>
      <c r="F662" s="64"/>
      <c r="G662" s="72"/>
      <c r="AB662" s="127"/>
    </row>
    <row r="663" spans="5:28">
      <c r="E663" s="26"/>
      <c r="F663" s="64"/>
      <c r="G663" s="72"/>
      <c r="AB663" s="127"/>
    </row>
    <row r="664" spans="5:28">
      <c r="E664" s="26"/>
      <c r="F664" s="64"/>
      <c r="G664" s="72"/>
      <c r="AB664" s="127"/>
    </row>
    <row r="665" spans="5:28">
      <c r="E665" s="26"/>
      <c r="F665" s="64"/>
      <c r="G665" s="72"/>
      <c r="AB665" s="127"/>
    </row>
    <row r="666" spans="5:28">
      <c r="E666" s="26"/>
      <c r="F666" s="64"/>
      <c r="G666" s="72"/>
      <c r="AB666" s="127"/>
    </row>
    <row r="667" spans="5:28">
      <c r="E667" s="26"/>
      <c r="F667" s="64"/>
      <c r="G667" s="72"/>
      <c r="AB667" s="127"/>
    </row>
    <row r="668" spans="5:28">
      <c r="E668" s="26"/>
      <c r="F668" s="64"/>
      <c r="G668" s="72"/>
      <c r="AB668" s="127"/>
    </row>
    <row r="669" spans="5:28">
      <c r="E669" s="26"/>
      <c r="F669" s="64"/>
      <c r="G669" s="72"/>
      <c r="AB669" s="127"/>
    </row>
    <row r="670" spans="5:28">
      <c r="E670" s="26"/>
      <c r="F670" s="64"/>
      <c r="G670" s="72"/>
      <c r="AB670" s="127"/>
    </row>
    <row r="671" spans="5:28">
      <c r="E671" s="26"/>
      <c r="F671" s="64"/>
      <c r="G671" s="72"/>
      <c r="AB671" s="127"/>
    </row>
    <row r="672" spans="5:28">
      <c r="E672" s="26"/>
      <c r="F672" s="64"/>
      <c r="G672" s="72"/>
      <c r="AB672" s="127"/>
    </row>
    <row r="673" spans="5:28">
      <c r="E673" s="26"/>
      <c r="F673" s="64"/>
      <c r="G673" s="72"/>
      <c r="AB673" s="127"/>
    </row>
    <row r="674" spans="5:28">
      <c r="E674" s="26"/>
      <c r="F674" s="64"/>
      <c r="G674" s="72"/>
      <c r="AB674" s="127"/>
    </row>
    <row r="675" spans="5:28">
      <c r="E675" s="26"/>
      <c r="F675" s="64"/>
      <c r="G675" s="72"/>
      <c r="AB675" s="127"/>
    </row>
    <row r="676" spans="5:28">
      <c r="E676" s="26"/>
      <c r="F676" s="64"/>
      <c r="G676" s="72"/>
      <c r="AB676" s="127"/>
    </row>
    <row r="677" spans="5:28">
      <c r="E677" s="26"/>
      <c r="F677" s="64"/>
      <c r="G677" s="72"/>
      <c r="AB677" s="127"/>
    </row>
    <row r="678" spans="5:28">
      <c r="E678" s="26"/>
      <c r="F678" s="64"/>
      <c r="G678" s="72"/>
      <c r="AB678" s="127"/>
    </row>
    <row r="679" spans="5:28">
      <c r="E679" s="26"/>
      <c r="F679" s="64"/>
      <c r="G679" s="72"/>
      <c r="AB679" s="127"/>
    </row>
    <row r="680" spans="5:28">
      <c r="E680" s="26"/>
      <c r="F680" s="64"/>
      <c r="G680" s="72"/>
      <c r="AB680" s="127"/>
    </row>
    <row r="681" spans="5:28">
      <c r="E681" s="26"/>
      <c r="F681" s="64"/>
      <c r="G681" s="72"/>
      <c r="AB681" s="127"/>
    </row>
    <row r="682" spans="5:28">
      <c r="E682" s="26"/>
      <c r="F682" s="64"/>
      <c r="G682" s="72"/>
      <c r="AB682" s="127"/>
    </row>
    <row r="683" spans="5:28">
      <c r="E683" s="26"/>
      <c r="F683" s="64"/>
      <c r="G683" s="72"/>
      <c r="AB683" s="127"/>
    </row>
    <row r="684" spans="5:28">
      <c r="E684" s="26"/>
      <c r="F684" s="64"/>
      <c r="G684" s="72"/>
      <c r="AB684" s="127"/>
    </row>
    <row r="685" spans="5:28">
      <c r="E685" s="26"/>
      <c r="F685" s="64"/>
      <c r="G685" s="72"/>
      <c r="AB685" s="127"/>
    </row>
    <row r="686" spans="5:28">
      <c r="E686" s="26"/>
      <c r="F686" s="64"/>
      <c r="G686" s="72"/>
      <c r="AB686" s="127"/>
    </row>
    <row r="687" spans="5:28">
      <c r="E687" s="26"/>
      <c r="F687" s="64"/>
      <c r="G687" s="72"/>
      <c r="AB687" s="127"/>
    </row>
    <row r="688" spans="5:28">
      <c r="E688" s="26"/>
      <c r="F688" s="64"/>
      <c r="G688" s="72"/>
      <c r="AB688" s="127"/>
    </row>
    <row r="689" spans="5:28">
      <c r="E689" s="26"/>
      <c r="F689" s="64"/>
      <c r="G689" s="72"/>
      <c r="AB689" s="127"/>
    </row>
    <row r="690" spans="5:28">
      <c r="E690" s="26"/>
      <c r="F690" s="64"/>
      <c r="G690" s="72"/>
      <c r="AB690" s="127"/>
    </row>
    <row r="691" spans="5:28">
      <c r="E691" s="26"/>
      <c r="F691" s="64"/>
      <c r="G691" s="72"/>
      <c r="AB691" s="127"/>
    </row>
    <row r="692" spans="5:28">
      <c r="E692" s="26"/>
      <c r="F692" s="64"/>
      <c r="G692" s="72"/>
      <c r="AB692" s="127"/>
    </row>
    <row r="693" spans="5:28">
      <c r="E693" s="26"/>
      <c r="F693" s="64"/>
      <c r="G693" s="72"/>
      <c r="AB693" s="127"/>
    </row>
    <row r="694" spans="5:28">
      <c r="E694" s="26"/>
      <c r="F694" s="64"/>
      <c r="G694" s="72"/>
      <c r="AB694" s="127"/>
    </row>
    <row r="695" spans="5:28">
      <c r="E695" s="26"/>
      <c r="F695" s="64"/>
      <c r="G695" s="72"/>
      <c r="AB695" s="127"/>
    </row>
    <row r="696" spans="5:28">
      <c r="E696" s="26"/>
      <c r="F696" s="64"/>
      <c r="G696" s="72"/>
      <c r="AB696" s="127"/>
    </row>
    <row r="697" spans="5:28">
      <c r="E697" s="26"/>
      <c r="F697" s="64"/>
      <c r="G697" s="72"/>
      <c r="AB697" s="127"/>
    </row>
    <row r="698" spans="5:28">
      <c r="E698" s="26"/>
      <c r="F698" s="64"/>
      <c r="G698" s="72"/>
      <c r="AB698" s="127"/>
    </row>
    <row r="699" spans="5:28">
      <c r="E699" s="26"/>
      <c r="F699" s="64"/>
      <c r="G699" s="72"/>
      <c r="AB699" s="127"/>
    </row>
    <row r="700" spans="5:28">
      <c r="E700" s="26"/>
      <c r="F700" s="64"/>
      <c r="G700" s="72"/>
      <c r="AB700" s="127"/>
    </row>
    <row r="701" spans="5:28">
      <c r="E701" s="26"/>
      <c r="F701" s="64"/>
      <c r="G701" s="72"/>
      <c r="AB701" s="127"/>
    </row>
    <row r="702" spans="5:28">
      <c r="E702" s="26"/>
      <c r="F702" s="64"/>
      <c r="G702" s="72"/>
      <c r="AB702" s="127"/>
    </row>
    <row r="703" spans="5:28">
      <c r="E703" s="26"/>
      <c r="F703" s="64"/>
      <c r="G703" s="72"/>
      <c r="AB703" s="127"/>
    </row>
    <row r="704" spans="5:28">
      <c r="E704" s="26"/>
      <c r="F704" s="64"/>
      <c r="G704" s="72"/>
      <c r="AB704" s="127"/>
    </row>
    <row r="705" spans="5:28">
      <c r="E705" s="26"/>
      <c r="F705" s="64"/>
      <c r="G705" s="72"/>
      <c r="AB705" s="127"/>
    </row>
    <row r="706" spans="5:28">
      <c r="E706" s="26"/>
      <c r="F706" s="64"/>
      <c r="G706" s="72"/>
      <c r="AB706" s="127"/>
    </row>
    <row r="707" spans="5:28">
      <c r="E707" s="26"/>
      <c r="F707" s="64"/>
      <c r="G707" s="72"/>
      <c r="AB707" s="127"/>
    </row>
    <row r="708" spans="5:28">
      <c r="E708" s="26"/>
      <c r="F708" s="64"/>
      <c r="G708" s="72"/>
      <c r="AB708" s="127"/>
    </row>
    <row r="709" spans="5:28">
      <c r="E709" s="26"/>
      <c r="F709" s="64"/>
      <c r="G709" s="72"/>
      <c r="AB709" s="127"/>
    </row>
    <row r="710" spans="5:28">
      <c r="E710" s="26"/>
      <c r="F710" s="64"/>
      <c r="G710" s="72"/>
      <c r="AB710" s="127"/>
    </row>
    <row r="711" spans="5:28">
      <c r="E711" s="26"/>
      <c r="F711" s="64"/>
      <c r="G711" s="72"/>
      <c r="AB711" s="127"/>
    </row>
    <row r="712" spans="5:28">
      <c r="E712" s="26"/>
      <c r="F712" s="64"/>
      <c r="G712" s="72"/>
      <c r="AB712" s="127"/>
    </row>
    <row r="713" spans="5:28">
      <c r="E713" s="26"/>
      <c r="F713" s="64"/>
      <c r="G713" s="72"/>
      <c r="AB713" s="127"/>
    </row>
    <row r="714" spans="5:28">
      <c r="E714" s="26"/>
      <c r="F714" s="64"/>
      <c r="G714" s="72"/>
      <c r="AB714" s="127"/>
    </row>
    <row r="715" spans="5:28">
      <c r="E715" s="26"/>
      <c r="F715" s="64"/>
      <c r="G715" s="72"/>
      <c r="AB715" s="127"/>
    </row>
    <row r="716" spans="5:28">
      <c r="E716" s="26"/>
      <c r="F716" s="64"/>
      <c r="G716" s="72"/>
      <c r="AB716" s="127"/>
    </row>
    <row r="717" spans="5:28">
      <c r="E717" s="26"/>
      <c r="F717" s="64"/>
      <c r="G717" s="72"/>
      <c r="AB717" s="127"/>
    </row>
    <row r="718" spans="5:28">
      <c r="E718" s="26"/>
      <c r="F718" s="64"/>
      <c r="G718" s="72"/>
      <c r="AB718" s="127"/>
    </row>
    <row r="719" spans="5:28">
      <c r="E719" s="26"/>
      <c r="F719" s="64"/>
      <c r="G719" s="72"/>
      <c r="AB719" s="127"/>
    </row>
    <row r="720" spans="5:28">
      <c r="E720" s="26"/>
      <c r="F720" s="64"/>
      <c r="G720" s="72"/>
      <c r="AB720" s="127"/>
    </row>
    <row r="721" spans="5:28">
      <c r="E721" s="26"/>
      <c r="F721" s="64"/>
      <c r="G721" s="72"/>
      <c r="AB721" s="127"/>
    </row>
    <row r="722" spans="5:28">
      <c r="E722" s="26"/>
      <c r="F722" s="64"/>
      <c r="G722" s="72"/>
      <c r="AB722" s="127"/>
    </row>
    <row r="723" spans="5:28">
      <c r="E723" s="26"/>
      <c r="F723" s="64"/>
      <c r="G723" s="72"/>
      <c r="AB723" s="127"/>
    </row>
    <row r="724" spans="5:28">
      <c r="E724" s="26"/>
      <c r="F724" s="64"/>
      <c r="G724" s="72"/>
      <c r="AB724" s="127"/>
    </row>
    <row r="725" spans="5:28">
      <c r="E725" s="26"/>
      <c r="F725" s="64"/>
      <c r="G725" s="72"/>
      <c r="AB725" s="127"/>
    </row>
    <row r="726" spans="5:28">
      <c r="E726" s="26"/>
      <c r="F726" s="64"/>
      <c r="G726" s="72"/>
      <c r="AB726" s="127"/>
    </row>
    <row r="727" spans="5:28">
      <c r="E727" s="26"/>
      <c r="F727" s="64"/>
      <c r="G727" s="72"/>
      <c r="AB727" s="127"/>
    </row>
    <row r="728" spans="5:28">
      <c r="E728" s="26"/>
      <c r="F728" s="64"/>
      <c r="G728" s="72"/>
      <c r="AB728" s="127"/>
    </row>
    <row r="729" spans="5:28">
      <c r="E729" s="26"/>
      <c r="F729" s="64"/>
      <c r="G729" s="72"/>
      <c r="AB729" s="127"/>
    </row>
    <row r="730" spans="5:28">
      <c r="E730" s="26"/>
      <c r="F730" s="64"/>
      <c r="G730" s="72"/>
      <c r="AB730" s="127"/>
    </row>
    <row r="731" spans="5:28">
      <c r="E731" s="26"/>
      <c r="F731" s="64"/>
      <c r="G731" s="72"/>
      <c r="AB731" s="127"/>
    </row>
    <row r="732" spans="5:28">
      <c r="E732" s="26"/>
      <c r="F732" s="64"/>
      <c r="G732" s="72"/>
      <c r="AB732" s="127"/>
    </row>
    <row r="733" spans="5:28">
      <c r="E733" s="26"/>
      <c r="F733" s="64"/>
      <c r="G733" s="72"/>
      <c r="AB733" s="127"/>
    </row>
    <row r="734" spans="5:28">
      <c r="E734" s="26"/>
      <c r="F734" s="64"/>
      <c r="G734" s="72"/>
      <c r="AB734" s="127"/>
    </row>
    <row r="735" spans="5:28">
      <c r="E735" s="26"/>
      <c r="F735" s="64"/>
      <c r="G735" s="72"/>
      <c r="AB735" s="127"/>
    </row>
    <row r="736" spans="5:28">
      <c r="E736" s="26"/>
      <c r="F736" s="64"/>
      <c r="G736" s="72"/>
      <c r="AB736" s="127"/>
    </row>
    <row r="737" spans="5:28">
      <c r="E737" s="26"/>
      <c r="F737" s="64"/>
      <c r="G737" s="72"/>
      <c r="AB737" s="127"/>
    </row>
    <row r="738" spans="5:28">
      <c r="E738" s="26"/>
      <c r="F738" s="64"/>
      <c r="G738" s="72"/>
      <c r="AB738" s="127"/>
    </row>
    <row r="739" spans="5:28">
      <c r="E739" s="26"/>
      <c r="F739" s="64"/>
      <c r="G739" s="72"/>
      <c r="AB739" s="127"/>
    </row>
    <row r="740" spans="5:28">
      <c r="E740" s="26"/>
      <c r="F740" s="64"/>
      <c r="G740" s="72"/>
      <c r="AB740" s="127"/>
    </row>
    <row r="741" spans="5:28">
      <c r="E741" s="26"/>
      <c r="F741" s="64"/>
      <c r="G741" s="72"/>
      <c r="AB741" s="127"/>
    </row>
    <row r="742" spans="5:28">
      <c r="E742" s="26"/>
      <c r="F742" s="64"/>
      <c r="G742" s="72"/>
      <c r="AB742" s="127"/>
    </row>
    <row r="743" spans="5:28">
      <c r="E743" s="26"/>
      <c r="F743" s="64"/>
      <c r="G743" s="72"/>
      <c r="AB743" s="127"/>
    </row>
    <row r="744" spans="5:28">
      <c r="E744" s="26"/>
      <c r="F744" s="64"/>
      <c r="G744" s="72"/>
      <c r="AB744" s="127"/>
    </row>
    <row r="745" spans="5:28">
      <c r="E745" s="26"/>
      <c r="F745" s="64"/>
      <c r="G745" s="72"/>
      <c r="AB745" s="127"/>
    </row>
    <row r="746" spans="5:28">
      <c r="E746" s="26"/>
      <c r="F746" s="64"/>
      <c r="G746" s="72"/>
      <c r="AB746" s="127"/>
    </row>
    <row r="747" spans="5:28">
      <c r="E747" s="26"/>
      <c r="F747" s="64"/>
      <c r="G747" s="72"/>
      <c r="AB747" s="127"/>
    </row>
    <row r="748" spans="5:28">
      <c r="E748" s="26"/>
      <c r="F748" s="64"/>
      <c r="G748" s="72"/>
      <c r="AB748" s="127"/>
    </row>
    <row r="749" spans="5:28">
      <c r="E749" s="26"/>
      <c r="F749" s="64"/>
      <c r="G749" s="72"/>
      <c r="AB749" s="127"/>
    </row>
    <row r="750" spans="5:28">
      <c r="E750" s="26"/>
      <c r="F750" s="64"/>
      <c r="G750" s="72"/>
      <c r="AB750" s="127"/>
    </row>
    <row r="751" spans="5:28">
      <c r="E751" s="26"/>
      <c r="F751" s="64"/>
      <c r="G751" s="72"/>
      <c r="AB751" s="127"/>
    </row>
    <row r="752" spans="5:28">
      <c r="E752" s="26"/>
      <c r="F752" s="64"/>
      <c r="G752" s="72"/>
      <c r="AB752" s="127"/>
    </row>
    <row r="753" spans="5:28">
      <c r="E753" s="26"/>
      <c r="F753" s="64"/>
      <c r="G753" s="72"/>
      <c r="AB753" s="127"/>
    </row>
    <row r="754" spans="5:28">
      <c r="E754" s="26"/>
      <c r="F754" s="64"/>
      <c r="G754" s="72"/>
      <c r="AB754" s="127"/>
    </row>
    <row r="755" spans="5:28">
      <c r="E755" s="26"/>
      <c r="F755" s="64"/>
      <c r="G755" s="72"/>
      <c r="AB755" s="127"/>
    </row>
    <row r="756" spans="5:28">
      <c r="E756" s="26"/>
      <c r="F756" s="64"/>
      <c r="G756" s="72"/>
      <c r="AB756" s="127"/>
    </row>
    <row r="757" spans="5:28">
      <c r="E757" s="26"/>
      <c r="F757" s="64"/>
      <c r="G757" s="72"/>
      <c r="AB757" s="127"/>
    </row>
    <row r="758" spans="5:28">
      <c r="E758" s="26"/>
      <c r="F758" s="64"/>
      <c r="G758" s="72"/>
      <c r="AB758" s="127"/>
    </row>
    <row r="759" spans="5:28">
      <c r="E759" s="26"/>
      <c r="F759" s="64"/>
      <c r="G759" s="72"/>
      <c r="AB759" s="127"/>
    </row>
    <row r="760" spans="5:28">
      <c r="E760" s="26"/>
      <c r="F760" s="64"/>
      <c r="G760" s="72"/>
      <c r="AB760" s="127"/>
    </row>
    <row r="761" spans="5:28">
      <c r="E761" s="26"/>
      <c r="F761" s="64"/>
      <c r="G761" s="72"/>
      <c r="AB761" s="127"/>
    </row>
    <row r="762" spans="5:28">
      <c r="E762" s="26"/>
      <c r="F762" s="64"/>
      <c r="G762" s="72"/>
      <c r="AB762" s="127"/>
    </row>
    <row r="763" spans="5:28">
      <c r="E763" s="26"/>
      <c r="F763" s="64"/>
      <c r="G763" s="72"/>
      <c r="AB763" s="127"/>
    </row>
    <row r="764" spans="5:28">
      <c r="E764" s="26"/>
      <c r="F764" s="64"/>
      <c r="G764" s="72"/>
      <c r="AB764" s="127"/>
    </row>
    <row r="765" spans="5:28">
      <c r="E765" s="26"/>
      <c r="F765" s="64"/>
      <c r="G765" s="72"/>
      <c r="AB765" s="127"/>
    </row>
    <row r="766" spans="5:28">
      <c r="E766" s="26"/>
      <c r="F766" s="64"/>
      <c r="G766" s="72"/>
      <c r="AB766" s="127"/>
    </row>
    <row r="767" spans="5:28">
      <c r="E767" s="26"/>
      <c r="F767" s="64"/>
      <c r="G767" s="72"/>
      <c r="AB767" s="127"/>
    </row>
    <row r="768" spans="5:28">
      <c r="E768" s="26"/>
      <c r="F768" s="64"/>
      <c r="G768" s="72"/>
      <c r="AB768" s="127"/>
    </row>
    <row r="769" spans="5:28">
      <c r="E769" s="26"/>
      <c r="F769" s="64"/>
      <c r="G769" s="72"/>
      <c r="AB769" s="127"/>
    </row>
    <row r="770" spans="5:28">
      <c r="E770" s="26"/>
      <c r="F770" s="64"/>
      <c r="G770" s="72"/>
      <c r="AB770" s="127"/>
    </row>
    <row r="771" spans="5:28">
      <c r="E771" s="26"/>
      <c r="F771" s="64"/>
      <c r="G771" s="72"/>
      <c r="AB771" s="127"/>
    </row>
    <row r="772" spans="5:28">
      <c r="E772" s="26"/>
      <c r="F772" s="64"/>
      <c r="G772" s="72"/>
      <c r="AB772" s="127"/>
    </row>
    <row r="773" spans="5:28">
      <c r="E773" s="26"/>
      <c r="F773" s="64"/>
      <c r="G773" s="72"/>
      <c r="AB773" s="127"/>
    </row>
    <row r="774" spans="5:28">
      <c r="E774" s="26"/>
      <c r="F774" s="64"/>
      <c r="G774" s="72"/>
      <c r="AB774" s="127"/>
    </row>
    <row r="775" spans="5:28">
      <c r="E775" s="26"/>
      <c r="F775" s="64"/>
      <c r="G775" s="72"/>
      <c r="AB775" s="127"/>
    </row>
    <row r="776" spans="5:28">
      <c r="E776" s="26"/>
      <c r="F776" s="64"/>
      <c r="G776" s="72"/>
      <c r="AB776" s="127"/>
    </row>
    <row r="777" spans="5:28">
      <c r="E777" s="26"/>
      <c r="F777" s="64"/>
      <c r="G777" s="72"/>
      <c r="AB777" s="127"/>
    </row>
    <row r="778" spans="5:28">
      <c r="E778" s="26"/>
      <c r="F778" s="64"/>
      <c r="G778" s="72"/>
      <c r="AB778" s="127"/>
    </row>
    <row r="779" spans="5:28">
      <c r="E779" s="26"/>
      <c r="F779" s="64"/>
      <c r="G779" s="72"/>
      <c r="AB779" s="127"/>
    </row>
    <row r="780" spans="5:28">
      <c r="E780" s="26"/>
      <c r="F780" s="64"/>
      <c r="G780" s="72"/>
      <c r="AB780" s="127"/>
    </row>
    <row r="781" spans="5:28">
      <c r="E781" s="26"/>
      <c r="F781" s="64"/>
      <c r="G781" s="72"/>
      <c r="AB781" s="127"/>
    </row>
    <row r="782" spans="5:28">
      <c r="E782" s="26"/>
      <c r="F782" s="64"/>
      <c r="G782" s="72"/>
      <c r="AB782" s="127"/>
    </row>
    <row r="783" spans="5:28">
      <c r="E783" s="26"/>
      <c r="F783" s="64"/>
      <c r="G783" s="72"/>
      <c r="AB783" s="127"/>
    </row>
    <row r="784" spans="5:28">
      <c r="E784" s="26"/>
      <c r="F784" s="64"/>
      <c r="G784" s="72"/>
      <c r="AB784" s="127"/>
    </row>
    <row r="785" spans="5:28">
      <c r="E785" s="26"/>
      <c r="F785" s="64"/>
      <c r="G785" s="72"/>
      <c r="AB785" s="127"/>
    </row>
    <row r="786" spans="5:28">
      <c r="E786" s="26"/>
      <c r="F786" s="64"/>
      <c r="G786" s="72"/>
      <c r="AB786" s="127"/>
    </row>
    <row r="787" spans="5:28">
      <c r="E787" s="26"/>
      <c r="F787" s="64"/>
      <c r="G787" s="72"/>
      <c r="AB787" s="127"/>
    </row>
    <row r="788" spans="5:28">
      <c r="E788" s="26"/>
      <c r="F788" s="64"/>
      <c r="G788" s="72"/>
      <c r="AB788" s="127"/>
    </row>
    <row r="789" spans="5:28">
      <c r="E789" s="26"/>
      <c r="F789" s="64"/>
      <c r="G789" s="72"/>
      <c r="AB789" s="127"/>
    </row>
    <row r="790" spans="5:28">
      <c r="E790" s="26"/>
      <c r="F790" s="64"/>
      <c r="G790" s="72"/>
      <c r="AB790" s="127"/>
    </row>
    <row r="791" spans="5:28">
      <c r="E791" s="26"/>
      <c r="F791" s="64"/>
      <c r="G791" s="72"/>
      <c r="AB791" s="127"/>
    </row>
    <row r="792" spans="5:28">
      <c r="E792" s="26"/>
      <c r="F792" s="64"/>
      <c r="G792" s="72"/>
      <c r="AB792" s="127"/>
    </row>
    <row r="793" spans="5:28">
      <c r="E793" s="26"/>
      <c r="F793" s="64"/>
      <c r="G793" s="72"/>
      <c r="AB793" s="127"/>
    </row>
    <row r="794" spans="5:28">
      <c r="E794" s="26"/>
      <c r="F794" s="64"/>
      <c r="G794" s="72"/>
      <c r="AB794" s="127"/>
    </row>
    <row r="795" spans="5:28">
      <c r="E795" s="26"/>
      <c r="F795" s="64"/>
      <c r="G795" s="72"/>
      <c r="AB795" s="127"/>
    </row>
    <row r="796" spans="5:28">
      <c r="E796" s="26"/>
      <c r="F796" s="64"/>
      <c r="G796" s="72"/>
      <c r="AB796" s="127"/>
    </row>
    <row r="797" spans="5:28">
      <c r="E797" s="26"/>
      <c r="F797" s="64"/>
      <c r="G797" s="72"/>
      <c r="AB797" s="127"/>
    </row>
    <row r="798" spans="5:28">
      <c r="E798" s="26"/>
      <c r="F798" s="64"/>
      <c r="G798" s="72"/>
      <c r="AB798" s="127"/>
    </row>
    <row r="799" spans="5:28">
      <c r="E799" s="26"/>
      <c r="F799" s="64"/>
      <c r="G799" s="72"/>
      <c r="AB799" s="127"/>
    </row>
    <row r="800" spans="5:28">
      <c r="E800" s="26"/>
      <c r="F800" s="64"/>
      <c r="G800" s="72"/>
      <c r="AB800" s="127"/>
    </row>
    <row r="801" spans="5:28">
      <c r="E801" s="26"/>
      <c r="F801" s="64"/>
      <c r="G801" s="72"/>
      <c r="AB801" s="127"/>
    </row>
    <row r="802" spans="5:28">
      <c r="E802" s="26"/>
      <c r="F802" s="64"/>
      <c r="G802" s="72"/>
      <c r="AB802" s="127"/>
    </row>
    <row r="803" spans="5:28">
      <c r="E803" s="26"/>
      <c r="F803" s="64"/>
      <c r="G803" s="72"/>
      <c r="AB803" s="127"/>
    </row>
    <row r="804" spans="5:28">
      <c r="E804" s="26"/>
      <c r="F804" s="64"/>
      <c r="G804" s="72"/>
      <c r="AB804" s="127"/>
    </row>
    <row r="805" spans="5:28">
      <c r="E805" s="26"/>
      <c r="F805" s="64"/>
      <c r="G805" s="72"/>
      <c r="AB805" s="127"/>
    </row>
    <row r="806" spans="5:28">
      <c r="E806" s="26"/>
      <c r="F806" s="64"/>
      <c r="G806" s="72"/>
      <c r="AB806" s="127"/>
    </row>
    <row r="807" spans="5:28">
      <c r="E807" s="26"/>
      <c r="F807" s="64"/>
      <c r="G807" s="72"/>
      <c r="AB807" s="127"/>
    </row>
    <row r="808" spans="5:28">
      <c r="E808" s="26"/>
      <c r="F808" s="64"/>
      <c r="G808" s="72"/>
      <c r="AB808" s="127"/>
    </row>
    <row r="809" spans="5:28">
      <c r="E809" s="26"/>
      <c r="F809" s="64"/>
      <c r="G809" s="72"/>
      <c r="AB809" s="127"/>
    </row>
    <row r="810" spans="5:28">
      <c r="E810" s="26"/>
      <c r="F810" s="64"/>
      <c r="G810" s="72"/>
      <c r="AB810" s="127"/>
    </row>
    <row r="811" spans="5:28">
      <c r="E811" s="26"/>
      <c r="F811" s="64"/>
      <c r="G811" s="72"/>
      <c r="AB811" s="127"/>
    </row>
    <row r="812" spans="5:28">
      <c r="E812" s="26"/>
      <c r="F812" s="64"/>
      <c r="G812" s="72"/>
      <c r="AB812" s="127"/>
    </row>
    <row r="813" spans="5:28">
      <c r="E813" s="26"/>
      <c r="F813" s="64"/>
      <c r="G813" s="72"/>
      <c r="AB813" s="127"/>
    </row>
    <row r="814" spans="5:28">
      <c r="E814" s="26"/>
      <c r="F814" s="64"/>
      <c r="G814" s="72"/>
      <c r="AB814" s="127"/>
    </row>
    <row r="815" spans="5:28">
      <c r="E815" s="26"/>
      <c r="F815" s="64"/>
      <c r="G815" s="72"/>
      <c r="AB815" s="127"/>
    </row>
    <row r="816" spans="5:28">
      <c r="E816" s="26"/>
      <c r="F816" s="64"/>
      <c r="G816" s="72"/>
      <c r="AB816" s="127"/>
    </row>
    <row r="817" spans="5:28">
      <c r="E817" s="26"/>
      <c r="F817" s="64"/>
      <c r="G817" s="72"/>
      <c r="AB817" s="127"/>
    </row>
    <row r="818" spans="5:28">
      <c r="E818" s="26"/>
      <c r="F818" s="64"/>
      <c r="G818" s="72"/>
      <c r="AB818" s="127"/>
    </row>
    <row r="819" spans="5:28">
      <c r="E819" s="26"/>
      <c r="F819" s="64"/>
      <c r="G819" s="72"/>
      <c r="AB819" s="127"/>
    </row>
    <row r="820" spans="5:28">
      <c r="E820" s="26"/>
      <c r="F820" s="64"/>
      <c r="G820" s="72"/>
      <c r="AB820" s="127"/>
    </row>
    <row r="821" spans="5:28">
      <c r="E821" s="26"/>
      <c r="F821" s="64"/>
      <c r="G821" s="72"/>
      <c r="AB821" s="127"/>
    </row>
    <row r="822" spans="5:28">
      <c r="E822" s="26"/>
      <c r="F822" s="64"/>
      <c r="G822" s="72"/>
      <c r="AB822" s="127"/>
    </row>
    <row r="823" spans="5:28">
      <c r="E823" s="26"/>
      <c r="F823" s="64"/>
      <c r="G823" s="72"/>
      <c r="AB823" s="127"/>
    </row>
    <row r="824" spans="5:28">
      <c r="E824" s="26"/>
      <c r="F824" s="64"/>
      <c r="G824" s="72"/>
      <c r="AB824" s="127"/>
    </row>
    <row r="825" spans="5:28">
      <c r="E825" s="26"/>
      <c r="F825" s="64"/>
      <c r="G825" s="72"/>
      <c r="AB825" s="127"/>
    </row>
    <row r="826" spans="5:28">
      <c r="E826" s="26"/>
      <c r="F826" s="64"/>
      <c r="G826" s="72"/>
      <c r="AB826" s="127"/>
    </row>
    <row r="827" spans="5:28">
      <c r="E827" s="26"/>
      <c r="F827" s="64"/>
      <c r="G827" s="72"/>
      <c r="AB827" s="127"/>
    </row>
    <row r="828" spans="5:28">
      <c r="E828" s="26"/>
      <c r="F828" s="64"/>
      <c r="G828" s="72"/>
      <c r="AB828" s="127"/>
    </row>
    <row r="829" spans="5:28">
      <c r="E829" s="26"/>
      <c r="F829" s="64"/>
      <c r="G829" s="72"/>
      <c r="AB829" s="127"/>
    </row>
    <row r="830" spans="5:28">
      <c r="E830" s="26"/>
      <c r="F830" s="64"/>
      <c r="G830" s="72"/>
      <c r="AB830" s="127"/>
    </row>
    <row r="831" spans="5:28">
      <c r="E831" s="26"/>
      <c r="F831" s="64"/>
      <c r="G831" s="72"/>
      <c r="AB831" s="127"/>
    </row>
    <row r="832" spans="5:28">
      <c r="E832" s="26"/>
      <c r="F832" s="64"/>
      <c r="G832" s="72"/>
      <c r="AB832" s="127"/>
    </row>
    <row r="833" spans="5:28">
      <c r="E833" s="26"/>
      <c r="F833" s="64"/>
      <c r="G833" s="72"/>
      <c r="AB833" s="127"/>
    </row>
    <row r="834" spans="5:28">
      <c r="E834" s="26"/>
      <c r="F834" s="64"/>
      <c r="G834" s="72"/>
      <c r="AB834" s="127"/>
    </row>
    <row r="835" spans="5:28">
      <c r="E835" s="26"/>
      <c r="F835" s="64"/>
      <c r="G835" s="72"/>
      <c r="AB835" s="127"/>
    </row>
    <row r="836" spans="5:28">
      <c r="E836" s="26"/>
      <c r="F836" s="64"/>
      <c r="G836" s="72"/>
      <c r="AB836" s="127"/>
    </row>
    <row r="837" spans="5:28">
      <c r="E837" s="26"/>
      <c r="F837" s="64"/>
      <c r="G837" s="72"/>
      <c r="AB837" s="127"/>
    </row>
    <row r="838" spans="5:28">
      <c r="E838" s="26"/>
      <c r="F838" s="64"/>
      <c r="G838" s="72"/>
      <c r="AB838" s="127"/>
    </row>
    <row r="839" spans="5:28">
      <c r="E839" s="26"/>
      <c r="F839" s="64"/>
      <c r="G839" s="72"/>
      <c r="AB839" s="127"/>
    </row>
    <row r="840" spans="5:28">
      <c r="E840" s="26"/>
      <c r="F840" s="64"/>
      <c r="G840" s="72"/>
      <c r="AB840" s="127"/>
    </row>
    <row r="841" spans="5:28">
      <c r="E841" s="26"/>
      <c r="F841" s="64"/>
      <c r="G841" s="72"/>
      <c r="AB841" s="127"/>
    </row>
    <row r="842" spans="5:28">
      <c r="E842" s="26"/>
      <c r="F842" s="64"/>
      <c r="G842" s="72"/>
      <c r="AB842" s="127"/>
    </row>
    <row r="843" spans="5:28">
      <c r="E843" s="26"/>
      <c r="F843" s="64"/>
      <c r="G843" s="72"/>
      <c r="AB843" s="127"/>
    </row>
    <row r="844" spans="5:28">
      <c r="E844" s="26"/>
      <c r="F844" s="64"/>
      <c r="G844" s="72"/>
      <c r="AB844" s="127"/>
    </row>
    <row r="845" spans="5:28">
      <c r="E845" s="26"/>
      <c r="F845" s="64"/>
      <c r="G845" s="72"/>
      <c r="AB845" s="127"/>
    </row>
    <row r="846" spans="5:28">
      <c r="E846" s="26"/>
      <c r="F846" s="64"/>
      <c r="G846" s="72"/>
      <c r="AB846" s="127"/>
    </row>
    <row r="847" spans="5:28">
      <c r="E847" s="26"/>
      <c r="F847" s="64"/>
      <c r="G847" s="72"/>
      <c r="AB847" s="127"/>
    </row>
    <row r="848" spans="5:28">
      <c r="E848" s="26"/>
      <c r="F848" s="64"/>
      <c r="G848" s="72"/>
      <c r="AB848" s="127"/>
    </row>
    <row r="849" spans="5:28">
      <c r="E849" s="26"/>
      <c r="F849" s="64"/>
      <c r="G849" s="72"/>
      <c r="AB849" s="127"/>
    </row>
    <row r="850" spans="5:28">
      <c r="E850" s="26"/>
      <c r="F850" s="64"/>
      <c r="G850" s="72"/>
      <c r="AB850" s="127"/>
    </row>
    <row r="851" spans="5:28">
      <c r="E851" s="26"/>
      <c r="F851" s="64"/>
      <c r="G851" s="72"/>
      <c r="AB851" s="127"/>
    </row>
    <row r="852" spans="5:28">
      <c r="E852" s="26"/>
      <c r="F852" s="64"/>
      <c r="G852" s="72"/>
      <c r="AB852" s="127"/>
    </row>
    <row r="853" spans="5:28">
      <c r="E853" s="26"/>
      <c r="F853" s="64"/>
      <c r="G853" s="72"/>
      <c r="AB853" s="127"/>
    </row>
    <row r="854" spans="5:28">
      <c r="E854" s="26"/>
      <c r="F854" s="64"/>
      <c r="G854" s="72"/>
      <c r="AB854" s="127"/>
    </row>
    <row r="855" spans="5:28">
      <c r="E855" s="26"/>
      <c r="F855" s="64"/>
      <c r="G855" s="72"/>
      <c r="AB855" s="127"/>
    </row>
    <row r="856" spans="5:28">
      <c r="E856" s="26"/>
      <c r="F856" s="64"/>
      <c r="G856" s="72"/>
      <c r="AB856" s="127"/>
    </row>
    <row r="857" spans="5:28">
      <c r="E857" s="26"/>
      <c r="F857" s="64"/>
      <c r="G857" s="72"/>
      <c r="AB857" s="127"/>
    </row>
    <row r="858" spans="5:28">
      <c r="E858" s="26"/>
      <c r="F858" s="64"/>
      <c r="G858" s="72"/>
      <c r="AB858" s="127"/>
    </row>
    <row r="859" spans="5:28">
      <c r="E859" s="26"/>
      <c r="F859" s="64"/>
      <c r="G859" s="72"/>
      <c r="AB859" s="127"/>
    </row>
    <row r="860" spans="5:28">
      <c r="E860" s="26"/>
      <c r="F860" s="64"/>
      <c r="G860" s="72"/>
      <c r="AB860" s="127"/>
    </row>
    <row r="861" spans="5:28">
      <c r="E861" s="26"/>
      <c r="F861" s="64"/>
      <c r="G861" s="72"/>
      <c r="AB861" s="127"/>
    </row>
    <row r="862" spans="5:28">
      <c r="E862" s="26"/>
      <c r="F862" s="64"/>
      <c r="G862" s="72"/>
      <c r="AB862" s="127"/>
    </row>
    <row r="863" spans="5:28">
      <c r="E863" s="26"/>
      <c r="F863" s="64"/>
      <c r="G863" s="72"/>
      <c r="AB863" s="127"/>
    </row>
    <row r="864" spans="5:28">
      <c r="E864" s="26"/>
      <c r="F864" s="64"/>
      <c r="G864" s="72"/>
      <c r="AB864" s="127"/>
    </row>
    <row r="865" spans="5:28">
      <c r="E865" s="26"/>
      <c r="F865" s="64"/>
      <c r="G865" s="72"/>
      <c r="AB865" s="127"/>
    </row>
    <row r="866" spans="5:28">
      <c r="E866" s="26"/>
      <c r="F866" s="64"/>
      <c r="G866" s="72"/>
      <c r="AB866" s="127"/>
    </row>
    <row r="867" spans="5:28">
      <c r="E867" s="26"/>
      <c r="F867" s="64"/>
      <c r="G867" s="72"/>
      <c r="AB867" s="127"/>
    </row>
    <row r="868" spans="5:28">
      <c r="E868" s="26"/>
      <c r="F868" s="64"/>
      <c r="G868" s="72"/>
      <c r="AB868" s="127"/>
    </row>
    <row r="869" spans="5:28">
      <c r="E869" s="26"/>
      <c r="F869" s="64"/>
      <c r="G869" s="72"/>
      <c r="AB869" s="127"/>
    </row>
    <row r="870" spans="5:28">
      <c r="E870" s="26"/>
      <c r="F870" s="64"/>
      <c r="G870" s="72"/>
      <c r="AB870" s="127"/>
    </row>
    <row r="871" spans="5:28">
      <c r="E871" s="26"/>
      <c r="F871" s="64"/>
      <c r="G871" s="72"/>
      <c r="AB871" s="127"/>
    </row>
    <row r="872" spans="5:28">
      <c r="E872" s="26"/>
      <c r="F872" s="64"/>
      <c r="G872" s="72"/>
      <c r="AB872" s="127"/>
    </row>
    <row r="873" spans="5:28">
      <c r="E873" s="26"/>
      <c r="F873" s="64"/>
      <c r="G873" s="72"/>
      <c r="AB873" s="127"/>
    </row>
    <row r="874" spans="5:28">
      <c r="E874" s="26"/>
      <c r="F874" s="64"/>
      <c r="G874" s="72"/>
      <c r="AB874" s="127"/>
    </row>
    <row r="875" spans="5:28">
      <c r="E875" s="26"/>
      <c r="F875" s="64"/>
      <c r="G875" s="72"/>
      <c r="AB875" s="127"/>
    </row>
    <row r="876" spans="5:28">
      <c r="E876" s="26"/>
      <c r="F876" s="64"/>
      <c r="G876" s="72"/>
      <c r="AB876" s="127"/>
    </row>
    <row r="877" spans="5:28">
      <c r="E877" s="26"/>
      <c r="F877" s="64"/>
      <c r="G877" s="72"/>
      <c r="AB877" s="127"/>
    </row>
    <row r="878" spans="5:28">
      <c r="E878" s="26"/>
      <c r="F878" s="64"/>
      <c r="G878" s="72"/>
      <c r="AB878" s="127"/>
    </row>
    <row r="879" spans="5:28">
      <c r="E879" s="26"/>
      <c r="F879" s="64"/>
      <c r="G879" s="72"/>
      <c r="AB879" s="127"/>
    </row>
    <row r="880" spans="5:28">
      <c r="E880" s="26"/>
      <c r="F880" s="64"/>
      <c r="G880" s="72"/>
      <c r="AB880" s="127"/>
    </row>
    <row r="881" spans="5:28">
      <c r="E881" s="26"/>
      <c r="F881" s="64"/>
      <c r="G881" s="72"/>
      <c r="AB881" s="127"/>
    </row>
    <row r="882" spans="5:28">
      <c r="E882" s="26"/>
      <c r="F882" s="64"/>
      <c r="G882" s="72"/>
      <c r="AB882" s="127"/>
    </row>
    <row r="883" spans="5:28">
      <c r="E883" s="26"/>
      <c r="F883" s="64"/>
      <c r="G883" s="72"/>
      <c r="AB883" s="127"/>
    </row>
    <row r="884" spans="5:28">
      <c r="E884" s="26"/>
      <c r="F884" s="64"/>
      <c r="G884" s="72"/>
      <c r="AB884" s="127"/>
    </row>
    <row r="885" spans="5:28">
      <c r="E885" s="26"/>
      <c r="F885" s="64"/>
      <c r="G885" s="72"/>
      <c r="AB885" s="127"/>
    </row>
    <row r="886" spans="5:28">
      <c r="E886" s="26"/>
      <c r="F886" s="64"/>
      <c r="G886" s="72"/>
      <c r="AB886" s="127"/>
    </row>
    <row r="887" spans="5:28">
      <c r="E887" s="26"/>
      <c r="F887" s="64"/>
      <c r="G887" s="72"/>
      <c r="AB887" s="127"/>
    </row>
    <row r="888" spans="5:28">
      <c r="E888" s="26"/>
      <c r="F888" s="64"/>
      <c r="G888" s="72"/>
      <c r="AB888" s="127"/>
    </row>
    <row r="889" spans="5:28">
      <c r="E889" s="26"/>
      <c r="F889" s="64"/>
      <c r="G889" s="72"/>
      <c r="AB889" s="127"/>
    </row>
    <row r="890" spans="5:28">
      <c r="E890" s="26"/>
      <c r="F890" s="64"/>
      <c r="G890" s="72"/>
      <c r="AB890" s="127"/>
    </row>
    <row r="891" spans="5:28">
      <c r="E891" s="26"/>
      <c r="F891" s="64"/>
      <c r="G891" s="72"/>
      <c r="AB891" s="127"/>
    </row>
    <row r="892" spans="5:28">
      <c r="E892" s="26"/>
      <c r="F892" s="64"/>
      <c r="G892" s="72"/>
      <c r="AB892" s="127"/>
    </row>
    <row r="893" spans="5:28">
      <c r="E893" s="26"/>
      <c r="F893" s="64"/>
      <c r="G893" s="72"/>
      <c r="AB893" s="127"/>
    </row>
    <row r="894" spans="5:28">
      <c r="E894" s="26"/>
      <c r="F894" s="64"/>
      <c r="G894" s="72"/>
      <c r="AB894" s="127"/>
    </row>
    <row r="895" spans="5:28">
      <c r="E895" s="26"/>
      <c r="F895" s="64"/>
      <c r="G895" s="72"/>
      <c r="AB895" s="127"/>
    </row>
    <row r="896" spans="5:28">
      <c r="E896" s="26"/>
      <c r="F896" s="64"/>
      <c r="G896" s="72"/>
      <c r="AB896" s="127"/>
    </row>
    <row r="897" spans="5:28">
      <c r="E897" s="26"/>
      <c r="F897" s="64"/>
      <c r="G897" s="72"/>
      <c r="AB897" s="127"/>
    </row>
    <row r="898" spans="5:28">
      <c r="E898" s="26"/>
      <c r="F898" s="64"/>
      <c r="G898" s="72"/>
      <c r="AB898" s="127"/>
    </row>
    <row r="899" spans="5:28">
      <c r="E899" s="26"/>
      <c r="F899" s="64"/>
      <c r="G899" s="72"/>
      <c r="AB899" s="127"/>
    </row>
    <row r="900" spans="5:28">
      <c r="E900" s="26"/>
      <c r="F900" s="64"/>
      <c r="G900" s="72"/>
      <c r="AB900" s="127"/>
    </row>
    <row r="901" spans="5:28">
      <c r="E901" s="26"/>
      <c r="F901" s="64"/>
      <c r="G901" s="72"/>
      <c r="AB901" s="127"/>
    </row>
    <row r="902" spans="5:28">
      <c r="E902" s="26"/>
      <c r="F902" s="64"/>
      <c r="G902" s="72"/>
      <c r="AB902" s="127"/>
    </row>
    <row r="903" spans="5:28">
      <c r="E903" s="26"/>
      <c r="F903" s="64"/>
      <c r="G903" s="72"/>
      <c r="AB903" s="127"/>
    </row>
    <row r="904" spans="5:28">
      <c r="E904" s="26"/>
      <c r="F904" s="64"/>
      <c r="G904" s="72"/>
      <c r="AB904" s="127"/>
    </row>
    <row r="905" spans="5:28">
      <c r="E905" s="26"/>
      <c r="F905" s="64"/>
      <c r="G905" s="72"/>
      <c r="AB905" s="127"/>
    </row>
    <row r="906" spans="5:28">
      <c r="E906" s="26"/>
      <c r="F906" s="64"/>
      <c r="G906" s="72"/>
      <c r="AB906" s="127"/>
    </row>
    <row r="907" spans="5:28">
      <c r="E907" s="26"/>
      <c r="F907" s="64"/>
      <c r="G907" s="72"/>
      <c r="AB907" s="127"/>
    </row>
    <row r="908" spans="5:28">
      <c r="E908" s="26"/>
      <c r="F908" s="64"/>
      <c r="G908" s="72"/>
      <c r="AB908" s="127"/>
    </row>
    <row r="909" spans="5:28">
      <c r="E909" s="26"/>
      <c r="F909" s="64"/>
      <c r="G909" s="72"/>
      <c r="AB909" s="127"/>
    </row>
    <row r="910" spans="5:28">
      <c r="E910" s="26"/>
      <c r="F910" s="64"/>
      <c r="G910" s="72"/>
      <c r="AB910" s="127"/>
    </row>
    <row r="911" spans="5:28">
      <c r="E911" s="26"/>
      <c r="F911" s="64"/>
      <c r="G911" s="72"/>
      <c r="AB911" s="127"/>
    </row>
    <row r="912" spans="5:28">
      <c r="E912" s="26"/>
      <c r="F912" s="64"/>
      <c r="G912" s="72"/>
      <c r="AB912" s="127"/>
    </row>
    <row r="913" spans="5:28">
      <c r="E913" s="26"/>
      <c r="F913" s="64"/>
      <c r="G913" s="72"/>
      <c r="AB913" s="127"/>
    </row>
    <row r="914" spans="5:28">
      <c r="E914" s="26"/>
      <c r="F914" s="64"/>
      <c r="G914" s="72"/>
      <c r="AB914" s="127"/>
    </row>
    <row r="915" spans="5:28">
      <c r="E915" s="26"/>
      <c r="F915" s="64"/>
      <c r="G915" s="72"/>
      <c r="AB915" s="127"/>
    </row>
    <row r="916" spans="5:28">
      <c r="E916" s="26"/>
      <c r="F916" s="64"/>
      <c r="G916" s="72"/>
      <c r="AB916" s="127"/>
    </row>
    <row r="917" spans="5:28">
      <c r="E917" s="26"/>
      <c r="F917" s="64"/>
      <c r="G917" s="72"/>
      <c r="AB917" s="127"/>
    </row>
    <row r="918" spans="5:28">
      <c r="E918" s="26"/>
      <c r="F918" s="64"/>
      <c r="G918" s="72"/>
      <c r="AB918" s="127"/>
    </row>
    <row r="919" spans="5:28">
      <c r="E919" s="26"/>
      <c r="F919" s="64"/>
      <c r="G919" s="72"/>
      <c r="AB919" s="127"/>
    </row>
    <row r="920" spans="5:28">
      <c r="E920" s="26"/>
      <c r="F920" s="64"/>
      <c r="G920" s="72"/>
      <c r="AB920" s="127"/>
    </row>
    <row r="921" spans="5:28">
      <c r="E921" s="26"/>
      <c r="F921" s="64"/>
      <c r="G921" s="72"/>
      <c r="AB921" s="127"/>
    </row>
    <row r="922" spans="5:28">
      <c r="E922" s="26"/>
      <c r="F922" s="64"/>
      <c r="G922" s="72"/>
      <c r="AB922" s="127"/>
    </row>
    <row r="923" spans="5:28">
      <c r="E923" s="26"/>
      <c r="F923" s="64"/>
      <c r="G923" s="72"/>
      <c r="AB923" s="127"/>
    </row>
    <row r="924" spans="5:28">
      <c r="E924" s="26"/>
      <c r="F924" s="64"/>
      <c r="G924" s="72"/>
      <c r="AB924" s="127"/>
    </row>
    <row r="925" spans="5:28">
      <c r="E925" s="26"/>
      <c r="F925" s="64"/>
      <c r="G925" s="72"/>
      <c r="AB925" s="127"/>
    </row>
    <row r="926" spans="5:28">
      <c r="E926" s="26"/>
      <c r="F926" s="64"/>
      <c r="G926" s="72"/>
      <c r="AB926" s="127"/>
    </row>
    <row r="927" spans="5:28">
      <c r="E927" s="26"/>
      <c r="F927" s="64"/>
      <c r="G927" s="72"/>
      <c r="AB927" s="127"/>
    </row>
    <row r="928" spans="5:28">
      <c r="E928" s="26"/>
      <c r="F928" s="64"/>
      <c r="G928" s="72"/>
      <c r="AB928" s="127"/>
    </row>
    <row r="929" spans="5:28">
      <c r="E929" s="26"/>
      <c r="F929" s="64"/>
      <c r="G929" s="72"/>
      <c r="AB929" s="127"/>
    </row>
    <row r="930" spans="5:28">
      <c r="E930" s="26"/>
      <c r="F930" s="64"/>
      <c r="G930" s="72"/>
      <c r="AB930" s="127"/>
    </row>
    <row r="931" spans="5:28">
      <c r="E931" s="26"/>
      <c r="F931" s="64"/>
      <c r="G931" s="72"/>
      <c r="AB931" s="127"/>
    </row>
    <row r="932" spans="5:28">
      <c r="E932" s="26"/>
      <c r="F932" s="64"/>
      <c r="G932" s="72"/>
      <c r="AB932" s="127"/>
    </row>
    <row r="933" spans="5:28">
      <c r="E933" s="26"/>
      <c r="F933" s="64"/>
      <c r="G933" s="72"/>
      <c r="AB933" s="127"/>
    </row>
    <row r="934" spans="5:28">
      <c r="E934" s="26"/>
      <c r="F934" s="64"/>
      <c r="G934" s="72"/>
      <c r="AB934" s="127"/>
    </row>
    <row r="935" spans="5:28">
      <c r="E935" s="26"/>
      <c r="F935" s="64"/>
      <c r="G935" s="72"/>
      <c r="AB935" s="127"/>
    </row>
    <row r="936" spans="5:28">
      <c r="E936" s="26"/>
      <c r="F936" s="64"/>
      <c r="G936" s="72"/>
      <c r="AB936" s="127"/>
    </row>
    <row r="937" spans="5:28">
      <c r="E937" s="26"/>
      <c r="F937" s="64"/>
      <c r="G937" s="72"/>
      <c r="AB937" s="127"/>
    </row>
    <row r="938" spans="5:28">
      <c r="E938" s="26"/>
      <c r="F938" s="64"/>
      <c r="G938" s="72"/>
      <c r="AB938" s="127"/>
    </row>
    <row r="939" spans="5:28">
      <c r="E939" s="26"/>
      <c r="F939" s="64"/>
      <c r="G939" s="72"/>
      <c r="AB939" s="127"/>
    </row>
    <row r="940" spans="5:28">
      <c r="E940" s="26"/>
      <c r="F940" s="64"/>
      <c r="G940" s="72"/>
      <c r="AB940" s="127"/>
    </row>
    <row r="941" spans="5:28">
      <c r="E941" s="26"/>
      <c r="F941" s="64"/>
      <c r="G941" s="72"/>
      <c r="AB941" s="127"/>
    </row>
    <row r="942" spans="5:28">
      <c r="E942" s="26"/>
      <c r="F942" s="64"/>
      <c r="G942" s="72"/>
      <c r="AB942" s="127"/>
    </row>
    <row r="943" spans="5:28">
      <c r="E943" s="26"/>
      <c r="F943" s="64"/>
      <c r="G943" s="72"/>
      <c r="AB943" s="127"/>
    </row>
    <row r="944" spans="5:28">
      <c r="E944" s="26"/>
      <c r="F944" s="64"/>
      <c r="G944" s="72"/>
      <c r="AB944" s="127"/>
    </row>
    <row r="945" spans="5:28">
      <c r="E945" s="26"/>
      <c r="F945" s="64"/>
      <c r="G945" s="72"/>
      <c r="AB945" s="127"/>
    </row>
    <row r="946" spans="5:28">
      <c r="E946" s="26"/>
      <c r="F946" s="64"/>
      <c r="G946" s="72"/>
      <c r="AB946" s="127"/>
    </row>
    <row r="947" spans="5:28">
      <c r="E947" s="26"/>
      <c r="F947" s="64"/>
      <c r="G947" s="72"/>
      <c r="AB947" s="127"/>
    </row>
    <row r="948" spans="5:28">
      <c r="E948" s="26"/>
      <c r="F948" s="64"/>
      <c r="G948" s="72"/>
      <c r="AB948" s="127"/>
    </row>
    <row r="949" spans="5:28">
      <c r="E949" s="26"/>
      <c r="F949" s="64"/>
      <c r="G949" s="72"/>
      <c r="AB949" s="127"/>
    </row>
    <row r="950" spans="5:28">
      <c r="E950" s="26"/>
      <c r="F950" s="64"/>
      <c r="G950" s="72"/>
      <c r="AB950" s="127"/>
    </row>
    <row r="951" spans="5:28">
      <c r="E951" s="26"/>
      <c r="F951" s="64"/>
      <c r="G951" s="72"/>
      <c r="AB951" s="127"/>
    </row>
    <row r="952" spans="5:28">
      <c r="E952" s="26"/>
      <c r="F952" s="64"/>
      <c r="G952" s="72"/>
      <c r="AB952" s="127"/>
    </row>
    <row r="953" spans="5:28">
      <c r="E953" s="26"/>
      <c r="F953" s="64"/>
      <c r="G953" s="72"/>
      <c r="AB953" s="127"/>
    </row>
    <row r="954" spans="5:28">
      <c r="E954" s="26"/>
      <c r="F954" s="64"/>
      <c r="G954" s="72"/>
      <c r="AB954" s="127"/>
    </row>
    <row r="955" spans="5:28">
      <c r="E955" s="26"/>
      <c r="F955" s="64"/>
      <c r="G955" s="72"/>
      <c r="AB955" s="127"/>
    </row>
    <row r="956" spans="5:28">
      <c r="E956" s="26"/>
      <c r="F956" s="64"/>
      <c r="G956" s="72"/>
      <c r="AB956" s="127"/>
    </row>
    <row r="957" spans="5:28">
      <c r="E957" s="26"/>
      <c r="F957" s="64"/>
      <c r="G957" s="72"/>
      <c r="AB957" s="127"/>
    </row>
    <row r="958" spans="5:28">
      <c r="E958" s="26"/>
      <c r="F958" s="64"/>
      <c r="G958" s="72"/>
      <c r="AB958" s="127"/>
    </row>
    <row r="959" spans="5:28">
      <c r="E959" s="26"/>
      <c r="F959" s="64"/>
      <c r="G959" s="72"/>
      <c r="AB959" s="127"/>
    </row>
    <row r="960" spans="5:28">
      <c r="E960" s="26"/>
      <c r="F960" s="64"/>
      <c r="G960" s="72"/>
      <c r="AB960" s="127"/>
    </row>
    <row r="961" spans="5:28">
      <c r="E961" s="26"/>
      <c r="F961" s="64"/>
      <c r="G961" s="72"/>
      <c r="AB961" s="127"/>
    </row>
    <row r="962" spans="5:28">
      <c r="E962" s="26"/>
      <c r="F962" s="64"/>
      <c r="G962" s="72"/>
      <c r="AB962" s="127"/>
    </row>
    <row r="963" spans="5:28">
      <c r="E963" s="26"/>
      <c r="F963" s="64"/>
      <c r="G963" s="72"/>
      <c r="AB963" s="127"/>
    </row>
    <row r="964" spans="5:28">
      <c r="E964" s="26"/>
      <c r="F964" s="64"/>
      <c r="G964" s="72"/>
      <c r="AB964" s="127"/>
    </row>
    <row r="965" spans="5:28">
      <c r="E965" s="26"/>
      <c r="F965" s="64"/>
      <c r="G965" s="72"/>
      <c r="AB965" s="127"/>
    </row>
    <row r="966" spans="5:28">
      <c r="E966" s="26"/>
      <c r="F966" s="64"/>
      <c r="G966" s="72"/>
      <c r="AB966" s="127"/>
    </row>
    <row r="967" spans="5:28">
      <c r="E967" s="26"/>
      <c r="F967" s="64"/>
      <c r="G967" s="72"/>
      <c r="AB967" s="127"/>
    </row>
    <row r="968" spans="5:28">
      <c r="E968" s="26"/>
      <c r="F968" s="64"/>
      <c r="G968" s="72"/>
      <c r="AB968" s="127"/>
    </row>
    <row r="969" spans="5:28">
      <c r="E969" s="26"/>
      <c r="F969" s="64"/>
      <c r="G969" s="72"/>
      <c r="AB969" s="127"/>
    </row>
    <row r="970" spans="5:28">
      <c r="E970" s="26"/>
      <c r="F970" s="64"/>
      <c r="G970" s="72"/>
      <c r="AB970" s="127"/>
    </row>
    <row r="971" spans="5:28">
      <c r="E971" s="26"/>
      <c r="F971" s="64"/>
      <c r="G971" s="72"/>
      <c r="AB971" s="127"/>
    </row>
    <row r="972" spans="5:28">
      <c r="E972" s="26"/>
      <c r="F972" s="64"/>
      <c r="G972" s="72"/>
      <c r="AB972" s="127"/>
    </row>
    <row r="973" spans="5:28">
      <c r="E973" s="26"/>
      <c r="F973" s="64"/>
      <c r="G973" s="72"/>
      <c r="AB973" s="127"/>
    </row>
    <row r="974" spans="5:28">
      <c r="E974" s="26"/>
      <c r="F974" s="64"/>
      <c r="G974" s="72"/>
      <c r="AB974" s="127"/>
    </row>
    <row r="975" spans="5:28">
      <c r="E975" s="26"/>
      <c r="F975" s="64"/>
      <c r="G975" s="72"/>
      <c r="AB975" s="127"/>
    </row>
    <row r="976" spans="5:28">
      <c r="E976" s="26"/>
      <c r="F976" s="64"/>
      <c r="G976" s="72"/>
      <c r="AB976" s="127"/>
    </row>
    <row r="977" spans="5:28">
      <c r="E977" s="26"/>
      <c r="F977" s="64"/>
      <c r="G977" s="72"/>
      <c r="AB977" s="127"/>
    </row>
    <row r="978" spans="5:28">
      <c r="E978" s="26"/>
      <c r="F978" s="64"/>
      <c r="G978" s="72"/>
      <c r="AB978" s="127"/>
    </row>
    <row r="979" spans="5:28">
      <c r="E979" s="26"/>
      <c r="F979" s="64"/>
      <c r="G979" s="72"/>
      <c r="AB979" s="127"/>
    </row>
    <row r="980" spans="5:28">
      <c r="E980" s="26"/>
      <c r="F980" s="64"/>
      <c r="G980" s="72"/>
      <c r="AB980" s="127"/>
    </row>
    <row r="981" spans="5:28">
      <c r="E981" s="26"/>
      <c r="F981" s="64"/>
      <c r="G981" s="72"/>
      <c r="AB981" s="127"/>
    </row>
    <row r="982" spans="5:28">
      <c r="E982" s="26"/>
      <c r="F982" s="64"/>
      <c r="G982" s="72"/>
      <c r="AB982" s="127"/>
    </row>
    <row r="983" spans="5:28">
      <c r="E983" s="26"/>
      <c r="F983" s="64"/>
      <c r="G983" s="72"/>
      <c r="AB983" s="127"/>
    </row>
    <row r="984" spans="5:28">
      <c r="E984" s="26"/>
      <c r="F984" s="64"/>
      <c r="G984" s="72"/>
      <c r="AB984" s="127"/>
    </row>
    <row r="985" spans="5:28">
      <c r="E985" s="26"/>
      <c r="F985" s="64"/>
      <c r="G985" s="72"/>
      <c r="AB985" s="127"/>
    </row>
    <row r="986" spans="5:28">
      <c r="E986" s="26"/>
      <c r="F986" s="64"/>
      <c r="G986" s="72"/>
      <c r="AB986" s="127"/>
    </row>
    <row r="987" spans="5:28">
      <c r="E987" s="26"/>
      <c r="F987" s="64"/>
      <c r="G987" s="72"/>
      <c r="AB987" s="127"/>
    </row>
    <row r="988" spans="5:28">
      <c r="E988" s="26"/>
      <c r="F988" s="64"/>
      <c r="G988" s="72"/>
      <c r="AB988" s="127"/>
    </row>
    <row r="989" spans="5:28">
      <c r="E989" s="26"/>
      <c r="F989" s="64"/>
      <c r="G989" s="72"/>
      <c r="AB989" s="127"/>
    </row>
    <row r="990" spans="5:28">
      <c r="E990" s="26"/>
      <c r="F990" s="64"/>
      <c r="G990" s="72"/>
      <c r="AB990" s="127"/>
    </row>
    <row r="991" spans="5:28">
      <c r="E991" s="26"/>
      <c r="F991" s="64"/>
      <c r="G991" s="72"/>
      <c r="AB991" s="127"/>
    </row>
    <row r="992" spans="5:28">
      <c r="E992" s="26"/>
      <c r="F992" s="64"/>
      <c r="G992" s="72"/>
      <c r="AB992" s="127"/>
    </row>
    <row r="993" spans="5:28">
      <c r="E993" s="26"/>
      <c r="F993" s="64"/>
      <c r="G993" s="72"/>
      <c r="AB993" s="127"/>
    </row>
    <row r="994" spans="5:28">
      <c r="E994" s="26"/>
      <c r="F994" s="64"/>
      <c r="G994" s="72"/>
      <c r="AB994" s="127"/>
    </row>
    <row r="995" spans="5:28">
      <c r="E995" s="26"/>
      <c r="F995" s="64"/>
      <c r="G995" s="72"/>
      <c r="AB995" s="127"/>
    </row>
    <row r="996" spans="5:28">
      <c r="E996" s="26"/>
      <c r="F996" s="64"/>
      <c r="G996" s="72"/>
      <c r="AB996" s="127"/>
    </row>
    <row r="997" spans="5:28">
      <c r="E997" s="26"/>
      <c r="F997" s="64"/>
      <c r="G997" s="72"/>
      <c r="AB997" s="127"/>
    </row>
    <row r="998" spans="5:28">
      <c r="E998" s="26"/>
      <c r="F998" s="64"/>
      <c r="G998" s="72"/>
      <c r="AB998" s="127"/>
    </row>
    <row r="999" spans="5:28">
      <c r="E999" s="26"/>
      <c r="F999" s="64"/>
      <c r="G999" s="72"/>
      <c r="AB999" s="127"/>
    </row>
    <row r="1000" spans="5:28">
      <c r="E1000" s="26"/>
      <c r="F1000" s="64"/>
      <c r="G1000" s="72"/>
      <c r="AB1000" s="127"/>
    </row>
    <row r="1001" spans="5:28">
      <c r="E1001" s="26"/>
      <c r="F1001" s="64"/>
      <c r="G1001" s="72"/>
      <c r="AB1001" s="127"/>
    </row>
    <row r="1002" spans="5:28">
      <c r="E1002" s="26"/>
      <c r="F1002" s="64"/>
      <c r="G1002" s="72"/>
      <c r="AB1002" s="127"/>
    </row>
    <row r="1003" spans="5:28">
      <c r="E1003" s="26"/>
      <c r="F1003" s="64"/>
      <c r="G1003" s="72"/>
      <c r="AB1003" s="127"/>
    </row>
    <row r="1004" spans="5:28">
      <c r="E1004" s="26"/>
      <c r="F1004" s="64"/>
      <c r="G1004" s="72"/>
      <c r="AB1004" s="127"/>
    </row>
    <row r="1005" spans="5:28">
      <c r="E1005" s="26"/>
      <c r="F1005" s="64"/>
      <c r="G1005" s="72"/>
      <c r="AB1005" s="127"/>
    </row>
    <row r="1006" spans="5:28">
      <c r="E1006" s="26"/>
      <c r="F1006" s="64"/>
      <c r="G1006" s="72"/>
      <c r="AB1006" s="127"/>
    </row>
    <row r="1007" spans="5:28">
      <c r="E1007" s="26"/>
      <c r="F1007" s="64"/>
      <c r="G1007" s="72"/>
      <c r="AB1007" s="127"/>
    </row>
    <row r="1008" spans="5:28">
      <c r="E1008" s="26"/>
      <c r="F1008" s="64"/>
      <c r="G1008" s="72"/>
      <c r="AB1008" s="127"/>
    </row>
    <row r="1009" spans="5:28">
      <c r="E1009" s="26"/>
      <c r="F1009" s="64"/>
      <c r="G1009" s="72"/>
      <c r="AB1009" s="127"/>
    </row>
    <row r="1010" spans="5:28">
      <c r="E1010" s="26"/>
      <c r="F1010" s="64"/>
      <c r="G1010" s="72"/>
      <c r="AB1010" s="127"/>
    </row>
    <row r="1011" spans="5:28">
      <c r="E1011" s="26"/>
      <c r="F1011" s="64"/>
      <c r="G1011" s="72"/>
      <c r="AB1011" s="127"/>
    </row>
    <row r="1012" spans="5:28">
      <c r="E1012" s="26"/>
      <c r="F1012" s="64"/>
      <c r="G1012" s="72"/>
      <c r="AB1012" s="127"/>
    </row>
    <row r="1013" spans="5:28">
      <c r="E1013" s="26"/>
      <c r="F1013" s="64"/>
      <c r="G1013" s="72"/>
      <c r="AB1013" s="127"/>
    </row>
    <row r="1014" spans="5:28">
      <c r="E1014" s="26"/>
      <c r="F1014" s="64"/>
      <c r="G1014" s="72"/>
      <c r="AB1014" s="127"/>
    </row>
    <row r="1015" spans="5:28">
      <c r="E1015" s="26"/>
      <c r="F1015" s="64"/>
      <c r="G1015" s="72"/>
      <c r="AB1015" s="127"/>
    </row>
    <row r="1016" spans="5:28">
      <c r="E1016" s="26"/>
      <c r="F1016" s="64"/>
      <c r="G1016" s="72"/>
      <c r="AB1016" s="127"/>
    </row>
    <row r="1017" spans="5:28">
      <c r="E1017" s="26"/>
      <c r="F1017" s="64"/>
      <c r="G1017" s="72"/>
      <c r="AB1017" s="127"/>
    </row>
    <row r="1018" spans="5:28">
      <c r="E1018" s="26"/>
      <c r="F1018" s="64"/>
      <c r="G1018" s="72"/>
      <c r="AB1018" s="127"/>
    </row>
    <row r="1019" spans="5:28">
      <c r="E1019" s="26"/>
      <c r="F1019" s="64"/>
      <c r="G1019" s="72"/>
      <c r="AB1019" s="127"/>
    </row>
    <row r="1020" spans="5:28">
      <c r="E1020" s="26"/>
      <c r="F1020" s="64"/>
      <c r="G1020" s="72"/>
      <c r="AB1020" s="127"/>
    </row>
    <row r="1021" spans="5:28">
      <c r="E1021" s="26"/>
      <c r="F1021" s="64"/>
      <c r="G1021" s="72"/>
      <c r="AB1021" s="127"/>
    </row>
    <row r="1022" spans="5:28">
      <c r="E1022" s="26"/>
      <c r="F1022" s="64"/>
      <c r="G1022" s="72"/>
      <c r="AB1022" s="127"/>
    </row>
    <row r="1023" spans="5:28">
      <c r="E1023" s="26"/>
      <c r="F1023" s="64"/>
      <c r="G1023" s="72"/>
      <c r="AB1023" s="127"/>
    </row>
    <row r="1024" spans="5:28">
      <c r="E1024" s="26"/>
      <c r="F1024" s="64"/>
      <c r="G1024" s="72"/>
      <c r="AB1024" s="127"/>
    </row>
    <row r="1025" spans="5:5" ht="15.75" customHeight="1">
      <c r="E1025" s="26"/>
    </row>
    <row r="1026" spans="5:5">
      <c r="E1026" s="26"/>
    </row>
    <row r="1027" spans="5:5">
      <c r="E1027" s="26"/>
    </row>
    <row r="1028" spans="5:5">
      <c r="E1028" s="26"/>
    </row>
    <row r="1029" spans="5:5">
      <c r="E1029" s="26"/>
    </row>
    <row r="1030" spans="5:5">
      <c r="E1030" s="26"/>
    </row>
    <row r="1031" spans="5:5">
      <c r="E1031" s="26"/>
    </row>
    <row r="1032" spans="5:5">
      <c r="E1032" s="26"/>
    </row>
    <row r="1033" spans="5:5">
      <c r="E1033" s="26"/>
    </row>
    <row r="1034" spans="5:5">
      <c r="E1034" s="26"/>
    </row>
    <row r="1035" spans="5:5">
      <c r="E1035" s="26"/>
    </row>
    <row r="1036" spans="5:5">
      <c r="E1036" s="26"/>
    </row>
    <row r="1037" spans="5:5">
      <c r="E1037" s="26"/>
    </row>
    <row r="1038" spans="5:5">
      <c r="E1038" s="26"/>
    </row>
    <row r="1039" spans="5:5">
      <c r="E1039" s="26"/>
    </row>
    <row r="1040" spans="5:5">
      <c r="E1040" s="26"/>
    </row>
    <row r="1041" spans="5:5">
      <c r="E1041" s="26"/>
    </row>
    <row r="1042" spans="5:5">
      <c r="E1042" s="26"/>
    </row>
    <row r="1043" spans="5:5">
      <c r="E1043" s="26"/>
    </row>
    <row r="1044" spans="5:5">
      <c r="E1044" s="26"/>
    </row>
    <row r="1045" spans="5:5">
      <c r="E1045" s="26"/>
    </row>
    <row r="1046" spans="5:5">
      <c r="E1046" s="26"/>
    </row>
    <row r="1047" spans="5:5">
      <c r="E1047" s="26"/>
    </row>
    <row r="1048" spans="5:5">
      <c r="E1048" s="26"/>
    </row>
    <row r="1049" spans="5:5">
      <c r="E1049" s="26"/>
    </row>
    <row r="1050" spans="5:5">
      <c r="E1050" s="26"/>
    </row>
    <row r="1051" spans="5:5">
      <c r="E1051" s="26"/>
    </row>
    <row r="1052" spans="5:5">
      <c r="E1052" s="26"/>
    </row>
    <row r="1053" spans="5:5">
      <c r="E1053" s="26"/>
    </row>
    <row r="1054" spans="5:5">
      <c r="E1054" s="26"/>
    </row>
    <row r="1055" spans="5:5">
      <c r="E1055" s="26"/>
    </row>
    <row r="1056" spans="5:5">
      <c r="E1056" s="26"/>
    </row>
    <row r="1057" spans="5:5">
      <c r="E1057" s="26"/>
    </row>
    <row r="1058" spans="5:5">
      <c r="E1058" s="26"/>
    </row>
    <row r="1059" spans="5:5">
      <c r="E1059" s="26"/>
    </row>
    <row r="1060" spans="5:5">
      <c r="E1060" s="26"/>
    </row>
    <row r="1061" spans="5:5">
      <c r="E1061" s="26"/>
    </row>
    <row r="1062" spans="5:5">
      <c r="E1062" s="26"/>
    </row>
    <row r="1063" spans="5:5">
      <c r="E1063" s="26"/>
    </row>
    <row r="1064" spans="5:5">
      <c r="E1064" s="26"/>
    </row>
    <row r="1065" spans="5:5">
      <c r="E1065" s="26"/>
    </row>
    <row r="1066" spans="5:5">
      <c r="E1066" s="26"/>
    </row>
    <row r="1067" spans="5:5">
      <c r="E1067" s="26"/>
    </row>
    <row r="1068" spans="5:5">
      <c r="E1068" s="26"/>
    </row>
    <row r="1069" spans="5:5">
      <c r="E1069" s="26"/>
    </row>
    <row r="1070" spans="5:5">
      <c r="E1070" s="26"/>
    </row>
    <row r="1071" spans="5:5">
      <c r="E1071" s="26"/>
    </row>
    <row r="1072" spans="5:5">
      <c r="E1072" s="26"/>
    </row>
    <row r="1073" spans="5:5">
      <c r="E1073" s="26"/>
    </row>
    <row r="1074" spans="5:5">
      <c r="E1074" s="26"/>
    </row>
    <row r="1075" spans="5:5">
      <c r="E1075" s="26"/>
    </row>
    <row r="1076" spans="5:5">
      <c r="E1076" s="26"/>
    </row>
    <row r="1077" spans="5:5">
      <c r="E1077" s="26"/>
    </row>
    <row r="1078" spans="5:5">
      <c r="E1078" s="26"/>
    </row>
    <row r="1079" spans="5:5">
      <c r="E1079" s="26"/>
    </row>
    <row r="1080" spans="5:5">
      <c r="E1080" s="26"/>
    </row>
    <row r="1081" spans="5:5">
      <c r="E1081" s="26"/>
    </row>
    <row r="1082" spans="5:5">
      <c r="E1082" s="26"/>
    </row>
    <row r="1083" spans="5:5">
      <c r="E1083" s="26"/>
    </row>
    <row r="1084" spans="5:5">
      <c r="E1084" s="26"/>
    </row>
    <row r="1085" spans="5:5">
      <c r="E1085" s="26"/>
    </row>
    <row r="1086" spans="5:5">
      <c r="E1086" s="26"/>
    </row>
    <row r="1087" spans="5:5">
      <c r="E1087" s="26"/>
    </row>
    <row r="1088" spans="5:5">
      <c r="E1088" s="26"/>
    </row>
    <row r="1089" spans="5:5">
      <c r="E1089" s="26"/>
    </row>
    <row r="1090" spans="5:5">
      <c r="E1090" s="26"/>
    </row>
    <row r="1091" spans="5:5">
      <c r="E1091" s="26"/>
    </row>
    <row r="1092" spans="5:5">
      <c r="E1092" s="26"/>
    </row>
    <row r="1093" spans="5:5">
      <c r="E1093" s="26"/>
    </row>
    <row r="1094" spans="5:5">
      <c r="E1094" s="26"/>
    </row>
    <row r="1095" spans="5:5">
      <c r="E1095" s="26"/>
    </row>
    <row r="1096" spans="5:5">
      <c r="E1096" s="26"/>
    </row>
    <row r="1097" spans="5:5">
      <c r="E1097" s="26"/>
    </row>
    <row r="1098" spans="5:5">
      <c r="E1098" s="26"/>
    </row>
    <row r="1099" spans="5:5">
      <c r="E1099" s="26"/>
    </row>
    <row r="1100" spans="5:5">
      <c r="E1100" s="26"/>
    </row>
    <row r="1101" spans="5:5">
      <c r="E1101" s="26"/>
    </row>
    <row r="1102" spans="5:5">
      <c r="E1102" s="26"/>
    </row>
    <row r="1103" spans="5:5">
      <c r="E1103" s="26"/>
    </row>
    <row r="1104" spans="5:5">
      <c r="E1104" s="26"/>
    </row>
    <row r="1105" spans="5:5">
      <c r="E1105" s="26"/>
    </row>
    <row r="1106" spans="5:5">
      <c r="E1106" s="26"/>
    </row>
    <row r="1107" spans="5:5">
      <c r="E1107" s="26"/>
    </row>
    <row r="1108" spans="5:5">
      <c r="E1108" s="26"/>
    </row>
    <row r="1109" spans="5:5">
      <c r="E1109" s="26"/>
    </row>
    <row r="1110" spans="5:5">
      <c r="E1110" s="26"/>
    </row>
    <row r="1111" spans="5:5">
      <c r="E1111" s="26"/>
    </row>
    <row r="1112" spans="5:5">
      <c r="E1112" s="26"/>
    </row>
    <row r="1113" spans="5:5">
      <c r="E1113" s="26"/>
    </row>
    <row r="1114" spans="5:5">
      <c r="E1114" s="26"/>
    </row>
    <row r="1115" spans="5:5">
      <c r="E1115" s="26"/>
    </row>
    <row r="1116" spans="5:5">
      <c r="E1116" s="26"/>
    </row>
    <row r="1117" spans="5:5">
      <c r="E1117" s="26"/>
    </row>
    <row r="1118" spans="5:5">
      <c r="E1118" s="26"/>
    </row>
    <row r="1119" spans="5:5">
      <c r="E1119" s="26"/>
    </row>
    <row r="1120" spans="5:5">
      <c r="E1120" s="26"/>
    </row>
    <row r="1121" spans="5:5">
      <c r="E1121" s="26"/>
    </row>
    <row r="1122" spans="5:5">
      <c r="E1122" s="26"/>
    </row>
    <row r="1123" spans="5:5">
      <c r="E1123" s="26"/>
    </row>
    <row r="1124" spans="5:5">
      <c r="E1124" s="26"/>
    </row>
    <row r="1125" spans="5:5">
      <c r="E1125" s="26"/>
    </row>
    <row r="1126" spans="5:5">
      <c r="E1126" s="26"/>
    </row>
    <row r="1127" spans="5:5">
      <c r="E1127" s="26"/>
    </row>
    <row r="1128" spans="5:5">
      <c r="E1128" s="26"/>
    </row>
    <row r="1129" spans="5:5">
      <c r="E1129" s="26"/>
    </row>
    <row r="1130" spans="5:5">
      <c r="E1130" s="26"/>
    </row>
    <row r="1131" spans="5:5">
      <c r="E1131" s="26"/>
    </row>
    <row r="1132" spans="5:5">
      <c r="E1132" s="26"/>
    </row>
    <row r="1133" spans="5:5">
      <c r="E1133" s="26"/>
    </row>
    <row r="1134" spans="5:5">
      <c r="E1134" s="26"/>
    </row>
    <row r="1135" spans="5:5">
      <c r="E1135" s="26"/>
    </row>
    <row r="1136" spans="5:5">
      <c r="E1136" s="26"/>
    </row>
    <row r="1137" spans="5:5">
      <c r="E1137" s="26"/>
    </row>
    <row r="1138" spans="5:5">
      <c r="E1138" s="26"/>
    </row>
    <row r="1139" spans="5:5">
      <c r="E1139" s="26"/>
    </row>
    <row r="1140" spans="5:5">
      <c r="E1140" s="26"/>
    </row>
    <row r="1141" spans="5:5">
      <c r="E1141" s="26"/>
    </row>
    <row r="1142" spans="5:5">
      <c r="E1142" s="26"/>
    </row>
    <row r="1143" spans="5:5">
      <c r="E1143" s="26"/>
    </row>
    <row r="1144" spans="5:5">
      <c r="E1144" s="26"/>
    </row>
    <row r="1145" spans="5:5">
      <c r="E1145" s="26"/>
    </row>
    <row r="1146" spans="5:5">
      <c r="E1146" s="26"/>
    </row>
    <row r="1147" spans="5:5">
      <c r="E1147" s="26"/>
    </row>
    <row r="1148" spans="5:5">
      <c r="E1148" s="26"/>
    </row>
    <row r="1149" spans="5:5">
      <c r="E1149" s="26"/>
    </row>
    <row r="1150" spans="5:5">
      <c r="E1150" s="26"/>
    </row>
    <row r="1151" spans="5:5">
      <c r="E1151" s="26"/>
    </row>
    <row r="1152" spans="5:5">
      <c r="E1152" s="26"/>
    </row>
    <row r="1153" spans="5:5">
      <c r="E1153" s="26"/>
    </row>
    <row r="1154" spans="5:5">
      <c r="E1154" s="26"/>
    </row>
    <row r="1155" spans="5:5">
      <c r="E1155" s="26"/>
    </row>
    <row r="1156" spans="5:5">
      <c r="E1156" s="26"/>
    </row>
    <row r="1157" spans="5:5">
      <c r="E1157" s="26"/>
    </row>
    <row r="1158" spans="5:5">
      <c r="E1158" s="26"/>
    </row>
    <row r="1159" spans="5:5">
      <c r="E1159" s="26"/>
    </row>
    <row r="1160" spans="5:5">
      <c r="E1160" s="26"/>
    </row>
    <row r="1161" spans="5:5">
      <c r="E1161" s="26"/>
    </row>
    <row r="1162" spans="5:5">
      <c r="E1162" s="26"/>
    </row>
    <row r="1163" spans="5:5">
      <c r="E1163" s="26"/>
    </row>
    <row r="1164" spans="5:5">
      <c r="E1164" s="26"/>
    </row>
    <row r="1165" spans="5:5">
      <c r="E1165" s="26"/>
    </row>
    <row r="1166" spans="5:5">
      <c r="E1166" s="26"/>
    </row>
    <row r="1167" spans="5:5">
      <c r="E1167" s="26"/>
    </row>
    <row r="1168" spans="5:5">
      <c r="E1168" s="26"/>
    </row>
    <row r="1169" spans="5:5">
      <c r="E1169" s="26"/>
    </row>
    <row r="1170" spans="5:5">
      <c r="E1170" s="26"/>
    </row>
    <row r="1171" spans="5:5">
      <c r="E1171" s="26"/>
    </row>
    <row r="1172" spans="5:5">
      <c r="E1172" s="26"/>
    </row>
    <row r="1173" spans="5:5">
      <c r="E1173" s="26"/>
    </row>
    <row r="1174" spans="5:5">
      <c r="E1174" s="26"/>
    </row>
    <row r="1175" spans="5:5">
      <c r="E1175" s="26"/>
    </row>
    <row r="1176" spans="5:5">
      <c r="E1176" s="26"/>
    </row>
    <row r="1177" spans="5:5">
      <c r="E1177" s="26"/>
    </row>
    <row r="1178" spans="5:5">
      <c r="E1178" s="26"/>
    </row>
    <row r="1179" spans="5:5">
      <c r="E1179" s="26"/>
    </row>
    <row r="1180" spans="5:5">
      <c r="E1180" s="26"/>
    </row>
    <row r="1181" spans="5:5">
      <c r="E1181" s="26"/>
    </row>
    <row r="1182" spans="5:5">
      <c r="E1182" s="26"/>
    </row>
    <row r="1183" spans="5:5">
      <c r="E1183" s="26"/>
    </row>
    <row r="1184" spans="5:5">
      <c r="E1184" s="26"/>
    </row>
    <row r="1185" spans="5:5">
      <c r="E1185" s="26"/>
    </row>
    <row r="1186" spans="5:5">
      <c r="E1186" s="26"/>
    </row>
    <row r="1187" spans="5:5">
      <c r="E1187" s="26"/>
    </row>
    <row r="1188" spans="5:5">
      <c r="E1188" s="26"/>
    </row>
    <row r="1189" spans="5:5">
      <c r="E1189" s="26"/>
    </row>
    <row r="1190" spans="5:5">
      <c r="E1190" s="26"/>
    </row>
    <row r="1191" spans="5:5">
      <c r="E1191" s="26"/>
    </row>
    <row r="1192" spans="5:5">
      <c r="E1192" s="26"/>
    </row>
    <row r="1193" spans="5:5">
      <c r="E1193" s="26"/>
    </row>
    <row r="1194" spans="5:5">
      <c r="E1194" s="26"/>
    </row>
    <row r="1195" spans="5:5">
      <c r="E1195" s="26"/>
    </row>
    <row r="1196" spans="5:5">
      <c r="E1196" s="26"/>
    </row>
    <row r="1197" spans="5:5">
      <c r="E1197" s="26"/>
    </row>
    <row r="1198" spans="5:5">
      <c r="E1198" s="26"/>
    </row>
    <row r="1199" spans="5:5">
      <c r="E1199" s="26"/>
    </row>
    <row r="1200" spans="5:5">
      <c r="E1200" s="26"/>
    </row>
    <row r="1201" spans="5:5">
      <c r="E1201" s="26"/>
    </row>
    <row r="1202" spans="5:5">
      <c r="E1202" s="26"/>
    </row>
    <row r="1203" spans="5:5">
      <c r="E1203" s="26"/>
    </row>
    <row r="1204" spans="5:5">
      <c r="E1204" s="26"/>
    </row>
    <row r="1205" spans="5:5">
      <c r="E1205" s="26"/>
    </row>
    <row r="1206" spans="5:5">
      <c r="E1206" s="26"/>
    </row>
    <row r="1207" spans="5:5">
      <c r="E1207" s="26"/>
    </row>
    <row r="1208" spans="5:5">
      <c r="E1208" s="26"/>
    </row>
    <row r="1209" spans="5:5">
      <c r="E1209" s="26"/>
    </row>
    <row r="1210" spans="5:5">
      <c r="E1210" s="26"/>
    </row>
    <row r="1211" spans="5:5">
      <c r="E1211" s="26"/>
    </row>
    <row r="1212" spans="5:5">
      <c r="E1212" s="26"/>
    </row>
    <row r="1213" spans="5:5">
      <c r="E1213" s="26"/>
    </row>
    <row r="1214" spans="5:5">
      <c r="E1214" s="26"/>
    </row>
    <row r="1215" spans="5:5">
      <c r="E1215" s="26"/>
    </row>
    <row r="1216" spans="5:5">
      <c r="E1216" s="26"/>
    </row>
    <row r="1217" spans="5:5">
      <c r="E1217" s="26"/>
    </row>
    <row r="1218" spans="5:5">
      <c r="E1218" s="26"/>
    </row>
    <row r="1219" spans="5:5">
      <c r="E1219" s="26"/>
    </row>
    <row r="1220" spans="5:5">
      <c r="E1220" s="26"/>
    </row>
    <row r="1221" spans="5:5">
      <c r="E1221" s="26"/>
    </row>
    <row r="1222" spans="5:5">
      <c r="E1222" s="26"/>
    </row>
    <row r="1223" spans="5:5">
      <c r="E1223" s="26"/>
    </row>
    <row r="1224" spans="5:5">
      <c r="E1224" s="26"/>
    </row>
    <row r="1225" spans="5:5">
      <c r="E1225" s="26"/>
    </row>
    <row r="1226" spans="5:5">
      <c r="E1226" s="26"/>
    </row>
    <row r="1227" spans="5:5">
      <c r="E1227" s="26"/>
    </row>
    <row r="1228" spans="5:5">
      <c r="E1228" s="26"/>
    </row>
    <row r="1229" spans="5:5">
      <c r="E1229" s="26"/>
    </row>
    <row r="1230" spans="5:5">
      <c r="E1230" s="26"/>
    </row>
    <row r="1231" spans="5:5">
      <c r="E1231" s="26"/>
    </row>
    <row r="1232" spans="5:5">
      <c r="E1232" s="26"/>
    </row>
    <row r="1233" spans="5:5">
      <c r="E1233" s="26"/>
    </row>
    <row r="1234" spans="5:5">
      <c r="E1234" s="26"/>
    </row>
    <row r="1235" spans="5:5">
      <c r="E1235" s="26"/>
    </row>
    <row r="1236" spans="5:5">
      <c r="E1236" s="26"/>
    </row>
    <row r="1237" spans="5:5">
      <c r="E1237" s="26"/>
    </row>
    <row r="1238" spans="5:5">
      <c r="E1238" s="26"/>
    </row>
    <row r="1239" spans="5:5">
      <c r="E1239" s="26"/>
    </row>
    <row r="1240" spans="5:5">
      <c r="E1240" s="26"/>
    </row>
    <row r="1241" spans="5:5">
      <c r="E1241" s="26"/>
    </row>
    <row r="1242" spans="5:5">
      <c r="E1242" s="26"/>
    </row>
    <row r="1243" spans="5:5">
      <c r="E1243" s="26"/>
    </row>
    <row r="1244" spans="5:5">
      <c r="E1244" s="26"/>
    </row>
    <row r="1245" spans="5:5">
      <c r="E1245" s="26"/>
    </row>
    <row r="1246" spans="5:5">
      <c r="E1246" s="26"/>
    </row>
    <row r="1247" spans="5:5">
      <c r="E1247" s="26"/>
    </row>
    <row r="1248" spans="5:5">
      <c r="E1248" s="26"/>
    </row>
    <row r="1249" spans="5:5">
      <c r="E1249" s="26"/>
    </row>
    <row r="1250" spans="5:5">
      <c r="E1250" s="26"/>
    </row>
    <row r="1251" spans="5:5">
      <c r="E1251" s="26"/>
    </row>
    <row r="1252" spans="5:5">
      <c r="E1252" s="26"/>
    </row>
    <row r="1253" spans="5:5">
      <c r="E1253" s="26"/>
    </row>
    <row r="1254" spans="5:5">
      <c r="E1254" s="26"/>
    </row>
    <row r="1255" spans="5:5">
      <c r="E1255" s="26"/>
    </row>
    <row r="1256" spans="5:5">
      <c r="E1256" s="26"/>
    </row>
    <row r="1257" spans="5:5">
      <c r="E1257" s="26"/>
    </row>
    <row r="1258" spans="5:5">
      <c r="E1258" s="26"/>
    </row>
    <row r="1259" spans="5:5">
      <c r="E1259" s="26"/>
    </row>
    <row r="1260" spans="5:5">
      <c r="E1260" s="26"/>
    </row>
    <row r="1261" spans="5:5">
      <c r="E1261" s="26"/>
    </row>
    <row r="1262" spans="5:5">
      <c r="E1262" s="26"/>
    </row>
    <row r="1263" spans="5:5">
      <c r="E1263" s="26"/>
    </row>
    <row r="1264" spans="5:5">
      <c r="E1264" s="26"/>
    </row>
    <row r="1265" spans="5:5">
      <c r="E1265" s="26"/>
    </row>
    <row r="1266" spans="5:5">
      <c r="E1266" s="26"/>
    </row>
    <row r="1267" spans="5:5">
      <c r="E1267" s="26"/>
    </row>
    <row r="1268" spans="5:5">
      <c r="E1268" s="26"/>
    </row>
    <row r="1269" spans="5:5">
      <c r="E1269" s="26"/>
    </row>
    <row r="1270" spans="5:5">
      <c r="E1270" s="26"/>
    </row>
    <row r="1271" spans="5:5">
      <c r="E1271" s="26"/>
    </row>
  </sheetData>
  <conditionalFormatting sqref="E204">
    <cfRule type="cellIs" dxfId="87" priority="1" operator="greaterThan">
      <formula>0.05</formula>
    </cfRule>
    <cfRule type="cellIs" dxfId="86" priority="2" operator="lessThan">
      <formula>0.05</formula>
    </cfRule>
  </conditionalFormatting>
  <conditionalFormatting sqref="N204:T204">
    <cfRule type="cellIs" dxfId="85" priority="7" operator="lessThan">
      <formula>0.05</formula>
    </cfRule>
    <cfRule type="cellIs" dxfId="84" priority="8" operator="greaterThan">
      <formula>0.05</formula>
    </cfRule>
  </conditionalFormatting>
  <conditionalFormatting sqref="AB204:AE204">
    <cfRule type="cellIs" dxfId="83" priority="11" operator="lessThan">
      <formula>0.05</formula>
    </cfRule>
  </conditionalFormatting>
  <conditionalFormatting sqref="AB208:AP208">
    <cfRule type="cellIs" dxfId="82" priority="12" operator="lessThan">
      <formula>0.06</formula>
    </cfRule>
  </conditionalFormatting>
  <conditionalFormatting sqref="AK204">
    <cfRule type="cellIs" dxfId="81" priority="10" operator="lessThan">
      <formula>0.05</formula>
    </cfRule>
  </conditionalFormatting>
  <conditionalFormatting sqref="AN204:AQ204">
    <cfRule type="cellIs" dxfId="80" priority="4" operator="greaterThan">
      <formula>0.05</formula>
    </cfRule>
    <cfRule type="cellIs" dxfId="79" priority="5" operator="lessThan">
      <formula>0.05</formula>
    </cfRule>
  </conditionalFormatting>
  <conditionalFormatting sqref="AS204">
    <cfRule type="cellIs" dxfId="78" priority="3" operator="greaterThan">
      <formula>0.05</formula>
    </cfRule>
    <cfRule type="cellIs" dxfId="77" priority="9" operator="lessThan">
      <formula>0.05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T1259"/>
  <sheetViews>
    <sheetView workbookViewId="0">
      <selection activeCell="A3" sqref="A3"/>
    </sheetView>
  </sheetViews>
  <sheetFormatPr defaultColWidth="14.42578125" defaultRowHeight="12.75"/>
  <cols>
    <col min="1" max="1" width="28.42578125" bestFit="1" customWidth="1"/>
    <col min="2" max="2" width="5.42578125" bestFit="1" customWidth="1"/>
    <col min="3" max="4" width="21.42578125" bestFit="1" customWidth="1"/>
    <col min="5" max="5" width="12.42578125" bestFit="1" customWidth="1"/>
    <col min="6" max="6" width="9.85546875" style="65" customWidth="1"/>
    <col min="7" max="7" width="9.7109375" style="73" bestFit="1" customWidth="1"/>
    <col min="8" max="8" width="47" bestFit="1" customWidth="1"/>
    <col min="9" max="9" width="20" customWidth="1"/>
    <col min="10" max="10" width="37.140625" bestFit="1" customWidth="1"/>
    <col min="11" max="11" width="21.42578125" bestFit="1" customWidth="1"/>
    <col min="12" max="12" width="21.42578125" customWidth="1"/>
    <col min="13" max="13" width="14.140625" bestFit="1" customWidth="1"/>
    <col min="14" max="14" width="14" bestFit="1" customWidth="1"/>
    <col min="15" max="15" width="18.140625" bestFit="1" customWidth="1"/>
    <col min="16" max="16" width="15.42578125" bestFit="1" customWidth="1"/>
    <col min="17" max="17" width="14" bestFit="1" customWidth="1"/>
    <col min="18" max="18" width="39.85546875" bestFit="1" customWidth="1"/>
    <col min="19" max="19" width="12.140625" bestFit="1" customWidth="1"/>
    <col min="20" max="20" width="45.28515625" bestFit="1" customWidth="1"/>
    <col min="21" max="21" width="12" bestFit="1" customWidth="1"/>
    <col min="22" max="22" width="51.42578125" bestFit="1" customWidth="1"/>
    <col min="23" max="24" width="14" customWidth="1"/>
    <col min="25" max="25" width="11.42578125" bestFit="1" customWidth="1"/>
    <col min="26" max="27" width="11.42578125" customWidth="1"/>
    <col min="28" max="31" width="21.42578125" bestFit="1" customWidth="1"/>
    <col min="32" max="32" width="12.42578125" style="129" bestFit="1" customWidth="1"/>
    <col min="33" max="60" width="21.42578125" bestFit="1" customWidth="1"/>
  </cols>
  <sheetData>
    <row r="1" spans="1:72" ht="15.75" customHeight="1">
      <c r="A1" s="2" t="s">
        <v>2</v>
      </c>
      <c r="B1" s="2" t="s">
        <v>6942</v>
      </c>
      <c r="C1" s="3" t="s">
        <v>12</v>
      </c>
      <c r="D1" s="3" t="s">
        <v>14</v>
      </c>
      <c r="E1" s="23" t="s">
        <v>6825</v>
      </c>
      <c r="F1" s="59" t="s">
        <v>3410</v>
      </c>
      <c r="G1" s="69" t="s">
        <v>6958</v>
      </c>
      <c r="H1" s="3" t="s">
        <v>15</v>
      </c>
      <c r="I1" s="3" t="s">
        <v>17</v>
      </c>
      <c r="J1" s="3" t="s">
        <v>18</v>
      </c>
      <c r="K1" s="3" t="s">
        <v>6858</v>
      </c>
      <c r="L1" s="3" t="s">
        <v>6928</v>
      </c>
      <c r="M1" s="3" t="s">
        <v>6960</v>
      </c>
      <c r="N1" s="3" t="s">
        <v>6961</v>
      </c>
      <c r="O1" s="3" t="s">
        <v>6965</v>
      </c>
      <c r="P1" s="3" t="s">
        <v>6955</v>
      </c>
      <c r="Q1" s="3" t="s">
        <v>6956</v>
      </c>
      <c r="R1" s="207" t="s">
        <v>7284</v>
      </c>
      <c r="S1" s="207" t="s">
        <v>7283</v>
      </c>
      <c r="T1" s="207" t="s">
        <v>7285</v>
      </c>
      <c r="U1" s="207" t="s">
        <v>7282</v>
      </c>
      <c r="V1" s="207" t="s">
        <v>15</v>
      </c>
      <c r="W1" s="207" t="s">
        <v>7834</v>
      </c>
      <c r="X1" s="207" t="s">
        <v>7833</v>
      </c>
      <c r="Y1" s="2" t="s">
        <v>93</v>
      </c>
      <c r="Z1" s="2" t="s">
        <v>6957</v>
      </c>
      <c r="AA1" s="2" t="s">
        <v>6962</v>
      </c>
      <c r="AB1" s="2" t="s">
        <v>95</v>
      </c>
      <c r="AC1" s="2" t="s">
        <v>97</v>
      </c>
      <c r="AD1" s="2" t="s">
        <v>99</v>
      </c>
      <c r="AE1" s="2" t="s">
        <v>102</v>
      </c>
      <c r="AF1" s="122" t="s">
        <v>104</v>
      </c>
      <c r="AG1" s="2" t="s">
        <v>139</v>
      </c>
      <c r="AH1" s="2" t="s">
        <v>140</v>
      </c>
      <c r="AI1" s="2" t="s">
        <v>141</v>
      </c>
      <c r="AJ1" s="2" t="s">
        <v>142</v>
      </c>
      <c r="AK1" s="2" t="s">
        <v>143</v>
      </c>
      <c r="AL1" s="2" t="s">
        <v>144</v>
      </c>
      <c r="AM1" s="2" t="s">
        <v>145</v>
      </c>
      <c r="AN1" s="2" t="s">
        <v>146</v>
      </c>
      <c r="AO1" s="2" t="s">
        <v>147</v>
      </c>
      <c r="AP1" s="2" t="s">
        <v>148</v>
      </c>
      <c r="AQ1" s="2" t="s">
        <v>149</v>
      </c>
      <c r="AR1" s="2" t="s">
        <v>150</v>
      </c>
      <c r="AS1" s="2" t="s">
        <v>6963</v>
      </c>
      <c r="AT1" s="2" t="s">
        <v>152</v>
      </c>
      <c r="AU1" s="2" t="s">
        <v>6964</v>
      </c>
      <c r="AV1" s="2" t="s">
        <v>154</v>
      </c>
      <c r="AW1" s="2" t="s">
        <v>155</v>
      </c>
      <c r="AX1" s="2" t="s">
        <v>156</v>
      </c>
      <c r="AY1" s="2" t="s">
        <v>157</v>
      </c>
      <c r="AZ1" s="2" t="s">
        <v>158</v>
      </c>
      <c r="BA1" s="2" t="s">
        <v>159</v>
      </c>
      <c r="BB1" s="2" t="s">
        <v>160</v>
      </c>
      <c r="BC1" s="2" t="s">
        <v>161</v>
      </c>
      <c r="BD1" s="2" t="s">
        <v>162</v>
      </c>
      <c r="BE1" s="2" t="s">
        <v>163</v>
      </c>
      <c r="BF1" s="2" t="s">
        <v>164</v>
      </c>
      <c r="BG1" s="2" t="s">
        <v>165</v>
      </c>
      <c r="BH1" s="2" t="s">
        <v>166</v>
      </c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</row>
    <row r="2" spans="1:72" s="77" customFormat="1" ht="15.75" customHeight="1">
      <c r="A2" s="77" t="s">
        <v>172</v>
      </c>
      <c r="B2" s="77">
        <v>24</v>
      </c>
      <c r="C2" s="78">
        <v>0</v>
      </c>
      <c r="D2" s="78">
        <v>48</v>
      </c>
      <c r="E2" s="79">
        <v>1.27</v>
      </c>
      <c r="F2" s="80" t="s">
        <v>3412</v>
      </c>
      <c r="G2" s="81" t="s">
        <v>6823</v>
      </c>
      <c r="H2" s="77" t="s">
        <v>173</v>
      </c>
      <c r="I2" s="77" t="s">
        <v>168</v>
      </c>
      <c r="J2" s="77" t="s">
        <v>174</v>
      </c>
      <c r="K2" s="77" t="s">
        <v>175</v>
      </c>
      <c r="L2" s="77" t="s">
        <v>175</v>
      </c>
      <c r="M2" s="77">
        <f t="shared" ref="M2:M65" si="0">LEN(L2)</f>
        <v>12</v>
      </c>
      <c r="N2" s="98">
        <v>9</v>
      </c>
      <c r="O2" s="98">
        <v>82.79</v>
      </c>
      <c r="P2" s="98">
        <v>0</v>
      </c>
      <c r="Q2" s="98">
        <v>5</v>
      </c>
      <c r="R2" s="77" t="s">
        <v>7315</v>
      </c>
      <c r="S2" s="77">
        <f>LEN(R2)</f>
        <v>20</v>
      </c>
      <c r="T2" s="77" t="s">
        <v>7444</v>
      </c>
      <c r="U2" s="77">
        <f>LEN(T2)</f>
        <v>32</v>
      </c>
      <c r="V2" s="77" t="s">
        <v>7647</v>
      </c>
      <c r="W2" s="98">
        <v>23</v>
      </c>
      <c r="X2" s="98">
        <f>W2-N2</f>
        <v>14</v>
      </c>
      <c r="Y2" s="113" t="s">
        <v>2965</v>
      </c>
      <c r="Z2" s="113" t="str">
        <f t="shared" ref="Z2:Z65" si="1">MID(Y2,1,1)</f>
        <v>g</v>
      </c>
      <c r="AA2" s="113">
        <v>2</v>
      </c>
      <c r="AB2" s="113" t="s">
        <v>172</v>
      </c>
      <c r="AC2" s="113" t="s">
        <v>182</v>
      </c>
      <c r="AD2" s="113" t="s">
        <v>184</v>
      </c>
      <c r="AE2" s="113" t="s">
        <v>185</v>
      </c>
      <c r="AF2" s="123">
        <v>55.19</v>
      </c>
      <c r="AG2" s="117">
        <v>32.159999999999997</v>
      </c>
      <c r="AH2" s="117">
        <v>42.33</v>
      </c>
      <c r="AI2" s="117">
        <v>13.92</v>
      </c>
      <c r="AJ2" s="117"/>
      <c r="AK2" s="117">
        <v>1</v>
      </c>
      <c r="AL2" s="117">
        <v>2</v>
      </c>
      <c r="AM2" s="117">
        <v>1</v>
      </c>
      <c r="AN2" s="117">
        <v>6</v>
      </c>
      <c r="AO2" s="117">
        <v>4</v>
      </c>
      <c r="AP2" s="117" t="s">
        <v>715</v>
      </c>
      <c r="AQ2" s="117" t="s">
        <v>639</v>
      </c>
      <c r="AR2" s="117">
        <v>1</v>
      </c>
      <c r="AS2" s="117">
        <v>13</v>
      </c>
      <c r="AT2" s="117">
        <v>5</v>
      </c>
      <c r="AU2" s="117">
        <v>4</v>
      </c>
      <c r="AV2" s="117" t="s">
        <v>2977</v>
      </c>
      <c r="AW2" s="117">
        <v>2</v>
      </c>
      <c r="AX2" s="117" t="s">
        <v>645</v>
      </c>
      <c r="AY2" s="117" t="s">
        <v>2978</v>
      </c>
      <c r="AZ2" s="117" t="s">
        <v>2979</v>
      </c>
      <c r="BA2" s="117" t="s">
        <v>2980</v>
      </c>
      <c r="BB2" s="117" t="s">
        <v>182</v>
      </c>
      <c r="BC2" s="117">
        <v>100</v>
      </c>
      <c r="BD2" s="117">
        <v>10</v>
      </c>
      <c r="BE2" s="117">
        <v>2.1</v>
      </c>
      <c r="BF2" s="117">
        <v>1.3</v>
      </c>
      <c r="BG2" s="117" t="s">
        <v>172</v>
      </c>
      <c r="BH2" s="117">
        <v>1</v>
      </c>
      <c r="BI2" s="78"/>
      <c r="BJ2" s="78"/>
      <c r="BK2" s="78"/>
      <c r="BL2" s="78"/>
      <c r="BM2" s="78"/>
      <c r="BN2" s="78"/>
      <c r="BO2" s="78"/>
      <c r="BP2" s="78"/>
      <c r="BQ2" s="78"/>
      <c r="BR2" s="78"/>
      <c r="BS2" s="78"/>
      <c r="BT2" s="78"/>
    </row>
    <row r="3" spans="1:72" s="211" customFormat="1" ht="15.75" customHeight="1">
      <c r="A3" s="211" t="s">
        <v>245</v>
      </c>
      <c r="B3" s="211">
        <v>31</v>
      </c>
      <c r="C3" s="217">
        <v>0</v>
      </c>
      <c r="D3" s="217">
        <v>48</v>
      </c>
      <c r="E3" s="212">
        <v>1.35</v>
      </c>
      <c r="F3" s="218" t="s">
        <v>3412</v>
      </c>
      <c r="G3" s="219" t="s">
        <v>6823</v>
      </c>
      <c r="H3" s="211" t="s">
        <v>246</v>
      </c>
      <c r="I3" s="211" t="s">
        <v>186</v>
      </c>
      <c r="J3" s="211" t="s">
        <v>247</v>
      </c>
      <c r="K3" s="211" t="s">
        <v>248</v>
      </c>
      <c r="L3" s="211" t="s">
        <v>248</v>
      </c>
      <c r="M3" s="211">
        <f t="shared" si="0"/>
        <v>6</v>
      </c>
      <c r="N3" s="47">
        <v>4</v>
      </c>
      <c r="O3" s="47">
        <v>1.1499999999999999</v>
      </c>
      <c r="P3" s="47">
        <v>2</v>
      </c>
      <c r="Q3" s="47">
        <v>0</v>
      </c>
      <c r="R3" s="211" t="s">
        <v>7286</v>
      </c>
      <c r="S3" s="211">
        <f t="shared" ref="S3:S66" si="2">LEN(R3)</f>
        <v>9</v>
      </c>
      <c r="T3" s="211" t="s">
        <v>7307</v>
      </c>
      <c r="U3" s="211">
        <f t="shared" ref="U3:U66" si="3">LEN(T3)</f>
        <v>15</v>
      </c>
      <c r="V3" s="211" t="s">
        <v>7648</v>
      </c>
      <c r="W3" s="47">
        <v>12</v>
      </c>
      <c r="X3" s="47">
        <f t="shared" ref="X3:X10" si="4">W3-N3</f>
        <v>8</v>
      </c>
      <c r="Y3" s="211" t="s">
        <v>1994</v>
      </c>
      <c r="Z3" s="211" t="str">
        <f t="shared" si="1"/>
        <v>S</v>
      </c>
      <c r="AA3" s="211">
        <v>3</v>
      </c>
      <c r="AB3" s="211" t="s">
        <v>245</v>
      </c>
      <c r="AC3" s="211" t="s">
        <v>182</v>
      </c>
      <c r="AD3" s="211" t="s">
        <v>184</v>
      </c>
      <c r="AE3" s="211" t="s">
        <v>185</v>
      </c>
      <c r="AF3" s="215">
        <v>93</v>
      </c>
      <c r="AG3" s="47">
        <v>130.74</v>
      </c>
      <c r="AH3" s="47">
        <v>57.71</v>
      </c>
      <c r="AI3" s="47">
        <v>59.26</v>
      </c>
      <c r="AJ3" s="47"/>
      <c r="AK3" s="47">
        <v>1</v>
      </c>
      <c r="AL3" s="47">
        <v>7</v>
      </c>
      <c r="AM3" s="47">
        <v>1</v>
      </c>
      <c r="AN3" s="47">
        <v>4</v>
      </c>
      <c r="AO3" s="47">
        <v>2</v>
      </c>
      <c r="AP3" s="47" t="s">
        <v>314</v>
      </c>
      <c r="AQ3" s="47" t="s">
        <v>948</v>
      </c>
      <c r="AR3" s="47">
        <v>7</v>
      </c>
      <c r="AS3" s="47">
        <v>26</v>
      </c>
      <c r="AT3" s="47">
        <v>4</v>
      </c>
      <c r="AU3" s="47">
        <v>2</v>
      </c>
      <c r="AV3" s="47" t="s">
        <v>1994</v>
      </c>
      <c r="AW3" s="47">
        <v>1</v>
      </c>
      <c r="AX3" s="47" t="s">
        <v>948</v>
      </c>
      <c r="AY3" s="47" t="s">
        <v>3126</v>
      </c>
      <c r="AZ3" s="47" t="s">
        <v>1987</v>
      </c>
      <c r="BA3" s="47" t="s">
        <v>245</v>
      </c>
      <c r="BB3" s="47" t="s">
        <v>182</v>
      </c>
      <c r="BC3" s="47">
        <v>100</v>
      </c>
      <c r="BD3" s="47">
        <v>19</v>
      </c>
      <c r="BE3" s="47">
        <v>1.45</v>
      </c>
      <c r="BF3" s="47">
        <v>1</v>
      </c>
      <c r="BG3" s="47" t="s">
        <v>245</v>
      </c>
      <c r="BH3" s="47">
        <v>1</v>
      </c>
      <c r="BI3" s="217"/>
      <c r="BJ3" s="217"/>
      <c r="BK3" s="217"/>
      <c r="BL3" s="217"/>
      <c r="BM3" s="217"/>
      <c r="BN3" s="217"/>
      <c r="BO3" s="217"/>
      <c r="BP3" s="217"/>
      <c r="BQ3" s="217"/>
      <c r="BR3" s="217"/>
      <c r="BS3" s="217"/>
      <c r="BT3" s="217"/>
    </row>
    <row r="4" spans="1:72" s="211" customFormat="1" ht="15.75" customHeight="1">
      <c r="A4" s="211" t="s">
        <v>216</v>
      </c>
      <c r="B4" s="211">
        <v>22</v>
      </c>
      <c r="C4" s="217">
        <v>1</v>
      </c>
      <c r="D4" s="217">
        <v>47</v>
      </c>
      <c r="E4" s="212">
        <v>1.5</v>
      </c>
      <c r="F4" s="218" t="s">
        <v>3412</v>
      </c>
      <c r="G4" s="219" t="s">
        <v>6823</v>
      </c>
      <c r="H4" s="211" t="s">
        <v>211</v>
      </c>
      <c r="I4" s="211" t="s">
        <v>186</v>
      </c>
      <c r="J4" s="211" t="s">
        <v>209</v>
      </c>
      <c r="K4" s="211" t="s">
        <v>6947</v>
      </c>
      <c r="L4" s="211" t="s">
        <v>6948</v>
      </c>
      <c r="M4" s="211">
        <f t="shared" si="0"/>
        <v>5</v>
      </c>
      <c r="N4" s="211">
        <v>1</v>
      </c>
      <c r="O4" s="211">
        <v>39.4</v>
      </c>
      <c r="P4" s="211">
        <v>18</v>
      </c>
      <c r="Q4" s="211">
        <v>1</v>
      </c>
      <c r="R4" s="211" t="s">
        <v>7316</v>
      </c>
      <c r="S4" s="211">
        <f t="shared" si="2"/>
        <v>19</v>
      </c>
      <c r="T4" s="211" t="s">
        <v>7445</v>
      </c>
      <c r="U4" s="211">
        <f t="shared" si="3"/>
        <v>27</v>
      </c>
      <c r="V4" s="211" t="s">
        <v>7649</v>
      </c>
      <c r="W4" s="211">
        <v>17</v>
      </c>
      <c r="X4" s="47">
        <f t="shared" si="4"/>
        <v>16</v>
      </c>
      <c r="Y4" s="211" t="s">
        <v>2139</v>
      </c>
      <c r="Z4" s="211" t="str">
        <f t="shared" si="1"/>
        <v>p</v>
      </c>
      <c r="AA4" s="211">
        <v>1</v>
      </c>
      <c r="AB4" s="211" t="s">
        <v>216</v>
      </c>
      <c r="AC4" s="211" t="s">
        <v>182</v>
      </c>
      <c r="AD4" s="211" t="s">
        <v>283</v>
      </c>
      <c r="AE4" s="211" t="s">
        <v>185</v>
      </c>
      <c r="AF4" s="215">
        <v>36.700000000000003</v>
      </c>
      <c r="AG4" s="47">
        <v>31.82</v>
      </c>
      <c r="AH4" s="47">
        <v>23.5</v>
      </c>
      <c r="AI4" s="47">
        <v>16.690000000000001</v>
      </c>
      <c r="AJ4" s="47"/>
      <c r="AK4" s="47">
        <v>1</v>
      </c>
      <c r="AL4" s="47">
        <v>3</v>
      </c>
      <c r="AM4" s="47">
        <v>1</v>
      </c>
      <c r="AN4" s="47">
        <v>5</v>
      </c>
      <c r="AO4" s="47">
        <v>3</v>
      </c>
      <c r="AP4" s="47" t="s">
        <v>399</v>
      </c>
      <c r="AQ4" s="47" t="s">
        <v>1030</v>
      </c>
      <c r="AR4" s="47">
        <v>13</v>
      </c>
      <c r="AS4" s="47">
        <v>21</v>
      </c>
      <c r="AT4" s="47">
        <v>5</v>
      </c>
      <c r="AU4" s="47">
        <v>3</v>
      </c>
      <c r="AV4" s="47" t="s">
        <v>2139</v>
      </c>
      <c r="AW4" s="47">
        <v>1</v>
      </c>
      <c r="AX4" s="47" t="s">
        <v>1030</v>
      </c>
      <c r="AY4" s="47" t="s">
        <v>2943</v>
      </c>
      <c r="AZ4" s="47" t="s">
        <v>2132</v>
      </c>
      <c r="BA4" s="47" t="s">
        <v>2944</v>
      </c>
      <c r="BB4" s="47" t="s">
        <v>182</v>
      </c>
      <c r="BC4" s="47">
        <v>95</v>
      </c>
      <c r="BD4" s="47">
        <v>21</v>
      </c>
      <c r="BE4" s="47">
        <v>1.1000000000000001</v>
      </c>
      <c r="BF4" s="47">
        <v>1</v>
      </c>
      <c r="BG4" s="47" t="s">
        <v>216</v>
      </c>
      <c r="BH4" s="47">
        <v>1</v>
      </c>
      <c r="BI4" s="217"/>
      <c r="BJ4" s="217"/>
      <c r="BK4" s="217"/>
      <c r="BL4" s="217"/>
      <c r="BM4" s="217"/>
      <c r="BN4" s="217"/>
      <c r="BO4" s="217"/>
      <c r="BP4" s="217"/>
      <c r="BQ4" s="217"/>
      <c r="BR4" s="217"/>
      <c r="BS4" s="217"/>
      <c r="BT4" s="217"/>
    </row>
    <row r="5" spans="1:72" s="176" customFormat="1" ht="15.75" customHeight="1">
      <c r="A5" s="176" t="s">
        <v>249</v>
      </c>
      <c r="B5" s="176">
        <v>33</v>
      </c>
      <c r="C5" s="203">
        <v>2</v>
      </c>
      <c r="D5" s="203">
        <v>46</v>
      </c>
      <c r="E5" s="204">
        <v>1.54</v>
      </c>
      <c r="F5" s="205" t="s">
        <v>3412</v>
      </c>
      <c r="G5" s="205" t="s">
        <v>6823</v>
      </c>
      <c r="H5" s="176" t="s">
        <v>246</v>
      </c>
      <c r="I5" s="176" t="s">
        <v>186</v>
      </c>
      <c r="J5" s="176" t="s">
        <v>247</v>
      </c>
      <c r="K5" s="176" t="s">
        <v>250</v>
      </c>
      <c r="L5" s="176" t="s">
        <v>250</v>
      </c>
      <c r="M5" s="176">
        <f t="shared" si="0"/>
        <v>6</v>
      </c>
      <c r="N5" s="206">
        <v>5</v>
      </c>
      <c r="O5" s="206">
        <v>3.14</v>
      </c>
      <c r="P5" s="206">
        <v>3</v>
      </c>
      <c r="Q5" s="206">
        <v>5</v>
      </c>
      <c r="R5" s="176" t="s">
        <v>7286</v>
      </c>
      <c r="S5" s="176">
        <f t="shared" si="2"/>
        <v>9</v>
      </c>
      <c r="T5" s="176" t="s">
        <v>7308</v>
      </c>
      <c r="U5" s="176">
        <f t="shared" si="3"/>
        <v>15</v>
      </c>
      <c r="V5" s="176" t="s">
        <v>7650</v>
      </c>
      <c r="W5" s="176">
        <v>13</v>
      </c>
      <c r="X5" s="176">
        <f>W5-N5</f>
        <v>8</v>
      </c>
      <c r="Y5" s="172" t="s">
        <v>3157</v>
      </c>
      <c r="Z5" s="172" t="str">
        <f t="shared" si="1"/>
        <v>S</v>
      </c>
      <c r="AA5" s="172">
        <v>3</v>
      </c>
      <c r="AB5" s="175" t="s">
        <v>249</v>
      </c>
      <c r="AC5" s="175" t="s">
        <v>182</v>
      </c>
      <c r="AD5" s="175" t="s">
        <v>184</v>
      </c>
      <c r="AE5" s="175" t="s">
        <v>185</v>
      </c>
      <c r="AF5" s="175">
        <v>129.12</v>
      </c>
      <c r="AG5" s="175">
        <v>179.26</v>
      </c>
      <c r="AH5" s="175">
        <v>85.42</v>
      </c>
      <c r="AI5" s="175">
        <v>110.27</v>
      </c>
      <c r="AJ5" s="175"/>
      <c r="AK5" s="175">
        <v>1</v>
      </c>
      <c r="AL5" s="175">
        <v>1</v>
      </c>
      <c r="AM5" s="175">
        <v>1</v>
      </c>
      <c r="AN5" s="175">
        <v>6</v>
      </c>
      <c r="AO5" s="175">
        <v>5</v>
      </c>
      <c r="AP5" s="175" t="s">
        <v>1071</v>
      </c>
      <c r="AQ5" s="175" t="s">
        <v>452</v>
      </c>
      <c r="AR5" s="175">
        <v>2</v>
      </c>
      <c r="AS5" s="175">
        <v>1</v>
      </c>
      <c r="AT5" s="175">
        <v>6</v>
      </c>
      <c r="AU5" s="175">
        <v>5</v>
      </c>
      <c r="AV5" s="175" t="s">
        <v>3171</v>
      </c>
      <c r="AW5" s="175">
        <v>2</v>
      </c>
      <c r="AX5" s="175" t="s">
        <v>459</v>
      </c>
      <c r="AY5" s="175" t="s">
        <v>3172</v>
      </c>
      <c r="AZ5" s="175" t="s">
        <v>3173</v>
      </c>
      <c r="BA5" s="175" t="s">
        <v>3175</v>
      </c>
      <c r="BB5" s="175" t="s">
        <v>182</v>
      </c>
      <c r="BC5" s="175">
        <v>100</v>
      </c>
      <c r="BD5" s="175">
        <v>23</v>
      </c>
      <c r="BE5" s="175">
        <v>1.9</v>
      </c>
      <c r="BF5" s="175">
        <v>1.8</v>
      </c>
      <c r="BG5" s="175" t="s">
        <v>249</v>
      </c>
      <c r="BH5" s="175">
        <v>1</v>
      </c>
      <c r="BI5" s="203"/>
      <c r="BJ5" s="203"/>
      <c r="BK5" s="203"/>
      <c r="BL5" s="203"/>
      <c r="BM5" s="203"/>
      <c r="BN5" s="203"/>
      <c r="BO5" s="203"/>
      <c r="BP5" s="203"/>
      <c r="BQ5" s="203"/>
      <c r="BR5" s="203"/>
      <c r="BS5" s="203"/>
      <c r="BT5" s="203"/>
    </row>
    <row r="6" spans="1:72" s="77" customFormat="1" ht="15.75" customHeight="1">
      <c r="A6" s="77" t="s">
        <v>580</v>
      </c>
      <c r="B6" s="77">
        <v>4</v>
      </c>
      <c r="C6" s="78">
        <v>9</v>
      </c>
      <c r="D6" s="78">
        <v>39</v>
      </c>
      <c r="E6" s="79">
        <v>1.58</v>
      </c>
      <c r="F6" s="80" t="s">
        <v>3412</v>
      </c>
      <c r="G6" s="81" t="s">
        <v>6823</v>
      </c>
      <c r="H6" s="77" t="s">
        <v>581</v>
      </c>
      <c r="I6" s="77" t="s">
        <v>574</v>
      </c>
      <c r="J6" s="77" t="s">
        <v>584</v>
      </c>
      <c r="K6" s="77" t="s">
        <v>585</v>
      </c>
      <c r="L6" s="77" t="s">
        <v>3089</v>
      </c>
      <c r="M6" s="77">
        <f t="shared" si="0"/>
        <v>4</v>
      </c>
      <c r="N6" s="98">
        <v>3</v>
      </c>
      <c r="O6" s="98">
        <v>214.08</v>
      </c>
      <c r="P6" s="98">
        <v>17</v>
      </c>
      <c r="Q6" s="98">
        <v>3</v>
      </c>
      <c r="R6" s="77" t="s">
        <v>7317</v>
      </c>
      <c r="S6" s="77">
        <f t="shared" si="2"/>
        <v>22</v>
      </c>
      <c r="T6" s="77" t="s">
        <v>7446</v>
      </c>
      <c r="U6" s="77">
        <f t="shared" si="3"/>
        <v>28</v>
      </c>
      <c r="V6" s="77" t="s">
        <v>7651</v>
      </c>
      <c r="W6" s="98">
        <v>20</v>
      </c>
      <c r="X6" s="98">
        <f t="shared" si="4"/>
        <v>17</v>
      </c>
      <c r="Y6" s="113" t="s">
        <v>2564</v>
      </c>
      <c r="Z6" s="113" t="str">
        <f t="shared" si="1"/>
        <v>S</v>
      </c>
      <c r="AA6" s="113">
        <v>3</v>
      </c>
      <c r="AB6" s="117" t="s">
        <v>580</v>
      </c>
      <c r="AC6" s="117" t="s">
        <v>182</v>
      </c>
      <c r="AD6" s="117" t="s">
        <v>283</v>
      </c>
      <c r="AE6" s="117" t="s">
        <v>185</v>
      </c>
      <c r="AF6" s="123">
        <v>16.45</v>
      </c>
      <c r="AG6" s="117">
        <v>22.84</v>
      </c>
      <c r="AH6" s="117">
        <v>3.29</v>
      </c>
      <c r="AI6" s="117">
        <v>4.3899999999999997</v>
      </c>
      <c r="AJ6" s="117"/>
      <c r="AK6" s="117">
        <v>1</v>
      </c>
      <c r="AL6" s="117">
        <v>2</v>
      </c>
      <c r="AM6" s="117">
        <v>1</v>
      </c>
      <c r="AN6" s="117">
        <v>10</v>
      </c>
      <c r="AO6" s="117">
        <v>5</v>
      </c>
      <c r="AP6" s="117" t="s">
        <v>2570</v>
      </c>
      <c r="AQ6" s="117" t="s">
        <v>452</v>
      </c>
      <c r="AR6" s="117">
        <v>0</v>
      </c>
      <c r="AS6" s="117">
        <v>2</v>
      </c>
      <c r="AT6" s="117">
        <v>8</v>
      </c>
      <c r="AU6" s="117">
        <v>4</v>
      </c>
      <c r="AV6" s="117" t="s">
        <v>2571</v>
      </c>
      <c r="AW6" s="117">
        <v>2</v>
      </c>
      <c r="AX6" s="117" t="s">
        <v>459</v>
      </c>
      <c r="AY6" s="117" t="s">
        <v>2574</v>
      </c>
      <c r="AZ6" s="117" t="s">
        <v>2576</v>
      </c>
      <c r="BA6" s="117" t="s">
        <v>2577</v>
      </c>
      <c r="BB6" s="117" t="s">
        <v>182</v>
      </c>
      <c r="BC6" s="117">
        <v>100</v>
      </c>
      <c r="BD6" s="117">
        <v>18</v>
      </c>
      <c r="BE6" s="117">
        <v>2.7</v>
      </c>
      <c r="BF6" s="117">
        <v>1.85</v>
      </c>
      <c r="BG6" s="117" t="s">
        <v>2579</v>
      </c>
      <c r="BH6" s="117">
        <v>2</v>
      </c>
      <c r="BI6" s="78"/>
      <c r="BJ6" s="78"/>
      <c r="BK6" s="78"/>
      <c r="BL6" s="78"/>
      <c r="BM6" s="78"/>
      <c r="BN6" s="78"/>
      <c r="BO6" s="78"/>
      <c r="BP6" s="78"/>
      <c r="BQ6" s="78"/>
      <c r="BR6" s="78"/>
      <c r="BS6" s="78"/>
      <c r="BT6" s="78"/>
    </row>
    <row r="7" spans="1:72" s="211" customFormat="1" ht="15.75" customHeight="1">
      <c r="A7" s="211" t="s">
        <v>138</v>
      </c>
      <c r="B7" s="211">
        <v>23</v>
      </c>
      <c r="C7" s="217">
        <v>0</v>
      </c>
      <c r="D7" s="217">
        <v>48</v>
      </c>
      <c r="E7" s="212">
        <v>1.6</v>
      </c>
      <c r="F7" s="218" t="s">
        <v>3412</v>
      </c>
      <c r="G7" s="219" t="s">
        <v>6823</v>
      </c>
      <c r="H7" s="211" t="s">
        <v>211</v>
      </c>
      <c r="I7" s="211" t="s">
        <v>186</v>
      </c>
      <c r="J7" s="211" t="s">
        <v>209</v>
      </c>
      <c r="K7" s="211" t="s">
        <v>212</v>
      </c>
      <c r="L7" s="211" t="s">
        <v>6868</v>
      </c>
      <c r="M7" s="211">
        <f t="shared" si="0"/>
        <v>4</v>
      </c>
      <c r="N7" s="47">
        <v>2</v>
      </c>
      <c r="O7" s="47">
        <v>59.62</v>
      </c>
      <c r="P7" s="47">
        <v>29</v>
      </c>
      <c r="Q7" s="47">
        <v>2</v>
      </c>
      <c r="R7" s="211" t="s">
        <v>7316</v>
      </c>
      <c r="S7" s="211">
        <f t="shared" si="2"/>
        <v>19</v>
      </c>
      <c r="T7" s="211" t="s">
        <v>7447</v>
      </c>
      <c r="U7" s="211">
        <f t="shared" si="3"/>
        <v>25</v>
      </c>
      <c r="V7" s="211" t="s">
        <v>7652</v>
      </c>
      <c r="W7" s="47">
        <v>18</v>
      </c>
      <c r="X7" s="47">
        <f t="shared" si="4"/>
        <v>16</v>
      </c>
      <c r="Y7" s="211" t="s">
        <v>2948</v>
      </c>
      <c r="Z7" s="211" t="str">
        <f t="shared" si="1"/>
        <v>v</v>
      </c>
      <c r="AA7" s="211">
        <v>4</v>
      </c>
      <c r="AB7" s="211" t="s">
        <v>138</v>
      </c>
      <c r="AC7" s="211" t="s">
        <v>182</v>
      </c>
      <c r="AD7" s="211" t="s">
        <v>283</v>
      </c>
      <c r="AE7" s="211" t="s">
        <v>185</v>
      </c>
      <c r="AF7" s="215">
        <v>47.71</v>
      </c>
      <c r="AG7" s="47">
        <v>53.45</v>
      </c>
      <c r="AH7" s="47">
        <v>36.24</v>
      </c>
      <c r="AI7" s="47">
        <v>26.08</v>
      </c>
      <c r="AJ7" s="47"/>
      <c r="AK7" s="47">
        <v>2</v>
      </c>
      <c r="AL7" s="47">
        <v>4</v>
      </c>
      <c r="AM7" s="47">
        <v>1</v>
      </c>
      <c r="AN7" s="47">
        <v>5</v>
      </c>
      <c r="AO7" s="47">
        <v>3</v>
      </c>
      <c r="AP7" s="47" t="s">
        <v>517</v>
      </c>
      <c r="AQ7" s="47" t="s">
        <v>1030</v>
      </c>
      <c r="AR7" s="47">
        <v>5</v>
      </c>
      <c r="AS7" s="47">
        <v>18</v>
      </c>
      <c r="AT7" s="47">
        <v>5</v>
      </c>
      <c r="AU7" s="47">
        <v>3</v>
      </c>
      <c r="AV7" s="47" t="s">
        <v>2948</v>
      </c>
      <c r="AW7" s="47">
        <v>1</v>
      </c>
      <c r="AX7" s="47" t="s">
        <v>1030</v>
      </c>
      <c r="AY7" s="47" t="s">
        <v>2956</v>
      </c>
      <c r="AZ7" s="47" t="s">
        <v>2957</v>
      </c>
      <c r="BA7" s="47" t="s">
        <v>2958</v>
      </c>
      <c r="BB7" s="47" t="s">
        <v>506</v>
      </c>
      <c r="BC7" s="47">
        <v>100</v>
      </c>
      <c r="BD7" s="47">
        <v>20</v>
      </c>
      <c r="BE7" s="47">
        <v>1.6</v>
      </c>
      <c r="BF7" s="47">
        <v>1</v>
      </c>
      <c r="BG7" s="47" t="s">
        <v>2959</v>
      </c>
      <c r="BH7" s="47">
        <v>1</v>
      </c>
      <c r="BI7" s="217"/>
      <c r="BJ7" s="217"/>
      <c r="BK7" s="217"/>
      <c r="BL7" s="217"/>
      <c r="BM7" s="217"/>
      <c r="BN7" s="217"/>
      <c r="BO7" s="217"/>
      <c r="BP7" s="217"/>
      <c r="BQ7" s="217"/>
      <c r="BR7" s="217"/>
      <c r="BS7" s="217"/>
      <c r="BT7" s="217"/>
    </row>
    <row r="8" spans="1:72" s="77" customFormat="1" ht="15.75" customHeight="1">
      <c r="A8" s="77" t="s">
        <v>91</v>
      </c>
      <c r="B8" s="77">
        <v>13</v>
      </c>
      <c r="C8" s="78">
        <v>1</v>
      </c>
      <c r="D8" s="78">
        <v>47</v>
      </c>
      <c r="E8" s="79">
        <v>1.62</v>
      </c>
      <c r="F8" s="80" t="s">
        <v>3412</v>
      </c>
      <c r="G8" s="81" t="s">
        <v>6823</v>
      </c>
      <c r="H8" s="77" t="s">
        <v>6975</v>
      </c>
      <c r="I8" s="77" t="s">
        <v>178</v>
      </c>
      <c r="J8" s="77" t="s">
        <v>539</v>
      </c>
      <c r="K8" s="77" t="s">
        <v>541</v>
      </c>
      <c r="L8" s="77" t="s">
        <v>6866</v>
      </c>
      <c r="M8" s="77">
        <f t="shared" si="0"/>
        <v>7</v>
      </c>
      <c r="N8" s="98">
        <v>6</v>
      </c>
      <c r="O8" s="98">
        <v>27.22</v>
      </c>
      <c r="P8" s="98">
        <v>2</v>
      </c>
      <c r="Q8" s="98">
        <v>6</v>
      </c>
      <c r="R8" s="77" t="s">
        <v>7318</v>
      </c>
      <c r="S8" s="77">
        <f t="shared" si="2"/>
        <v>21</v>
      </c>
      <c r="T8" s="77" t="s">
        <v>7448</v>
      </c>
      <c r="U8" s="77">
        <f t="shared" si="3"/>
        <v>30</v>
      </c>
      <c r="V8" s="77" t="s">
        <v>7653</v>
      </c>
      <c r="W8" s="98">
        <v>23</v>
      </c>
      <c r="X8" s="98">
        <f t="shared" si="4"/>
        <v>17</v>
      </c>
      <c r="Y8" s="113" t="s">
        <v>2746</v>
      </c>
      <c r="Z8" s="113" t="str">
        <f t="shared" si="1"/>
        <v>s</v>
      </c>
      <c r="AA8" s="113">
        <v>3</v>
      </c>
      <c r="AB8" s="113" t="s">
        <v>91</v>
      </c>
      <c r="AC8" s="113" t="s">
        <v>182</v>
      </c>
      <c r="AD8" s="113"/>
      <c r="AE8" s="113"/>
      <c r="AF8" s="123">
        <v>21.94</v>
      </c>
      <c r="AG8" s="117">
        <v>22.57</v>
      </c>
      <c r="AH8" s="117">
        <v>21.94</v>
      </c>
      <c r="AI8" s="117">
        <v>22.57</v>
      </c>
      <c r="AJ8" s="117"/>
      <c r="AK8" s="117">
        <v>3</v>
      </c>
      <c r="AL8" s="117">
        <v>9</v>
      </c>
      <c r="AM8" s="117">
        <v>1</v>
      </c>
      <c r="AN8" s="117">
        <v>6</v>
      </c>
      <c r="AO8" s="117">
        <v>4</v>
      </c>
      <c r="AP8" s="117" t="s">
        <v>1010</v>
      </c>
      <c r="AQ8" s="117" t="s">
        <v>639</v>
      </c>
      <c r="AR8" s="117">
        <v>7</v>
      </c>
      <c r="AS8" s="117">
        <v>15</v>
      </c>
      <c r="AT8" s="117">
        <v>6</v>
      </c>
      <c r="AU8" s="117">
        <v>4</v>
      </c>
      <c r="AV8" s="117" t="s">
        <v>2756</v>
      </c>
      <c r="AW8" s="117">
        <v>2</v>
      </c>
      <c r="AX8" s="117" t="s">
        <v>645</v>
      </c>
      <c r="AY8" s="117" t="s">
        <v>2760</v>
      </c>
      <c r="AZ8" s="117" t="s">
        <v>2761</v>
      </c>
      <c r="BA8" s="117" t="s">
        <v>2762</v>
      </c>
      <c r="BB8" s="117" t="s">
        <v>2763</v>
      </c>
      <c r="BC8" s="117">
        <v>100</v>
      </c>
      <c r="BD8" s="117">
        <v>27</v>
      </c>
      <c r="BE8" s="117">
        <v>1.55</v>
      </c>
      <c r="BF8" s="117">
        <v>1</v>
      </c>
      <c r="BG8" s="117" t="s">
        <v>91</v>
      </c>
      <c r="BH8" s="117">
        <v>1</v>
      </c>
      <c r="BI8" s="78"/>
      <c r="BJ8" s="78"/>
      <c r="BK8" s="78"/>
      <c r="BL8" s="78"/>
      <c r="BM8" s="78"/>
      <c r="BN8" s="78"/>
      <c r="BO8" s="78"/>
      <c r="BP8" s="78"/>
      <c r="BQ8" s="78"/>
      <c r="BR8" s="78"/>
      <c r="BS8" s="78"/>
      <c r="BT8" s="78"/>
    </row>
    <row r="9" spans="1:72" s="77" customFormat="1" ht="15.75" customHeight="1">
      <c r="A9" s="77" t="s">
        <v>60</v>
      </c>
      <c r="B9" s="77">
        <v>27</v>
      </c>
      <c r="C9" s="78">
        <v>2</v>
      </c>
      <c r="D9" s="78">
        <v>46</v>
      </c>
      <c r="E9" s="79">
        <v>1.62</v>
      </c>
      <c r="F9" s="80" t="s">
        <v>3412</v>
      </c>
      <c r="G9" s="81" t="s">
        <v>6823</v>
      </c>
      <c r="H9" s="77" t="s">
        <v>553</v>
      </c>
      <c r="I9" s="77" t="s">
        <v>556</v>
      </c>
      <c r="J9" s="77" t="s">
        <v>558</v>
      </c>
      <c r="K9" s="77" t="s">
        <v>569</v>
      </c>
      <c r="L9" s="77" t="s">
        <v>569</v>
      </c>
      <c r="M9" s="77">
        <f t="shared" si="0"/>
        <v>12</v>
      </c>
      <c r="N9" s="98">
        <v>8</v>
      </c>
      <c r="O9" s="98">
        <v>15.21</v>
      </c>
      <c r="P9" s="98">
        <v>1</v>
      </c>
      <c r="Q9" s="98">
        <v>8</v>
      </c>
      <c r="R9" s="77" t="s">
        <v>7319</v>
      </c>
      <c r="S9" s="77">
        <f t="shared" si="2"/>
        <v>25</v>
      </c>
      <c r="T9" s="77" t="s">
        <v>7449</v>
      </c>
      <c r="U9" s="77">
        <f t="shared" si="3"/>
        <v>37</v>
      </c>
      <c r="V9" s="77" t="s">
        <v>7654</v>
      </c>
      <c r="W9" s="98">
        <v>28</v>
      </c>
      <c r="X9" s="98">
        <f t="shared" si="4"/>
        <v>20</v>
      </c>
      <c r="Y9" s="113" t="s">
        <v>3026</v>
      </c>
      <c r="Z9" s="113" t="str">
        <f t="shared" si="1"/>
        <v>k</v>
      </c>
      <c r="AA9" s="113">
        <v>1</v>
      </c>
      <c r="AB9" s="117" t="s">
        <v>60</v>
      </c>
      <c r="AC9" s="117" t="s">
        <v>182</v>
      </c>
      <c r="AD9" s="117" t="s">
        <v>184</v>
      </c>
      <c r="AE9" s="117" t="s">
        <v>185</v>
      </c>
      <c r="AF9" s="123">
        <v>59.46</v>
      </c>
      <c r="AG9" s="117">
        <v>50.74</v>
      </c>
      <c r="AH9" s="117">
        <v>50.06</v>
      </c>
      <c r="AI9" s="117">
        <v>30.27</v>
      </c>
      <c r="AJ9" s="117"/>
      <c r="AK9" s="117">
        <v>1</v>
      </c>
      <c r="AL9" s="117">
        <v>2</v>
      </c>
      <c r="AM9" s="117">
        <v>1</v>
      </c>
      <c r="AN9" s="117">
        <v>6</v>
      </c>
      <c r="AO9" s="117">
        <v>5</v>
      </c>
      <c r="AP9" s="117" t="s">
        <v>856</v>
      </c>
      <c r="AQ9" s="117" t="s">
        <v>857</v>
      </c>
      <c r="AR9" s="117">
        <v>1</v>
      </c>
      <c r="AS9" s="117">
        <v>3</v>
      </c>
      <c r="AT9" s="117">
        <v>6</v>
      </c>
      <c r="AU9" s="117">
        <v>5</v>
      </c>
      <c r="AV9" s="117" t="s">
        <v>3038</v>
      </c>
      <c r="AW9" s="117">
        <v>2</v>
      </c>
      <c r="AX9" s="117" t="s">
        <v>862</v>
      </c>
      <c r="AY9" s="117" t="s">
        <v>3039</v>
      </c>
      <c r="AZ9" s="117" t="s">
        <v>3040</v>
      </c>
      <c r="BA9" s="117" t="s">
        <v>3042</v>
      </c>
      <c r="BB9" s="117" t="s">
        <v>182</v>
      </c>
      <c r="BC9" s="117">
        <v>100</v>
      </c>
      <c r="BD9" s="117">
        <v>23</v>
      </c>
      <c r="BE9" s="117">
        <v>1.9</v>
      </c>
      <c r="BF9" s="117">
        <v>1.75</v>
      </c>
      <c r="BG9" s="117" t="s">
        <v>60</v>
      </c>
      <c r="BH9" s="117">
        <v>1</v>
      </c>
      <c r="BI9" s="78"/>
      <c r="BJ9" s="78"/>
      <c r="BK9" s="78"/>
      <c r="BL9" s="78"/>
      <c r="BM9" s="78"/>
      <c r="BN9" s="78"/>
      <c r="BO9" s="78"/>
      <c r="BP9" s="78"/>
      <c r="BQ9" s="78"/>
      <c r="BR9" s="78"/>
      <c r="BS9" s="78"/>
      <c r="BT9" s="78"/>
    </row>
    <row r="10" spans="1:72" s="176" customFormat="1" ht="15.75" customHeight="1">
      <c r="A10" s="176" t="s">
        <v>190</v>
      </c>
      <c r="B10" s="176">
        <v>30</v>
      </c>
      <c r="C10" s="203">
        <v>2</v>
      </c>
      <c r="D10" s="203">
        <v>46</v>
      </c>
      <c r="E10" s="204">
        <v>1.62</v>
      </c>
      <c r="F10" s="205" t="s">
        <v>3412</v>
      </c>
      <c r="G10" s="205" t="s">
        <v>6823</v>
      </c>
      <c r="H10" s="176" t="s">
        <v>183</v>
      </c>
      <c r="I10" s="176" t="s">
        <v>186</v>
      </c>
      <c r="J10" s="176" t="s">
        <v>188</v>
      </c>
      <c r="K10" s="176" t="s">
        <v>191</v>
      </c>
      <c r="L10" s="176" t="s">
        <v>6872</v>
      </c>
      <c r="M10" s="176">
        <f t="shared" si="0"/>
        <v>6</v>
      </c>
      <c r="N10" s="206">
        <v>4</v>
      </c>
      <c r="O10" s="206">
        <v>1.6</v>
      </c>
      <c r="P10" s="206">
        <v>14</v>
      </c>
      <c r="Q10" s="206">
        <v>4</v>
      </c>
      <c r="R10" s="176" t="s">
        <v>7287</v>
      </c>
      <c r="S10" s="176">
        <f t="shared" si="2"/>
        <v>10</v>
      </c>
      <c r="T10" s="176" t="s">
        <v>7450</v>
      </c>
      <c r="U10" s="176">
        <f t="shared" si="3"/>
        <v>19</v>
      </c>
      <c r="V10" s="176" t="s">
        <v>7655</v>
      </c>
      <c r="W10" s="176">
        <v>16</v>
      </c>
      <c r="X10" s="176">
        <f t="shared" si="4"/>
        <v>12</v>
      </c>
      <c r="Y10" s="172" t="s">
        <v>3095</v>
      </c>
      <c r="Z10" s="172" t="str">
        <f t="shared" si="1"/>
        <v>p</v>
      </c>
      <c r="AA10" s="172">
        <v>1</v>
      </c>
      <c r="AB10" s="172" t="s">
        <v>190</v>
      </c>
      <c r="AC10" s="172" t="s">
        <v>182</v>
      </c>
      <c r="AD10" s="172" t="s">
        <v>184</v>
      </c>
      <c r="AE10" s="172" t="s">
        <v>185</v>
      </c>
      <c r="AF10" s="175">
        <v>81.510000000000005</v>
      </c>
      <c r="AG10" s="175">
        <v>54.46</v>
      </c>
      <c r="AH10" s="175">
        <v>53.61</v>
      </c>
      <c r="AI10" s="175">
        <v>30.14</v>
      </c>
      <c r="AJ10" s="175"/>
      <c r="AK10" s="175">
        <v>1</v>
      </c>
      <c r="AL10" s="175">
        <v>3</v>
      </c>
      <c r="AM10" s="175">
        <v>1</v>
      </c>
      <c r="AN10" s="175">
        <v>7</v>
      </c>
      <c r="AO10" s="175">
        <v>5</v>
      </c>
      <c r="AP10" s="175" t="s">
        <v>637</v>
      </c>
      <c r="AQ10" s="175" t="s">
        <v>2086</v>
      </c>
      <c r="AR10" s="175">
        <v>2</v>
      </c>
      <c r="AS10" s="175">
        <v>10</v>
      </c>
      <c r="AT10" s="175">
        <v>7</v>
      </c>
      <c r="AU10" s="175">
        <v>5</v>
      </c>
      <c r="AV10" s="175" t="s">
        <v>3104</v>
      </c>
      <c r="AW10" s="175">
        <v>2</v>
      </c>
      <c r="AX10" s="175" t="s">
        <v>2091</v>
      </c>
      <c r="AY10" s="175" t="s">
        <v>3109</v>
      </c>
      <c r="AZ10" s="175" t="s">
        <v>3110</v>
      </c>
      <c r="BA10" s="175" t="s">
        <v>3111</v>
      </c>
      <c r="BB10" s="175" t="s">
        <v>182</v>
      </c>
      <c r="BC10" s="175">
        <v>100</v>
      </c>
      <c r="BD10" s="175">
        <v>12</v>
      </c>
      <c r="BE10" s="175">
        <v>1.75</v>
      </c>
      <c r="BF10" s="175">
        <v>1.4</v>
      </c>
      <c r="BG10" s="175" t="s">
        <v>190</v>
      </c>
      <c r="BH10" s="175">
        <v>1</v>
      </c>
      <c r="BI10" s="203"/>
      <c r="BJ10" s="203"/>
      <c r="BK10" s="203"/>
      <c r="BL10" s="203"/>
      <c r="BM10" s="203"/>
      <c r="BN10" s="203"/>
      <c r="BO10" s="203"/>
      <c r="BP10" s="203"/>
      <c r="BQ10" s="203"/>
      <c r="BR10" s="203"/>
      <c r="BS10" s="203"/>
      <c r="BT10" s="203"/>
    </row>
    <row r="11" spans="1:72" s="77" customFormat="1" ht="15.75" customHeight="1">
      <c r="A11" s="77" t="s">
        <v>111</v>
      </c>
      <c r="B11" s="77">
        <v>1</v>
      </c>
      <c r="C11" s="78">
        <v>3</v>
      </c>
      <c r="D11" s="78">
        <v>45</v>
      </c>
      <c r="E11" s="79">
        <v>1.65</v>
      </c>
      <c r="F11" s="80" t="s">
        <v>3412</v>
      </c>
      <c r="G11" s="81" t="s">
        <v>6823</v>
      </c>
      <c r="H11" s="77" t="s">
        <v>211</v>
      </c>
      <c r="I11" s="77" t="s">
        <v>186</v>
      </c>
      <c r="J11" s="77" t="s">
        <v>6959</v>
      </c>
      <c r="K11" s="77" t="s">
        <v>215</v>
      </c>
      <c r="L11" s="77" t="s">
        <v>6874</v>
      </c>
      <c r="M11" s="77">
        <f t="shared" si="0"/>
        <v>5</v>
      </c>
      <c r="N11" s="98">
        <v>3</v>
      </c>
      <c r="O11" s="98">
        <v>6.41</v>
      </c>
      <c r="P11" s="98">
        <v>26</v>
      </c>
      <c r="Q11" s="98">
        <v>3</v>
      </c>
      <c r="R11" s="77" t="s">
        <v>7320</v>
      </c>
      <c r="S11" s="77">
        <f t="shared" si="2"/>
        <v>19</v>
      </c>
      <c r="T11" s="77" t="s">
        <v>7451</v>
      </c>
      <c r="U11" s="77">
        <f t="shared" si="3"/>
        <v>26</v>
      </c>
      <c r="V11" s="77" t="s">
        <v>7657</v>
      </c>
      <c r="W11" s="98" t="s">
        <v>7656</v>
      </c>
      <c r="X11" s="98"/>
      <c r="Y11" s="113" t="s">
        <v>2503</v>
      </c>
      <c r="Z11" s="113" t="str">
        <f t="shared" si="1"/>
        <v>m</v>
      </c>
      <c r="AA11" s="113">
        <v>8</v>
      </c>
      <c r="AB11" s="113" t="s">
        <v>111</v>
      </c>
      <c r="AC11" s="113" t="s">
        <v>182</v>
      </c>
      <c r="AD11" s="113" t="s">
        <v>184</v>
      </c>
      <c r="AE11" s="113" t="s">
        <v>185</v>
      </c>
      <c r="AF11" s="123">
        <v>15.2</v>
      </c>
      <c r="AG11" s="117">
        <v>30.47</v>
      </c>
      <c r="AH11" s="117">
        <v>6.08</v>
      </c>
      <c r="AI11" s="117">
        <v>14.12</v>
      </c>
      <c r="AJ11" s="117"/>
      <c r="AK11" s="117">
        <v>1</v>
      </c>
      <c r="AL11" s="117">
        <v>2</v>
      </c>
      <c r="AM11" s="117">
        <v>1</v>
      </c>
      <c r="AN11" s="117">
        <v>6</v>
      </c>
      <c r="AO11" s="117">
        <v>4</v>
      </c>
      <c r="AP11" s="117" t="s">
        <v>1010</v>
      </c>
      <c r="AQ11" s="117" t="s">
        <v>639</v>
      </c>
      <c r="AR11" s="117">
        <v>2</v>
      </c>
      <c r="AS11" s="117">
        <v>14</v>
      </c>
      <c r="AT11" s="117">
        <v>6</v>
      </c>
      <c r="AU11" s="117">
        <v>4</v>
      </c>
      <c r="AV11" s="117" t="s">
        <v>2512</v>
      </c>
      <c r="AW11" s="117">
        <v>2</v>
      </c>
      <c r="AX11" s="117" t="s">
        <v>645</v>
      </c>
      <c r="AY11" s="117" t="s">
        <v>2514</v>
      </c>
      <c r="AZ11" s="117" t="s">
        <v>2515</v>
      </c>
      <c r="BA11" s="117" t="s">
        <v>2516</v>
      </c>
      <c r="BB11" s="117" t="s">
        <v>182</v>
      </c>
      <c r="BC11" s="117">
        <v>100</v>
      </c>
      <c r="BD11" s="117">
        <v>23</v>
      </c>
      <c r="BE11" s="117">
        <v>1.85</v>
      </c>
      <c r="BF11" s="117">
        <v>1.3</v>
      </c>
      <c r="BG11" s="117" t="s">
        <v>111</v>
      </c>
      <c r="BH11" s="117">
        <v>1</v>
      </c>
      <c r="BI11" s="78"/>
      <c r="BJ11" s="78"/>
      <c r="BK11" s="78"/>
      <c r="BL11" s="78"/>
      <c r="BM11" s="78"/>
      <c r="BN11" s="78"/>
      <c r="BO11" s="78"/>
      <c r="BP11" s="78"/>
      <c r="BQ11" s="78"/>
      <c r="BR11" s="78"/>
      <c r="BS11" s="78"/>
      <c r="BT11" s="78"/>
    </row>
    <row r="12" spans="1:72" s="237" customFormat="1" ht="15.75" customHeight="1">
      <c r="A12" s="237" t="s">
        <v>133</v>
      </c>
      <c r="B12" s="237">
        <v>10</v>
      </c>
      <c r="C12" s="244">
        <v>8</v>
      </c>
      <c r="D12" s="244">
        <v>40</v>
      </c>
      <c r="E12" s="238">
        <v>1.69</v>
      </c>
      <c r="F12" s="245" t="s">
        <v>3412</v>
      </c>
      <c r="G12" s="246" t="s">
        <v>6823</v>
      </c>
      <c r="H12" s="237" t="s">
        <v>7001</v>
      </c>
      <c r="I12" s="237" t="s">
        <v>186</v>
      </c>
      <c r="J12" s="237" t="s">
        <v>7002</v>
      </c>
      <c r="K12" s="237" t="s">
        <v>260</v>
      </c>
      <c r="L12" s="237" t="s">
        <v>6863</v>
      </c>
      <c r="M12" s="237">
        <f t="shared" si="0"/>
        <v>8</v>
      </c>
      <c r="N12" s="241">
        <v>7</v>
      </c>
      <c r="O12" s="241">
        <v>2.2799999999999998</v>
      </c>
      <c r="P12" s="241">
        <v>0</v>
      </c>
      <c r="Q12" s="241">
        <v>5</v>
      </c>
      <c r="R12" s="237" t="s">
        <v>7598</v>
      </c>
      <c r="S12" s="237">
        <f t="shared" si="2"/>
        <v>18</v>
      </c>
      <c r="T12" s="237" t="s">
        <v>7619</v>
      </c>
      <c r="U12" s="237">
        <f t="shared" si="3"/>
        <v>29</v>
      </c>
      <c r="V12" s="237" t="s">
        <v>7658</v>
      </c>
      <c r="W12" s="241" t="s">
        <v>7656</v>
      </c>
      <c r="X12" s="241"/>
      <c r="Y12" s="237" t="s">
        <v>2683</v>
      </c>
      <c r="Z12" s="237" t="str">
        <f t="shared" si="1"/>
        <v>l</v>
      </c>
      <c r="AA12" s="237">
        <v>8</v>
      </c>
      <c r="AB12" s="237" t="s">
        <v>133</v>
      </c>
      <c r="AC12" s="237" t="s">
        <v>182</v>
      </c>
      <c r="AD12" s="237" t="s">
        <v>184</v>
      </c>
      <c r="AE12" s="237" t="s">
        <v>185</v>
      </c>
      <c r="AF12" s="242">
        <v>20.86</v>
      </c>
      <c r="AG12" s="241">
        <v>33.04</v>
      </c>
      <c r="AH12" s="241">
        <v>14.58</v>
      </c>
      <c r="AI12" s="241">
        <v>20.14</v>
      </c>
      <c r="AJ12" s="241"/>
      <c r="AK12" s="241">
        <v>1</v>
      </c>
      <c r="AL12" s="241">
        <v>3</v>
      </c>
      <c r="AM12" s="241">
        <v>1</v>
      </c>
      <c r="AN12" s="241">
        <v>4</v>
      </c>
      <c r="AO12" s="241">
        <v>3</v>
      </c>
      <c r="AP12" s="241" t="s">
        <v>947</v>
      </c>
      <c r="AQ12" s="241" t="s">
        <v>327</v>
      </c>
      <c r="AR12" s="241">
        <v>3</v>
      </c>
      <c r="AS12" s="241">
        <v>14</v>
      </c>
      <c r="AT12" s="241">
        <v>4</v>
      </c>
      <c r="AU12" s="241">
        <v>3</v>
      </c>
      <c r="AV12" s="241" t="s">
        <v>2683</v>
      </c>
      <c r="AW12" s="241">
        <v>1</v>
      </c>
      <c r="AX12" s="241" t="s">
        <v>327</v>
      </c>
      <c r="AY12" s="241" t="s">
        <v>2693</v>
      </c>
      <c r="AZ12" s="241" t="s">
        <v>2694</v>
      </c>
      <c r="BA12" s="241" t="s">
        <v>133</v>
      </c>
      <c r="BB12" s="241" t="s">
        <v>182</v>
      </c>
      <c r="BC12" s="241">
        <v>100</v>
      </c>
      <c r="BD12" s="241">
        <v>19</v>
      </c>
      <c r="BE12" s="241">
        <v>1.55</v>
      </c>
      <c r="BF12" s="241">
        <v>1.05</v>
      </c>
      <c r="BG12" s="241" t="s">
        <v>2697</v>
      </c>
      <c r="BH12" s="241">
        <v>2</v>
      </c>
      <c r="BI12" s="244"/>
      <c r="BJ12" s="244"/>
      <c r="BK12" s="244"/>
      <c r="BL12" s="244"/>
      <c r="BM12" s="244"/>
      <c r="BN12" s="244"/>
      <c r="BO12" s="244"/>
      <c r="BP12" s="244"/>
      <c r="BQ12" s="244"/>
      <c r="BR12" s="244"/>
      <c r="BS12" s="244"/>
      <c r="BT12" s="244"/>
    </row>
    <row r="13" spans="1:72" s="77" customFormat="1" ht="15.75" customHeight="1">
      <c r="A13" s="77" t="s">
        <v>213</v>
      </c>
      <c r="B13" s="77">
        <v>20</v>
      </c>
      <c r="C13" s="78">
        <v>1</v>
      </c>
      <c r="D13" s="78">
        <v>47</v>
      </c>
      <c r="E13" s="79">
        <v>1.76</v>
      </c>
      <c r="F13" s="80" t="s">
        <v>3412</v>
      </c>
      <c r="G13" s="81" t="s">
        <v>6823</v>
      </c>
      <c r="H13" s="77" t="s">
        <v>211</v>
      </c>
      <c r="I13" s="77" t="s">
        <v>186</v>
      </c>
      <c r="J13" s="77" t="s">
        <v>209</v>
      </c>
      <c r="K13" s="77" t="s">
        <v>214</v>
      </c>
      <c r="L13" s="77" t="s">
        <v>123</v>
      </c>
      <c r="M13" s="77">
        <f t="shared" si="0"/>
        <v>6</v>
      </c>
      <c r="N13" s="98">
        <v>4</v>
      </c>
      <c r="O13" s="98">
        <v>9.43</v>
      </c>
      <c r="P13" s="98">
        <v>2</v>
      </c>
      <c r="Q13" s="98">
        <v>4</v>
      </c>
      <c r="R13" s="77" t="s">
        <v>7316</v>
      </c>
      <c r="S13" s="77">
        <f t="shared" si="2"/>
        <v>19</v>
      </c>
      <c r="T13" s="77" t="s">
        <v>7452</v>
      </c>
      <c r="U13" s="77">
        <f t="shared" si="3"/>
        <v>27</v>
      </c>
      <c r="V13" s="77" t="s">
        <v>7659</v>
      </c>
      <c r="W13" s="77" t="s">
        <v>7656</v>
      </c>
      <c r="X13" s="98"/>
      <c r="Y13" s="113" t="s">
        <v>2891</v>
      </c>
      <c r="Z13" s="113" t="str">
        <f t="shared" si="1"/>
        <v>k</v>
      </c>
      <c r="AA13" s="113">
        <v>1</v>
      </c>
      <c r="AB13" s="113" t="s">
        <v>213</v>
      </c>
      <c r="AC13" s="113" t="s">
        <v>182</v>
      </c>
      <c r="AD13" s="113" t="s">
        <v>184</v>
      </c>
      <c r="AE13" s="113" t="s">
        <v>185</v>
      </c>
      <c r="AF13" s="123">
        <v>31.18</v>
      </c>
      <c r="AG13" s="117">
        <v>21.49</v>
      </c>
      <c r="AH13" s="117">
        <v>21.67</v>
      </c>
      <c r="AI13" s="117">
        <v>12.7</v>
      </c>
      <c r="AJ13" s="117"/>
      <c r="AK13" s="117">
        <v>2</v>
      </c>
      <c r="AL13" s="117">
        <v>4</v>
      </c>
      <c r="AM13" s="117">
        <v>1</v>
      </c>
      <c r="AN13" s="117">
        <v>6</v>
      </c>
      <c r="AO13" s="117">
        <v>4</v>
      </c>
      <c r="AP13" s="117" t="s">
        <v>1114</v>
      </c>
      <c r="AQ13" s="117" t="s">
        <v>639</v>
      </c>
      <c r="AR13" s="117">
        <v>2</v>
      </c>
      <c r="AS13" s="117">
        <v>15</v>
      </c>
      <c r="AT13" s="117">
        <v>6</v>
      </c>
      <c r="AU13" s="117">
        <v>4</v>
      </c>
      <c r="AV13" s="117" t="s">
        <v>2901</v>
      </c>
      <c r="AW13" s="117">
        <v>2</v>
      </c>
      <c r="AX13" s="117" t="s">
        <v>645</v>
      </c>
      <c r="AY13" s="117" t="s">
        <v>2902</v>
      </c>
      <c r="AZ13" s="117" t="s">
        <v>2903</v>
      </c>
      <c r="BA13" s="117" t="s">
        <v>2904</v>
      </c>
      <c r="BB13" s="117" t="s">
        <v>506</v>
      </c>
      <c r="BC13" s="117">
        <v>100</v>
      </c>
      <c r="BD13" s="117">
        <v>18</v>
      </c>
      <c r="BE13" s="117">
        <v>1.8</v>
      </c>
      <c r="BF13" s="117">
        <v>1.25</v>
      </c>
      <c r="BG13" s="117" t="s">
        <v>213</v>
      </c>
      <c r="BH13" s="117">
        <v>1</v>
      </c>
      <c r="BI13" s="78"/>
      <c r="BJ13" s="78"/>
      <c r="BK13" s="78"/>
      <c r="BL13" s="78"/>
      <c r="BM13" s="78"/>
      <c r="BN13" s="78"/>
      <c r="BO13" s="78"/>
      <c r="BP13" s="78"/>
      <c r="BQ13" s="78"/>
      <c r="BR13" s="78"/>
      <c r="BS13" s="78"/>
      <c r="BT13" s="78"/>
    </row>
    <row r="14" spans="1:72" s="77" customFormat="1" ht="15.75" customHeight="1">
      <c r="A14" s="77" t="s">
        <v>389</v>
      </c>
      <c r="B14" s="77">
        <v>21</v>
      </c>
      <c r="C14" s="78">
        <v>5</v>
      </c>
      <c r="D14" s="78">
        <v>43</v>
      </c>
      <c r="E14" s="79">
        <v>1.8</v>
      </c>
      <c r="F14" s="80" t="s">
        <v>3412</v>
      </c>
      <c r="G14" s="81" t="s">
        <v>6823</v>
      </c>
      <c r="H14" s="77" t="s">
        <v>390</v>
      </c>
      <c r="I14" s="77" t="s">
        <v>386</v>
      </c>
      <c r="J14" s="77" t="s">
        <v>391</v>
      </c>
      <c r="K14" s="77" t="s">
        <v>392</v>
      </c>
      <c r="L14" s="77" t="s">
        <v>3371</v>
      </c>
      <c r="M14" s="77">
        <f t="shared" si="0"/>
        <v>6</v>
      </c>
      <c r="N14" s="98">
        <v>5</v>
      </c>
      <c r="O14" s="98">
        <v>33.630000000000003</v>
      </c>
      <c r="P14" s="98">
        <v>10</v>
      </c>
      <c r="Q14" s="98">
        <v>4</v>
      </c>
      <c r="R14" s="77" t="s">
        <v>7321</v>
      </c>
      <c r="S14" s="77">
        <f t="shared" si="2"/>
        <v>25</v>
      </c>
      <c r="T14" s="77" t="s">
        <v>7453</v>
      </c>
      <c r="U14" s="77">
        <f t="shared" si="3"/>
        <v>35</v>
      </c>
      <c r="V14" s="77" t="s">
        <v>7660</v>
      </c>
      <c r="W14" s="98" t="s">
        <v>7656</v>
      </c>
      <c r="X14" s="98"/>
      <c r="Y14" s="113" t="s">
        <v>75</v>
      </c>
      <c r="Z14" s="113" t="str">
        <f t="shared" si="1"/>
        <v>v</v>
      </c>
      <c r="AA14" s="113">
        <v>4</v>
      </c>
      <c r="AB14" s="113" t="s">
        <v>389</v>
      </c>
      <c r="AC14" s="113" t="s">
        <v>182</v>
      </c>
      <c r="AD14" s="113" t="s">
        <v>184</v>
      </c>
      <c r="AE14" s="113" t="s">
        <v>185</v>
      </c>
      <c r="AF14" s="123">
        <v>35.58</v>
      </c>
      <c r="AG14" s="117">
        <v>28.45</v>
      </c>
      <c r="AH14" s="117">
        <v>32.950000000000003</v>
      </c>
      <c r="AI14" s="117">
        <v>24.32</v>
      </c>
      <c r="AJ14" s="117"/>
      <c r="AK14" s="117">
        <v>1</v>
      </c>
      <c r="AL14" s="117">
        <v>2</v>
      </c>
      <c r="AM14" s="117">
        <v>1</v>
      </c>
      <c r="AN14" s="117">
        <v>4</v>
      </c>
      <c r="AO14" s="117">
        <v>4</v>
      </c>
      <c r="AP14" s="117" t="s">
        <v>639</v>
      </c>
      <c r="AQ14" s="117" t="s">
        <v>639</v>
      </c>
      <c r="AR14" s="117">
        <v>1</v>
      </c>
      <c r="AS14" s="117">
        <v>7</v>
      </c>
      <c r="AT14" s="117">
        <v>4</v>
      </c>
      <c r="AU14" s="117">
        <v>4</v>
      </c>
      <c r="AV14" s="117" t="s">
        <v>2917</v>
      </c>
      <c r="AW14" s="117">
        <v>2</v>
      </c>
      <c r="AX14" s="117" t="s">
        <v>645</v>
      </c>
      <c r="AY14" s="117" t="s">
        <v>2920</v>
      </c>
      <c r="AZ14" s="117" t="s">
        <v>2922</v>
      </c>
      <c r="BA14" s="117" t="s">
        <v>2923</v>
      </c>
      <c r="BB14" s="117" t="s">
        <v>182</v>
      </c>
      <c r="BC14" s="117">
        <v>95</v>
      </c>
      <c r="BD14" s="117">
        <v>21</v>
      </c>
      <c r="BE14" s="117">
        <v>1.9</v>
      </c>
      <c r="BF14" s="117">
        <v>1.65</v>
      </c>
      <c r="BG14" s="117" t="s">
        <v>2925</v>
      </c>
      <c r="BH14" s="117">
        <v>2</v>
      </c>
      <c r="BI14" s="78"/>
      <c r="BJ14" s="78"/>
      <c r="BK14" s="78"/>
      <c r="BL14" s="78"/>
      <c r="BM14" s="78"/>
      <c r="BN14" s="78"/>
      <c r="BO14" s="78"/>
      <c r="BP14" s="78"/>
      <c r="BQ14" s="78"/>
      <c r="BR14" s="78"/>
      <c r="BS14" s="78"/>
      <c r="BT14" s="78"/>
    </row>
    <row r="15" spans="1:72" s="77" customFormat="1" ht="15.75" customHeight="1">
      <c r="A15" s="77" t="s">
        <v>426</v>
      </c>
      <c r="B15" s="77">
        <v>11</v>
      </c>
      <c r="C15" s="77">
        <v>0</v>
      </c>
      <c r="D15" s="78">
        <v>48</v>
      </c>
      <c r="E15" s="79">
        <v>1.81</v>
      </c>
      <c r="F15" s="80" t="s">
        <v>3412</v>
      </c>
      <c r="G15" s="81" t="s">
        <v>6823</v>
      </c>
      <c r="H15" s="77" t="s">
        <v>428</v>
      </c>
      <c r="I15" s="77" t="s">
        <v>271</v>
      </c>
      <c r="J15" s="77" t="s">
        <v>431</v>
      </c>
      <c r="K15" s="77" t="s">
        <v>432</v>
      </c>
      <c r="L15" s="77" t="s">
        <v>6864</v>
      </c>
      <c r="M15" s="77">
        <f t="shared" si="0"/>
        <v>7</v>
      </c>
      <c r="N15" s="98">
        <v>4</v>
      </c>
      <c r="O15" s="98">
        <v>7.04</v>
      </c>
      <c r="P15" s="98">
        <v>12</v>
      </c>
      <c r="Q15" s="98">
        <v>4</v>
      </c>
      <c r="R15" s="77" t="s">
        <v>7322</v>
      </c>
      <c r="S15" s="77">
        <f t="shared" si="2"/>
        <v>16</v>
      </c>
      <c r="T15" s="77" t="s">
        <v>7454</v>
      </c>
      <c r="U15" s="77">
        <f t="shared" si="3"/>
        <v>26</v>
      </c>
      <c r="V15" s="77" t="s">
        <v>7661</v>
      </c>
      <c r="W15" s="98" t="s">
        <v>7656</v>
      </c>
      <c r="X15" s="98"/>
      <c r="Y15" s="113" t="s">
        <v>2699</v>
      </c>
      <c r="Z15" s="113" t="str">
        <f t="shared" si="1"/>
        <v>p</v>
      </c>
      <c r="AA15" s="113">
        <v>1</v>
      </c>
      <c r="AB15" s="113" t="s">
        <v>426</v>
      </c>
      <c r="AC15" s="113" t="s">
        <v>182</v>
      </c>
      <c r="AD15" s="113" t="s">
        <v>283</v>
      </c>
      <c r="AE15" s="113" t="s">
        <v>185</v>
      </c>
      <c r="AF15" s="123">
        <v>21.34</v>
      </c>
      <c r="AG15" s="117">
        <v>22.91</v>
      </c>
      <c r="AH15" s="117">
        <v>14.85</v>
      </c>
      <c r="AI15" s="117">
        <v>10.27</v>
      </c>
      <c r="AJ15" s="117"/>
      <c r="AK15" s="117">
        <v>1</v>
      </c>
      <c r="AL15" s="117">
        <v>2</v>
      </c>
      <c r="AM15" s="117">
        <v>1</v>
      </c>
      <c r="AN15" s="117">
        <v>8</v>
      </c>
      <c r="AO15" s="117">
        <v>5</v>
      </c>
      <c r="AP15" s="117" t="s">
        <v>2364</v>
      </c>
      <c r="AQ15" s="117" t="s">
        <v>452</v>
      </c>
      <c r="AR15" s="117">
        <v>0</v>
      </c>
      <c r="AS15" s="117">
        <v>0</v>
      </c>
      <c r="AT15" s="117">
        <v>4</v>
      </c>
      <c r="AU15" s="117">
        <v>3</v>
      </c>
      <c r="AV15" s="117" t="s">
        <v>2708</v>
      </c>
      <c r="AW15" s="117">
        <v>2</v>
      </c>
      <c r="AX15" s="117" t="s">
        <v>459</v>
      </c>
      <c r="AY15" s="117" t="s">
        <v>2710</v>
      </c>
      <c r="AZ15" s="117" t="s">
        <v>2711</v>
      </c>
      <c r="BA15" s="117" t="s">
        <v>2713</v>
      </c>
      <c r="BB15" s="117" t="s">
        <v>182</v>
      </c>
      <c r="BC15" s="117">
        <v>100</v>
      </c>
      <c r="BD15" s="117">
        <v>27</v>
      </c>
      <c r="BE15" s="117">
        <v>2.35</v>
      </c>
      <c r="BF15" s="117">
        <v>2</v>
      </c>
      <c r="BG15" s="117" t="s">
        <v>426</v>
      </c>
      <c r="BH15" s="117">
        <v>1</v>
      </c>
      <c r="BI15" s="78"/>
      <c r="BJ15" s="78"/>
      <c r="BK15" s="78"/>
      <c r="BL15" s="78"/>
      <c r="BM15" s="78"/>
      <c r="BN15" s="78"/>
      <c r="BO15" s="78"/>
      <c r="BP15" s="78"/>
      <c r="BQ15" s="78"/>
      <c r="BR15" s="78"/>
      <c r="BS15" s="78"/>
      <c r="BT15" s="78"/>
    </row>
    <row r="16" spans="1:72" s="77" customFormat="1" ht="15.75" customHeight="1">
      <c r="A16" s="77" t="s">
        <v>61</v>
      </c>
      <c r="B16" s="77">
        <v>8</v>
      </c>
      <c r="C16" s="78">
        <v>1</v>
      </c>
      <c r="D16" s="78">
        <v>47</v>
      </c>
      <c r="E16" s="79">
        <v>1.86</v>
      </c>
      <c r="F16" s="80" t="s">
        <v>3412</v>
      </c>
      <c r="G16" s="81" t="s">
        <v>6823</v>
      </c>
      <c r="H16" s="77" t="s">
        <v>281</v>
      </c>
      <c r="I16" s="77" t="s">
        <v>282</v>
      </c>
      <c r="J16" s="77" t="s">
        <v>284</v>
      </c>
      <c r="K16" s="77" t="s">
        <v>291</v>
      </c>
      <c r="L16" s="77" t="s">
        <v>5913</v>
      </c>
      <c r="M16" s="77">
        <f t="shared" si="0"/>
        <v>3</v>
      </c>
      <c r="N16" s="98">
        <v>2</v>
      </c>
      <c r="O16" s="98">
        <v>44.09</v>
      </c>
      <c r="P16" s="98">
        <v>27</v>
      </c>
      <c r="Q16" s="98">
        <v>2</v>
      </c>
      <c r="R16" s="77" t="s">
        <v>7323</v>
      </c>
      <c r="S16" s="77">
        <f t="shared" si="2"/>
        <v>15</v>
      </c>
      <c r="T16" s="77" t="s">
        <v>7455</v>
      </c>
      <c r="U16" s="77">
        <f t="shared" si="3"/>
        <v>20</v>
      </c>
      <c r="V16" s="77" t="s">
        <v>7662</v>
      </c>
      <c r="W16" s="98" t="s">
        <v>7656</v>
      </c>
      <c r="X16" s="98"/>
      <c r="Y16" s="113" t="s">
        <v>2647</v>
      </c>
      <c r="Z16" s="113" t="str">
        <f t="shared" si="1"/>
        <v>k</v>
      </c>
      <c r="AA16" s="113">
        <v>1</v>
      </c>
      <c r="AB16" s="113" t="s">
        <v>61</v>
      </c>
      <c r="AC16" s="113" t="s">
        <v>182</v>
      </c>
      <c r="AD16" s="113" t="s">
        <v>184</v>
      </c>
      <c r="AE16" s="113" t="s">
        <v>185</v>
      </c>
      <c r="AF16" s="123">
        <v>19.91</v>
      </c>
      <c r="AG16" s="117">
        <v>20</v>
      </c>
      <c r="AH16" s="117">
        <v>17.79</v>
      </c>
      <c r="AI16" s="117">
        <v>14.8</v>
      </c>
      <c r="AJ16" s="117"/>
      <c r="AK16" s="117">
        <v>1</v>
      </c>
      <c r="AL16" s="117">
        <v>3</v>
      </c>
      <c r="AM16" s="117">
        <v>1</v>
      </c>
      <c r="AN16" s="117">
        <v>7</v>
      </c>
      <c r="AO16" s="117">
        <v>5</v>
      </c>
      <c r="AP16" s="117" t="s">
        <v>2654</v>
      </c>
      <c r="AQ16" s="117" t="s">
        <v>857</v>
      </c>
      <c r="AR16" s="117">
        <v>2</v>
      </c>
      <c r="AS16" s="117">
        <v>8</v>
      </c>
      <c r="AT16" s="117">
        <v>6</v>
      </c>
      <c r="AU16" s="117">
        <v>4</v>
      </c>
      <c r="AV16" s="117" t="s">
        <v>2656</v>
      </c>
      <c r="AW16" s="117">
        <v>2</v>
      </c>
      <c r="AX16" s="117" t="s">
        <v>862</v>
      </c>
      <c r="AY16" s="117" t="s">
        <v>2658</v>
      </c>
      <c r="AZ16" s="117" t="s">
        <v>2659</v>
      </c>
      <c r="BA16" s="117" t="s">
        <v>2660</v>
      </c>
      <c r="BB16" s="117" t="s">
        <v>182</v>
      </c>
      <c r="BC16" s="117">
        <v>100</v>
      </c>
      <c r="BD16" s="117">
        <v>24</v>
      </c>
      <c r="BE16" s="117">
        <v>1.8</v>
      </c>
      <c r="BF16" s="117">
        <v>1.5</v>
      </c>
      <c r="BG16" s="117" t="s">
        <v>61</v>
      </c>
      <c r="BH16" s="117">
        <v>1</v>
      </c>
      <c r="BI16" s="78"/>
      <c r="BJ16" s="78"/>
      <c r="BK16" s="78"/>
      <c r="BL16" s="78"/>
      <c r="BM16" s="78"/>
      <c r="BN16" s="78"/>
      <c r="BO16" s="78"/>
      <c r="BP16" s="78"/>
      <c r="BQ16" s="78"/>
      <c r="BR16" s="78"/>
      <c r="BS16" s="78"/>
      <c r="BT16" s="78"/>
    </row>
    <row r="17" spans="1:72" s="77" customFormat="1" ht="15.75" customHeight="1">
      <c r="A17" s="77" t="s">
        <v>127</v>
      </c>
      <c r="B17" s="77">
        <v>32</v>
      </c>
      <c r="C17" s="78">
        <v>1</v>
      </c>
      <c r="D17" s="78">
        <v>47</v>
      </c>
      <c r="E17" s="79">
        <v>1.92</v>
      </c>
      <c r="F17" s="80" t="s">
        <v>3412</v>
      </c>
      <c r="G17" s="81" t="s">
        <v>6823</v>
      </c>
      <c r="H17" s="77" t="s">
        <v>384</v>
      </c>
      <c r="I17" s="77" t="s">
        <v>386</v>
      </c>
      <c r="J17" s="77" t="s">
        <v>188</v>
      </c>
      <c r="K17" s="77" t="s">
        <v>388</v>
      </c>
      <c r="L17" s="77" t="s">
        <v>6873</v>
      </c>
      <c r="M17" s="77">
        <f t="shared" si="0"/>
        <v>5</v>
      </c>
      <c r="N17" s="98">
        <v>2</v>
      </c>
      <c r="O17" s="98">
        <v>33.450000000000003</v>
      </c>
      <c r="P17" s="98">
        <v>16</v>
      </c>
      <c r="Q17" s="98">
        <v>2</v>
      </c>
      <c r="R17" s="77" t="s">
        <v>7324</v>
      </c>
      <c r="S17" s="77">
        <f t="shared" si="2"/>
        <v>20</v>
      </c>
      <c r="T17" s="77" t="s">
        <v>7456</v>
      </c>
      <c r="U17" s="77">
        <f t="shared" si="3"/>
        <v>28</v>
      </c>
      <c r="V17" s="77" t="s">
        <v>7663</v>
      </c>
      <c r="W17" s="98" t="s">
        <v>7656</v>
      </c>
      <c r="X17" s="98"/>
      <c r="Y17" s="113" t="s">
        <v>3134</v>
      </c>
      <c r="Z17" s="113" t="str">
        <f t="shared" si="1"/>
        <v>a</v>
      </c>
      <c r="AA17" s="113">
        <v>8</v>
      </c>
      <c r="AB17" s="113" t="s">
        <v>127</v>
      </c>
      <c r="AC17" s="113" t="s">
        <v>182</v>
      </c>
      <c r="AD17" s="113" t="s">
        <v>184</v>
      </c>
      <c r="AE17" s="113" t="s">
        <v>185</v>
      </c>
      <c r="AF17" s="123">
        <v>128.35</v>
      </c>
      <c r="AG17" s="117">
        <v>78.040000000000006</v>
      </c>
      <c r="AH17" s="117">
        <v>105.54</v>
      </c>
      <c r="AI17" s="117">
        <v>46.82</v>
      </c>
      <c r="AJ17" s="117"/>
      <c r="AK17" s="117">
        <v>1</v>
      </c>
      <c r="AL17" s="117">
        <v>4</v>
      </c>
      <c r="AM17" s="117">
        <v>1</v>
      </c>
      <c r="AN17" s="117">
        <v>5</v>
      </c>
      <c r="AO17" s="117">
        <v>4</v>
      </c>
      <c r="AP17" s="117" t="s">
        <v>3142</v>
      </c>
      <c r="AQ17" s="117" t="s">
        <v>1620</v>
      </c>
      <c r="AR17" s="117">
        <v>1</v>
      </c>
      <c r="AS17" s="117">
        <v>6</v>
      </c>
      <c r="AT17" s="117">
        <v>5</v>
      </c>
      <c r="AU17" s="117">
        <v>4</v>
      </c>
      <c r="AV17" s="117" t="s">
        <v>3147</v>
      </c>
      <c r="AW17" s="117">
        <v>2</v>
      </c>
      <c r="AX17" s="117" t="s">
        <v>1623</v>
      </c>
      <c r="AY17" s="117" t="s">
        <v>3148</v>
      </c>
      <c r="AZ17" s="117" t="s">
        <v>3150</v>
      </c>
      <c r="BA17" s="117" t="s">
        <v>3151</v>
      </c>
      <c r="BB17" s="117" t="s">
        <v>182</v>
      </c>
      <c r="BC17" s="117">
        <v>100</v>
      </c>
      <c r="BD17" s="117">
        <v>18</v>
      </c>
      <c r="BE17" s="117">
        <v>1.85</v>
      </c>
      <c r="BF17" s="117">
        <v>1.45</v>
      </c>
      <c r="BG17" s="117" t="s">
        <v>127</v>
      </c>
      <c r="BH17" s="117">
        <v>1</v>
      </c>
      <c r="BI17" s="78"/>
      <c r="BJ17" s="78"/>
      <c r="BK17" s="78"/>
      <c r="BL17" s="78"/>
      <c r="BM17" s="78"/>
      <c r="BN17" s="78"/>
      <c r="BO17" s="78"/>
      <c r="BP17" s="78"/>
      <c r="BQ17" s="78"/>
      <c r="BR17" s="78"/>
      <c r="BS17" s="78"/>
      <c r="BT17" s="78"/>
    </row>
    <row r="18" spans="1:72" s="77" customFormat="1" ht="15.75" customHeight="1">
      <c r="A18" s="77" t="s">
        <v>48</v>
      </c>
      <c r="B18" s="77">
        <v>14</v>
      </c>
      <c r="C18" s="78">
        <v>2</v>
      </c>
      <c r="D18" s="78">
        <v>46</v>
      </c>
      <c r="E18" s="79">
        <v>2</v>
      </c>
      <c r="F18" s="80" t="s">
        <v>3412</v>
      </c>
      <c r="G18" s="81" t="s">
        <v>6823</v>
      </c>
      <c r="H18" s="77" t="s">
        <v>335</v>
      </c>
      <c r="I18" s="77" t="s">
        <v>336</v>
      </c>
      <c r="J18" s="77" t="s">
        <v>188</v>
      </c>
      <c r="K18" s="77" t="s">
        <v>338</v>
      </c>
      <c r="L18" s="77" t="s">
        <v>5881</v>
      </c>
      <c r="M18" s="77">
        <f t="shared" si="0"/>
        <v>7</v>
      </c>
      <c r="N18" s="98">
        <v>6</v>
      </c>
      <c r="O18" s="98">
        <v>1.77</v>
      </c>
      <c r="P18" s="98">
        <v>2</v>
      </c>
      <c r="Q18" s="98">
        <v>5</v>
      </c>
      <c r="R18" s="77" t="s">
        <v>7325</v>
      </c>
      <c r="S18" s="77">
        <f t="shared" si="2"/>
        <v>23</v>
      </c>
      <c r="T18" s="77" t="s">
        <v>7457</v>
      </c>
      <c r="U18" s="77">
        <f t="shared" si="3"/>
        <v>32</v>
      </c>
      <c r="V18" s="77" t="s">
        <v>7664</v>
      </c>
      <c r="W18" s="98" t="s">
        <v>7656</v>
      </c>
      <c r="X18" s="98"/>
      <c r="Y18" s="113" t="s">
        <v>2769</v>
      </c>
      <c r="Z18" s="113" t="str">
        <f t="shared" si="1"/>
        <v>p</v>
      </c>
      <c r="AA18" s="113">
        <v>1</v>
      </c>
      <c r="AB18" s="113" t="s">
        <v>48</v>
      </c>
      <c r="AC18" s="113" t="s">
        <v>182</v>
      </c>
      <c r="AD18" s="113" t="s">
        <v>184</v>
      </c>
      <c r="AE18" s="113" t="s">
        <v>185</v>
      </c>
      <c r="AF18" s="123">
        <v>22.22</v>
      </c>
      <c r="AG18" s="117">
        <v>31.28</v>
      </c>
      <c r="AH18" s="117">
        <v>21.5</v>
      </c>
      <c r="AI18" s="117">
        <v>28.51</v>
      </c>
      <c r="AJ18" s="117"/>
      <c r="AK18" s="117">
        <v>2</v>
      </c>
      <c r="AL18" s="117">
        <v>3</v>
      </c>
      <c r="AM18" s="117">
        <v>1</v>
      </c>
      <c r="AN18" s="117">
        <v>5</v>
      </c>
      <c r="AO18" s="117">
        <v>5</v>
      </c>
      <c r="AP18" s="117" t="s">
        <v>399</v>
      </c>
      <c r="AQ18" s="117" t="s">
        <v>2086</v>
      </c>
      <c r="AR18" s="117">
        <v>0</v>
      </c>
      <c r="AS18" s="117">
        <v>0</v>
      </c>
      <c r="AT18" s="117">
        <v>5</v>
      </c>
      <c r="AU18" s="117">
        <v>5</v>
      </c>
      <c r="AV18" s="117" t="s">
        <v>2778</v>
      </c>
      <c r="AW18" s="117">
        <v>2</v>
      </c>
      <c r="AX18" s="117" t="s">
        <v>2091</v>
      </c>
      <c r="AY18" s="117" t="s">
        <v>2779</v>
      </c>
      <c r="AZ18" s="117" t="s">
        <v>2780</v>
      </c>
      <c r="BA18" s="117" t="s">
        <v>2781</v>
      </c>
      <c r="BB18" s="117" t="s">
        <v>2782</v>
      </c>
      <c r="BC18" s="117">
        <v>100</v>
      </c>
      <c r="BD18" s="117">
        <v>28</v>
      </c>
      <c r="BE18" s="117">
        <v>1.85</v>
      </c>
      <c r="BF18" s="117">
        <v>1.95</v>
      </c>
      <c r="BG18" s="117" t="s">
        <v>48</v>
      </c>
      <c r="BH18" s="117">
        <v>1</v>
      </c>
      <c r="BI18" s="78"/>
      <c r="BJ18" s="78"/>
      <c r="BK18" s="78"/>
      <c r="BL18" s="78"/>
      <c r="BM18" s="78"/>
      <c r="BN18" s="78"/>
      <c r="BO18" s="78"/>
      <c r="BP18" s="78"/>
      <c r="BQ18" s="78"/>
      <c r="BR18" s="78"/>
      <c r="BS18" s="78"/>
      <c r="BT18" s="78"/>
    </row>
    <row r="19" spans="1:72" s="211" customFormat="1" ht="15.75" customHeight="1">
      <c r="A19" s="211" t="s">
        <v>572</v>
      </c>
      <c r="B19" s="211">
        <v>15</v>
      </c>
      <c r="C19" s="217">
        <v>1</v>
      </c>
      <c r="D19" s="217">
        <v>47</v>
      </c>
      <c r="E19" s="212">
        <v>2</v>
      </c>
      <c r="F19" s="218" t="s">
        <v>3412</v>
      </c>
      <c r="G19" s="219" t="s">
        <v>6823</v>
      </c>
      <c r="H19" s="211" t="s">
        <v>573</v>
      </c>
      <c r="I19" s="211" t="s">
        <v>574</v>
      </c>
      <c r="J19" s="211" t="s">
        <v>575</v>
      </c>
      <c r="K19" s="211" t="s">
        <v>577</v>
      </c>
      <c r="L19" s="211" t="s">
        <v>6835</v>
      </c>
      <c r="M19" s="211">
        <f t="shared" si="0"/>
        <v>5</v>
      </c>
      <c r="N19" s="47">
        <v>2</v>
      </c>
      <c r="O19" s="47">
        <v>499.6</v>
      </c>
      <c r="P19" s="47">
        <v>25</v>
      </c>
      <c r="Q19" s="47">
        <v>2</v>
      </c>
      <c r="R19" s="211" t="s">
        <v>7326</v>
      </c>
      <c r="S19" s="211">
        <f t="shared" si="2"/>
        <v>20</v>
      </c>
      <c r="T19" s="211" t="s">
        <v>7458</v>
      </c>
      <c r="U19" s="211">
        <f t="shared" si="3"/>
        <v>28</v>
      </c>
      <c r="V19" s="211" t="s">
        <v>7665</v>
      </c>
      <c r="W19" s="47" t="s">
        <v>7656</v>
      </c>
      <c r="X19" s="47"/>
      <c r="Y19" s="211" t="s">
        <v>2789</v>
      </c>
      <c r="Z19" s="211" t="str">
        <f t="shared" si="1"/>
        <v>g</v>
      </c>
      <c r="AA19" s="211">
        <v>2</v>
      </c>
      <c r="AB19" s="211" t="s">
        <v>572</v>
      </c>
      <c r="AC19" s="211" t="s">
        <v>182</v>
      </c>
      <c r="AD19" s="211" t="s">
        <v>184</v>
      </c>
      <c r="AE19" s="211" t="s">
        <v>185</v>
      </c>
      <c r="AF19" s="215">
        <v>25.02</v>
      </c>
      <c r="AG19" s="47">
        <v>36.01</v>
      </c>
      <c r="AH19" s="47">
        <v>9.86</v>
      </c>
      <c r="AI19" s="47">
        <v>7.97</v>
      </c>
      <c r="AJ19" s="47"/>
      <c r="AK19" s="47">
        <v>1</v>
      </c>
      <c r="AL19" s="47">
        <v>2</v>
      </c>
      <c r="AM19" s="47">
        <v>1</v>
      </c>
      <c r="AN19" s="47">
        <v>4</v>
      </c>
      <c r="AO19" s="47">
        <v>2</v>
      </c>
      <c r="AP19" s="47" t="s">
        <v>518</v>
      </c>
      <c r="AQ19" s="47" t="s">
        <v>948</v>
      </c>
      <c r="AR19" s="47">
        <v>4</v>
      </c>
      <c r="AS19" s="47">
        <v>26</v>
      </c>
      <c r="AT19" s="47">
        <v>4</v>
      </c>
      <c r="AU19" s="47">
        <v>2</v>
      </c>
      <c r="AV19" s="47" t="s">
        <v>2789</v>
      </c>
      <c r="AW19" s="47">
        <v>1</v>
      </c>
      <c r="AX19" s="47" t="s">
        <v>948</v>
      </c>
      <c r="AY19" s="47" t="s">
        <v>2797</v>
      </c>
      <c r="AZ19" s="47" t="s">
        <v>2798</v>
      </c>
      <c r="BA19" s="47" t="s">
        <v>572</v>
      </c>
      <c r="BB19" s="47" t="s">
        <v>182</v>
      </c>
      <c r="BC19" s="47">
        <v>96</v>
      </c>
      <c r="BD19" s="47">
        <v>27</v>
      </c>
      <c r="BE19" s="47">
        <v>1.55</v>
      </c>
      <c r="BF19" s="47">
        <v>1</v>
      </c>
      <c r="BG19" s="47" t="s">
        <v>572</v>
      </c>
      <c r="BH19" s="47">
        <v>1</v>
      </c>
      <c r="BI19" s="217"/>
      <c r="BJ19" s="217"/>
      <c r="BK19" s="217"/>
      <c r="BL19" s="217"/>
      <c r="BM19" s="217"/>
      <c r="BN19" s="217"/>
      <c r="BO19" s="217"/>
      <c r="BP19" s="217"/>
      <c r="BQ19" s="217"/>
      <c r="BR19" s="217"/>
      <c r="BS19" s="217"/>
      <c r="BT19" s="217"/>
    </row>
    <row r="20" spans="1:72" s="77" customFormat="1" ht="15.75" customHeight="1">
      <c r="A20" s="77" t="s">
        <v>176</v>
      </c>
      <c r="B20" s="77">
        <v>2</v>
      </c>
      <c r="C20" s="78">
        <v>1</v>
      </c>
      <c r="D20" s="78">
        <v>47</v>
      </c>
      <c r="E20" s="79">
        <v>2.04</v>
      </c>
      <c r="F20" s="80" t="s">
        <v>3412</v>
      </c>
      <c r="G20" s="81" t="s">
        <v>6823</v>
      </c>
      <c r="H20" s="77" t="s">
        <v>183</v>
      </c>
      <c r="I20" s="77" t="s">
        <v>186</v>
      </c>
      <c r="J20" s="77" t="s">
        <v>188</v>
      </c>
      <c r="K20" s="77" t="s">
        <v>189</v>
      </c>
      <c r="L20" s="77" t="s">
        <v>6859</v>
      </c>
      <c r="M20" s="77">
        <f t="shared" si="0"/>
        <v>6</v>
      </c>
      <c r="N20" s="98">
        <v>4</v>
      </c>
      <c r="O20" s="98">
        <v>3.67</v>
      </c>
      <c r="P20" s="98">
        <v>8</v>
      </c>
      <c r="Q20" s="98">
        <v>4</v>
      </c>
      <c r="R20" s="77" t="s">
        <v>7287</v>
      </c>
      <c r="S20" s="77">
        <f t="shared" si="2"/>
        <v>10</v>
      </c>
      <c r="T20" s="77" t="s">
        <v>7459</v>
      </c>
      <c r="U20" s="77">
        <f t="shared" si="3"/>
        <v>19</v>
      </c>
      <c r="V20" s="77" t="s">
        <v>7666</v>
      </c>
      <c r="W20" s="98" t="s">
        <v>7656</v>
      </c>
      <c r="X20" s="98"/>
      <c r="Y20" s="113" t="s">
        <v>2525</v>
      </c>
      <c r="Z20" s="113" t="str">
        <f t="shared" si="1"/>
        <v>e</v>
      </c>
      <c r="AA20" s="113">
        <v>7</v>
      </c>
      <c r="AB20" s="113" t="s">
        <v>176</v>
      </c>
      <c r="AC20" s="113" t="s">
        <v>182</v>
      </c>
      <c r="AD20" s="113" t="s">
        <v>184</v>
      </c>
      <c r="AE20" s="113" t="s">
        <v>185</v>
      </c>
      <c r="AF20" s="123">
        <v>15.36</v>
      </c>
      <c r="AG20" s="117">
        <v>15.2</v>
      </c>
      <c r="AH20" s="117">
        <v>10.17</v>
      </c>
      <c r="AI20" s="117">
        <v>8.92</v>
      </c>
      <c r="AJ20" s="117"/>
      <c r="AK20" s="117">
        <v>1</v>
      </c>
      <c r="AL20" s="117">
        <v>2</v>
      </c>
      <c r="AM20" s="117">
        <v>1</v>
      </c>
      <c r="AN20" s="117">
        <v>8</v>
      </c>
      <c r="AO20" s="117">
        <v>5</v>
      </c>
      <c r="AP20" s="117" t="s">
        <v>2531</v>
      </c>
      <c r="AQ20" s="117" t="s">
        <v>198</v>
      </c>
      <c r="AR20" s="117">
        <v>0</v>
      </c>
      <c r="AS20" s="117">
        <v>2</v>
      </c>
      <c r="AT20" s="117">
        <v>8</v>
      </c>
      <c r="AU20" s="117">
        <v>5</v>
      </c>
      <c r="AV20" s="117" t="s">
        <v>2535</v>
      </c>
      <c r="AW20" s="117">
        <v>3</v>
      </c>
      <c r="AX20" s="117" t="s">
        <v>201</v>
      </c>
      <c r="AY20" s="117" t="s">
        <v>2536</v>
      </c>
      <c r="AZ20" s="117" t="s">
        <v>2537</v>
      </c>
      <c r="BA20" s="117" t="s">
        <v>2539</v>
      </c>
      <c r="BB20" s="117" t="s">
        <v>182</v>
      </c>
      <c r="BC20" s="117">
        <v>100</v>
      </c>
      <c r="BD20" s="117">
        <v>22</v>
      </c>
      <c r="BE20" s="117">
        <v>2.65</v>
      </c>
      <c r="BF20" s="117">
        <v>1.85</v>
      </c>
      <c r="BG20" s="117" t="s">
        <v>176</v>
      </c>
      <c r="BH20" s="117">
        <v>1</v>
      </c>
      <c r="BI20" s="78"/>
      <c r="BJ20" s="78"/>
      <c r="BK20" s="78"/>
      <c r="BL20" s="78"/>
      <c r="BM20" s="78"/>
      <c r="BN20" s="78"/>
      <c r="BO20" s="78"/>
      <c r="BP20" s="78"/>
      <c r="BQ20" s="78"/>
      <c r="BR20" s="78"/>
      <c r="BS20" s="78"/>
      <c r="BT20" s="78"/>
    </row>
    <row r="21" spans="1:72" s="211" customFormat="1" ht="15.75" customHeight="1">
      <c r="A21" s="211" t="s">
        <v>264</v>
      </c>
      <c r="B21" s="211">
        <v>19</v>
      </c>
      <c r="C21" s="217">
        <v>8</v>
      </c>
      <c r="D21" s="217">
        <v>40</v>
      </c>
      <c r="E21" s="212">
        <v>2.08</v>
      </c>
      <c r="F21" s="218" t="s">
        <v>3412</v>
      </c>
      <c r="G21" s="219" t="s">
        <v>6823</v>
      </c>
      <c r="H21" s="211" t="s">
        <v>265</v>
      </c>
      <c r="I21" s="211" t="s">
        <v>186</v>
      </c>
      <c r="J21" s="211" t="s">
        <v>266</v>
      </c>
      <c r="K21" s="211" t="s">
        <v>268</v>
      </c>
      <c r="L21" s="211" t="s">
        <v>29</v>
      </c>
      <c r="M21" s="211">
        <f t="shared" si="0"/>
        <v>5</v>
      </c>
      <c r="N21" s="47">
        <v>3</v>
      </c>
      <c r="O21" s="47">
        <v>223.53</v>
      </c>
      <c r="P21" s="47">
        <v>12</v>
      </c>
      <c r="Q21" s="47">
        <v>3</v>
      </c>
      <c r="R21" s="211" t="s">
        <v>7327</v>
      </c>
      <c r="S21" s="211">
        <f t="shared" si="2"/>
        <v>24</v>
      </c>
      <c r="T21" s="211" t="s">
        <v>7460</v>
      </c>
      <c r="U21" s="211">
        <f t="shared" si="3"/>
        <v>31</v>
      </c>
      <c r="V21" s="211" t="s">
        <v>7667</v>
      </c>
      <c r="W21" s="47" t="s">
        <v>7656</v>
      </c>
      <c r="X21" s="47"/>
      <c r="Y21" s="211" t="s">
        <v>2874</v>
      </c>
      <c r="Z21" s="211" t="str">
        <f t="shared" si="1"/>
        <v>l</v>
      </c>
      <c r="AA21" s="211">
        <v>8</v>
      </c>
      <c r="AB21" s="211" t="s">
        <v>264</v>
      </c>
      <c r="AC21" s="211" t="s">
        <v>182</v>
      </c>
      <c r="AD21" s="211" t="s">
        <v>184</v>
      </c>
      <c r="AE21" s="211" t="s">
        <v>185</v>
      </c>
      <c r="AF21" s="215">
        <v>30.42</v>
      </c>
      <c r="AG21" s="47">
        <v>44.39</v>
      </c>
      <c r="AH21" s="47">
        <v>20.97</v>
      </c>
      <c r="AI21" s="47">
        <v>22.3</v>
      </c>
      <c r="AJ21" s="47"/>
      <c r="AK21" s="47">
        <v>1</v>
      </c>
      <c r="AL21" s="47">
        <v>5</v>
      </c>
      <c r="AM21" s="47">
        <v>1</v>
      </c>
      <c r="AN21" s="47">
        <v>4</v>
      </c>
      <c r="AO21" s="47">
        <v>2</v>
      </c>
      <c r="AP21" s="47" t="s">
        <v>947</v>
      </c>
      <c r="AQ21" s="47" t="s">
        <v>948</v>
      </c>
      <c r="AR21" s="47">
        <v>7</v>
      </c>
      <c r="AS21" s="47">
        <v>28</v>
      </c>
      <c r="AT21" s="47">
        <v>4</v>
      </c>
      <c r="AU21" s="47">
        <v>2</v>
      </c>
      <c r="AV21" s="47" t="s">
        <v>2874</v>
      </c>
      <c r="AW21" s="47">
        <v>1</v>
      </c>
      <c r="AX21" s="47" t="s">
        <v>948</v>
      </c>
      <c r="AY21" s="47" t="s">
        <v>2883</v>
      </c>
      <c r="AZ21" s="47" t="s">
        <v>2884</v>
      </c>
      <c r="BA21" s="47" t="s">
        <v>264</v>
      </c>
      <c r="BB21" s="47" t="s">
        <v>182</v>
      </c>
      <c r="BC21" s="47">
        <v>100</v>
      </c>
      <c r="BD21" s="47">
        <v>26</v>
      </c>
      <c r="BE21" s="47">
        <v>1.45</v>
      </c>
      <c r="BF21" s="47">
        <v>1</v>
      </c>
      <c r="BG21" s="47" t="s">
        <v>264</v>
      </c>
      <c r="BH21" s="47">
        <v>1</v>
      </c>
      <c r="BI21" s="217"/>
      <c r="BJ21" s="217"/>
      <c r="BK21" s="217"/>
      <c r="BL21" s="217"/>
      <c r="BM21" s="217"/>
      <c r="BN21" s="217"/>
      <c r="BO21" s="217"/>
      <c r="BP21" s="217"/>
      <c r="BQ21" s="217"/>
      <c r="BR21" s="217"/>
      <c r="BS21" s="217"/>
      <c r="BT21" s="217"/>
    </row>
    <row r="22" spans="1:72" s="77" customFormat="1" ht="15.75" customHeight="1">
      <c r="A22" s="77" t="s">
        <v>218</v>
      </c>
      <c r="B22" s="77">
        <v>6</v>
      </c>
      <c r="C22" s="78">
        <v>0</v>
      </c>
      <c r="D22" s="78">
        <v>48</v>
      </c>
      <c r="E22" s="79">
        <v>2.15</v>
      </c>
      <c r="F22" s="80" t="s">
        <v>3412</v>
      </c>
      <c r="G22" s="81" t="s">
        <v>6823</v>
      </c>
      <c r="H22" s="77" t="s">
        <v>219</v>
      </c>
      <c r="I22" s="77" t="s">
        <v>186</v>
      </c>
      <c r="J22" s="77" t="s">
        <v>220</v>
      </c>
      <c r="K22" s="77" t="s">
        <v>221</v>
      </c>
      <c r="L22" s="77" t="s">
        <v>6875</v>
      </c>
      <c r="M22" s="77">
        <f t="shared" si="0"/>
        <v>5</v>
      </c>
      <c r="N22" s="98">
        <v>4</v>
      </c>
      <c r="O22" s="98">
        <v>17.989999999999998</v>
      </c>
      <c r="P22" s="98">
        <v>5</v>
      </c>
      <c r="Q22" s="98">
        <v>4</v>
      </c>
      <c r="R22" s="77" t="s">
        <v>7288</v>
      </c>
      <c r="S22" s="77">
        <f t="shared" si="2"/>
        <v>13</v>
      </c>
      <c r="T22" s="77" t="s">
        <v>7461</v>
      </c>
      <c r="U22" s="77">
        <f t="shared" si="3"/>
        <v>21</v>
      </c>
      <c r="V22" s="77" t="s">
        <v>7668</v>
      </c>
      <c r="W22" s="77" t="s">
        <v>7656</v>
      </c>
      <c r="X22" s="98"/>
      <c r="Y22" s="113" t="s">
        <v>2604</v>
      </c>
      <c r="Z22" s="113" t="str">
        <f t="shared" si="1"/>
        <v>a</v>
      </c>
      <c r="AA22" s="113">
        <v>8</v>
      </c>
      <c r="AB22" s="113" t="s">
        <v>218</v>
      </c>
      <c r="AC22" s="113" t="s">
        <v>182</v>
      </c>
      <c r="AD22" s="113" t="s">
        <v>283</v>
      </c>
      <c r="AE22" s="113" t="s">
        <v>185</v>
      </c>
      <c r="AF22" s="123">
        <v>18.2</v>
      </c>
      <c r="AG22" s="117">
        <v>17.84</v>
      </c>
      <c r="AH22" s="117">
        <v>12.21</v>
      </c>
      <c r="AI22" s="117">
        <v>12.36</v>
      </c>
      <c r="AJ22" s="117"/>
      <c r="AK22" s="117">
        <v>1</v>
      </c>
      <c r="AL22" s="117">
        <v>2</v>
      </c>
      <c r="AM22" s="117">
        <v>1</v>
      </c>
      <c r="AN22" s="117">
        <v>8</v>
      </c>
      <c r="AO22" s="117">
        <v>5</v>
      </c>
      <c r="AP22" s="117" t="s">
        <v>2611</v>
      </c>
      <c r="AQ22" s="117" t="s">
        <v>198</v>
      </c>
      <c r="AR22" s="117">
        <v>0</v>
      </c>
      <c r="AS22" s="117">
        <v>3</v>
      </c>
      <c r="AT22" s="117">
        <v>8</v>
      </c>
      <c r="AU22" s="117">
        <v>5</v>
      </c>
      <c r="AV22" s="117" t="s">
        <v>2613</v>
      </c>
      <c r="AW22" s="117">
        <v>3</v>
      </c>
      <c r="AX22" s="117" t="s">
        <v>201</v>
      </c>
      <c r="AY22" s="117" t="s">
        <v>2614</v>
      </c>
      <c r="AZ22" s="117" t="s">
        <v>2615</v>
      </c>
      <c r="BA22" s="117" t="s">
        <v>2617</v>
      </c>
      <c r="BB22" s="117" t="s">
        <v>182</v>
      </c>
      <c r="BC22" s="117">
        <v>100</v>
      </c>
      <c r="BD22" s="117">
        <v>23</v>
      </c>
      <c r="BE22" s="117">
        <v>2.5499999999999998</v>
      </c>
      <c r="BF22" s="117">
        <v>1.8</v>
      </c>
      <c r="BG22" s="117" t="s">
        <v>218</v>
      </c>
      <c r="BH22" s="117">
        <v>1</v>
      </c>
      <c r="BI22" s="78"/>
      <c r="BJ22" s="78"/>
      <c r="BK22" s="78"/>
      <c r="BL22" s="78"/>
      <c r="BM22" s="78"/>
      <c r="BN22" s="78"/>
      <c r="BO22" s="78"/>
      <c r="BP22" s="78"/>
      <c r="BQ22" s="78"/>
      <c r="BR22" s="78"/>
      <c r="BS22" s="78"/>
      <c r="BT22" s="78"/>
    </row>
    <row r="23" spans="1:72" s="77" customFormat="1" ht="15.75" customHeight="1">
      <c r="A23" s="77" t="s">
        <v>8</v>
      </c>
      <c r="B23" s="77">
        <v>17</v>
      </c>
      <c r="C23" s="78">
        <v>2</v>
      </c>
      <c r="D23" s="78">
        <v>46</v>
      </c>
      <c r="E23" s="79">
        <v>2.15</v>
      </c>
      <c r="F23" s="80" t="s">
        <v>3412</v>
      </c>
      <c r="G23" s="81" t="s">
        <v>6823</v>
      </c>
      <c r="H23" s="77" t="s">
        <v>481</v>
      </c>
      <c r="I23" s="77" t="s">
        <v>271</v>
      </c>
      <c r="J23" s="77" t="s">
        <v>483</v>
      </c>
      <c r="K23" s="77" t="s">
        <v>484</v>
      </c>
      <c r="L23" s="77" t="s">
        <v>6867</v>
      </c>
      <c r="M23" s="77">
        <f t="shared" si="0"/>
        <v>6</v>
      </c>
      <c r="N23" s="98">
        <v>5</v>
      </c>
      <c r="O23" s="98">
        <v>6.41</v>
      </c>
      <c r="P23" s="98">
        <v>5</v>
      </c>
      <c r="Q23" s="98">
        <v>5</v>
      </c>
      <c r="R23" s="77" t="s">
        <v>7328</v>
      </c>
      <c r="S23" s="77">
        <f t="shared" si="2"/>
        <v>20</v>
      </c>
      <c r="T23" s="77" t="s">
        <v>7462</v>
      </c>
      <c r="U23" s="77">
        <f t="shared" si="3"/>
        <v>28</v>
      </c>
      <c r="V23" s="77" t="s">
        <v>7669</v>
      </c>
      <c r="W23" s="98" t="s">
        <v>7656</v>
      </c>
      <c r="X23" s="98"/>
      <c r="Y23" s="113" t="s">
        <v>2822</v>
      </c>
      <c r="Z23" s="113" t="str">
        <f t="shared" si="1"/>
        <v>m</v>
      </c>
      <c r="AA23" s="113">
        <v>8</v>
      </c>
      <c r="AB23" s="113" t="s">
        <v>8</v>
      </c>
      <c r="AC23" s="113" t="s">
        <v>182</v>
      </c>
      <c r="AD23" s="113" t="s">
        <v>184</v>
      </c>
      <c r="AE23" s="113" t="s">
        <v>185</v>
      </c>
      <c r="AF23" s="123">
        <v>28.35</v>
      </c>
      <c r="AG23" s="117">
        <v>63.99</v>
      </c>
      <c r="AH23" s="117">
        <v>24.89</v>
      </c>
      <c r="AI23" s="117">
        <v>48.58</v>
      </c>
      <c r="AJ23" s="117"/>
      <c r="AK23" s="117">
        <v>1</v>
      </c>
      <c r="AL23" s="117">
        <v>2</v>
      </c>
      <c r="AM23" s="117">
        <v>1</v>
      </c>
      <c r="AN23" s="117">
        <v>6</v>
      </c>
      <c r="AO23" s="117">
        <v>6</v>
      </c>
      <c r="AP23" s="117" t="s">
        <v>856</v>
      </c>
      <c r="AQ23" s="117" t="s">
        <v>416</v>
      </c>
      <c r="AR23" s="117">
        <v>1</v>
      </c>
      <c r="AS23" s="117">
        <v>4</v>
      </c>
      <c r="AT23" s="117">
        <v>6</v>
      </c>
      <c r="AU23" s="117">
        <v>6</v>
      </c>
      <c r="AV23" s="117" t="s">
        <v>2837</v>
      </c>
      <c r="AW23" s="117">
        <v>2</v>
      </c>
      <c r="AX23" s="117" t="s">
        <v>419</v>
      </c>
      <c r="AY23" s="117" t="s">
        <v>2839</v>
      </c>
      <c r="AZ23" s="117" t="s">
        <v>2840</v>
      </c>
      <c r="BA23" s="117" t="s">
        <v>2841</v>
      </c>
      <c r="BB23" s="117" t="s">
        <v>182</v>
      </c>
      <c r="BC23" s="117">
        <v>100</v>
      </c>
      <c r="BD23" s="117">
        <v>24</v>
      </c>
      <c r="BE23" s="117">
        <v>1.9</v>
      </c>
      <c r="BF23" s="117">
        <v>1.8</v>
      </c>
      <c r="BG23" s="117" t="s">
        <v>8</v>
      </c>
      <c r="BH23" s="117">
        <v>1</v>
      </c>
      <c r="BI23" s="78"/>
      <c r="BJ23" s="78"/>
      <c r="BK23" s="78"/>
      <c r="BL23" s="78"/>
      <c r="BM23" s="78"/>
      <c r="BN23" s="78"/>
      <c r="BO23" s="78"/>
      <c r="BP23" s="78"/>
      <c r="BQ23" s="78"/>
      <c r="BR23" s="78"/>
      <c r="BS23" s="78"/>
      <c r="BT23" s="78"/>
    </row>
    <row r="24" spans="1:72" s="211" customFormat="1" ht="15.75" customHeight="1">
      <c r="A24" s="211" t="s">
        <v>36</v>
      </c>
      <c r="B24" s="211">
        <v>26</v>
      </c>
      <c r="C24" s="217">
        <v>4</v>
      </c>
      <c r="D24" s="217">
        <v>44</v>
      </c>
      <c r="E24" s="212">
        <v>2.15</v>
      </c>
      <c r="F24" s="218" t="s">
        <v>3412</v>
      </c>
      <c r="G24" s="219" t="s">
        <v>6823</v>
      </c>
      <c r="H24" s="211" t="s">
        <v>6979</v>
      </c>
      <c r="I24" s="211" t="s">
        <v>295</v>
      </c>
      <c r="J24" s="211" t="s">
        <v>6980</v>
      </c>
      <c r="K24" s="211" t="s">
        <v>298</v>
      </c>
      <c r="L24" s="211" t="s">
        <v>6869</v>
      </c>
      <c r="M24" s="211">
        <f t="shared" si="0"/>
        <v>6</v>
      </c>
      <c r="N24" s="47">
        <v>4</v>
      </c>
      <c r="O24" s="47">
        <v>21.58</v>
      </c>
      <c r="P24" s="47">
        <v>4</v>
      </c>
      <c r="Q24" s="47">
        <v>4</v>
      </c>
      <c r="R24" s="211" t="s">
        <v>7289</v>
      </c>
      <c r="S24" s="211">
        <f t="shared" si="2"/>
        <v>21</v>
      </c>
      <c r="T24" s="211" t="s">
        <v>7463</v>
      </c>
      <c r="U24" s="211">
        <f t="shared" si="3"/>
        <v>29</v>
      </c>
      <c r="V24" s="211" t="s">
        <v>7670</v>
      </c>
      <c r="W24" s="47" t="s">
        <v>7656</v>
      </c>
      <c r="X24" s="47"/>
      <c r="Y24" s="211" t="s">
        <v>3005</v>
      </c>
      <c r="Z24" s="211" t="str">
        <f t="shared" si="1"/>
        <v>p</v>
      </c>
      <c r="AA24" s="211">
        <v>1</v>
      </c>
      <c r="AB24" s="211" t="s">
        <v>36</v>
      </c>
      <c r="AC24" s="211" t="s">
        <v>182</v>
      </c>
      <c r="AD24" s="211" t="s">
        <v>184</v>
      </c>
      <c r="AE24" s="211" t="s">
        <v>185</v>
      </c>
      <c r="AF24" s="215">
        <v>56.43</v>
      </c>
      <c r="AG24" s="47">
        <v>90.81</v>
      </c>
      <c r="AH24" s="47">
        <v>50.45</v>
      </c>
      <c r="AI24" s="47">
        <v>74.59</v>
      </c>
      <c r="AJ24" s="47"/>
      <c r="AK24" s="47">
        <v>1</v>
      </c>
      <c r="AL24" s="47">
        <v>4</v>
      </c>
      <c r="AM24" s="47">
        <v>1</v>
      </c>
      <c r="AN24" s="47">
        <v>4</v>
      </c>
      <c r="AO24" s="47">
        <v>2</v>
      </c>
      <c r="AP24" s="47" t="s">
        <v>518</v>
      </c>
      <c r="AQ24" s="47" t="s">
        <v>948</v>
      </c>
      <c r="AR24" s="47">
        <v>9</v>
      </c>
      <c r="AS24" s="47">
        <v>27</v>
      </c>
      <c r="AT24" s="47">
        <v>4</v>
      </c>
      <c r="AU24" s="47">
        <v>2</v>
      </c>
      <c r="AV24" s="47" t="s">
        <v>3005</v>
      </c>
      <c r="AW24" s="47">
        <v>1</v>
      </c>
      <c r="AX24" s="47" t="s">
        <v>948</v>
      </c>
      <c r="AY24" s="47" t="s">
        <v>3018</v>
      </c>
      <c r="AZ24" s="47" t="s">
        <v>3019</v>
      </c>
      <c r="BA24" s="47" t="s">
        <v>36</v>
      </c>
      <c r="BB24" s="47" t="s">
        <v>182</v>
      </c>
      <c r="BC24" s="47">
        <v>100</v>
      </c>
      <c r="BD24" s="47">
        <v>17</v>
      </c>
      <c r="BE24" s="47">
        <v>1.25</v>
      </c>
      <c r="BF24" s="47">
        <v>1</v>
      </c>
      <c r="BG24" s="47" t="s">
        <v>36</v>
      </c>
      <c r="BH24" s="47">
        <v>1</v>
      </c>
      <c r="BI24" s="217"/>
      <c r="BJ24" s="217"/>
      <c r="BK24" s="217"/>
      <c r="BL24" s="217"/>
      <c r="BM24" s="217"/>
      <c r="BN24" s="217"/>
      <c r="BO24" s="217"/>
      <c r="BP24" s="217"/>
      <c r="BQ24" s="217"/>
      <c r="BR24" s="217"/>
      <c r="BS24" s="217"/>
      <c r="BT24" s="217"/>
    </row>
    <row r="25" spans="1:72" s="211" customFormat="1" ht="15.75" customHeight="1">
      <c r="A25" s="211" t="s">
        <v>316</v>
      </c>
      <c r="B25" s="211">
        <v>12</v>
      </c>
      <c r="C25" s="217">
        <v>0</v>
      </c>
      <c r="D25" s="217">
        <v>48</v>
      </c>
      <c r="E25" s="212">
        <v>2.16</v>
      </c>
      <c r="F25" s="218" t="s">
        <v>3412</v>
      </c>
      <c r="G25" s="219" t="s">
        <v>6823</v>
      </c>
      <c r="H25" s="211" t="s">
        <v>318</v>
      </c>
      <c r="I25" s="211" t="s">
        <v>307</v>
      </c>
      <c r="J25" s="211" t="s">
        <v>320</v>
      </c>
      <c r="K25" s="211" t="s">
        <v>322</v>
      </c>
      <c r="L25" s="211" t="s">
        <v>6865</v>
      </c>
      <c r="M25" s="211">
        <f t="shared" si="0"/>
        <v>3</v>
      </c>
      <c r="N25" s="47">
        <v>2</v>
      </c>
      <c r="O25" s="47">
        <v>69.010000000000005</v>
      </c>
      <c r="P25" s="47">
        <v>27</v>
      </c>
      <c r="Q25" s="47">
        <v>2</v>
      </c>
      <c r="R25" s="211" t="s">
        <v>7329</v>
      </c>
      <c r="S25" s="211">
        <f t="shared" si="2"/>
        <v>18</v>
      </c>
      <c r="T25" s="211" t="s">
        <v>7464</v>
      </c>
      <c r="U25" s="211">
        <f t="shared" si="3"/>
        <v>23</v>
      </c>
      <c r="V25" s="211" t="s">
        <v>7671</v>
      </c>
      <c r="W25" s="47" t="s">
        <v>7656</v>
      </c>
      <c r="X25" s="47"/>
      <c r="Y25" s="211" t="s">
        <v>2723</v>
      </c>
      <c r="Z25" s="211" t="str">
        <f t="shared" si="1"/>
        <v>t</v>
      </c>
      <c r="AA25" s="211">
        <v>1</v>
      </c>
      <c r="AB25" s="211" t="s">
        <v>316</v>
      </c>
      <c r="AC25" s="211" t="s">
        <v>182</v>
      </c>
      <c r="AD25" s="211" t="s">
        <v>283</v>
      </c>
      <c r="AE25" s="211" t="s">
        <v>185</v>
      </c>
      <c r="AF25" s="215">
        <v>21.89</v>
      </c>
      <c r="AG25" s="47">
        <v>34.119999999999997</v>
      </c>
      <c r="AH25" s="47">
        <v>18.52</v>
      </c>
      <c r="AI25" s="47">
        <v>25.07</v>
      </c>
      <c r="AJ25" s="47"/>
      <c r="AK25" s="47">
        <v>2</v>
      </c>
      <c r="AL25" s="47">
        <v>5</v>
      </c>
      <c r="AM25" s="47">
        <v>1</v>
      </c>
      <c r="AN25" s="47">
        <v>5</v>
      </c>
      <c r="AO25" s="47">
        <v>3</v>
      </c>
      <c r="AP25" s="47" t="s">
        <v>517</v>
      </c>
      <c r="AQ25" s="47" t="s">
        <v>1030</v>
      </c>
      <c r="AR25" s="47">
        <v>14</v>
      </c>
      <c r="AS25" s="47">
        <v>29</v>
      </c>
      <c r="AT25" s="47">
        <v>5</v>
      </c>
      <c r="AU25" s="47">
        <v>3</v>
      </c>
      <c r="AV25" s="47" t="s">
        <v>2723</v>
      </c>
      <c r="AW25" s="47">
        <v>1</v>
      </c>
      <c r="AX25" s="47" t="s">
        <v>1030</v>
      </c>
      <c r="AY25" s="47" t="s">
        <v>2735</v>
      </c>
      <c r="AZ25" s="47" t="s">
        <v>2737</v>
      </c>
      <c r="BA25" s="47" t="s">
        <v>2738</v>
      </c>
      <c r="BB25" s="47" t="s">
        <v>532</v>
      </c>
      <c r="BC25" s="47">
        <v>100</v>
      </c>
      <c r="BD25" s="47">
        <v>18</v>
      </c>
      <c r="BE25" s="47">
        <v>1.05</v>
      </c>
      <c r="BF25" s="47">
        <v>1</v>
      </c>
      <c r="BG25" s="47" t="s">
        <v>316</v>
      </c>
      <c r="BH25" s="47">
        <v>1</v>
      </c>
      <c r="BI25" s="217"/>
      <c r="BJ25" s="217"/>
      <c r="BK25" s="217"/>
      <c r="BL25" s="217"/>
      <c r="BM25" s="217"/>
      <c r="BN25" s="217"/>
      <c r="BO25" s="217"/>
      <c r="BP25" s="217"/>
      <c r="BQ25" s="217"/>
      <c r="BR25" s="217"/>
      <c r="BS25" s="217"/>
      <c r="BT25" s="217"/>
    </row>
    <row r="26" spans="1:72" s="77" customFormat="1" ht="15.75" customHeight="1">
      <c r="A26" s="77" t="s">
        <v>299</v>
      </c>
      <c r="B26" s="77">
        <v>29</v>
      </c>
      <c r="C26" s="78">
        <v>3</v>
      </c>
      <c r="D26" s="78">
        <v>45</v>
      </c>
      <c r="E26" s="79">
        <v>2.27</v>
      </c>
      <c r="F26" s="80" t="s">
        <v>3412</v>
      </c>
      <c r="G26" s="81" t="s">
        <v>6823</v>
      </c>
      <c r="H26" s="77" t="s">
        <v>301</v>
      </c>
      <c r="I26" s="77" t="s">
        <v>295</v>
      </c>
      <c r="J26" s="77" t="s">
        <v>188</v>
      </c>
      <c r="K26" s="77" t="s">
        <v>303</v>
      </c>
      <c r="L26" s="77" t="s">
        <v>6871</v>
      </c>
      <c r="M26" s="77">
        <f t="shared" si="0"/>
        <v>7</v>
      </c>
      <c r="N26" s="98">
        <v>5</v>
      </c>
      <c r="O26" s="98">
        <v>2.38</v>
      </c>
      <c r="P26" s="98">
        <v>8</v>
      </c>
      <c r="Q26" s="98">
        <v>5</v>
      </c>
      <c r="R26" s="77" t="s">
        <v>7290</v>
      </c>
      <c r="S26" s="77">
        <f t="shared" si="2"/>
        <v>16</v>
      </c>
      <c r="T26" s="77" t="s">
        <v>7465</v>
      </c>
      <c r="U26" s="77">
        <f t="shared" si="3"/>
        <v>25</v>
      </c>
      <c r="V26" s="77" t="s">
        <v>7672</v>
      </c>
      <c r="W26" s="98" t="s">
        <v>7656</v>
      </c>
      <c r="X26" s="98"/>
      <c r="Y26" s="113" t="s">
        <v>3074</v>
      </c>
      <c r="Z26" s="113" t="str">
        <f t="shared" si="1"/>
        <v>e</v>
      </c>
      <c r="AA26" s="113">
        <v>7</v>
      </c>
      <c r="AB26" s="113" t="s">
        <v>299</v>
      </c>
      <c r="AC26" s="113" t="s">
        <v>182</v>
      </c>
      <c r="AD26" s="113" t="s">
        <v>283</v>
      </c>
      <c r="AE26" s="113" t="s">
        <v>185</v>
      </c>
      <c r="AF26" s="123">
        <v>64.75</v>
      </c>
      <c r="AG26" s="117">
        <v>145.07</v>
      </c>
      <c r="AH26" s="117">
        <v>60.2</v>
      </c>
      <c r="AI26" s="117">
        <v>123.58</v>
      </c>
      <c r="AJ26" s="117"/>
      <c r="AK26" s="117">
        <v>1</v>
      </c>
      <c r="AL26" s="117">
        <v>2</v>
      </c>
      <c r="AM26" s="117">
        <v>1</v>
      </c>
      <c r="AN26" s="117">
        <v>6</v>
      </c>
      <c r="AO26" s="117">
        <v>5</v>
      </c>
      <c r="AP26" s="117" t="s">
        <v>644</v>
      </c>
      <c r="AQ26" s="117" t="s">
        <v>667</v>
      </c>
      <c r="AR26" s="117">
        <v>0</v>
      </c>
      <c r="AS26" s="117">
        <v>0</v>
      </c>
      <c r="AT26" s="117">
        <v>4</v>
      </c>
      <c r="AU26" s="117">
        <v>4</v>
      </c>
      <c r="AV26" s="117" t="s">
        <v>3084</v>
      </c>
      <c r="AW26" s="117">
        <v>2</v>
      </c>
      <c r="AX26" s="117" t="s">
        <v>671</v>
      </c>
      <c r="AY26" s="117" t="s">
        <v>3086</v>
      </c>
      <c r="AZ26" s="117" t="s">
        <v>3087</v>
      </c>
      <c r="BA26" s="117" t="s">
        <v>3088</v>
      </c>
      <c r="BB26" s="117" t="s">
        <v>182</v>
      </c>
      <c r="BC26" s="117">
        <v>100</v>
      </c>
      <c r="BD26" s="117">
        <v>23</v>
      </c>
      <c r="BE26" s="117">
        <v>1.85</v>
      </c>
      <c r="BF26" s="117">
        <v>1.85</v>
      </c>
      <c r="BG26" s="117" t="s">
        <v>299</v>
      </c>
      <c r="BH26" s="117">
        <v>1</v>
      </c>
      <c r="BI26" s="78"/>
      <c r="BJ26" s="78"/>
      <c r="BK26" s="78"/>
      <c r="BL26" s="78"/>
      <c r="BM26" s="78"/>
      <c r="BN26" s="78"/>
      <c r="BO26" s="78"/>
      <c r="BP26" s="78"/>
      <c r="BQ26" s="78"/>
      <c r="BR26" s="78"/>
      <c r="BS26" s="78"/>
      <c r="BT26" s="78"/>
    </row>
    <row r="27" spans="1:72" s="211" customFormat="1" ht="15.75" customHeight="1">
      <c r="A27" s="211" t="s">
        <v>42</v>
      </c>
      <c r="B27" s="211">
        <v>18</v>
      </c>
      <c r="C27" s="217">
        <v>2</v>
      </c>
      <c r="D27" s="217">
        <v>46</v>
      </c>
      <c r="E27" s="212">
        <v>2.3199999999999998</v>
      </c>
      <c r="F27" s="218" t="s">
        <v>3412</v>
      </c>
      <c r="G27" s="219" t="s">
        <v>6823</v>
      </c>
      <c r="H27" s="211" t="s">
        <v>281</v>
      </c>
      <c r="I27" s="211" t="s">
        <v>282</v>
      </c>
      <c r="J27" s="211" t="s">
        <v>284</v>
      </c>
      <c r="K27" s="211" t="s">
        <v>286</v>
      </c>
      <c r="L27" s="211" t="s">
        <v>2881</v>
      </c>
      <c r="M27" s="211">
        <f t="shared" si="0"/>
        <v>5</v>
      </c>
      <c r="N27" s="47">
        <v>3</v>
      </c>
      <c r="O27" s="47">
        <v>85.69</v>
      </c>
      <c r="P27" s="47">
        <v>17</v>
      </c>
      <c r="Q27" s="47">
        <v>3</v>
      </c>
      <c r="R27" s="211" t="s">
        <v>7323</v>
      </c>
      <c r="S27" s="211">
        <f t="shared" si="2"/>
        <v>15</v>
      </c>
      <c r="T27" s="211" t="s">
        <v>7466</v>
      </c>
      <c r="U27" s="211">
        <f t="shared" si="3"/>
        <v>22</v>
      </c>
      <c r="V27" s="211" t="s">
        <v>7673</v>
      </c>
      <c r="W27" s="47" t="s">
        <v>7656</v>
      </c>
      <c r="X27" s="47"/>
      <c r="Y27" s="211" t="s">
        <v>2848</v>
      </c>
      <c r="Z27" s="211" t="str">
        <f t="shared" si="1"/>
        <v>b</v>
      </c>
      <c r="AA27" s="211">
        <v>2</v>
      </c>
      <c r="AB27" s="211" t="s">
        <v>42</v>
      </c>
      <c r="AC27" s="211" t="s">
        <v>182</v>
      </c>
      <c r="AD27" s="211" t="s">
        <v>283</v>
      </c>
      <c r="AE27" s="211" t="s">
        <v>185</v>
      </c>
      <c r="AF27" s="215">
        <v>30.32</v>
      </c>
      <c r="AG27" s="47">
        <v>22.36</v>
      </c>
      <c r="AH27" s="47">
        <v>26.14</v>
      </c>
      <c r="AI27" s="47">
        <v>16.079999999999998</v>
      </c>
      <c r="AJ27" s="47"/>
      <c r="AK27" s="47">
        <v>2</v>
      </c>
      <c r="AL27" s="47">
        <v>3</v>
      </c>
      <c r="AM27" s="47">
        <v>1</v>
      </c>
      <c r="AN27" s="47">
        <v>5</v>
      </c>
      <c r="AO27" s="47">
        <v>3</v>
      </c>
      <c r="AP27" s="47" t="s">
        <v>1689</v>
      </c>
      <c r="AQ27" s="47" t="s">
        <v>1030</v>
      </c>
      <c r="AR27" s="47">
        <v>9</v>
      </c>
      <c r="AS27" s="47">
        <v>26</v>
      </c>
      <c r="AT27" s="47">
        <v>5</v>
      </c>
      <c r="AU27" s="47">
        <v>3</v>
      </c>
      <c r="AV27" s="47" t="s">
        <v>2848</v>
      </c>
      <c r="AW27" s="47">
        <v>1</v>
      </c>
      <c r="AX27" s="47" t="s">
        <v>1030</v>
      </c>
      <c r="AY27" s="47" t="s">
        <v>2855</v>
      </c>
      <c r="AZ27" s="47" t="s">
        <v>2857</v>
      </c>
      <c r="BA27" s="47" t="s">
        <v>2859</v>
      </c>
      <c r="BB27" s="47" t="s">
        <v>532</v>
      </c>
      <c r="BC27" s="47">
        <v>100</v>
      </c>
      <c r="BD27" s="47">
        <v>21</v>
      </c>
      <c r="BE27" s="47">
        <v>1.35</v>
      </c>
      <c r="BF27" s="47">
        <v>1</v>
      </c>
      <c r="BG27" s="47" t="s">
        <v>42</v>
      </c>
      <c r="BH27" s="47">
        <v>1</v>
      </c>
      <c r="BI27" s="217"/>
      <c r="BJ27" s="217"/>
      <c r="BK27" s="217"/>
      <c r="BL27" s="217"/>
      <c r="BM27" s="217"/>
      <c r="BN27" s="217"/>
      <c r="BO27" s="217"/>
      <c r="BP27" s="217"/>
      <c r="BQ27" s="217"/>
      <c r="BR27" s="217"/>
      <c r="BS27" s="217"/>
      <c r="BT27" s="217"/>
    </row>
    <row r="28" spans="1:72" s="77" customFormat="1" ht="15.75" customHeight="1">
      <c r="A28" s="77" t="s">
        <v>222</v>
      </c>
      <c r="B28" s="77">
        <v>5</v>
      </c>
      <c r="C28" s="78">
        <v>4</v>
      </c>
      <c r="D28" s="78">
        <v>44</v>
      </c>
      <c r="E28" s="79">
        <v>2.38</v>
      </c>
      <c r="F28" s="80" t="s">
        <v>3412</v>
      </c>
      <c r="G28" s="81" t="s">
        <v>6823</v>
      </c>
      <c r="H28" s="77" t="s">
        <v>223</v>
      </c>
      <c r="I28" s="77" t="s">
        <v>186</v>
      </c>
      <c r="J28" s="77" t="s">
        <v>224</v>
      </c>
      <c r="K28" s="77" t="s">
        <v>225</v>
      </c>
      <c r="L28" s="77" t="s">
        <v>225</v>
      </c>
      <c r="M28" s="77">
        <f t="shared" si="0"/>
        <v>5</v>
      </c>
      <c r="N28" s="98">
        <v>4</v>
      </c>
      <c r="O28" s="98">
        <v>7</v>
      </c>
      <c r="P28" s="98">
        <v>21</v>
      </c>
      <c r="Q28" s="98">
        <v>4</v>
      </c>
      <c r="R28" s="77" t="s">
        <v>7330</v>
      </c>
      <c r="S28" s="77">
        <f t="shared" si="2"/>
        <v>20</v>
      </c>
      <c r="T28" s="77" t="s">
        <v>7467</v>
      </c>
      <c r="U28" s="77">
        <f t="shared" si="3"/>
        <v>25</v>
      </c>
      <c r="V28" s="77" t="s">
        <v>7674</v>
      </c>
      <c r="W28" s="98" t="s">
        <v>7656</v>
      </c>
      <c r="X28" s="98"/>
      <c r="Y28" s="113" t="s">
        <v>2585</v>
      </c>
      <c r="Z28" s="113" t="str">
        <f t="shared" si="1"/>
        <v>b</v>
      </c>
      <c r="AA28" s="113">
        <v>2</v>
      </c>
      <c r="AB28" s="113" t="s">
        <v>222</v>
      </c>
      <c r="AC28" s="113" t="s">
        <v>182</v>
      </c>
      <c r="AD28" s="113" t="s">
        <v>283</v>
      </c>
      <c r="AE28" s="113" t="s">
        <v>185</v>
      </c>
      <c r="AF28" s="123">
        <v>16.68</v>
      </c>
      <c r="AG28" s="117">
        <v>5</v>
      </c>
      <c r="AH28" s="117">
        <v>11.52</v>
      </c>
      <c r="AI28" s="117">
        <v>3.11</v>
      </c>
      <c r="AJ28" s="117"/>
      <c r="AK28" s="117">
        <v>1</v>
      </c>
      <c r="AL28" s="117">
        <v>2</v>
      </c>
      <c r="AM28" s="117">
        <v>1</v>
      </c>
      <c r="AN28" s="117">
        <v>7</v>
      </c>
      <c r="AO28" s="117">
        <v>5</v>
      </c>
      <c r="AP28" s="117" t="s">
        <v>415</v>
      </c>
      <c r="AQ28" s="117" t="s">
        <v>452</v>
      </c>
      <c r="AR28" s="117">
        <v>2</v>
      </c>
      <c r="AS28" s="117">
        <v>6</v>
      </c>
      <c r="AT28" s="117">
        <v>7</v>
      </c>
      <c r="AU28" s="117">
        <v>5</v>
      </c>
      <c r="AV28" s="117" t="s">
        <v>2593</v>
      </c>
      <c r="AW28" s="117">
        <v>2</v>
      </c>
      <c r="AX28" s="117" t="s">
        <v>459</v>
      </c>
      <c r="AY28" s="117" t="s">
        <v>2595</v>
      </c>
      <c r="AZ28" s="117" t="s">
        <v>2597</v>
      </c>
      <c r="BA28" s="117" t="s">
        <v>2599</v>
      </c>
      <c r="BB28" s="117" t="s">
        <v>182</v>
      </c>
      <c r="BC28" s="117">
        <v>100</v>
      </c>
      <c r="BD28" s="117">
        <v>20</v>
      </c>
      <c r="BE28" s="117">
        <v>1.8</v>
      </c>
      <c r="BF28" s="117">
        <v>1.5</v>
      </c>
      <c r="BG28" s="117" t="s">
        <v>222</v>
      </c>
      <c r="BH28" s="117">
        <v>1</v>
      </c>
      <c r="BI28" s="78"/>
      <c r="BJ28" s="78"/>
      <c r="BK28" s="78"/>
      <c r="BL28" s="78"/>
      <c r="BM28" s="78"/>
      <c r="BN28" s="78"/>
      <c r="BO28" s="78"/>
      <c r="BP28" s="78"/>
      <c r="BQ28" s="78"/>
      <c r="BR28" s="78"/>
      <c r="BS28" s="78"/>
      <c r="BT28" s="78"/>
    </row>
    <row r="29" spans="1:72" s="77" customFormat="1" ht="15.75" customHeight="1">
      <c r="A29" s="77" t="s">
        <v>445</v>
      </c>
      <c r="B29" s="77">
        <v>3</v>
      </c>
      <c r="C29" s="78">
        <v>3</v>
      </c>
      <c r="D29" s="78">
        <v>45</v>
      </c>
      <c r="E29" s="79">
        <v>2.69</v>
      </c>
      <c r="F29" s="80" t="s">
        <v>3412</v>
      </c>
      <c r="G29" s="81" t="s">
        <v>6823</v>
      </c>
      <c r="H29" s="77" t="s">
        <v>448</v>
      </c>
      <c r="I29" s="77" t="s">
        <v>271</v>
      </c>
      <c r="J29" s="77" t="s">
        <v>449</v>
      </c>
      <c r="K29" s="77" t="s">
        <v>450</v>
      </c>
      <c r="L29" s="77" t="s">
        <v>6860</v>
      </c>
      <c r="M29" s="77">
        <f t="shared" si="0"/>
        <v>4</v>
      </c>
      <c r="N29" s="98">
        <v>3</v>
      </c>
      <c r="O29" s="98">
        <v>475.87</v>
      </c>
      <c r="P29" s="98">
        <v>25</v>
      </c>
      <c r="Q29" s="98">
        <v>3</v>
      </c>
      <c r="R29" s="77" t="s">
        <v>7331</v>
      </c>
      <c r="S29" s="77">
        <f t="shared" si="2"/>
        <v>21</v>
      </c>
      <c r="T29" s="77" t="s">
        <v>7468</v>
      </c>
      <c r="U29" s="77">
        <f t="shared" si="3"/>
        <v>27</v>
      </c>
      <c r="V29" s="77" t="s">
        <v>7675</v>
      </c>
      <c r="W29" s="98" t="s">
        <v>7656</v>
      </c>
      <c r="X29" s="98"/>
      <c r="Y29" s="113" t="s">
        <v>2545</v>
      </c>
      <c r="Z29" s="113" t="str">
        <f t="shared" si="1"/>
        <v>k</v>
      </c>
      <c r="AA29" s="113">
        <v>1</v>
      </c>
      <c r="AB29" s="113" t="s">
        <v>445</v>
      </c>
      <c r="AC29" s="113" t="s">
        <v>182</v>
      </c>
      <c r="AD29" s="113" t="s">
        <v>184</v>
      </c>
      <c r="AE29" s="113" t="s">
        <v>185</v>
      </c>
      <c r="AF29" s="123">
        <v>15.42</v>
      </c>
      <c r="AG29" s="117">
        <v>29.19</v>
      </c>
      <c r="AH29" s="117">
        <v>12.11</v>
      </c>
      <c r="AI29" s="117">
        <v>21.62</v>
      </c>
      <c r="AJ29" s="117"/>
      <c r="AK29" s="117">
        <v>2</v>
      </c>
      <c r="AL29" s="117">
        <v>5</v>
      </c>
      <c r="AM29" s="117">
        <v>1</v>
      </c>
      <c r="AN29" s="117">
        <v>6</v>
      </c>
      <c r="AO29" s="117">
        <v>4</v>
      </c>
      <c r="AP29" s="117" t="s">
        <v>708</v>
      </c>
      <c r="AQ29" s="117" t="s">
        <v>518</v>
      </c>
      <c r="AR29" s="117">
        <v>7</v>
      </c>
      <c r="AS29" s="117">
        <v>13</v>
      </c>
      <c r="AT29" s="117">
        <v>6</v>
      </c>
      <c r="AU29" s="117">
        <v>4</v>
      </c>
      <c r="AV29" s="117" t="s">
        <v>2545</v>
      </c>
      <c r="AW29" s="117">
        <v>1</v>
      </c>
      <c r="AX29" s="117" t="s">
        <v>518</v>
      </c>
      <c r="AY29" s="117" t="s">
        <v>2557</v>
      </c>
      <c r="AZ29" s="117" t="s">
        <v>2558</v>
      </c>
      <c r="BA29" s="117" t="s">
        <v>2559</v>
      </c>
      <c r="BB29" s="117" t="s">
        <v>532</v>
      </c>
      <c r="BC29" s="117">
        <v>100</v>
      </c>
      <c r="BD29" s="117">
        <v>17</v>
      </c>
      <c r="BE29" s="117">
        <v>1.35</v>
      </c>
      <c r="BF29" s="117">
        <v>1</v>
      </c>
      <c r="BG29" s="117" t="s">
        <v>445</v>
      </c>
      <c r="BH29" s="117">
        <v>1</v>
      </c>
      <c r="BI29" s="78"/>
      <c r="BJ29" s="78"/>
      <c r="BK29" s="78"/>
      <c r="BL29" s="78"/>
      <c r="BM29" s="78"/>
      <c r="BN29" s="78"/>
      <c r="BO29" s="78"/>
      <c r="BP29" s="78"/>
      <c r="BQ29" s="78"/>
      <c r="BR29" s="78"/>
      <c r="BS29" s="78"/>
      <c r="BT29" s="78"/>
    </row>
    <row r="30" spans="1:72" s="77" customFormat="1" ht="15.75" customHeight="1">
      <c r="A30" s="77" t="s">
        <v>543</v>
      </c>
      <c r="B30" s="77">
        <v>9</v>
      </c>
      <c r="C30" s="78">
        <v>10</v>
      </c>
      <c r="D30" s="78">
        <v>38</v>
      </c>
      <c r="E30" s="79">
        <v>2.7</v>
      </c>
      <c r="F30" s="80" t="s">
        <v>3412</v>
      </c>
      <c r="G30" s="81" t="s">
        <v>6823</v>
      </c>
      <c r="H30" s="77" t="s">
        <v>544</v>
      </c>
      <c r="I30" s="77" t="s">
        <v>545</v>
      </c>
      <c r="J30" s="77" t="s">
        <v>209</v>
      </c>
      <c r="K30" s="77" t="s">
        <v>546</v>
      </c>
      <c r="L30" s="77" t="s">
        <v>6862</v>
      </c>
      <c r="M30" s="77">
        <f t="shared" si="0"/>
        <v>6</v>
      </c>
      <c r="N30" s="98">
        <v>5</v>
      </c>
      <c r="O30" s="98">
        <v>7.95</v>
      </c>
      <c r="P30" s="98">
        <v>5</v>
      </c>
      <c r="Q30" s="98">
        <v>5</v>
      </c>
      <c r="R30" s="77" t="s">
        <v>7332</v>
      </c>
      <c r="S30" s="77">
        <f t="shared" si="2"/>
        <v>20</v>
      </c>
      <c r="T30" s="77" t="s">
        <v>7469</v>
      </c>
      <c r="U30" s="77">
        <f t="shared" si="3"/>
        <v>28</v>
      </c>
      <c r="V30" s="77" t="s">
        <v>7676</v>
      </c>
      <c r="W30" s="98" t="s">
        <v>7656</v>
      </c>
      <c r="X30" s="98"/>
      <c r="Y30" s="113" t="s">
        <v>2666</v>
      </c>
      <c r="Z30" s="113" t="str">
        <f t="shared" si="1"/>
        <v>b</v>
      </c>
      <c r="AA30" s="113">
        <v>2</v>
      </c>
      <c r="AB30" s="113" t="s">
        <v>543</v>
      </c>
      <c r="AC30" s="113" t="s">
        <v>182</v>
      </c>
      <c r="AD30" s="113" t="s">
        <v>184</v>
      </c>
      <c r="AE30" s="113" t="s">
        <v>185</v>
      </c>
      <c r="AF30" s="123">
        <v>19.98</v>
      </c>
      <c r="AG30" s="117">
        <v>28.65</v>
      </c>
      <c r="AH30" s="117">
        <v>19.07</v>
      </c>
      <c r="AI30" s="117">
        <v>23.24</v>
      </c>
      <c r="AJ30" s="117"/>
      <c r="AK30" s="117">
        <v>1</v>
      </c>
      <c r="AL30" s="117">
        <v>2</v>
      </c>
      <c r="AM30" s="117">
        <v>1</v>
      </c>
      <c r="AN30" s="117">
        <v>3</v>
      </c>
      <c r="AO30" s="117">
        <v>3</v>
      </c>
      <c r="AP30" s="117" t="s">
        <v>1437</v>
      </c>
      <c r="AQ30" s="117" t="s">
        <v>1437</v>
      </c>
      <c r="AR30" s="117">
        <v>3</v>
      </c>
      <c r="AS30" s="117">
        <v>13</v>
      </c>
      <c r="AT30" s="117">
        <v>3</v>
      </c>
      <c r="AU30" s="117">
        <v>3</v>
      </c>
      <c r="AV30" s="117" t="s">
        <v>2666</v>
      </c>
      <c r="AW30" s="117">
        <v>1</v>
      </c>
      <c r="AX30" s="117" t="s">
        <v>1437</v>
      </c>
      <c r="AY30" s="117" t="s">
        <v>2674</v>
      </c>
      <c r="AZ30" s="117" t="s">
        <v>2675</v>
      </c>
      <c r="BA30" s="117" t="s">
        <v>543</v>
      </c>
      <c r="BB30" s="117" t="s">
        <v>182</v>
      </c>
      <c r="BC30" s="117">
        <v>0</v>
      </c>
      <c r="BD30" s="117">
        <v>0</v>
      </c>
      <c r="BE30" s="117">
        <v>1.65</v>
      </c>
      <c r="BF30" s="117">
        <v>1</v>
      </c>
      <c r="BG30" s="117" t="s">
        <v>543</v>
      </c>
      <c r="BH30" s="117">
        <v>1</v>
      </c>
      <c r="BI30" s="78"/>
      <c r="BJ30" s="78"/>
      <c r="BK30" s="78"/>
      <c r="BL30" s="78"/>
      <c r="BM30" s="78"/>
      <c r="BN30" s="78"/>
      <c r="BO30" s="78"/>
      <c r="BP30" s="78"/>
      <c r="BQ30" s="78"/>
      <c r="BR30" s="78"/>
      <c r="BS30" s="78"/>
      <c r="BT30" s="78"/>
    </row>
    <row r="31" spans="1:72" s="77" customFormat="1" ht="15.75" customHeight="1">
      <c r="A31" s="77" t="s">
        <v>552</v>
      </c>
      <c r="B31" s="77">
        <v>16</v>
      </c>
      <c r="C31" s="78">
        <v>1</v>
      </c>
      <c r="D31" s="78">
        <v>47</v>
      </c>
      <c r="E31" s="79">
        <v>2.7</v>
      </c>
      <c r="F31" s="80" t="s">
        <v>3412</v>
      </c>
      <c r="G31" s="81" t="s">
        <v>6823</v>
      </c>
      <c r="H31" s="77" t="s">
        <v>553</v>
      </c>
      <c r="I31" s="77" t="s">
        <v>556</v>
      </c>
      <c r="J31" s="77" t="s">
        <v>558</v>
      </c>
      <c r="K31" s="77" t="s">
        <v>559</v>
      </c>
      <c r="L31" s="77" t="s">
        <v>559</v>
      </c>
      <c r="M31" s="77">
        <f t="shared" si="0"/>
        <v>7</v>
      </c>
      <c r="N31" s="98">
        <v>5</v>
      </c>
      <c r="O31" s="98">
        <v>41.24</v>
      </c>
      <c r="P31" s="98">
        <v>6</v>
      </c>
      <c r="Q31" s="98">
        <v>5</v>
      </c>
      <c r="R31" s="77" t="s">
        <v>7319</v>
      </c>
      <c r="S31" s="77">
        <f t="shared" si="2"/>
        <v>25</v>
      </c>
      <c r="T31" s="77" t="s">
        <v>7470</v>
      </c>
      <c r="U31" s="77">
        <f t="shared" si="3"/>
        <v>32</v>
      </c>
      <c r="V31" s="77" t="s">
        <v>7677</v>
      </c>
      <c r="W31" s="77" t="s">
        <v>7656</v>
      </c>
      <c r="X31" s="98"/>
      <c r="Y31" s="113" t="s">
        <v>2805</v>
      </c>
      <c r="Z31" s="113" t="str">
        <f t="shared" si="1"/>
        <v>@</v>
      </c>
      <c r="AA31" s="113">
        <v>8</v>
      </c>
      <c r="AB31" s="113" t="s">
        <v>552</v>
      </c>
      <c r="AC31" s="113" t="s">
        <v>182</v>
      </c>
      <c r="AD31" s="113" t="s">
        <v>283</v>
      </c>
      <c r="AE31" s="113" t="s">
        <v>185</v>
      </c>
      <c r="AF31" s="123">
        <v>27.55</v>
      </c>
      <c r="AG31" s="117">
        <v>11.69</v>
      </c>
      <c r="AH31" s="117">
        <v>25.94</v>
      </c>
      <c r="AI31" s="117">
        <v>9.26</v>
      </c>
      <c r="AJ31" s="117"/>
      <c r="AK31" s="117">
        <v>1</v>
      </c>
      <c r="AL31" s="117">
        <v>2</v>
      </c>
      <c r="AM31" s="117">
        <v>1</v>
      </c>
      <c r="AN31" s="117">
        <v>9</v>
      </c>
      <c r="AO31" s="117">
        <v>6</v>
      </c>
      <c r="AP31" s="117" t="s">
        <v>2072</v>
      </c>
      <c r="AQ31" s="117" t="s">
        <v>519</v>
      </c>
      <c r="AR31" s="117">
        <v>1</v>
      </c>
      <c r="AS31" s="117">
        <v>1</v>
      </c>
      <c r="AT31" s="117">
        <v>9</v>
      </c>
      <c r="AU31" s="117">
        <v>6</v>
      </c>
      <c r="AV31" s="117" t="s">
        <v>2814</v>
      </c>
      <c r="AW31" s="117">
        <v>3</v>
      </c>
      <c r="AX31" s="117" t="s">
        <v>525</v>
      </c>
      <c r="AY31" s="117" t="s">
        <v>2815</v>
      </c>
      <c r="AZ31" s="117" t="s">
        <v>2816</v>
      </c>
      <c r="BA31" s="117" t="s">
        <v>2817</v>
      </c>
      <c r="BB31" s="117" t="s">
        <v>182</v>
      </c>
      <c r="BC31" s="117">
        <v>100</v>
      </c>
      <c r="BD31" s="117">
        <v>20</v>
      </c>
      <c r="BE31" s="117">
        <v>2.6</v>
      </c>
      <c r="BF31" s="117">
        <v>2.35</v>
      </c>
      <c r="BG31" s="117" t="s">
        <v>552</v>
      </c>
      <c r="BH31" s="117">
        <v>1</v>
      </c>
      <c r="BI31" s="78"/>
      <c r="BJ31" s="78"/>
      <c r="BK31" s="78"/>
      <c r="BL31" s="78"/>
      <c r="BM31" s="78"/>
      <c r="BN31" s="78"/>
      <c r="BO31" s="78"/>
      <c r="BP31" s="78"/>
      <c r="BQ31" s="78"/>
      <c r="BR31" s="78"/>
      <c r="BS31" s="78"/>
      <c r="BT31" s="78"/>
    </row>
    <row r="32" spans="1:72" s="77" customFormat="1" ht="15.75" customHeight="1">
      <c r="A32" s="77" t="s">
        <v>351</v>
      </c>
      <c r="B32" s="77">
        <v>7</v>
      </c>
      <c r="C32" s="78">
        <v>1</v>
      </c>
      <c r="D32" s="78">
        <v>47</v>
      </c>
      <c r="E32" s="79">
        <v>3</v>
      </c>
      <c r="F32" s="80" t="s">
        <v>3412</v>
      </c>
      <c r="G32" s="81" t="s">
        <v>6823</v>
      </c>
      <c r="H32" s="77" t="s">
        <v>7017</v>
      </c>
      <c r="I32" s="77" t="s">
        <v>380</v>
      </c>
      <c r="J32" s="77" t="s">
        <v>276</v>
      </c>
      <c r="K32" s="77" t="s">
        <v>382</v>
      </c>
      <c r="L32" s="77" t="s">
        <v>6861</v>
      </c>
      <c r="M32" s="77">
        <f t="shared" si="0"/>
        <v>6</v>
      </c>
      <c r="N32" s="98">
        <v>4</v>
      </c>
      <c r="O32" s="98">
        <v>198.11</v>
      </c>
      <c r="P32" s="98">
        <v>5</v>
      </c>
      <c r="Q32" s="98">
        <v>4</v>
      </c>
      <c r="R32" s="77" t="s">
        <v>7291</v>
      </c>
      <c r="S32" s="77">
        <f t="shared" si="2"/>
        <v>10</v>
      </c>
      <c r="T32" s="77" t="s">
        <v>7471</v>
      </c>
      <c r="U32" s="77">
        <f t="shared" si="3"/>
        <v>19</v>
      </c>
      <c r="V32" s="77" t="s">
        <v>7678</v>
      </c>
      <c r="W32" s="98" t="s">
        <v>7656</v>
      </c>
      <c r="X32" s="98"/>
      <c r="Y32" s="113" t="s">
        <v>2622</v>
      </c>
      <c r="Z32" s="113" t="str">
        <f t="shared" si="1"/>
        <v>b</v>
      </c>
      <c r="AA32" s="113">
        <v>2</v>
      </c>
      <c r="AB32" s="113" t="s">
        <v>351</v>
      </c>
      <c r="AC32" s="113" t="s">
        <v>182</v>
      </c>
      <c r="AD32" s="113" t="s">
        <v>283</v>
      </c>
      <c r="AE32" s="113" t="s">
        <v>185</v>
      </c>
      <c r="AF32" s="123">
        <v>19.86</v>
      </c>
      <c r="AG32" s="117">
        <v>40.74</v>
      </c>
      <c r="AH32" s="117">
        <v>18.22</v>
      </c>
      <c r="AI32" s="117">
        <v>36.82</v>
      </c>
      <c r="AJ32" s="117"/>
      <c r="AK32" s="117">
        <v>1</v>
      </c>
      <c r="AL32" s="117">
        <v>2</v>
      </c>
      <c r="AM32" s="117">
        <v>1</v>
      </c>
      <c r="AN32" s="117">
        <v>12</v>
      </c>
      <c r="AO32" s="117">
        <v>10</v>
      </c>
      <c r="AP32" s="117" t="s">
        <v>2630</v>
      </c>
      <c r="AQ32" s="117" t="s">
        <v>2631</v>
      </c>
      <c r="AR32" s="117">
        <v>0</v>
      </c>
      <c r="AS32" s="117">
        <v>0</v>
      </c>
      <c r="AT32" s="117">
        <v>9</v>
      </c>
      <c r="AU32" s="117">
        <v>9</v>
      </c>
      <c r="AV32" s="117" t="s">
        <v>2635</v>
      </c>
      <c r="AW32" s="117">
        <v>4</v>
      </c>
      <c r="AX32" s="117" t="s">
        <v>2636</v>
      </c>
      <c r="AY32" s="117" t="s">
        <v>2637</v>
      </c>
      <c r="AZ32" s="117" t="s">
        <v>2638</v>
      </c>
      <c r="BA32" s="117" t="s">
        <v>2639</v>
      </c>
      <c r="BB32" s="117" t="s">
        <v>182</v>
      </c>
      <c r="BC32" s="117">
        <v>100</v>
      </c>
      <c r="BD32" s="117">
        <v>24</v>
      </c>
      <c r="BE32" s="117">
        <v>4.3</v>
      </c>
      <c r="BF32" s="117">
        <v>4.45</v>
      </c>
      <c r="BG32" s="117" t="s">
        <v>2642</v>
      </c>
      <c r="BH32" s="117">
        <v>2</v>
      </c>
      <c r="BI32" s="78"/>
      <c r="BJ32" s="78"/>
      <c r="BK32" s="78"/>
      <c r="BL32" s="78"/>
      <c r="BM32" s="78"/>
      <c r="BN32" s="78"/>
      <c r="BO32" s="78"/>
      <c r="BP32" s="78"/>
      <c r="BQ32" s="78"/>
      <c r="BR32" s="78"/>
      <c r="BS32" s="78"/>
      <c r="BT32" s="78"/>
    </row>
    <row r="33" spans="1:72" s="77" customFormat="1" ht="15.75" customHeight="1">
      <c r="A33" s="77" t="s">
        <v>269</v>
      </c>
      <c r="B33" s="77">
        <v>25</v>
      </c>
      <c r="C33" s="78">
        <v>0</v>
      </c>
      <c r="D33" s="78">
        <v>48</v>
      </c>
      <c r="E33" s="79">
        <v>3.1</v>
      </c>
      <c r="F33" s="80" t="s">
        <v>3412</v>
      </c>
      <c r="G33" s="81" t="s">
        <v>6823</v>
      </c>
      <c r="H33" s="77" t="s">
        <v>273</v>
      </c>
      <c r="I33" s="77" t="s">
        <v>274</v>
      </c>
      <c r="J33" s="77" t="s">
        <v>276</v>
      </c>
      <c r="K33" s="77" t="s">
        <v>278</v>
      </c>
      <c r="L33" s="77" t="s">
        <v>278</v>
      </c>
      <c r="M33" s="77">
        <f t="shared" si="0"/>
        <v>6</v>
      </c>
      <c r="N33" s="98">
        <v>5</v>
      </c>
      <c r="O33" s="98">
        <v>40.08</v>
      </c>
      <c r="P33" s="98">
        <v>5</v>
      </c>
      <c r="Q33" s="98">
        <v>5</v>
      </c>
      <c r="R33" s="77" t="s">
        <v>7292</v>
      </c>
      <c r="S33" s="77">
        <f t="shared" si="2"/>
        <v>12</v>
      </c>
      <c r="T33" s="77" t="s">
        <v>7309</v>
      </c>
      <c r="U33" s="77">
        <f t="shared" si="3"/>
        <v>18</v>
      </c>
      <c r="V33" s="77" t="s">
        <v>7679</v>
      </c>
      <c r="W33" s="98" t="s">
        <v>7656</v>
      </c>
      <c r="X33" s="98"/>
      <c r="Y33" s="113" t="s">
        <v>2984</v>
      </c>
      <c r="Z33" s="113" t="str">
        <f t="shared" si="1"/>
        <v>k</v>
      </c>
      <c r="AA33" s="113">
        <v>1</v>
      </c>
      <c r="AB33" s="117" t="s">
        <v>269</v>
      </c>
      <c r="AC33" s="117" t="s">
        <v>182</v>
      </c>
      <c r="AD33" s="117" t="s">
        <v>283</v>
      </c>
      <c r="AE33" s="117" t="s">
        <v>185</v>
      </c>
      <c r="AF33" s="123">
        <v>56.18</v>
      </c>
      <c r="AG33" s="117">
        <v>6.35</v>
      </c>
      <c r="AH33" s="117">
        <v>41.64</v>
      </c>
      <c r="AI33" s="117">
        <v>4.3899999999999997</v>
      </c>
      <c r="AJ33" s="117"/>
      <c r="AK33" s="117">
        <v>1</v>
      </c>
      <c r="AL33" s="117">
        <v>2</v>
      </c>
      <c r="AM33" s="117">
        <v>1</v>
      </c>
      <c r="AN33" s="117">
        <v>6</v>
      </c>
      <c r="AO33" s="117">
        <v>6</v>
      </c>
      <c r="AP33" s="117" t="s">
        <v>440</v>
      </c>
      <c r="AQ33" s="117" t="s">
        <v>440</v>
      </c>
      <c r="AR33" s="117">
        <v>2</v>
      </c>
      <c r="AS33" s="117">
        <v>2</v>
      </c>
      <c r="AT33" s="117">
        <v>6</v>
      </c>
      <c r="AU33" s="117">
        <v>6</v>
      </c>
      <c r="AV33" s="117" t="s">
        <v>2993</v>
      </c>
      <c r="AW33" s="117">
        <v>3</v>
      </c>
      <c r="AX33" s="117" t="s">
        <v>443</v>
      </c>
      <c r="AY33" s="117" t="s">
        <v>2996</v>
      </c>
      <c r="AZ33" s="117" t="s">
        <v>2997</v>
      </c>
      <c r="BA33" s="117" t="s">
        <v>2998</v>
      </c>
      <c r="BB33" s="117" t="s">
        <v>182</v>
      </c>
      <c r="BC33" s="117">
        <v>100</v>
      </c>
      <c r="BD33" s="117">
        <v>37</v>
      </c>
      <c r="BE33" s="117">
        <v>1.85</v>
      </c>
      <c r="BF33" s="117">
        <v>1.9</v>
      </c>
      <c r="BG33" s="117" t="s">
        <v>269</v>
      </c>
      <c r="BH33" s="117">
        <v>1</v>
      </c>
      <c r="BI33" s="78"/>
      <c r="BJ33" s="78"/>
      <c r="BK33" s="78"/>
      <c r="BL33" s="78"/>
      <c r="BM33" s="78"/>
      <c r="BN33" s="78"/>
      <c r="BO33" s="78"/>
      <c r="BP33" s="78"/>
      <c r="BQ33" s="78"/>
      <c r="BR33" s="78"/>
      <c r="BS33" s="78"/>
      <c r="BT33" s="78"/>
    </row>
    <row r="34" spans="1:72" s="77" customFormat="1">
      <c r="A34" s="77" t="s">
        <v>44</v>
      </c>
      <c r="B34" s="77">
        <v>28</v>
      </c>
      <c r="C34" s="78">
        <v>1</v>
      </c>
      <c r="D34" s="78">
        <v>47</v>
      </c>
      <c r="E34" s="79">
        <v>3.12</v>
      </c>
      <c r="F34" s="80" t="s">
        <v>3412</v>
      </c>
      <c r="G34" s="81" t="s">
        <v>6823</v>
      </c>
      <c r="H34" s="77" t="s">
        <v>3211</v>
      </c>
      <c r="I34" s="77" t="s">
        <v>512</v>
      </c>
      <c r="J34" s="77" t="s">
        <v>6981</v>
      </c>
      <c r="K34" s="77" t="s">
        <v>514</v>
      </c>
      <c r="L34" s="77" t="s">
        <v>6870</v>
      </c>
      <c r="M34" s="77">
        <f t="shared" si="0"/>
        <v>8</v>
      </c>
      <c r="N34" s="98">
        <v>5</v>
      </c>
      <c r="O34" s="98">
        <v>1.77</v>
      </c>
      <c r="P34" s="98">
        <v>0</v>
      </c>
      <c r="Q34" s="98">
        <v>5</v>
      </c>
      <c r="R34" s="77" t="s">
        <v>7333</v>
      </c>
      <c r="S34" s="77">
        <f t="shared" si="2"/>
        <v>22</v>
      </c>
      <c r="T34" s="77" t="s">
        <v>7472</v>
      </c>
      <c r="U34" s="77">
        <f t="shared" si="3"/>
        <v>33</v>
      </c>
      <c r="V34" s="77" t="s">
        <v>7680</v>
      </c>
      <c r="W34" s="98" t="s">
        <v>7656</v>
      </c>
      <c r="X34" s="98"/>
      <c r="Y34" s="113" t="s">
        <v>3051</v>
      </c>
      <c r="Z34" s="113" t="str">
        <f t="shared" si="1"/>
        <v>s</v>
      </c>
      <c r="AA34" s="113">
        <v>3</v>
      </c>
      <c r="AB34" s="113" t="s">
        <v>44</v>
      </c>
      <c r="AC34" s="113" t="s">
        <v>182</v>
      </c>
      <c r="AD34" s="113" t="s">
        <v>184</v>
      </c>
      <c r="AE34" s="113"/>
      <c r="AF34" s="123">
        <v>61.59</v>
      </c>
      <c r="AG34" s="117">
        <v>30.88</v>
      </c>
      <c r="AH34" s="117">
        <v>57.67</v>
      </c>
      <c r="AI34" s="117">
        <v>28.92</v>
      </c>
      <c r="AJ34" s="117"/>
      <c r="AK34" s="117">
        <v>1</v>
      </c>
      <c r="AL34" s="117">
        <v>2</v>
      </c>
      <c r="AM34" s="117">
        <v>1</v>
      </c>
      <c r="AN34" s="117">
        <v>7</v>
      </c>
      <c r="AO34" s="117">
        <v>5</v>
      </c>
      <c r="AP34" s="117" t="s">
        <v>1089</v>
      </c>
      <c r="AQ34" s="117" t="s">
        <v>517</v>
      </c>
      <c r="AR34" s="117">
        <v>2</v>
      </c>
      <c r="AS34" s="117">
        <v>8</v>
      </c>
      <c r="AT34" s="117">
        <v>6</v>
      </c>
      <c r="AU34" s="117">
        <v>5</v>
      </c>
      <c r="AV34" s="117" t="s">
        <v>3061</v>
      </c>
      <c r="AW34" s="117">
        <v>2</v>
      </c>
      <c r="AX34" s="117" t="s">
        <v>712</v>
      </c>
      <c r="AY34" s="117" t="s">
        <v>3065</v>
      </c>
      <c r="AZ34" s="117" t="s">
        <v>3066</v>
      </c>
      <c r="BA34" s="117" t="s">
        <v>3067</v>
      </c>
      <c r="BB34" s="117" t="s">
        <v>182</v>
      </c>
      <c r="BC34" s="117">
        <v>100</v>
      </c>
      <c r="BD34" s="117">
        <v>26</v>
      </c>
      <c r="BE34" s="117">
        <v>2.1</v>
      </c>
      <c r="BF34" s="117">
        <v>1.55</v>
      </c>
      <c r="BG34" s="117" t="s">
        <v>44</v>
      </c>
      <c r="BH34" s="117">
        <v>1</v>
      </c>
      <c r="BI34" s="78"/>
      <c r="BJ34" s="78"/>
      <c r="BK34" s="78"/>
      <c r="BL34" s="78"/>
      <c r="BM34" s="78"/>
      <c r="BN34" s="78"/>
      <c r="BO34" s="78"/>
      <c r="BP34" s="78"/>
      <c r="BQ34" s="78"/>
      <c r="BR34" s="78"/>
      <c r="BS34" s="78"/>
      <c r="BT34" s="78"/>
    </row>
    <row r="35" spans="1:72" s="211" customFormat="1">
      <c r="A35" s="211" t="s">
        <v>2810</v>
      </c>
      <c r="B35" s="211">
        <v>80</v>
      </c>
      <c r="E35" s="212">
        <v>1.1200000000000001</v>
      </c>
      <c r="F35" s="213" t="s">
        <v>3412</v>
      </c>
      <c r="G35" s="214" t="s">
        <v>6824</v>
      </c>
      <c r="H35" s="211" t="s">
        <v>6976</v>
      </c>
      <c r="I35" s="211" t="s">
        <v>512</v>
      </c>
      <c r="J35" s="211" t="s">
        <v>3266</v>
      </c>
      <c r="K35" s="211" t="s">
        <v>3267</v>
      </c>
      <c r="L35" s="211" t="s">
        <v>6931</v>
      </c>
      <c r="M35" s="211">
        <f t="shared" si="0"/>
        <v>6</v>
      </c>
      <c r="N35" s="47">
        <v>5</v>
      </c>
      <c r="O35" s="47">
        <v>1.28</v>
      </c>
      <c r="P35" s="47">
        <v>3</v>
      </c>
      <c r="Q35" s="47">
        <v>5</v>
      </c>
      <c r="R35" s="211" t="s">
        <v>7334</v>
      </c>
      <c r="S35" s="211">
        <f t="shared" si="2"/>
        <v>22</v>
      </c>
      <c r="T35" s="211" t="s">
        <v>7620</v>
      </c>
      <c r="U35" s="211">
        <f t="shared" si="3"/>
        <v>29</v>
      </c>
      <c r="V35" s="211" t="s">
        <v>7681</v>
      </c>
      <c r="W35" s="47" t="s">
        <v>7656</v>
      </c>
      <c r="X35" s="47"/>
      <c r="Y35" s="211" t="s">
        <v>2811</v>
      </c>
      <c r="Z35" s="211" t="str">
        <f t="shared" si="1"/>
        <v>n</v>
      </c>
      <c r="AA35" s="211">
        <v>8</v>
      </c>
      <c r="AB35" s="211" t="s">
        <v>2810</v>
      </c>
      <c r="AC35" s="211" t="s">
        <v>182</v>
      </c>
      <c r="AD35" s="211" t="s">
        <v>184</v>
      </c>
      <c r="AF35" s="215">
        <v>75.180000000000007</v>
      </c>
      <c r="AG35" s="47">
        <v>177.64</v>
      </c>
      <c r="AH35" s="47">
        <v>75.180000000000007</v>
      </c>
      <c r="AI35" s="47">
        <v>177.64</v>
      </c>
      <c r="AJ35" s="47"/>
      <c r="AK35" s="47">
        <v>1</v>
      </c>
      <c r="AL35" s="47">
        <v>10</v>
      </c>
      <c r="AM35" s="47">
        <v>1</v>
      </c>
      <c r="AN35" s="47">
        <v>3</v>
      </c>
      <c r="AO35" s="47">
        <v>2</v>
      </c>
      <c r="AP35" s="47" t="s">
        <v>1030</v>
      </c>
      <c r="AQ35" s="47" t="s">
        <v>948</v>
      </c>
      <c r="AR35" s="47">
        <v>9</v>
      </c>
      <c r="AS35" s="47">
        <v>27</v>
      </c>
      <c r="AT35" s="47">
        <v>3</v>
      </c>
      <c r="AU35" s="47">
        <v>2</v>
      </c>
      <c r="AV35" s="47" t="s">
        <v>2811</v>
      </c>
      <c r="AW35" s="47">
        <v>1</v>
      </c>
      <c r="AX35" s="47" t="s">
        <v>948</v>
      </c>
      <c r="AY35" s="47" t="s">
        <v>2818</v>
      </c>
      <c r="AZ35" s="47" t="s">
        <v>2819</v>
      </c>
      <c r="BA35" s="47" t="s">
        <v>2810</v>
      </c>
      <c r="BB35" s="47" t="s">
        <v>182</v>
      </c>
      <c r="BC35" s="47">
        <v>0</v>
      </c>
      <c r="BD35" s="47">
        <v>0</v>
      </c>
      <c r="BE35" s="47">
        <v>1.45</v>
      </c>
      <c r="BF35" s="47">
        <v>1</v>
      </c>
      <c r="BG35" s="47" t="s">
        <v>2810</v>
      </c>
      <c r="BH35" s="47">
        <v>1</v>
      </c>
    </row>
    <row r="36" spans="1:72" s="77" customFormat="1">
      <c r="A36" s="77" t="s">
        <v>2438</v>
      </c>
      <c r="B36" s="77">
        <v>50</v>
      </c>
      <c r="E36" s="79">
        <v>1.23</v>
      </c>
      <c r="F36" s="83" t="s">
        <v>3412</v>
      </c>
      <c r="G36" s="84" t="s">
        <v>6824</v>
      </c>
      <c r="H36" s="77" t="s">
        <v>7228</v>
      </c>
      <c r="I36" s="77" t="s">
        <v>1677</v>
      </c>
      <c r="J36" s="77" t="s">
        <v>7047</v>
      </c>
      <c r="K36" s="77" t="s">
        <v>7234</v>
      </c>
      <c r="L36" s="77" t="s">
        <v>3298</v>
      </c>
      <c r="M36" s="77">
        <f t="shared" si="0"/>
        <v>6</v>
      </c>
      <c r="N36" s="98">
        <v>3</v>
      </c>
      <c r="O36" s="98">
        <v>841.56</v>
      </c>
      <c r="P36" s="98">
        <v>19</v>
      </c>
      <c r="Q36" s="98">
        <v>3</v>
      </c>
      <c r="R36" s="77" t="s">
        <v>7293</v>
      </c>
      <c r="S36" s="77">
        <f t="shared" si="2"/>
        <v>12</v>
      </c>
      <c r="T36" s="77" t="s">
        <v>7473</v>
      </c>
      <c r="U36" s="77">
        <f t="shared" si="3"/>
        <v>21</v>
      </c>
      <c r="V36" s="77" t="s">
        <v>7682</v>
      </c>
      <c r="W36" s="98" t="s">
        <v>7656</v>
      </c>
      <c r="X36" s="98"/>
      <c r="Y36" s="113" t="s">
        <v>2439</v>
      </c>
      <c r="Z36" s="113" t="str">
        <f t="shared" si="1"/>
        <v>p</v>
      </c>
      <c r="AA36" s="113">
        <v>1</v>
      </c>
      <c r="AB36" s="113" t="s">
        <v>2438</v>
      </c>
      <c r="AC36" s="113" t="s">
        <v>182</v>
      </c>
      <c r="AD36" s="113" t="s">
        <v>283</v>
      </c>
      <c r="AE36" s="113" t="s">
        <v>185</v>
      </c>
      <c r="AF36" s="123">
        <v>27.59</v>
      </c>
      <c r="AG36" s="117">
        <v>27.57</v>
      </c>
      <c r="AH36" s="117">
        <v>22.05</v>
      </c>
      <c r="AI36" s="117">
        <v>18.579999999999998</v>
      </c>
      <c r="AJ36" s="117"/>
      <c r="AK36" s="117">
        <v>1</v>
      </c>
      <c r="AL36" s="117">
        <v>2</v>
      </c>
      <c r="AM36" s="117">
        <v>1</v>
      </c>
      <c r="AN36" s="117">
        <v>6</v>
      </c>
      <c r="AO36" s="117">
        <v>4</v>
      </c>
      <c r="AP36" s="117" t="s">
        <v>1151</v>
      </c>
      <c r="AQ36" s="117" t="s">
        <v>639</v>
      </c>
      <c r="AR36" s="117">
        <v>3</v>
      </c>
      <c r="AS36" s="117">
        <v>14</v>
      </c>
      <c r="AT36" s="117">
        <v>5</v>
      </c>
      <c r="AU36" s="117">
        <v>4</v>
      </c>
      <c r="AV36" s="117" t="s">
        <v>2445</v>
      </c>
      <c r="AW36" s="117">
        <v>2</v>
      </c>
      <c r="AX36" s="117" t="s">
        <v>645</v>
      </c>
      <c r="AY36" s="117" t="s">
        <v>2446</v>
      </c>
      <c r="AZ36" s="117" t="s">
        <v>2447</v>
      </c>
      <c r="BA36" s="117" t="s">
        <v>2448</v>
      </c>
      <c r="BB36" s="117" t="s">
        <v>182</v>
      </c>
      <c r="BC36" s="117">
        <v>95</v>
      </c>
      <c r="BD36" s="117">
        <v>20</v>
      </c>
      <c r="BE36" s="117">
        <v>1.75</v>
      </c>
      <c r="BF36" s="117">
        <v>1.25</v>
      </c>
      <c r="BG36" s="117" t="s">
        <v>2438</v>
      </c>
      <c r="BH36" s="117">
        <v>1</v>
      </c>
    </row>
    <row r="37" spans="1:72" s="211" customFormat="1" ht="15">
      <c r="A37" s="211" t="s">
        <v>3058</v>
      </c>
      <c r="B37" s="211">
        <v>95</v>
      </c>
      <c r="E37" s="212">
        <v>1.23</v>
      </c>
      <c r="F37" s="213" t="s">
        <v>3412</v>
      </c>
      <c r="G37" s="214" t="s">
        <v>6824</v>
      </c>
      <c r="H37" s="211" t="s">
        <v>3326</v>
      </c>
      <c r="I37" s="211" t="s">
        <v>3327</v>
      </c>
      <c r="J37" s="211" t="s">
        <v>3270</v>
      </c>
      <c r="K37" s="211" t="s">
        <v>3328</v>
      </c>
      <c r="L37" s="211" t="s">
        <v>3328</v>
      </c>
      <c r="M37" s="211">
        <f t="shared" si="0"/>
        <v>5</v>
      </c>
      <c r="N37" s="47">
        <v>4</v>
      </c>
      <c r="O37" s="47">
        <v>339.05</v>
      </c>
      <c r="P37" s="47">
        <v>14</v>
      </c>
      <c r="Q37" s="47">
        <v>4</v>
      </c>
      <c r="R37" s="211" t="s">
        <v>7335</v>
      </c>
      <c r="S37" s="211">
        <f t="shared" si="2"/>
        <v>22</v>
      </c>
      <c r="T37" s="211" t="s">
        <v>7474</v>
      </c>
      <c r="U37" s="211">
        <f t="shared" si="3"/>
        <v>27</v>
      </c>
      <c r="V37" s="211" t="s">
        <v>7683</v>
      </c>
      <c r="W37" s="47" t="s">
        <v>7656</v>
      </c>
      <c r="X37" s="47"/>
      <c r="Y37" s="211" t="s">
        <v>3059</v>
      </c>
      <c r="Z37" s="211" t="str">
        <f t="shared" si="1"/>
        <v>v</v>
      </c>
      <c r="AA37" s="211">
        <v>4</v>
      </c>
      <c r="AB37" s="211" t="s">
        <v>3058</v>
      </c>
      <c r="AC37" s="211" t="s">
        <v>182</v>
      </c>
      <c r="AD37" s="211" t="s">
        <v>184</v>
      </c>
      <c r="AE37" s="211" t="s">
        <v>185</v>
      </c>
      <c r="AF37" s="215">
        <v>176.57</v>
      </c>
      <c r="AG37" s="47">
        <v>230.07</v>
      </c>
      <c r="AH37" s="47">
        <v>154.13</v>
      </c>
      <c r="AI37" s="47">
        <v>175.2</v>
      </c>
      <c r="AJ37" s="47"/>
      <c r="AK37" s="47">
        <v>1</v>
      </c>
      <c r="AL37" s="47">
        <v>11</v>
      </c>
      <c r="AM37" s="47">
        <v>1</v>
      </c>
      <c r="AN37" s="47">
        <v>5</v>
      </c>
      <c r="AO37" s="47">
        <v>3</v>
      </c>
      <c r="AP37" s="47" t="s">
        <v>517</v>
      </c>
      <c r="AQ37" s="47" t="s">
        <v>1030</v>
      </c>
      <c r="AR37" s="47">
        <v>10</v>
      </c>
      <c r="AS37" s="47">
        <v>22</v>
      </c>
      <c r="AT37" s="47">
        <v>5</v>
      </c>
      <c r="AU37" s="47">
        <v>3</v>
      </c>
      <c r="AV37" s="47" t="s">
        <v>3059</v>
      </c>
      <c r="AW37" s="47">
        <v>1</v>
      </c>
      <c r="AX37" s="47" t="s">
        <v>1030</v>
      </c>
      <c r="AY37" s="47" t="s">
        <v>3068</v>
      </c>
      <c r="AZ37" s="47" t="s">
        <v>3069</v>
      </c>
      <c r="BA37" s="47" t="s">
        <v>3070</v>
      </c>
      <c r="BB37" s="47" t="s">
        <v>182</v>
      </c>
      <c r="BC37" s="47">
        <v>100</v>
      </c>
      <c r="BD37" s="47">
        <v>29</v>
      </c>
      <c r="BE37" s="47">
        <v>1.3</v>
      </c>
      <c r="BF37" s="47">
        <v>1</v>
      </c>
      <c r="BG37" s="47" t="s">
        <v>3071</v>
      </c>
      <c r="BH37" s="47">
        <v>1</v>
      </c>
      <c r="BK37" s="216"/>
      <c r="BL37" s="216"/>
      <c r="BM37" s="216"/>
      <c r="BN37" s="216"/>
      <c r="BO37" s="216"/>
      <c r="BP37" s="216"/>
      <c r="BQ37" s="216"/>
    </row>
    <row r="38" spans="1:72" s="211" customFormat="1">
      <c r="A38" s="211" t="s">
        <v>3072</v>
      </c>
      <c r="B38" s="211">
        <v>96</v>
      </c>
      <c r="E38" s="212">
        <v>1.24</v>
      </c>
      <c r="F38" s="213" t="s">
        <v>3412</v>
      </c>
      <c r="G38" s="214" t="s">
        <v>6824</v>
      </c>
      <c r="H38" s="211" t="s">
        <v>7018</v>
      </c>
      <c r="I38" s="211" t="s">
        <v>380</v>
      </c>
      <c r="J38" s="211" t="s">
        <v>3250</v>
      </c>
      <c r="K38" s="211" t="s">
        <v>3251</v>
      </c>
      <c r="L38" s="211" t="s">
        <v>3251</v>
      </c>
      <c r="M38" s="211">
        <f t="shared" si="0"/>
        <v>4</v>
      </c>
      <c r="N38" s="47">
        <v>3</v>
      </c>
      <c r="O38" s="47">
        <v>392.09</v>
      </c>
      <c r="P38" s="47">
        <v>22</v>
      </c>
      <c r="Q38" s="47">
        <v>0</v>
      </c>
      <c r="R38" s="211" t="s">
        <v>7336</v>
      </c>
      <c r="S38" s="211">
        <f t="shared" si="2"/>
        <v>18</v>
      </c>
      <c r="T38" s="211" t="s">
        <v>7475</v>
      </c>
      <c r="U38" s="211">
        <f t="shared" si="3"/>
        <v>22</v>
      </c>
      <c r="V38" s="211" t="s">
        <v>7684</v>
      </c>
      <c r="W38" s="47" t="s">
        <v>7656</v>
      </c>
      <c r="X38" s="47"/>
      <c r="Y38" s="211" t="s">
        <v>3073</v>
      </c>
      <c r="Z38" s="211" t="str">
        <f t="shared" si="1"/>
        <v>l</v>
      </c>
      <c r="AA38" s="211">
        <v>8</v>
      </c>
      <c r="AB38" s="211" t="s">
        <v>3072</v>
      </c>
      <c r="AC38" s="211" t="s">
        <v>182</v>
      </c>
      <c r="AD38" s="211" t="s">
        <v>184</v>
      </c>
      <c r="AE38" s="211" t="s">
        <v>185</v>
      </c>
      <c r="AF38" s="215">
        <v>184.27</v>
      </c>
      <c r="AG38" s="47">
        <v>338.18</v>
      </c>
      <c r="AH38" s="47">
        <v>176.1</v>
      </c>
      <c r="AI38" s="47">
        <v>315.74</v>
      </c>
      <c r="AJ38" s="47"/>
      <c r="AK38" s="47">
        <v>2</v>
      </c>
      <c r="AL38" s="47">
        <v>10</v>
      </c>
      <c r="AM38" s="47">
        <v>1</v>
      </c>
      <c r="AN38" s="47">
        <v>3</v>
      </c>
      <c r="AO38" s="47">
        <v>2</v>
      </c>
      <c r="AP38" s="47" t="s">
        <v>1030</v>
      </c>
      <c r="AQ38" s="47" t="s">
        <v>948</v>
      </c>
      <c r="AR38" s="47">
        <v>19</v>
      </c>
      <c r="AS38" s="47">
        <v>28</v>
      </c>
      <c r="AT38" s="47">
        <v>3</v>
      </c>
      <c r="AU38" s="47">
        <v>2</v>
      </c>
      <c r="AV38" s="47" t="s">
        <v>3073</v>
      </c>
      <c r="AW38" s="47">
        <v>1</v>
      </c>
      <c r="AX38" s="47" t="s">
        <v>948</v>
      </c>
      <c r="AY38" s="47" t="s">
        <v>3083</v>
      </c>
      <c r="AZ38" s="47" t="s">
        <v>3085</v>
      </c>
      <c r="BA38" s="47" t="s">
        <v>3072</v>
      </c>
      <c r="BB38" s="47" t="s">
        <v>1813</v>
      </c>
      <c r="BC38" s="47">
        <v>0</v>
      </c>
      <c r="BD38" s="47">
        <v>0</v>
      </c>
      <c r="BE38" s="47">
        <v>1</v>
      </c>
      <c r="BF38" s="47">
        <v>1</v>
      </c>
      <c r="BG38" s="47" t="s">
        <v>3072</v>
      </c>
      <c r="BH38" s="47">
        <v>1</v>
      </c>
    </row>
    <row r="39" spans="1:72" s="179" customFormat="1">
      <c r="A39" s="179" t="s">
        <v>2507</v>
      </c>
      <c r="B39" s="179">
        <v>58</v>
      </c>
      <c r="E39" s="180">
        <v>1.27</v>
      </c>
      <c r="F39" s="181" t="s">
        <v>3412</v>
      </c>
      <c r="G39" s="181" t="s">
        <v>6824</v>
      </c>
      <c r="H39" s="179" t="s">
        <v>3199</v>
      </c>
      <c r="I39" s="179" t="s">
        <v>271</v>
      </c>
      <c r="J39" s="179" t="s">
        <v>3200</v>
      </c>
      <c r="K39" s="179" t="s">
        <v>3201</v>
      </c>
      <c r="L39" s="179" t="s">
        <v>3950</v>
      </c>
      <c r="M39" s="179">
        <f t="shared" si="0"/>
        <v>4</v>
      </c>
      <c r="N39" s="182">
        <v>3</v>
      </c>
      <c r="O39" s="182">
        <v>24.18</v>
      </c>
      <c r="P39" s="182">
        <v>26</v>
      </c>
      <c r="Q39" s="182">
        <v>3</v>
      </c>
      <c r="R39" s="179" t="s">
        <v>7337</v>
      </c>
      <c r="S39" s="179">
        <f t="shared" si="2"/>
        <v>22</v>
      </c>
      <c r="T39" s="179" t="s">
        <v>7476</v>
      </c>
      <c r="U39" s="179">
        <f t="shared" si="3"/>
        <v>28</v>
      </c>
      <c r="V39" s="179" t="s">
        <v>7685</v>
      </c>
      <c r="W39" s="179" t="s">
        <v>7656</v>
      </c>
      <c r="X39" s="182"/>
      <c r="Y39" s="183" t="s">
        <v>2508</v>
      </c>
      <c r="Z39" s="183" t="str">
        <f t="shared" si="1"/>
        <v>b</v>
      </c>
      <c r="AA39" s="183">
        <v>2</v>
      </c>
      <c r="AB39" s="183" t="s">
        <v>2507</v>
      </c>
      <c r="AC39" s="183" t="s">
        <v>182</v>
      </c>
      <c r="AD39" s="183" t="s">
        <v>184</v>
      </c>
      <c r="AE39" s="183" t="s">
        <v>185</v>
      </c>
      <c r="AF39" s="184">
        <v>32.92</v>
      </c>
      <c r="AG39" s="184">
        <v>21.42</v>
      </c>
      <c r="AH39" s="184">
        <v>27.27</v>
      </c>
      <c r="AI39" s="184">
        <v>17.16</v>
      </c>
      <c r="AJ39" s="184"/>
      <c r="AK39" s="184">
        <v>1</v>
      </c>
      <c r="AL39" s="184">
        <v>3</v>
      </c>
      <c r="AM39" s="184">
        <v>1</v>
      </c>
      <c r="AN39" s="184">
        <v>6</v>
      </c>
      <c r="AO39" s="184">
        <v>4</v>
      </c>
      <c r="AP39" s="184" t="s">
        <v>1114</v>
      </c>
      <c r="AQ39" s="184" t="s">
        <v>639</v>
      </c>
      <c r="AR39" s="184">
        <v>6</v>
      </c>
      <c r="AS39" s="184">
        <v>21</v>
      </c>
      <c r="AT39" s="184">
        <v>6</v>
      </c>
      <c r="AU39" s="184">
        <v>4</v>
      </c>
      <c r="AV39" s="184" t="s">
        <v>2517</v>
      </c>
      <c r="AW39" s="184">
        <v>2</v>
      </c>
      <c r="AX39" s="184" t="s">
        <v>645</v>
      </c>
      <c r="AY39" s="184" t="s">
        <v>2518</v>
      </c>
      <c r="AZ39" s="184" t="s">
        <v>2519</v>
      </c>
      <c r="BA39" s="184" t="s">
        <v>2520</v>
      </c>
      <c r="BB39" s="184" t="s">
        <v>182</v>
      </c>
      <c r="BC39" s="184">
        <v>100</v>
      </c>
      <c r="BD39" s="184">
        <v>26</v>
      </c>
      <c r="BE39" s="184">
        <v>1.65</v>
      </c>
      <c r="BF39" s="184">
        <v>1</v>
      </c>
      <c r="BG39" s="184" t="s">
        <v>2507</v>
      </c>
      <c r="BH39" s="184">
        <v>1</v>
      </c>
    </row>
    <row r="40" spans="1:72" s="211" customFormat="1">
      <c r="A40" s="211" t="s">
        <v>2767</v>
      </c>
      <c r="B40" s="211">
        <v>77</v>
      </c>
      <c r="E40" s="212">
        <v>1.27</v>
      </c>
      <c r="F40" s="213" t="s">
        <v>3412</v>
      </c>
      <c r="G40" s="214" t="s">
        <v>6824</v>
      </c>
      <c r="H40" s="211" t="s">
        <v>3287</v>
      </c>
      <c r="I40" s="211" t="s">
        <v>168</v>
      </c>
      <c r="J40" s="211" t="s">
        <v>2047</v>
      </c>
      <c r="K40" s="211" t="s">
        <v>3288</v>
      </c>
      <c r="L40" s="211" t="s">
        <v>6889</v>
      </c>
      <c r="M40" s="211">
        <f t="shared" si="0"/>
        <v>9</v>
      </c>
      <c r="N40" s="47">
        <v>6</v>
      </c>
      <c r="O40" s="47">
        <v>3</v>
      </c>
      <c r="P40" s="47">
        <v>0</v>
      </c>
      <c r="Q40" s="47">
        <v>6</v>
      </c>
      <c r="R40" s="211" t="s">
        <v>7338</v>
      </c>
      <c r="S40" s="211">
        <f t="shared" si="2"/>
        <v>17</v>
      </c>
      <c r="T40" s="211" t="s">
        <v>7477</v>
      </c>
      <c r="U40" s="211">
        <f t="shared" si="3"/>
        <v>28</v>
      </c>
      <c r="V40" s="211" t="s">
        <v>7686</v>
      </c>
      <c r="W40" s="211" t="s">
        <v>7656</v>
      </c>
      <c r="X40" s="47"/>
      <c r="Y40" s="211" t="s">
        <v>2768</v>
      </c>
      <c r="Z40" s="211" t="str">
        <f t="shared" si="1"/>
        <v>p</v>
      </c>
      <c r="AA40" s="211">
        <v>1</v>
      </c>
      <c r="AB40" s="211" t="s">
        <v>2767</v>
      </c>
      <c r="AC40" s="211" t="s">
        <v>182</v>
      </c>
      <c r="AD40" s="211" t="s">
        <v>184</v>
      </c>
      <c r="AE40" s="211" t="s">
        <v>185</v>
      </c>
      <c r="AF40" s="215">
        <v>67.58</v>
      </c>
      <c r="AG40" s="47">
        <v>105.41</v>
      </c>
      <c r="AH40" s="47">
        <v>62.81</v>
      </c>
      <c r="AI40" s="47">
        <v>99.32</v>
      </c>
      <c r="AJ40" s="47"/>
      <c r="AK40" s="47">
        <v>1</v>
      </c>
      <c r="AL40" s="47">
        <v>9</v>
      </c>
      <c r="AM40" s="47">
        <v>1</v>
      </c>
      <c r="AN40" s="47">
        <v>4</v>
      </c>
      <c r="AO40" s="47">
        <v>2</v>
      </c>
      <c r="AP40" s="47" t="s">
        <v>947</v>
      </c>
      <c r="AQ40" s="47" t="s">
        <v>948</v>
      </c>
      <c r="AR40" s="47">
        <v>15</v>
      </c>
      <c r="AS40" s="47">
        <v>26</v>
      </c>
      <c r="AT40" s="47">
        <v>4</v>
      </c>
      <c r="AU40" s="47">
        <v>2</v>
      </c>
      <c r="AV40" s="47" t="s">
        <v>2768</v>
      </c>
      <c r="AW40" s="47">
        <v>1</v>
      </c>
      <c r="AX40" s="47" t="s">
        <v>948</v>
      </c>
      <c r="AY40" s="47" t="s">
        <v>2776</v>
      </c>
      <c r="AZ40" s="47" t="s">
        <v>2777</v>
      </c>
      <c r="BA40" s="47" t="s">
        <v>2767</v>
      </c>
      <c r="BB40" s="47" t="s">
        <v>182</v>
      </c>
      <c r="BC40" s="47">
        <v>100</v>
      </c>
      <c r="BD40" s="47">
        <v>16</v>
      </c>
      <c r="BE40" s="47">
        <v>1</v>
      </c>
      <c r="BF40" s="47">
        <v>1</v>
      </c>
      <c r="BG40" s="47" t="s">
        <v>2767</v>
      </c>
      <c r="BH40" s="47">
        <v>1</v>
      </c>
    </row>
    <row r="41" spans="1:72" s="211" customFormat="1">
      <c r="A41" s="211" t="s">
        <v>3581</v>
      </c>
      <c r="B41" s="211">
        <v>54</v>
      </c>
      <c r="E41" s="212">
        <v>1.3</v>
      </c>
      <c r="F41" s="213" t="s">
        <v>3412</v>
      </c>
      <c r="G41" s="214" t="s">
        <v>6824</v>
      </c>
      <c r="H41" s="211" t="s">
        <v>7229</v>
      </c>
      <c r="I41" s="211" t="s">
        <v>3340</v>
      </c>
      <c r="J41" s="211" t="s">
        <v>7230</v>
      </c>
      <c r="K41" s="211" t="s">
        <v>7231</v>
      </c>
      <c r="L41" s="211" t="s">
        <v>6427</v>
      </c>
      <c r="M41" s="211">
        <f t="shared" si="0"/>
        <v>6</v>
      </c>
      <c r="N41" s="47">
        <v>4</v>
      </c>
      <c r="O41" s="47">
        <v>21.86</v>
      </c>
      <c r="P41" s="47">
        <v>6</v>
      </c>
      <c r="Q41" s="47">
        <v>4</v>
      </c>
      <c r="R41" s="211" t="s">
        <v>7339</v>
      </c>
      <c r="S41" s="211">
        <f t="shared" si="2"/>
        <v>22</v>
      </c>
      <c r="T41" s="211" t="s">
        <v>7478</v>
      </c>
      <c r="U41" s="211">
        <f t="shared" si="3"/>
        <v>31</v>
      </c>
      <c r="V41" s="211" t="s">
        <v>7687</v>
      </c>
      <c r="W41" s="47" t="s">
        <v>7656</v>
      </c>
      <c r="X41" s="47"/>
      <c r="Y41" s="211" t="s">
        <v>6457</v>
      </c>
      <c r="Z41" s="211" t="str">
        <f t="shared" si="1"/>
        <v>p</v>
      </c>
      <c r="AA41" s="211">
        <v>1</v>
      </c>
      <c r="AB41" s="211" t="s">
        <v>3581</v>
      </c>
      <c r="AC41" s="211" t="s">
        <v>182</v>
      </c>
      <c r="AD41" s="211" t="s">
        <v>184</v>
      </c>
      <c r="AE41" s="211" t="s">
        <v>185</v>
      </c>
      <c r="AF41" s="215">
        <v>29.89</v>
      </c>
      <c r="AG41" s="47">
        <v>48.04</v>
      </c>
      <c r="AH41" s="47">
        <v>25.72</v>
      </c>
      <c r="AI41" s="47">
        <v>32.299999999999997</v>
      </c>
      <c r="AJ41" s="47"/>
      <c r="AK41" s="47">
        <v>1</v>
      </c>
      <c r="AL41" s="47">
        <v>4</v>
      </c>
      <c r="AM41" s="47">
        <v>1</v>
      </c>
      <c r="AN41" s="47">
        <v>3</v>
      </c>
      <c r="AO41" s="47">
        <v>2</v>
      </c>
      <c r="AP41" s="47" t="s">
        <v>1030</v>
      </c>
      <c r="AQ41" s="47" t="s">
        <v>948</v>
      </c>
      <c r="AR41" s="47">
        <v>17</v>
      </c>
      <c r="AS41" s="47">
        <v>24</v>
      </c>
      <c r="AT41" s="47">
        <v>3</v>
      </c>
      <c r="AU41" s="47">
        <v>2</v>
      </c>
      <c r="AV41" s="47" t="s">
        <v>6457</v>
      </c>
      <c r="AW41" s="47">
        <v>1</v>
      </c>
      <c r="AX41" s="47" t="s">
        <v>948</v>
      </c>
      <c r="AY41" s="47" t="s">
        <v>4079</v>
      </c>
      <c r="AZ41" s="47" t="s">
        <v>6458</v>
      </c>
      <c r="BA41" s="47" t="s">
        <v>3581</v>
      </c>
      <c r="BB41" s="47" t="s">
        <v>182</v>
      </c>
      <c r="BC41" s="47">
        <v>0</v>
      </c>
      <c r="BD41" s="47">
        <v>0</v>
      </c>
      <c r="BE41" s="47">
        <v>1</v>
      </c>
      <c r="BF41" s="47">
        <v>1</v>
      </c>
      <c r="BG41" s="47" t="s">
        <v>3581</v>
      </c>
      <c r="BH41" s="47">
        <v>1</v>
      </c>
    </row>
    <row r="42" spans="1:72" s="211" customFormat="1">
      <c r="A42" s="211" t="s">
        <v>3089</v>
      </c>
      <c r="B42" s="211">
        <v>97</v>
      </c>
      <c r="E42" s="212">
        <v>1.31</v>
      </c>
      <c r="F42" s="213" t="s">
        <v>3412</v>
      </c>
      <c r="G42" s="214" t="s">
        <v>6824</v>
      </c>
      <c r="H42" s="211" t="s">
        <v>3289</v>
      </c>
      <c r="I42" s="211" t="s">
        <v>512</v>
      </c>
      <c r="J42" s="211" t="s">
        <v>3290</v>
      </c>
      <c r="K42" s="211" t="s">
        <v>3291</v>
      </c>
      <c r="L42" s="211" t="s">
        <v>2964</v>
      </c>
      <c r="M42" s="211">
        <f t="shared" si="0"/>
        <v>5</v>
      </c>
      <c r="N42" s="47">
        <v>3</v>
      </c>
      <c r="O42" s="47">
        <v>113.82</v>
      </c>
      <c r="P42" s="47">
        <v>4</v>
      </c>
      <c r="Q42" s="47">
        <v>3</v>
      </c>
      <c r="R42" s="211" t="s">
        <v>7340</v>
      </c>
      <c r="S42" s="211">
        <f t="shared" si="2"/>
        <v>31</v>
      </c>
      <c r="T42" s="211" t="s">
        <v>7479</v>
      </c>
      <c r="U42" s="211">
        <f t="shared" si="3"/>
        <v>38</v>
      </c>
      <c r="V42" s="211" t="s">
        <v>7688</v>
      </c>
      <c r="W42" s="47" t="s">
        <v>7656</v>
      </c>
      <c r="X42" s="47"/>
      <c r="Y42" s="211" t="s">
        <v>3090</v>
      </c>
      <c r="Z42" s="211" t="str">
        <f t="shared" si="1"/>
        <v>p</v>
      </c>
      <c r="AA42" s="211">
        <v>1</v>
      </c>
      <c r="AB42" s="211" t="s">
        <v>3089</v>
      </c>
      <c r="AC42" s="211" t="s">
        <v>182</v>
      </c>
      <c r="AD42" s="211" t="s">
        <v>184</v>
      </c>
      <c r="AE42" s="211" t="s">
        <v>185</v>
      </c>
      <c r="AF42" s="215">
        <v>214.08</v>
      </c>
      <c r="AG42" s="47">
        <v>486.42</v>
      </c>
      <c r="AH42" s="47">
        <v>105.51</v>
      </c>
      <c r="AI42" s="47">
        <v>248.18</v>
      </c>
      <c r="AJ42" s="47"/>
      <c r="AK42" s="47">
        <v>1</v>
      </c>
      <c r="AL42" s="47">
        <v>2</v>
      </c>
      <c r="AM42" s="47">
        <v>1</v>
      </c>
      <c r="AN42" s="47">
        <v>4</v>
      </c>
      <c r="AO42" s="47">
        <v>3</v>
      </c>
      <c r="AP42" s="47" t="s">
        <v>947</v>
      </c>
      <c r="AQ42" s="47" t="s">
        <v>327</v>
      </c>
      <c r="AR42" s="47">
        <v>5</v>
      </c>
      <c r="AS42" s="47">
        <v>17</v>
      </c>
      <c r="AT42" s="47">
        <v>4</v>
      </c>
      <c r="AU42" s="47">
        <v>3</v>
      </c>
      <c r="AV42" s="47" t="s">
        <v>3090</v>
      </c>
      <c r="AW42" s="47">
        <v>1</v>
      </c>
      <c r="AX42" s="47" t="s">
        <v>327</v>
      </c>
      <c r="AY42" s="47" t="s">
        <v>3098</v>
      </c>
      <c r="AZ42" s="47" t="s">
        <v>3100</v>
      </c>
      <c r="BA42" s="47" t="s">
        <v>3089</v>
      </c>
      <c r="BB42" s="47" t="s">
        <v>182</v>
      </c>
      <c r="BC42" s="47">
        <v>100</v>
      </c>
      <c r="BD42" s="47">
        <v>22</v>
      </c>
      <c r="BE42" s="47">
        <v>1.65</v>
      </c>
      <c r="BF42" s="47">
        <v>1</v>
      </c>
      <c r="BG42" s="47" t="s">
        <v>3089</v>
      </c>
      <c r="BH42" s="47">
        <v>1</v>
      </c>
    </row>
    <row r="43" spans="1:72" s="77" customFormat="1">
      <c r="A43" s="77" t="s">
        <v>2783</v>
      </c>
      <c r="B43" s="77">
        <v>79</v>
      </c>
      <c r="E43" s="79">
        <v>1.35</v>
      </c>
      <c r="F43" s="83" t="s">
        <v>3412</v>
      </c>
      <c r="G43" s="84" t="s">
        <v>6824</v>
      </c>
      <c r="H43" s="77" t="s">
        <v>6976</v>
      </c>
      <c r="I43" s="77" t="s">
        <v>512</v>
      </c>
      <c r="J43" s="77" t="s">
        <v>3266</v>
      </c>
      <c r="K43" s="77" t="s">
        <v>3286</v>
      </c>
      <c r="L43" s="77" t="s">
        <v>6930</v>
      </c>
      <c r="M43" s="77">
        <f t="shared" si="0"/>
        <v>8</v>
      </c>
      <c r="N43" s="98">
        <v>6</v>
      </c>
      <c r="O43" s="98">
        <v>11.64</v>
      </c>
      <c r="P43" s="98">
        <v>5</v>
      </c>
      <c r="Q43" s="98">
        <v>6</v>
      </c>
      <c r="R43" s="77" t="s">
        <v>7334</v>
      </c>
      <c r="S43" s="77">
        <f t="shared" si="2"/>
        <v>22</v>
      </c>
      <c r="T43" s="77" t="s">
        <v>7621</v>
      </c>
      <c r="U43" s="77">
        <f t="shared" si="3"/>
        <v>31</v>
      </c>
      <c r="V43" s="77" t="s">
        <v>7689</v>
      </c>
      <c r="W43" s="98" t="s">
        <v>7656</v>
      </c>
      <c r="X43" s="98"/>
      <c r="Y43" s="113" t="s">
        <v>2784</v>
      </c>
      <c r="Z43" s="113" t="str">
        <f t="shared" si="1"/>
        <v>o</v>
      </c>
      <c r="AA43" s="113">
        <v>8</v>
      </c>
      <c r="AB43" s="113" t="s">
        <v>2783</v>
      </c>
      <c r="AC43" s="113" t="s">
        <v>182</v>
      </c>
      <c r="AD43" s="113" t="s">
        <v>283</v>
      </c>
      <c r="AE43" s="113" t="s">
        <v>185</v>
      </c>
      <c r="AF43" s="123">
        <v>73.540000000000006</v>
      </c>
      <c r="AG43" s="117">
        <v>194.12</v>
      </c>
      <c r="AH43" s="117">
        <v>34.46</v>
      </c>
      <c r="AI43" s="117">
        <v>103.45</v>
      </c>
      <c r="AJ43" s="117"/>
      <c r="AK43" s="117">
        <v>1</v>
      </c>
      <c r="AL43" s="117">
        <v>2</v>
      </c>
      <c r="AM43" s="117">
        <v>1</v>
      </c>
      <c r="AN43" s="117">
        <v>7</v>
      </c>
      <c r="AO43" s="117">
        <v>4</v>
      </c>
      <c r="AP43" s="117" t="s">
        <v>954</v>
      </c>
      <c r="AQ43" s="117" t="s">
        <v>955</v>
      </c>
      <c r="AR43" s="117">
        <v>2</v>
      </c>
      <c r="AS43" s="117">
        <v>4</v>
      </c>
      <c r="AT43" s="117">
        <v>7</v>
      </c>
      <c r="AU43" s="117">
        <v>4</v>
      </c>
      <c r="AV43" s="117" t="s">
        <v>2790</v>
      </c>
      <c r="AW43" s="117">
        <v>2</v>
      </c>
      <c r="AX43" s="117" t="s">
        <v>957</v>
      </c>
      <c r="AY43" s="117" t="s">
        <v>2792</v>
      </c>
      <c r="AZ43" s="117" t="s">
        <v>2793</v>
      </c>
      <c r="BA43" s="117" t="s">
        <v>2794</v>
      </c>
      <c r="BB43" s="117" t="s">
        <v>182</v>
      </c>
      <c r="BC43" s="117">
        <v>100</v>
      </c>
      <c r="BD43" s="117">
        <v>23</v>
      </c>
      <c r="BE43" s="117">
        <v>1.75</v>
      </c>
      <c r="BF43" s="117">
        <v>1.65</v>
      </c>
      <c r="BG43" s="117" t="s">
        <v>2783</v>
      </c>
      <c r="BH43" s="117">
        <v>1</v>
      </c>
      <c r="BK43" s="78"/>
      <c r="BL43" s="78"/>
      <c r="BM43" s="78"/>
      <c r="BN43" s="78"/>
      <c r="BO43" s="78"/>
      <c r="BP43" s="78"/>
      <c r="BQ43" s="78"/>
      <c r="BR43" s="78"/>
      <c r="BS43" s="78"/>
      <c r="BT43" s="78"/>
    </row>
    <row r="44" spans="1:72" s="77" customFormat="1">
      <c r="A44" s="77" t="s">
        <v>2989</v>
      </c>
      <c r="B44" s="77">
        <v>91</v>
      </c>
      <c r="E44" s="79">
        <v>1.35</v>
      </c>
      <c r="F44" s="83" t="s">
        <v>3412</v>
      </c>
      <c r="G44" s="84" t="s">
        <v>6824</v>
      </c>
      <c r="H44" s="77" t="s">
        <v>3313</v>
      </c>
      <c r="I44" s="77" t="s">
        <v>380</v>
      </c>
      <c r="J44" s="77" t="s">
        <v>3314</v>
      </c>
      <c r="K44" s="77" t="s">
        <v>3315</v>
      </c>
      <c r="L44" s="77" t="s">
        <v>3315</v>
      </c>
      <c r="M44" s="77">
        <f t="shared" si="0"/>
        <v>5</v>
      </c>
      <c r="N44" s="98">
        <v>3</v>
      </c>
      <c r="O44" s="98">
        <v>467.82</v>
      </c>
      <c r="P44" s="98">
        <v>12</v>
      </c>
      <c r="Q44" s="98">
        <v>0</v>
      </c>
      <c r="R44" s="77" t="s">
        <v>7341</v>
      </c>
      <c r="S44" s="77">
        <f t="shared" si="2"/>
        <v>17</v>
      </c>
      <c r="T44" s="77" t="s">
        <v>7480</v>
      </c>
      <c r="U44" s="77">
        <f t="shared" si="3"/>
        <v>22</v>
      </c>
      <c r="V44" s="77" t="s">
        <v>7690</v>
      </c>
      <c r="W44" s="98" t="s">
        <v>7656</v>
      </c>
      <c r="X44" s="98"/>
      <c r="Y44" s="113" t="s">
        <v>2990</v>
      </c>
      <c r="Z44" s="113" t="str">
        <f t="shared" si="1"/>
        <v>t</v>
      </c>
      <c r="AA44" s="113">
        <v>1</v>
      </c>
      <c r="AB44" s="113" t="s">
        <v>2989</v>
      </c>
      <c r="AC44" s="113" t="s">
        <v>182</v>
      </c>
      <c r="AD44" s="113" t="s">
        <v>283</v>
      </c>
      <c r="AE44" s="113" t="s">
        <v>185</v>
      </c>
      <c r="AF44" s="123">
        <v>118.37</v>
      </c>
      <c r="AG44" s="117">
        <v>379.8</v>
      </c>
      <c r="AH44" s="117">
        <v>111.44</v>
      </c>
      <c r="AI44" s="117">
        <v>341.08</v>
      </c>
      <c r="AJ44" s="117"/>
      <c r="AK44" s="117">
        <v>2</v>
      </c>
      <c r="AL44" s="117">
        <v>4</v>
      </c>
      <c r="AM44" s="117">
        <v>1</v>
      </c>
      <c r="AN44" s="117">
        <v>5</v>
      </c>
      <c r="AO44" s="117">
        <v>4</v>
      </c>
      <c r="AP44" s="117" t="s">
        <v>517</v>
      </c>
      <c r="AQ44" s="117" t="s">
        <v>518</v>
      </c>
      <c r="AR44" s="117">
        <v>9</v>
      </c>
      <c r="AS44" s="117">
        <v>9</v>
      </c>
      <c r="AT44" s="117">
        <v>5</v>
      </c>
      <c r="AU44" s="117">
        <v>4</v>
      </c>
      <c r="AV44" s="117" t="s">
        <v>2990</v>
      </c>
      <c r="AW44" s="117">
        <v>1</v>
      </c>
      <c r="AX44" s="117" t="s">
        <v>518</v>
      </c>
      <c r="AY44" s="117" t="s">
        <v>2999</v>
      </c>
      <c r="AZ44" s="117" t="s">
        <v>3000</v>
      </c>
      <c r="BA44" s="117" t="s">
        <v>3001</v>
      </c>
      <c r="BB44" s="117" t="s">
        <v>532</v>
      </c>
      <c r="BC44" s="117">
        <v>100</v>
      </c>
      <c r="BD44" s="117">
        <v>25</v>
      </c>
      <c r="BE44" s="117">
        <v>1.2</v>
      </c>
      <c r="BF44" s="117">
        <v>1</v>
      </c>
      <c r="BG44" s="117" t="s">
        <v>2989</v>
      </c>
      <c r="BH44" s="117">
        <v>1</v>
      </c>
    </row>
    <row r="45" spans="1:72" s="211" customFormat="1" ht="15">
      <c r="A45" s="211" t="s">
        <v>2856</v>
      </c>
      <c r="B45" s="211">
        <v>82</v>
      </c>
      <c r="E45" s="212">
        <v>1.38</v>
      </c>
      <c r="F45" s="213" t="s">
        <v>3412</v>
      </c>
      <c r="G45" s="214" t="s">
        <v>6824</v>
      </c>
      <c r="H45" s="211" t="s">
        <v>7232</v>
      </c>
      <c r="I45" s="211" t="s">
        <v>545</v>
      </c>
      <c r="J45" s="211" t="s">
        <v>188</v>
      </c>
      <c r="K45" s="211" t="s">
        <v>7233</v>
      </c>
      <c r="L45" s="211" t="s">
        <v>3198</v>
      </c>
      <c r="M45" s="211">
        <f t="shared" si="0"/>
        <v>5</v>
      </c>
      <c r="N45" s="47">
        <v>3</v>
      </c>
      <c r="O45" s="47">
        <v>5.81</v>
      </c>
      <c r="P45" s="47">
        <v>13</v>
      </c>
      <c r="Q45" s="47">
        <v>3</v>
      </c>
      <c r="R45" s="211" t="s">
        <v>7294</v>
      </c>
      <c r="S45" s="211">
        <f t="shared" si="2"/>
        <v>11</v>
      </c>
      <c r="T45" s="211" t="s">
        <v>7481</v>
      </c>
      <c r="U45" s="211">
        <f t="shared" si="3"/>
        <v>18</v>
      </c>
      <c r="V45" s="211" t="s">
        <v>7691</v>
      </c>
      <c r="W45" s="47" t="s">
        <v>7656</v>
      </c>
      <c r="X45" s="47"/>
      <c r="Y45" s="211" t="s">
        <v>2858</v>
      </c>
      <c r="Z45" s="211" t="str">
        <f t="shared" si="1"/>
        <v>a</v>
      </c>
      <c r="AA45" s="211">
        <v>8</v>
      </c>
      <c r="AB45" s="211" t="s">
        <v>2856</v>
      </c>
      <c r="AC45" s="211" t="s">
        <v>182</v>
      </c>
      <c r="AD45" s="211" t="s">
        <v>184</v>
      </c>
      <c r="AE45" s="211" t="s">
        <v>185</v>
      </c>
      <c r="AF45" s="215">
        <v>81.69</v>
      </c>
      <c r="AG45" s="47">
        <v>208.58</v>
      </c>
      <c r="AH45" s="47">
        <v>49.29</v>
      </c>
      <c r="AI45" s="47">
        <v>67.16</v>
      </c>
      <c r="AJ45" s="47"/>
      <c r="AK45" s="47">
        <v>1</v>
      </c>
      <c r="AL45" s="47">
        <v>2</v>
      </c>
      <c r="AM45" s="47">
        <v>1</v>
      </c>
      <c r="AN45" s="47">
        <v>5</v>
      </c>
      <c r="AO45" s="47">
        <v>4</v>
      </c>
      <c r="AP45" s="47" t="s">
        <v>1661</v>
      </c>
      <c r="AQ45" s="47" t="s">
        <v>2864</v>
      </c>
      <c r="AR45" s="47">
        <v>2</v>
      </c>
      <c r="AS45" s="47">
        <v>2</v>
      </c>
      <c r="AT45" s="47">
        <v>5</v>
      </c>
      <c r="AU45" s="47">
        <v>4</v>
      </c>
      <c r="AV45" s="47" t="s">
        <v>2858</v>
      </c>
      <c r="AW45" s="47">
        <v>1</v>
      </c>
      <c r="AX45" s="47" t="s">
        <v>2864</v>
      </c>
      <c r="AY45" s="47" t="s">
        <v>2865</v>
      </c>
      <c r="AZ45" s="47" t="s">
        <v>2866</v>
      </c>
      <c r="BA45" s="47" t="s">
        <v>2867</v>
      </c>
      <c r="BB45" s="47" t="s">
        <v>182</v>
      </c>
      <c r="BC45" s="47">
        <v>100</v>
      </c>
      <c r="BD45" s="47">
        <v>20</v>
      </c>
      <c r="BE45" s="47">
        <v>1.75</v>
      </c>
      <c r="BF45" s="47">
        <v>1.75</v>
      </c>
      <c r="BG45" s="47" t="s">
        <v>2856</v>
      </c>
      <c r="BH45" s="47">
        <v>1</v>
      </c>
      <c r="BK45" s="216"/>
      <c r="BL45" s="216"/>
    </row>
    <row r="46" spans="1:72" s="237" customFormat="1">
      <c r="A46" s="237" t="s">
        <v>3268</v>
      </c>
      <c r="B46" s="237">
        <v>98</v>
      </c>
      <c r="E46" s="238">
        <v>1.38</v>
      </c>
      <c r="F46" s="239" t="s">
        <v>3412</v>
      </c>
      <c r="G46" s="240" t="s">
        <v>6824</v>
      </c>
      <c r="H46" s="237" t="s">
        <v>3269</v>
      </c>
      <c r="I46" s="237" t="s">
        <v>512</v>
      </c>
      <c r="J46" s="237" t="s">
        <v>3270</v>
      </c>
      <c r="K46" s="237" t="s">
        <v>3271</v>
      </c>
      <c r="L46" s="237" t="s">
        <v>3271</v>
      </c>
      <c r="M46" s="237">
        <f t="shared" si="0"/>
        <v>4</v>
      </c>
      <c r="N46" s="241">
        <v>4</v>
      </c>
      <c r="O46" s="241">
        <v>4119.43</v>
      </c>
      <c r="P46" s="241">
        <v>12</v>
      </c>
      <c r="Q46" s="241">
        <v>4</v>
      </c>
      <c r="R46" s="237" t="s">
        <v>7342</v>
      </c>
      <c r="S46" s="237">
        <f t="shared" si="2"/>
        <v>21</v>
      </c>
      <c r="T46" s="237" t="s">
        <v>7482</v>
      </c>
      <c r="U46" s="237">
        <f t="shared" si="3"/>
        <v>25</v>
      </c>
      <c r="V46" s="237" t="s">
        <v>7692</v>
      </c>
      <c r="W46" s="241" t="s">
        <v>7656</v>
      </c>
      <c r="X46" s="241"/>
      <c r="Y46" s="237" t="s">
        <v>3141</v>
      </c>
      <c r="Z46" s="237" t="str">
        <f t="shared" si="1"/>
        <v>9</v>
      </c>
      <c r="AA46" s="237">
        <v>7</v>
      </c>
      <c r="AB46" s="237" t="s">
        <v>3138</v>
      </c>
      <c r="AC46" s="237" t="s">
        <v>182</v>
      </c>
      <c r="AD46" s="237" t="s">
        <v>184</v>
      </c>
      <c r="AE46" s="237" t="s">
        <v>185</v>
      </c>
      <c r="AF46" s="252">
        <v>413.04</v>
      </c>
      <c r="AG46" s="237">
        <v>1234.5899999999999</v>
      </c>
      <c r="AH46" s="237">
        <v>97.13</v>
      </c>
      <c r="AI46" s="237">
        <v>278.51</v>
      </c>
      <c r="AK46" s="237">
        <v>1</v>
      </c>
      <c r="AL46" s="237">
        <v>2</v>
      </c>
      <c r="AM46" s="237">
        <v>1</v>
      </c>
      <c r="AN46" s="237">
        <v>4</v>
      </c>
      <c r="AO46" s="237">
        <v>2</v>
      </c>
      <c r="AP46" s="237" t="s">
        <v>2601</v>
      </c>
      <c r="AQ46" s="237" t="s">
        <v>3149</v>
      </c>
      <c r="AR46" s="237">
        <v>0</v>
      </c>
      <c r="AS46" s="237">
        <v>5</v>
      </c>
      <c r="AT46" s="237">
        <v>4</v>
      </c>
      <c r="AU46" s="237">
        <v>2</v>
      </c>
      <c r="AV46" s="237" t="s">
        <v>3141</v>
      </c>
      <c r="AW46" s="237">
        <v>1</v>
      </c>
      <c r="AX46" s="237" t="s">
        <v>3149</v>
      </c>
      <c r="AY46" s="237" t="s">
        <v>3152</v>
      </c>
      <c r="AZ46" s="237" t="s">
        <v>3153</v>
      </c>
      <c r="BA46" s="237" t="s">
        <v>3138</v>
      </c>
      <c r="BB46" s="237" t="s">
        <v>182</v>
      </c>
      <c r="BC46" s="237">
        <v>100</v>
      </c>
      <c r="BD46" s="237">
        <v>25</v>
      </c>
      <c r="BE46" s="237">
        <v>1.95</v>
      </c>
      <c r="BF46" s="237">
        <v>1.45</v>
      </c>
      <c r="BG46" s="237" t="s">
        <v>3138</v>
      </c>
      <c r="BH46" s="237">
        <v>1</v>
      </c>
    </row>
    <row r="47" spans="1:72" s="77" customFormat="1" ht="15">
      <c r="A47" s="77" t="s">
        <v>3176</v>
      </c>
      <c r="B47" s="77">
        <v>100</v>
      </c>
      <c r="E47" s="79">
        <v>1.38</v>
      </c>
      <c r="F47" s="83" t="s">
        <v>3412</v>
      </c>
      <c r="G47" s="84" t="s">
        <v>6824</v>
      </c>
      <c r="H47" s="77" t="s">
        <v>6982</v>
      </c>
      <c r="I47" s="77" t="s">
        <v>3259</v>
      </c>
      <c r="J47" s="77" t="s">
        <v>3260</v>
      </c>
      <c r="K47" s="77" t="s">
        <v>3261</v>
      </c>
      <c r="L47" s="77" t="s">
        <v>6932</v>
      </c>
      <c r="M47" s="77">
        <f t="shared" si="0"/>
        <v>10</v>
      </c>
      <c r="N47" s="98">
        <v>8</v>
      </c>
      <c r="O47" s="98">
        <v>1.77</v>
      </c>
      <c r="P47" s="98">
        <v>1</v>
      </c>
      <c r="Q47" s="98">
        <v>6</v>
      </c>
      <c r="R47" s="77" t="s">
        <v>7295</v>
      </c>
      <c r="S47" s="77">
        <f t="shared" si="2"/>
        <v>15</v>
      </c>
      <c r="T47" s="77" t="s">
        <v>7622</v>
      </c>
      <c r="U47" s="77">
        <f t="shared" si="3"/>
        <v>26</v>
      </c>
      <c r="V47" s="77" t="s">
        <v>7693</v>
      </c>
      <c r="W47" s="98" t="s">
        <v>7656</v>
      </c>
      <c r="X47" s="98"/>
      <c r="Y47" s="113" t="s">
        <v>3177</v>
      </c>
      <c r="Z47" s="113" t="str">
        <f t="shared" si="1"/>
        <v>m</v>
      </c>
      <c r="AA47" s="113">
        <v>8</v>
      </c>
      <c r="AB47" s="113" t="s">
        <v>3176</v>
      </c>
      <c r="AC47" s="113" t="s">
        <v>182</v>
      </c>
      <c r="AD47" s="113"/>
      <c r="AE47" s="113" t="s">
        <v>185</v>
      </c>
      <c r="AF47" s="123">
        <v>605.75</v>
      </c>
      <c r="AG47" s="117">
        <v>575.34</v>
      </c>
      <c r="AH47" s="117">
        <v>570.29999999999995</v>
      </c>
      <c r="AI47" s="117">
        <v>461.55</v>
      </c>
      <c r="AJ47" s="117"/>
      <c r="AK47" s="117">
        <v>1</v>
      </c>
      <c r="AL47" s="117">
        <v>2</v>
      </c>
      <c r="AM47" s="117">
        <v>1</v>
      </c>
      <c r="AN47" s="117">
        <v>6</v>
      </c>
      <c r="AO47" s="117">
        <v>4</v>
      </c>
      <c r="AP47" s="117" t="s">
        <v>1010</v>
      </c>
      <c r="AQ47" s="117" t="s">
        <v>639</v>
      </c>
      <c r="AR47" s="117">
        <v>2</v>
      </c>
      <c r="AS47" s="117">
        <v>8</v>
      </c>
      <c r="AT47" s="117">
        <v>6</v>
      </c>
      <c r="AU47" s="117">
        <v>4</v>
      </c>
      <c r="AV47" s="117" t="s">
        <v>3182</v>
      </c>
      <c r="AW47" s="117">
        <v>2</v>
      </c>
      <c r="AX47" s="117" t="s">
        <v>645</v>
      </c>
      <c r="AY47" s="117" t="s">
        <v>3183</v>
      </c>
      <c r="AZ47" s="117" t="s">
        <v>3184</v>
      </c>
      <c r="BA47" s="117" t="s">
        <v>3185</v>
      </c>
      <c r="BB47" s="117" t="s">
        <v>182</v>
      </c>
      <c r="BC47" s="117">
        <v>93</v>
      </c>
      <c r="BD47" s="117">
        <v>30</v>
      </c>
      <c r="BE47" s="117">
        <v>1.85</v>
      </c>
      <c r="BF47" s="117">
        <v>1.6</v>
      </c>
      <c r="BG47" s="117" t="s">
        <v>3176</v>
      </c>
      <c r="BH47" s="117">
        <v>1</v>
      </c>
      <c r="BK47" s="85"/>
      <c r="BL47" s="85"/>
    </row>
    <row r="48" spans="1:72" s="77" customFormat="1">
      <c r="A48" s="113" t="s">
        <v>2938</v>
      </c>
      <c r="B48" s="113">
        <v>88</v>
      </c>
      <c r="C48" s="113"/>
      <c r="D48" s="113"/>
      <c r="E48" s="114">
        <v>1.4</v>
      </c>
      <c r="F48" s="115" t="s">
        <v>3412</v>
      </c>
      <c r="G48" s="116" t="s">
        <v>6824</v>
      </c>
      <c r="H48" s="113" t="s">
        <v>7232</v>
      </c>
      <c r="I48" s="113" t="s">
        <v>545</v>
      </c>
      <c r="J48" s="113" t="s">
        <v>188</v>
      </c>
      <c r="K48" s="113" t="s">
        <v>7235</v>
      </c>
      <c r="L48" s="113" t="s">
        <v>3248</v>
      </c>
      <c r="M48" s="113">
        <f t="shared" si="0"/>
        <v>7</v>
      </c>
      <c r="N48" s="117">
        <v>5</v>
      </c>
      <c r="O48" s="117">
        <v>3.47</v>
      </c>
      <c r="P48" s="117">
        <v>9</v>
      </c>
      <c r="Q48" s="117">
        <v>5</v>
      </c>
      <c r="R48" s="77" t="s">
        <v>7294</v>
      </c>
      <c r="S48" s="77">
        <f t="shared" si="2"/>
        <v>11</v>
      </c>
      <c r="T48" s="77" t="s">
        <v>7483</v>
      </c>
      <c r="U48" s="77">
        <f t="shared" si="3"/>
        <v>21</v>
      </c>
      <c r="V48" s="77" t="s">
        <v>7694</v>
      </c>
      <c r="W48" s="98" t="s">
        <v>7656</v>
      </c>
      <c r="X48" s="117"/>
      <c r="Y48" s="113" t="s">
        <v>2939</v>
      </c>
      <c r="Z48" s="113" t="str">
        <f t="shared" si="1"/>
        <v>f</v>
      </c>
      <c r="AA48" s="113">
        <v>3</v>
      </c>
      <c r="AB48" s="113" t="s">
        <v>2938</v>
      </c>
      <c r="AC48" s="113" t="s">
        <v>182</v>
      </c>
      <c r="AD48" s="113" t="s">
        <v>283</v>
      </c>
      <c r="AE48" s="113" t="s">
        <v>185</v>
      </c>
      <c r="AF48" s="123">
        <v>99.75</v>
      </c>
      <c r="AG48" s="117">
        <v>164.39</v>
      </c>
      <c r="AH48" s="117">
        <v>25.2</v>
      </c>
      <c r="AI48" s="117">
        <v>42.97</v>
      </c>
      <c r="AJ48" s="117"/>
      <c r="AK48" s="117">
        <v>1</v>
      </c>
      <c r="AL48" s="117">
        <v>4</v>
      </c>
      <c r="AM48" s="117">
        <v>1</v>
      </c>
      <c r="AN48" s="117">
        <v>5</v>
      </c>
      <c r="AO48" s="117">
        <v>4</v>
      </c>
      <c r="AP48" s="117" t="s">
        <v>2945</v>
      </c>
      <c r="AQ48" s="117" t="s">
        <v>314</v>
      </c>
      <c r="AR48" s="117">
        <v>1</v>
      </c>
      <c r="AS48" s="117">
        <v>6</v>
      </c>
      <c r="AT48" s="117">
        <v>5</v>
      </c>
      <c r="AU48" s="117">
        <v>4</v>
      </c>
      <c r="AV48" s="117" t="s">
        <v>2939</v>
      </c>
      <c r="AW48" s="117">
        <v>1</v>
      </c>
      <c r="AX48" s="117" t="s">
        <v>314</v>
      </c>
      <c r="AY48" s="117" t="s">
        <v>2946</v>
      </c>
      <c r="AZ48" s="117" t="s">
        <v>2947</v>
      </c>
      <c r="BA48" s="117" t="s">
        <v>2938</v>
      </c>
      <c r="BB48" s="117" t="s">
        <v>182</v>
      </c>
      <c r="BC48" s="117">
        <v>100</v>
      </c>
      <c r="BD48" s="117">
        <v>28</v>
      </c>
      <c r="BE48" s="117">
        <v>1.7</v>
      </c>
      <c r="BF48" s="117">
        <v>1.1000000000000001</v>
      </c>
      <c r="BG48" s="117" t="s">
        <v>2938</v>
      </c>
      <c r="BH48" s="117">
        <v>1</v>
      </c>
    </row>
    <row r="49" spans="1:70" s="77" customFormat="1">
      <c r="A49" s="113" t="s">
        <v>3154</v>
      </c>
      <c r="B49" s="113">
        <v>99</v>
      </c>
      <c r="C49" s="113"/>
      <c r="D49" s="113"/>
      <c r="E49" s="114">
        <v>1.4</v>
      </c>
      <c r="F49" s="115" t="s">
        <v>3412</v>
      </c>
      <c r="G49" s="116" t="s">
        <v>6824</v>
      </c>
      <c r="H49" s="113" t="s">
        <v>3329</v>
      </c>
      <c r="I49" s="113" t="s">
        <v>386</v>
      </c>
      <c r="J49" s="113" t="s">
        <v>3330</v>
      </c>
      <c r="K49" s="113" t="s">
        <v>3331</v>
      </c>
      <c r="L49" s="113" t="s">
        <v>6897</v>
      </c>
      <c r="M49" s="113">
        <f t="shared" si="0"/>
        <v>5</v>
      </c>
      <c r="N49" s="117">
        <v>2</v>
      </c>
      <c r="O49" s="117">
        <v>21.87</v>
      </c>
      <c r="P49" s="117">
        <v>27</v>
      </c>
      <c r="Q49" s="117">
        <v>2</v>
      </c>
      <c r="R49" s="77" t="s">
        <v>7343</v>
      </c>
      <c r="S49" s="77">
        <f t="shared" si="2"/>
        <v>28</v>
      </c>
      <c r="T49" s="77" t="s">
        <v>7484</v>
      </c>
      <c r="U49" s="77">
        <f t="shared" si="3"/>
        <v>39</v>
      </c>
      <c r="V49" s="77" t="s">
        <v>7695</v>
      </c>
      <c r="W49" s="77" t="s">
        <v>7656</v>
      </c>
      <c r="X49" s="117"/>
      <c r="Y49" s="113" t="s">
        <v>3155</v>
      </c>
      <c r="Z49" s="113" t="str">
        <f t="shared" si="1"/>
        <v>v</v>
      </c>
      <c r="AA49" s="113">
        <v>4</v>
      </c>
      <c r="AB49" s="113" t="s">
        <v>3154</v>
      </c>
      <c r="AC49" s="113" t="s">
        <v>182</v>
      </c>
      <c r="AD49" s="113" t="s">
        <v>283</v>
      </c>
      <c r="AE49" s="113" t="s">
        <v>185</v>
      </c>
      <c r="AF49" s="123">
        <v>429.4</v>
      </c>
      <c r="AG49" s="117">
        <v>283.11</v>
      </c>
      <c r="AH49" s="117">
        <v>388.87</v>
      </c>
      <c r="AI49" s="117">
        <v>221.15</v>
      </c>
      <c r="AJ49" s="117"/>
      <c r="AK49" s="117">
        <v>2</v>
      </c>
      <c r="AL49" s="117">
        <v>4</v>
      </c>
      <c r="AM49" s="117">
        <v>1</v>
      </c>
      <c r="AN49" s="117">
        <v>7</v>
      </c>
      <c r="AO49" s="117">
        <v>6</v>
      </c>
      <c r="AP49" s="117" t="s">
        <v>626</v>
      </c>
      <c r="AQ49" s="117" t="s">
        <v>3164</v>
      </c>
      <c r="AR49" s="117">
        <v>3</v>
      </c>
      <c r="AS49" s="117">
        <v>2</v>
      </c>
      <c r="AT49" s="117">
        <v>7</v>
      </c>
      <c r="AU49" s="117">
        <v>6</v>
      </c>
      <c r="AV49" s="117" t="s">
        <v>3166</v>
      </c>
      <c r="AW49" s="117">
        <v>2</v>
      </c>
      <c r="AX49" s="117" t="s">
        <v>3167</v>
      </c>
      <c r="AY49" s="117" t="s">
        <v>3168</v>
      </c>
      <c r="AZ49" s="117" t="s">
        <v>3169</v>
      </c>
      <c r="BA49" s="117" t="s">
        <v>3170</v>
      </c>
      <c r="BB49" s="117" t="s">
        <v>532</v>
      </c>
      <c r="BC49" s="117">
        <v>95</v>
      </c>
      <c r="BD49" s="117">
        <v>24</v>
      </c>
      <c r="BE49" s="117">
        <v>1.75</v>
      </c>
      <c r="BF49" s="117">
        <v>1.75</v>
      </c>
      <c r="BG49" s="117" t="s">
        <v>3174</v>
      </c>
      <c r="BH49" s="117">
        <v>1</v>
      </c>
    </row>
    <row r="50" spans="1:70" s="211" customFormat="1" ht="15">
      <c r="A50" s="211" t="s">
        <v>6316</v>
      </c>
      <c r="B50" s="211">
        <v>85</v>
      </c>
      <c r="E50" s="212">
        <v>1.45</v>
      </c>
      <c r="F50" s="213" t="s">
        <v>3412</v>
      </c>
      <c r="G50" s="214" t="s">
        <v>6824</v>
      </c>
      <c r="H50" s="211" t="s">
        <v>6977</v>
      </c>
      <c r="I50" s="211" t="s">
        <v>6978</v>
      </c>
      <c r="J50" s="211" t="s">
        <v>6759</v>
      </c>
      <c r="K50" s="211" t="s">
        <v>6760</v>
      </c>
      <c r="L50" s="211" t="s">
        <v>3176</v>
      </c>
      <c r="M50" s="211">
        <f t="shared" si="0"/>
        <v>6</v>
      </c>
      <c r="N50" s="47">
        <v>4</v>
      </c>
      <c r="O50" s="47">
        <v>605.75</v>
      </c>
      <c r="P50" s="47">
        <v>8</v>
      </c>
      <c r="Q50" s="47">
        <v>4</v>
      </c>
      <c r="R50" s="211" t="s">
        <v>7344</v>
      </c>
      <c r="S50" s="211">
        <f t="shared" si="2"/>
        <v>22</v>
      </c>
      <c r="T50" s="211" t="s">
        <v>7485</v>
      </c>
      <c r="U50" s="211">
        <f t="shared" si="3"/>
        <v>31</v>
      </c>
      <c r="V50" s="211" t="s">
        <v>7696</v>
      </c>
      <c r="W50" s="47" t="s">
        <v>7656</v>
      </c>
      <c r="X50" s="47"/>
      <c r="Y50" s="211" t="s">
        <v>6317</v>
      </c>
      <c r="Z50" s="211" t="str">
        <f t="shared" si="1"/>
        <v>m</v>
      </c>
      <c r="AA50" s="211">
        <v>8</v>
      </c>
      <c r="AB50" s="211" t="s">
        <v>6316</v>
      </c>
      <c r="AC50" s="211" t="s">
        <v>182</v>
      </c>
      <c r="AD50" s="211" t="s">
        <v>184</v>
      </c>
      <c r="AE50" s="211" t="s">
        <v>185</v>
      </c>
      <c r="AF50" s="215">
        <v>88.93</v>
      </c>
      <c r="AG50" s="47">
        <v>317.77</v>
      </c>
      <c r="AH50" s="47">
        <v>58.9</v>
      </c>
      <c r="AI50" s="47">
        <v>172.57</v>
      </c>
      <c r="AJ50" s="47"/>
      <c r="AK50" s="47">
        <v>1</v>
      </c>
      <c r="AL50" s="47">
        <v>11</v>
      </c>
      <c r="AM50" s="47">
        <v>1</v>
      </c>
      <c r="AN50" s="47">
        <v>3</v>
      </c>
      <c r="AO50" s="47">
        <v>3</v>
      </c>
      <c r="AP50" s="47" t="s">
        <v>1030</v>
      </c>
      <c r="AQ50" s="47" t="s">
        <v>1030</v>
      </c>
      <c r="AR50" s="47">
        <v>11</v>
      </c>
      <c r="AS50" s="47">
        <v>22</v>
      </c>
      <c r="AT50" s="47">
        <v>3</v>
      </c>
      <c r="AU50" s="47">
        <v>3</v>
      </c>
      <c r="AV50" s="47" t="s">
        <v>6317</v>
      </c>
      <c r="AW50" s="47">
        <v>1</v>
      </c>
      <c r="AX50" s="47" t="s">
        <v>1030</v>
      </c>
      <c r="AY50" s="47" t="s">
        <v>6318</v>
      </c>
      <c r="AZ50" s="47" t="s">
        <v>6319</v>
      </c>
      <c r="BA50" s="47" t="s">
        <v>6316</v>
      </c>
      <c r="BB50" s="47" t="s">
        <v>182</v>
      </c>
      <c r="BC50" s="47">
        <v>0</v>
      </c>
      <c r="BD50" s="47">
        <v>0</v>
      </c>
      <c r="BE50" s="47">
        <v>1.2</v>
      </c>
      <c r="BF50" s="47">
        <v>1</v>
      </c>
      <c r="BG50" s="47" t="s">
        <v>6316</v>
      </c>
      <c r="BH50" s="47">
        <v>1</v>
      </c>
      <c r="BK50" s="216"/>
      <c r="BL50" s="216"/>
      <c r="BM50" s="216"/>
      <c r="BN50" s="216"/>
      <c r="BO50" s="216"/>
      <c r="BP50" s="216"/>
    </row>
    <row r="51" spans="1:70" s="77" customFormat="1" ht="15">
      <c r="A51" s="113" t="s">
        <v>2868</v>
      </c>
      <c r="B51" s="113">
        <v>83</v>
      </c>
      <c r="C51" s="113"/>
      <c r="D51" s="113"/>
      <c r="E51" s="114">
        <v>1.46</v>
      </c>
      <c r="F51" s="115" t="s">
        <v>3412</v>
      </c>
      <c r="G51" s="116" t="s">
        <v>6824</v>
      </c>
      <c r="H51" s="113" t="s">
        <v>3306</v>
      </c>
      <c r="I51" s="113" t="s">
        <v>3307</v>
      </c>
      <c r="J51" s="113" t="s">
        <v>3308</v>
      </c>
      <c r="K51" s="113" t="s">
        <v>3309</v>
      </c>
      <c r="L51" s="113" t="s">
        <v>6891</v>
      </c>
      <c r="M51" s="113">
        <f t="shared" si="0"/>
        <v>6</v>
      </c>
      <c r="N51" s="117">
        <v>3</v>
      </c>
      <c r="O51" s="117">
        <v>1049.32</v>
      </c>
      <c r="P51" s="117">
        <v>20</v>
      </c>
      <c r="Q51" s="117">
        <v>3</v>
      </c>
      <c r="R51" s="77" t="s">
        <v>7345</v>
      </c>
      <c r="S51" s="77">
        <f t="shared" si="2"/>
        <v>20</v>
      </c>
      <c r="T51" s="77" t="s">
        <v>7486</v>
      </c>
      <c r="U51" s="77">
        <f t="shared" si="3"/>
        <v>29</v>
      </c>
      <c r="V51" s="77" t="s">
        <v>7697</v>
      </c>
      <c r="W51" s="98" t="s">
        <v>7656</v>
      </c>
      <c r="X51" s="117"/>
      <c r="Y51" s="113" t="s">
        <v>2869</v>
      </c>
      <c r="Z51" s="113" t="str">
        <f t="shared" si="1"/>
        <v>R</v>
      </c>
      <c r="AA51" s="113">
        <v>4</v>
      </c>
      <c r="AB51" s="113" t="s">
        <v>2868</v>
      </c>
      <c r="AC51" s="113" t="s">
        <v>182</v>
      </c>
      <c r="AD51" s="113" t="s">
        <v>283</v>
      </c>
      <c r="AE51" s="113" t="s">
        <v>185</v>
      </c>
      <c r="AF51" s="123">
        <v>84.43</v>
      </c>
      <c r="AG51" s="117">
        <v>148.18</v>
      </c>
      <c r="AH51" s="117">
        <v>72.72</v>
      </c>
      <c r="AI51" s="117">
        <v>111.96</v>
      </c>
      <c r="AJ51" s="117"/>
      <c r="AK51" s="117">
        <v>1</v>
      </c>
      <c r="AL51" s="117">
        <v>2</v>
      </c>
      <c r="AM51" s="117">
        <v>1</v>
      </c>
      <c r="AN51" s="117">
        <v>4</v>
      </c>
      <c r="AO51" s="117">
        <v>3</v>
      </c>
      <c r="AP51" s="117" t="s">
        <v>639</v>
      </c>
      <c r="AQ51" s="117" t="s">
        <v>1030</v>
      </c>
      <c r="AR51" s="117">
        <v>7</v>
      </c>
      <c r="AS51" s="117">
        <v>16</v>
      </c>
      <c r="AT51" s="117">
        <v>4</v>
      </c>
      <c r="AU51" s="117">
        <v>3</v>
      </c>
      <c r="AV51" s="117" t="s">
        <v>2869</v>
      </c>
      <c r="AW51" s="117">
        <v>1</v>
      </c>
      <c r="AX51" s="117" t="s">
        <v>1030</v>
      </c>
      <c r="AY51" s="117" t="s">
        <v>2878</v>
      </c>
      <c r="AZ51" s="117" t="s">
        <v>2879</v>
      </c>
      <c r="BA51" s="117" t="s">
        <v>2880</v>
      </c>
      <c r="BB51" s="117" t="s">
        <v>182</v>
      </c>
      <c r="BC51" s="117">
        <v>95</v>
      </c>
      <c r="BD51" s="117">
        <v>21</v>
      </c>
      <c r="BE51" s="117">
        <v>1.5</v>
      </c>
      <c r="BF51" s="117">
        <v>1</v>
      </c>
      <c r="BG51" s="117" t="s">
        <v>2868</v>
      </c>
      <c r="BH51" s="117">
        <v>1</v>
      </c>
      <c r="BK51" s="85"/>
      <c r="BL51" s="85"/>
      <c r="BM51" s="85"/>
      <c r="BN51" s="85"/>
      <c r="BO51" s="85"/>
      <c r="BP51" s="85"/>
      <c r="BQ51" s="85"/>
    </row>
    <row r="52" spans="1:70" s="233" customFormat="1">
      <c r="A52" s="233" t="s">
        <v>1354</v>
      </c>
      <c r="B52" s="233">
        <v>68</v>
      </c>
      <c r="E52" s="234">
        <v>1.5</v>
      </c>
      <c r="F52" s="235" t="s">
        <v>3412</v>
      </c>
      <c r="G52" s="235" t="s">
        <v>6824</v>
      </c>
      <c r="H52" s="233" t="s">
        <v>7239</v>
      </c>
      <c r="I52" s="233" t="s">
        <v>6833</v>
      </c>
      <c r="J52" s="233" t="s">
        <v>7240</v>
      </c>
      <c r="K52" s="233" t="s">
        <v>7241</v>
      </c>
      <c r="L52" s="233" t="s">
        <v>6835</v>
      </c>
      <c r="M52" s="233">
        <f t="shared" si="0"/>
        <v>5</v>
      </c>
      <c r="N52" s="236">
        <v>2</v>
      </c>
      <c r="O52" s="236">
        <v>499.6</v>
      </c>
      <c r="P52" s="236">
        <v>25</v>
      </c>
      <c r="Q52" s="236">
        <v>2</v>
      </c>
      <c r="R52" s="233" t="s">
        <v>7346</v>
      </c>
      <c r="S52" s="233">
        <f t="shared" si="2"/>
        <v>33</v>
      </c>
      <c r="T52" s="233" t="s">
        <v>7487</v>
      </c>
      <c r="U52" s="233">
        <f t="shared" si="3"/>
        <v>41</v>
      </c>
      <c r="V52" s="233" t="s">
        <v>7698</v>
      </c>
      <c r="W52" s="233" t="s">
        <v>7656</v>
      </c>
      <c r="X52" s="236"/>
      <c r="Y52" s="233" t="s">
        <v>5845</v>
      </c>
      <c r="Z52" s="233" t="str">
        <f t="shared" si="1"/>
        <v>p</v>
      </c>
      <c r="AA52" s="233">
        <v>1</v>
      </c>
      <c r="AB52" s="233" t="s">
        <v>1354</v>
      </c>
      <c r="AC52" s="233" t="s">
        <v>182</v>
      </c>
      <c r="AE52" s="233" t="s">
        <v>185</v>
      </c>
      <c r="AF52" s="236">
        <v>49.65</v>
      </c>
      <c r="AG52" s="236">
        <v>146.28</v>
      </c>
      <c r="AH52" s="236">
        <v>36.229999999999997</v>
      </c>
      <c r="AI52" s="236">
        <v>101.82</v>
      </c>
      <c r="AJ52" s="236"/>
      <c r="AK52" s="236">
        <v>2</v>
      </c>
      <c r="AL52" s="236">
        <v>4</v>
      </c>
      <c r="AM52" s="236">
        <v>1</v>
      </c>
      <c r="AN52" s="236">
        <v>5</v>
      </c>
      <c r="AO52" s="236">
        <v>3</v>
      </c>
      <c r="AP52" s="236" t="s">
        <v>517</v>
      </c>
      <c r="AQ52" s="236" t="s">
        <v>1030</v>
      </c>
      <c r="AR52" s="236">
        <v>10</v>
      </c>
      <c r="AS52" s="236">
        <v>16</v>
      </c>
      <c r="AT52" s="236">
        <v>5</v>
      </c>
      <c r="AU52" s="236">
        <v>3</v>
      </c>
      <c r="AV52" s="236" t="s">
        <v>5845</v>
      </c>
      <c r="AW52" s="236">
        <v>1</v>
      </c>
      <c r="AX52" s="236" t="s">
        <v>1030</v>
      </c>
      <c r="AY52" s="236" t="s">
        <v>6449</v>
      </c>
      <c r="AZ52" s="236" t="s">
        <v>5843</v>
      </c>
      <c r="BA52" s="236" t="s">
        <v>6450</v>
      </c>
      <c r="BB52" s="236" t="s">
        <v>532</v>
      </c>
      <c r="BC52" s="236">
        <v>100</v>
      </c>
      <c r="BD52" s="236">
        <v>17</v>
      </c>
      <c r="BE52" s="236">
        <v>1.2</v>
      </c>
      <c r="BF52" s="236">
        <v>1</v>
      </c>
      <c r="BG52" s="236" t="s">
        <v>1354</v>
      </c>
      <c r="BH52" s="236">
        <v>1</v>
      </c>
    </row>
    <row r="53" spans="1:70" s="77" customFormat="1" ht="15">
      <c r="A53" s="113" t="s">
        <v>5422</v>
      </c>
      <c r="B53" s="113">
        <v>92</v>
      </c>
      <c r="C53" s="113"/>
      <c r="D53" s="113"/>
      <c r="E53" s="114">
        <v>1.5</v>
      </c>
      <c r="F53" s="115" t="s">
        <v>3412</v>
      </c>
      <c r="G53" s="116" t="s">
        <v>6824</v>
      </c>
      <c r="H53" s="113" t="s">
        <v>6746</v>
      </c>
      <c r="I53" s="113" t="s">
        <v>386</v>
      </c>
      <c r="J53" s="113" t="s">
        <v>247</v>
      </c>
      <c r="K53" s="113" t="s">
        <v>6747</v>
      </c>
      <c r="L53" s="113" t="s">
        <v>6747</v>
      </c>
      <c r="M53" s="113">
        <f t="shared" si="0"/>
        <v>6</v>
      </c>
      <c r="N53" s="117">
        <v>4</v>
      </c>
      <c r="O53" s="117">
        <v>12.79</v>
      </c>
      <c r="P53" s="117">
        <v>10</v>
      </c>
      <c r="Q53" s="117">
        <v>4</v>
      </c>
      <c r="R53" s="77" t="s">
        <v>7347</v>
      </c>
      <c r="S53" s="77">
        <f t="shared" si="2"/>
        <v>19</v>
      </c>
      <c r="T53" s="77" t="s">
        <v>7488</v>
      </c>
      <c r="U53" s="77">
        <f t="shared" si="3"/>
        <v>25</v>
      </c>
      <c r="V53" s="77" t="s">
        <v>7699</v>
      </c>
      <c r="W53" s="98" t="s">
        <v>7656</v>
      </c>
      <c r="X53" s="117"/>
      <c r="Y53" s="113" t="s">
        <v>5430</v>
      </c>
      <c r="Z53" s="113" t="str">
        <f t="shared" si="1"/>
        <v>b</v>
      </c>
      <c r="AA53" s="113">
        <v>2</v>
      </c>
      <c r="AB53" s="113" t="s">
        <v>5422</v>
      </c>
      <c r="AC53" s="113" t="s">
        <v>182</v>
      </c>
      <c r="AD53" s="113" t="s">
        <v>184</v>
      </c>
      <c r="AE53" s="113" t="s">
        <v>185</v>
      </c>
      <c r="AF53" s="123">
        <v>124.82</v>
      </c>
      <c r="AG53" s="117">
        <v>82.36</v>
      </c>
      <c r="AH53" s="117">
        <v>106.55</v>
      </c>
      <c r="AI53" s="117">
        <v>61.22</v>
      </c>
      <c r="AJ53" s="117"/>
      <c r="AK53" s="117">
        <v>1</v>
      </c>
      <c r="AL53" s="117">
        <v>2</v>
      </c>
      <c r="AM53" s="117">
        <v>1</v>
      </c>
      <c r="AN53" s="117">
        <v>6</v>
      </c>
      <c r="AO53" s="117">
        <v>4</v>
      </c>
      <c r="AP53" s="117" t="s">
        <v>715</v>
      </c>
      <c r="AQ53" s="117" t="s">
        <v>639</v>
      </c>
      <c r="AR53" s="117">
        <v>0</v>
      </c>
      <c r="AS53" s="117">
        <v>17</v>
      </c>
      <c r="AT53" s="117">
        <v>6</v>
      </c>
      <c r="AU53" s="117">
        <v>4</v>
      </c>
      <c r="AV53" s="117" t="s">
        <v>5431</v>
      </c>
      <c r="AW53" s="117">
        <v>2</v>
      </c>
      <c r="AX53" s="117" t="s">
        <v>645</v>
      </c>
      <c r="AY53" s="117" t="s">
        <v>5432</v>
      </c>
      <c r="AZ53" s="117" t="s">
        <v>5433</v>
      </c>
      <c r="BA53" s="117" t="s">
        <v>5434</v>
      </c>
      <c r="BB53" s="117" t="s">
        <v>182</v>
      </c>
      <c r="BC53" s="117">
        <v>95</v>
      </c>
      <c r="BD53" s="117">
        <v>23</v>
      </c>
      <c r="BE53" s="117">
        <v>1.95</v>
      </c>
      <c r="BF53" s="117">
        <v>1.05</v>
      </c>
      <c r="BG53" s="117" t="s">
        <v>5422</v>
      </c>
      <c r="BH53" s="117">
        <v>1</v>
      </c>
      <c r="BK53" s="85"/>
      <c r="BL53" s="85"/>
    </row>
    <row r="54" spans="1:70" s="211" customFormat="1">
      <c r="A54" s="211" t="s">
        <v>3032</v>
      </c>
      <c r="B54" s="211">
        <v>93</v>
      </c>
      <c r="E54" s="212">
        <v>1.5</v>
      </c>
      <c r="F54" s="213" t="s">
        <v>3412</v>
      </c>
      <c r="G54" s="214" t="s">
        <v>6824</v>
      </c>
      <c r="H54" s="211" t="s">
        <v>3211</v>
      </c>
      <c r="I54" s="211" t="s">
        <v>512</v>
      </c>
      <c r="J54" s="211" t="s">
        <v>772</v>
      </c>
      <c r="K54" s="211" t="s">
        <v>3212</v>
      </c>
      <c r="L54" s="211" t="s">
        <v>6895</v>
      </c>
      <c r="M54" s="211">
        <f t="shared" si="0"/>
        <v>5</v>
      </c>
      <c r="N54" s="47">
        <v>3</v>
      </c>
      <c r="O54" s="47">
        <v>10.19</v>
      </c>
      <c r="P54" s="47">
        <v>14</v>
      </c>
      <c r="Q54" s="47">
        <v>3</v>
      </c>
      <c r="R54" s="211" t="s">
        <v>7333</v>
      </c>
      <c r="S54" s="211">
        <f t="shared" si="2"/>
        <v>22</v>
      </c>
      <c r="T54" s="211" t="s">
        <v>7489</v>
      </c>
      <c r="U54" s="211">
        <f t="shared" si="3"/>
        <v>29</v>
      </c>
      <c r="V54" s="211" t="s">
        <v>7700</v>
      </c>
      <c r="W54" s="47" t="s">
        <v>7656</v>
      </c>
      <c r="X54" s="47"/>
      <c r="Y54" s="211" t="s">
        <v>3033</v>
      </c>
      <c r="Z54" s="211" t="str">
        <f t="shared" si="1"/>
        <v>b</v>
      </c>
      <c r="AA54" s="211">
        <v>2</v>
      </c>
      <c r="AB54" s="211" t="s">
        <v>3032</v>
      </c>
      <c r="AC54" s="211" t="s">
        <v>182</v>
      </c>
      <c r="AD54" s="211" t="s">
        <v>184</v>
      </c>
      <c r="AF54" s="215">
        <v>149.26</v>
      </c>
      <c r="AG54" s="47">
        <v>487.97</v>
      </c>
      <c r="AH54" s="47">
        <v>149.26</v>
      </c>
      <c r="AI54" s="47">
        <v>487.97</v>
      </c>
      <c r="AJ54" s="47"/>
      <c r="AK54" s="47">
        <v>1</v>
      </c>
      <c r="AL54" s="47">
        <v>1</v>
      </c>
      <c r="AM54" s="47">
        <v>1</v>
      </c>
      <c r="AN54" s="47">
        <v>4</v>
      </c>
      <c r="AO54" s="47">
        <v>3</v>
      </c>
      <c r="AP54" s="47" t="s">
        <v>314</v>
      </c>
      <c r="AQ54" s="47" t="s">
        <v>1437</v>
      </c>
      <c r="AR54" s="47">
        <v>8</v>
      </c>
      <c r="AS54" s="47">
        <v>21</v>
      </c>
      <c r="AT54" s="47">
        <v>4</v>
      </c>
      <c r="AU54" s="47">
        <v>3</v>
      </c>
      <c r="AV54" s="47" t="s">
        <v>3033</v>
      </c>
      <c r="AW54" s="47">
        <v>1</v>
      </c>
      <c r="AX54" s="47" t="s">
        <v>1437</v>
      </c>
      <c r="AY54" s="47" t="s">
        <v>3036</v>
      </c>
      <c r="AZ54" s="47" t="s">
        <v>3037</v>
      </c>
      <c r="BA54" s="47" t="s">
        <v>3032</v>
      </c>
      <c r="BB54" s="47" t="s">
        <v>182</v>
      </c>
      <c r="BC54" s="47">
        <v>95</v>
      </c>
      <c r="BD54" s="47">
        <v>24</v>
      </c>
      <c r="BE54" s="47">
        <v>1.45</v>
      </c>
      <c r="BF54" s="47">
        <v>1</v>
      </c>
      <c r="BG54" s="47" t="s">
        <v>3032</v>
      </c>
      <c r="BH54" s="47">
        <v>1</v>
      </c>
    </row>
    <row r="55" spans="1:70" s="77" customFormat="1">
      <c r="A55" s="113" t="s">
        <v>2457</v>
      </c>
      <c r="B55" s="113">
        <v>55</v>
      </c>
      <c r="C55" s="113"/>
      <c r="D55" s="113"/>
      <c r="E55" s="114">
        <v>1.54</v>
      </c>
      <c r="F55" s="115" t="s">
        <v>3412</v>
      </c>
      <c r="G55" s="116" t="s">
        <v>6824</v>
      </c>
      <c r="H55" s="113" t="s">
        <v>3244</v>
      </c>
      <c r="I55" s="113" t="s">
        <v>545</v>
      </c>
      <c r="J55" s="113" t="s">
        <v>3245</v>
      </c>
      <c r="K55" s="113" t="s">
        <v>6940</v>
      </c>
      <c r="L55" s="113" t="s">
        <v>6939</v>
      </c>
      <c r="M55" s="113">
        <f t="shared" si="0"/>
        <v>7</v>
      </c>
      <c r="N55" s="117">
        <v>4</v>
      </c>
      <c r="O55" s="117">
        <v>16.91</v>
      </c>
      <c r="P55" s="117">
        <v>4</v>
      </c>
      <c r="Q55" s="117">
        <v>4</v>
      </c>
      <c r="R55" s="77" t="s">
        <v>7296</v>
      </c>
      <c r="S55" s="77">
        <f t="shared" si="2"/>
        <v>14</v>
      </c>
      <c r="T55" s="77" t="s">
        <v>7490</v>
      </c>
      <c r="U55" s="77">
        <f t="shared" si="3"/>
        <v>23</v>
      </c>
      <c r="V55" s="77" t="s">
        <v>7701</v>
      </c>
      <c r="W55" s="98" t="s">
        <v>7656</v>
      </c>
      <c r="X55" s="117"/>
      <c r="Y55" s="113" t="s">
        <v>2458</v>
      </c>
      <c r="Z55" s="113" t="str">
        <f t="shared" si="1"/>
        <v>f</v>
      </c>
      <c r="AA55" s="113">
        <v>3</v>
      </c>
      <c r="AB55" s="113" t="s">
        <v>2457</v>
      </c>
      <c r="AC55" s="113" t="s">
        <v>182</v>
      </c>
      <c r="AD55" s="113" t="s">
        <v>283</v>
      </c>
      <c r="AE55" s="113" t="s">
        <v>185</v>
      </c>
      <c r="AF55" s="123">
        <v>30.1</v>
      </c>
      <c r="AG55" s="117">
        <v>138.04</v>
      </c>
      <c r="AH55" s="117">
        <v>13.24</v>
      </c>
      <c r="AI55" s="117">
        <v>46.35</v>
      </c>
      <c r="AJ55" s="117"/>
      <c r="AK55" s="117">
        <v>1</v>
      </c>
      <c r="AL55" s="117">
        <v>2</v>
      </c>
      <c r="AM55" s="117">
        <v>1</v>
      </c>
      <c r="AN55" s="117">
        <v>7</v>
      </c>
      <c r="AO55" s="117">
        <v>3</v>
      </c>
      <c r="AP55" s="117" t="s">
        <v>2462</v>
      </c>
      <c r="AQ55" s="117" t="s">
        <v>2464</v>
      </c>
      <c r="AR55" s="117">
        <v>3</v>
      </c>
      <c r="AS55" s="117">
        <v>9</v>
      </c>
      <c r="AT55" s="117">
        <v>7</v>
      </c>
      <c r="AU55" s="117">
        <v>3</v>
      </c>
      <c r="AV55" s="117" t="s">
        <v>2458</v>
      </c>
      <c r="AW55" s="117">
        <v>1</v>
      </c>
      <c r="AX55" s="117" t="s">
        <v>2464</v>
      </c>
      <c r="AY55" s="117" t="s">
        <v>2465</v>
      </c>
      <c r="AZ55" s="117" t="s">
        <v>2467</v>
      </c>
      <c r="BA55" s="117" t="s">
        <v>2468</v>
      </c>
      <c r="BB55" s="117" t="s">
        <v>182</v>
      </c>
      <c r="BC55" s="117">
        <v>100</v>
      </c>
      <c r="BD55" s="117">
        <v>23</v>
      </c>
      <c r="BE55" s="117">
        <v>1.65</v>
      </c>
      <c r="BF55" s="117">
        <v>1.3</v>
      </c>
      <c r="BG55" s="117" t="s">
        <v>2457</v>
      </c>
      <c r="BH55" s="117">
        <v>1</v>
      </c>
    </row>
    <row r="56" spans="1:70" s="77" customFormat="1" ht="15">
      <c r="A56" s="113" t="s">
        <v>5947</v>
      </c>
      <c r="B56" s="113">
        <v>84</v>
      </c>
      <c r="C56" s="113"/>
      <c r="D56" s="113"/>
      <c r="E56" s="114">
        <v>1.55</v>
      </c>
      <c r="F56" s="115" t="s">
        <v>3412</v>
      </c>
      <c r="G56" s="116" t="s">
        <v>6824</v>
      </c>
      <c r="H56" s="113" t="s">
        <v>6761</v>
      </c>
      <c r="I56" s="113" t="s">
        <v>6762</v>
      </c>
      <c r="J56" s="113" t="s">
        <v>6763</v>
      </c>
      <c r="K56" s="113" t="s">
        <v>6764</v>
      </c>
      <c r="L56" s="113" t="s">
        <v>6892</v>
      </c>
      <c r="M56" s="113">
        <f t="shared" si="0"/>
        <v>6</v>
      </c>
      <c r="N56" s="117">
        <v>4</v>
      </c>
      <c r="O56" s="117">
        <v>467.82</v>
      </c>
      <c r="P56" s="117">
        <v>12</v>
      </c>
      <c r="Q56" s="117">
        <v>4</v>
      </c>
      <c r="R56" s="77" t="s">
        <v>7348</v>
      </c>
      <c r="S56" s="77">
        <f t="shared" si="2"/>
        <v>33</v>
      </c>
      <c r="T56" s="77" t="s">
        <v>7491</v>
      </c>
      <c r="U56" s="77">
        <f t="shared" si="3"/>
        <v>40</v>
      </c>
      <c r="V56" s="77" t="s">
        <v>7702</v>
      </c>
      <c r="W56" s="98" t="s">
        <v>7656</v>
      </c>
      <c r="X56" s="117"/>
      <c r="Y56" s="113" t="s">
        <v>5948</v>
      </c>
      <c r="Z56" s="113" t="str">
        <f t="shared" si="1"/>
        <v>k</v>
      </c>
      <c r="AA56" s="113">
        <v>1</v>
      </c>
      <c r="AB56" s="113" t="s">
        <v>5947</v>
      </c>
      <c r="AC56" s="113" t="s">
        <v>182</v>
      </c>
      <c r="AD56" s="113" t="s">
        <v>283</v>
      </c>
      <c r="AE56" s="113" t="s">
        <v>185</v>
      </c>
      <c r="AF56" s="123">
        <v>87.92</v>
      </c>
      <c r="AG56" s="117">
        <v>135.41</v>
      </c>
      <c r="AH56" s="117">
        <v>85.08</v>
      </c>
      <c r="AI56" s="117">
        <v>123.31</v>
      </c>
      <c r="AJ56" s="117"/>
      <c r="AK56" s="117">
        <v>2</v>
      </c>
      <c r="AL56" s="117">
        <v>5</v>
      </c>
      <c r="AM56" s="117">
        <v>1</v>
      </c>
      <c r="AN56" s="117">
        <v>7</v>
      </c>
      <c r="AO56" s="117">
        <v>6</v>
      </c>
      <c r="AP56" s="117" t="s">
        <v>626</v>
      </c>
      <c r="AQ56" s="117" t="s">
        <v>3164</v>
      </c>
      <c r="AR56" s="117">
        <v>2</v>
      </c>
      <c r="AS56" s="117">
        <v>0</v>
      </c>
      <c r="AT56" s="117">
        <v>7</v>
      </c>
      <c r="AU56" s="117">
        <v>6</v>
      </c>
      <c r="AV56" s="117" t="s">
        <v>5949</v>
      </c>
      <c r="AW56" s="117">
        <v>2</v>
      </c>
      <c r="AX56" s="117" t="s">
        <v>3167</v>
      </c>
      <c r="AY56" s="117" t="s">
        <v>5950</v>
      </c>
      <c r="AZ56" s="117" t="s">
        <v>5951</v>
      </c>
      <c r="BA56" s="117" t="s">
        <v>5952</v>
      </c>
      <c r="BB56" s="117" t="s">
        <v>532</v>
      </c>
      <c r="BC56" s="117">
        <v>100</v>
      </c>
      <c r="BD56" s="117">
        <v>22</v>
      </c>
      <c r="BE56" s="117">
        <v>1.7</v>
      </c>
      <c r="BF56" s="117">
        <v>1.7</v>
      </c>
      <c r="BG56" s="117" t="s">
        <v>5947</v>
      </c>
      <c r="BH56" s="117">
        <v>1</v>
      </c>
      <c r="BK56" s="85"/>
      <c r="BL56" s="85"/>
      <c r="BM56" s="85"/>
      <c r="BN56" s="85"/>
      <c r="BO56" s="85"/>
      <c r="BP56" s="85"/>
      <c r="BQ56" s="85"/>
      <c r="BR56" s="85"/>
    </row>
    <row r="57" spans="1:70" s="77" customFormat="1" ht="15">
      <c r="A57" s="113" t="s">
        <v>5552</v>
      </c>
      <c r="B57" s="113">
        <v>38</v>
      </c>
      <c r="C57" s="113"/>
      <c r="D57" s="113"/>
      <c r="E57" s="114">
        <v>1.6</v>
      </c>
      <c r="F57" s="115" t="s">
        <v>3412</v>
      </c>
      <c r="G57" s="116" t="s">
        <v>6824</v>
      </c>
      <c r="H57" s="113" t="s">
        <v>3249</v>
      </c>
      <c r="I57" s="113" t="s">
        <v>271</v>
      </c>
      <c r="J57" s="113" t="s">
        <v>6817</v>
      </c>
      <c r="K57" s="113" t="s">
        <v>6818</v>
      </c>
      <c r="L57" s="113" t="s">
        <v>3315</v>
      </c>
      <c r="M57" s="113">
        <f t="shared" si="0"/>
        <v>5</v>
      </c>
      <c r="N57" s="117">
        <v>3</v>
      </c>
      <c r="O57" s="117">
        <v>467.82</v>
      </c>
      <c r="P57" s="117">
        <v>12</v>
      </c>
      <c r="Q57" s="117">
        <v>0</v>
      </c>
      <c r="R57" s="77" t="s">
        <v>7349</v>
      </c>
      <c r="S57" s="77">
        <f t="shared" si="2"/>
        <v>17</v>
      </c>
      <c r="T57" s="77" t="s">
        <v>7492</v>
      </c>
      <c r="U57" s="77">
        <f t="shared" si="3"/>
        <v>22</v>
      </c>
      <c r="V57" s="77" t="s">
        <v>7703</v>
      </c>
      <c r="W57" s="98" t="s">
        <v>7656</v>
      </c>
      <c r="X57" s="117"/>
      <c r="Y57" s="113" t="s">
        <v>5553</v>
      </c>
      <c r="Z57" s="113" t="str">
        <f t="shared" si="1"/>
        <v>a</v>
      </c>
      <c r="AA57" s="113">
        <v>8</v>
      </c>
      <c r="AB57" s="113" t="s">
        <v>5552</v>
      </c>
      <c r="AC57" s="113" t="s">
        <v>182</v>
      </c>
      <c r="AD57" s="113" t="s">
        <v>283</v>
      </c>
      <c r="AE57" s="113" t="s">
        <v>185</v>
      </c>
      <c r="AF57" s="123">
        <v>21.24</v>
      </c>
      <c r="AG57" s="117">
        <v>56.62</v>
      </c>
      <c r="AH57" s="117">
        <v>14.88</v>
      </c>
      <c r="AI57" s="117">
        <v>36.28</v>
      </c>
      <c r="AJ57" s="117"/>
      <c r="AK57" s="117">
        <v>1</v>
      </c>
      <c r="AL57" s="117">
        <v>2</v>
      </c>
      <c r="AM57" s="117">
        <v>1</v>
      </c>
      <c r="AN57" s="117">
        <v>8</v>
      </c>
      <c r="AO57" s="117">
        <v>5</v>
      </c>
      <c r="AP57" s="117" t="s">
        <v>1587</v>
      </c>
      <c r="AQ57" s="117" t="s">
        <v>2714</v>
      </c>
      <c r="AR57" s="117">
        <v>0</v>
      </c>
      <c r="AS57" s="117">
        <v>2</v>
      </c>
      <c r="AT57" s="117">
        <v>8</v>
      </c>
      <c r="AU57" s="117">
        <v>5</v>
      </c>
      <c r="AV57" s="117" t="s">
        <v>5554</v>
      </c>
      <c r="AW57" s="117">
        <v>2</v>
      </c>
      <c r="AX57" s="117" t="s">
        <v>2716</v>
      </c>
      <c r="AY57" s="117" t="s">
        <v>5555</v>
      </c>
      <c r="AZ57" s="117" t="s">
        <v>5556</v>
      </c>
      <c r="BA57" s="117" t="s">
        <v>5557</v>
      </c>
      <c r="BB57" s="117" t="s">
        <v>182</v>
      </c>
      <c r="BC57" s="117">
        <v>92</v>
      </c>
      <c r="BD57" s="117">
        <v>14</v>
      </c>
      <c r="BE57" s="117">
        <v>2.5499999999999998</v>
      </c>
      <c r="BF57" s="117">
        <v>1.85</v>
      </c>
      <c r="BG57" s="117" t="s">
        <v>5552</v>
      </c>
      <c r="BH57" s="117">
        <v>1</v>
      </c>
      <c r="BK57" s="85"/>
      <c r="BL57" s="85"/>
      <c r="BM57" s="85"/>
      <c r="BN57" s="85"/>
      <c r="BO57" s="85"/>
      <c r="BP57" s="85"/>
    </row>
    <row r="58" spans="1:70" s="77" customFormat="1" ht="15">
      <c r="A58" s="113" t="s">
        <v>2392</v>
      </c>
      <c r="B58" s="113">
        <v>46</v>
      </c>
      <c r="C58" s="113"/>
      <c r="D58" s="113"/>
      <c r="E58" s="114">
        <v>1.62</v>
      </c>
      <c r="F58" s="115" t="s">
        <v>3412</v>
      </c>
      <c r="G58" s="116" t="s">
        <v>6824</v>
      </c>
      <c r="H58" s="113" t="s">
        <v>7236</v>
      </c>
      <c r="I58" s="113" t="s">
        <v>3336</v>
      </c>
      <c r="J58" s="113" t="s">
        <v>7031</v>
      </c>
      <c r="K58" s="113" t="s">
        <v>7237</v>
      </c>
      <c r="L58" s="113" t="s">
        <v>3338</v>
      </c>
      <c r="M58" s="113">
        <f t="shared" si="0"/>
        <v>4</v>
      </c>
      <c r="N58" s="117">
        <v>4</v>
      </c>
      <c r="O58" s="117">
        <v>17.36</v>
      </c>
      <c r="P58" s="117">
        <v>9</v>
      </c>
      <c r="Q58" s="117">
        <v>4</v>
      </c>
      <c r="R58" s="77" t="s">
        <v>7350</v>
      </c>
      <c r="S58" s="77">
        <f t="shared" si="2"/>
        <v>23</v>
      </c>
      <c r="T58" s="77" t="s">
        <v>7493</v>
      </c>
      <c r="U58" s="77">
        <f t="shared" si="3"/>
        <v>29</v>
      </c>
      <c r="V58" s="77" t="s">
        <v>7704</v>
      </c>
      <c r="W58" s="77" t="s">
        <v>7656</v>
      </c>
      <c r="X58" s="117"/>
      <c r="Y58" s="113" t="s">
        <v>2393</v>
      </c>
      <c r="Z58" s="113" t="str">
        <f t="shared" si="1"/>
        <v>u</v>
      </c>
      <c r="AA58" s="113">
        <v>7</v>
      </c>
      <c r="AB58" s="113" t="s">
        <v>2392</v>
      </c>
      <c r="AC58" s="113" t="s">
        <v>182</v>
      </c>
      <c r="AD58" s="113" t="s">
        <v>184</v>
      </c>
      <c r="AE58" s="113" t="s">
        <v>185</v>
      </c>
      <c r="AF58" s="123">
        <v>24.57</v>
      </c>
      <c r="AG58" s="117">
        <v>17.91</v>
      </c>
      <c r="AH58" s="117">
        <v>23.96</v>
      </c>
      <c r="AI58" s="117">
        <v>17.36</v>
      </c>
      <c r="AJ58" s="117"/>
      <c r="AK58" s="117">
        <v>1</v>
      </c>
      <c r="AL58" s="117">
        <v>3</v>
      </c>
      <c r="AM58" s="117">
        <v>1</v>
      </c>
      <c r="AN58" s="117">
        <v>4</v>
      </c>
      <c r="AO58" s="117">
        <v>3</v>
      </c>
      <c r="AP58" s="117" t="s">
        <v>2396</v>
      </c>
      <c r="AQ58" s="117" t="s">
        <v>681</v>
      </c>
      <c r="AR58" s="117">
        <v>5</v>
      </c>
      <c r="AS58" s="117">
        <v>4</v>
      </c>
      <c r="AT58" s="117">
        <v>4</v>
      </c>
      <c r="AU58" s="117">
        <v>3</v>
      </c>
      <c r="AV58" s="117" t="s">
        <v>2393</v>
      </c>
      <c r="AW58" s="117">
        <v>1</v>
      </c>
      <c r="AX58" s="117" t="s">
        <v>681</v>
      </c>
      <c r="AY58" s="117" t="s">
        <v>2397</v>
      </c>
      <c r="AZ58" s="117" t="s">
        <v>2398</v>
      </c>
      <c r="BA58" s="117" t="s">
        <v>2392</v>
      </c>
      <c r="BB58" s="117" t="s">
        <v>182</v>
      </c>
      <c r="BC58" s="117">
        <v>100</v>
      </c>
      <c r="BD58" s="117">
        <v>32</v>
      </c>
      <c r="BE58" s="117">
        <v>1.4</v>
      </c>
      <c r="BF58" s="117">
        <v>1.45</v>
      </c>
      <c r="BG58" s="117" t="s">
        <v>2392</v>
      </c>
      <c r="BH58" s="117">
        <v>1</v>
      </c>
      <c r="BK58" s="85"/>
      <c r="BL58" s="85"/>
    </row>
    <row r="59" spans="1:70" s="77" customFormat="1" ht="15">
      <c r="A59" s="113" t="s">
        <v>2318</v>
      </c>
      <c r="B59" s="113">
        <v>37</v>
      </c>
      <c r="C59" s="113"/>
      <c r="D59" s="113"/>
      <c r="E59" s="114">
        <v>1.65</v>
      </c>
      <c r="F59" s="115" t="s">
        <v>3412</v>
      </c>
      <c r="G59" s="116" t="s">
        <v>6824</v>
      </c>
      <c r="H59" s="113" t="s">
        <v>3349</v>
      </c>
      <c r="I59" s="113" t="s">
        <v>3350</v>
      </c>
      <c r="J59" s="113" t="s">
        <v>3351</v>
      </c>
      <c r="K59" s="113" t="s">
        <v>3352</v>
      </c>
      <c r="L59" s="113" t="s">
        <v>3352</v>
      </c>
      <c r="M59" s="113">
        <f t="shared" si="0"/>
        <v>6</v>
      </c>
      <c r="N59" s="117">
        <v>4</v>
      </c>
      <c r="O59" s="117">
        <v>2.86</v>
      </c>
      <c r="P59" s="117">
        <v>3</v>
      </c>
      <c r="Q59" s="117">
        <v>4</v>
      </c>
      <c r="R59" s="77" t="s">
        <v>7599</v>
      </c>
      <c r="S59" s="77">
        <f t="shared" si="2"/>
        <v>17</v>
      </c>
      <c r="T59" s="77" t="s">
        <v>7623</v>
      </c>
      <c r="U59" s="77">
        <f t="shared" si="3"/>
        <v>23</v>
      </c>
      <c r="V59" s="77" t="s">
        <v>7705</v>
      </c>
      <c r="W59" s="98" t="s">
        <v>7656</v>
      </c>
      <c r="X59" s="117"/>
      <c r="Y59" s="113" t="s">
        <v>2319</v>
      </c>
      <c r="Z59" s="113" t="str">
        <f t="shared" si="1"/>
        <v>t</v>
      </c>
      <c r="AA59" s="113">
        <v>1</v>
      </c>
      <c r="AB59" s="113" t="s">
        <v>2318</v>
      </c>
      <c r="AC59" s="113" t="s">
        <v>182</v>
      </c>
      <c r="AD59" s="113" t="s">
        <v>283</v>
      </c>
      <c r="AE59" s="113" t="s">
        <v>185</v>
      </c>
      <c r="AF59" s="123">
        <v>20.77</v>
      </c>
      <c r="AG59" s="117">
        <v>13.31</v>
      </c>
      <c r="AH59" s="117">
        <v>7.88</v>
      </c>
      <c r="AI59" s="117">
        <v>5.74</v>
      </c>
      <c r="AJ59" s="117"/>
      <c r="AK59" s="117">
        <v>1</v>
      </c>
      <c r="AL59" s="117">
        <v>2</v>
      </c>
      <c r="AM59" s="117">
        <v>1</v>
      </c>
      <c r="AN59" s="117">
        <v>6</v>
      </c>
      <c r="AO59" s="117">
        <v>5</v>
      </c>
      <c r="AP59" s="117" t="s">
        <v>440</v>
      </c>
      <c r="AQ59" s="117" t="s">
        <v>452</v>
      </c>
      <c r="AR59" s="117">
        <v>0</v>
      </c>
      <c r="AS59" s="117">
        <v>1</v>
      </c>
      <c r="AT59" s="117">
        <v>5</v>
      </c>
      <c r="AU59" s="117">
        <v>5</v>
      </c>
      <c r="AV59" s="117" t="s">
        <v>2324</v>
      </c>
      <c r="AW59" s="117">
        <v>2</v>
      </c>
      <c r="AX59" s="117" t="s">
        <v>459</v>
      </c>
      <c r="AY59" s="117" t="s">
        <v>2326</v>
      </c>
      <c r="AZ59" s="117" t="s">
        <v>2328</v>
      </c>
      <c r="BA59" s="117" t="s">
        <v>2329</v>
      </c>
      <c r="BB59" s="117" t="s">
        <v>182</v>
      </c>
      <c r="BC59" s="117">
        <v>100</v>
      </c>
      <c r="BD59" s="117">
        <v>21</v>
      </c>
      <c r="BE59" s="117">
        <v>1.95</v>
      </c>
      <c r="BF59" s="117">
        <v>1.8</v>
      </c>
      <c r="BG59" s="117" t="s">
        <v>2318</v>
      </c>
      <c r="BH59" s="117">
        <v>1</v>
      </c>
      <c r="BK59" s="85"/>
      <c r="BL59" s="85"/>
    </row>
    <row r="60" spans="1:70" s="77" customFormat="1" ht="15">
      <c r="A60" s="113" t="s">
        <v>2739</v>
      </c>
      <c r="B60" s="113">
        <v>73</v>
      </c>
      <c r="C60" s="113"/>
      <c r="D60" s="113"/>
      <c r="E60" s="114">
        <v>1.65</v>
      </c>
      <c r="F60" s="115" t="s">
        <v>3412</v>
      </c>
      <c r="G60" s="116" t="s">
        <v>6824</v>
      </c>
      <c r="H60" s="113" t="s">
        <v>3232</v>
      </c>
      <c r="I60" s="113" t="s">
        <v>271</v>
      </c>
      <c r="J60" s="113" t="s">
        <v>468</v>
      </c>
      <c r="K60" s="113" t="s">
        <v>3233</v>
      </c>
      <c r="L60" s="113" t="s">
        <v>2388</v>
      </c>
      <c r="M60" s="113">
        <f t="shared" si="0"/>
        <v>6</v>
      </c>
      <c r="N60" s="117">
        <v>4</v>
      </c>
      <c r="O60" s="117">
        <v>44.43</v>
      </c>
      <c r="P60" s="117">
        <v>0</v>
      </c>
      <c r="Q60" s="117">
        <v>4</v>
      </c>
      <c r="R60" s="77" t="s">
        <v>7351</v>
      </c>
      <c r="S60" s="77">
        <f t="shared" si="2"/>
        <v>22</v>
      </c>
      <c r="T60" s="77" t="s">
        <v>7494</v>
      </c>
      <c r="U60" s="77">
        <f t="shared" si="3"/>
        <v>30</v>
      </c>
      <c r="V60" s="77" t="s">
        <v>7706</v>
      </c>
      <c r="W60" s="98" t="s">
        <v>7656</v>
      </c>
      <c r="X60" s="117"/>
      <c r="Y60" s="113" t="s">
        <v>2740</v>
      </c>
      <c r="Z60" s="113" t="str">
        <f t="shared" si="1"/>
        <v>k</v>
      </c>
      <c r="AA60" s="113">
        <v>1</v>
      </c>
      <c r="AB60" s="113" t="s">
        <v>2739</v>
      </c>
      <c r="AC60" s="113" t="s">
        <v>182</v>
      </c>
      <c r="AD60" s="113" t="s">
        <v>184</v>
      </c>
      <c r="AE60" s="113" t="s">
        <v>185</v>
      </c>
      <c r="AF60" s="123">
        <v>58.15</v>
      </c>
      <c r="AG60" s="117">
        <v>52.64</v>
      </c>
      <c r="AH60" s="117">
        <v>51.08</v>
      </c>
      <c r="AI60" s="117">
        <v>44.26</v>
      </c>
      <c r="AJ60" s="117"/>
      <c r="AK60" s="117">
        <v>1</v>
      </c>
      <c r="AL60" s="117">
        <v>2</v>
      </c>
      <c r="AM60" s="117">
        <v>1</v>
      </c>
      <c r="AN60" s="117">
        <v>7</v>
      </c>
      <c r="AO60" s="117">
        <v>4</v>
      </c>
      <c r="AP60" s="117" t="s">
        <v>2745</v>
      </c>
      <c r="AQ60" s="117" t="s">
        <v>639</v>
      </c>
      <c r="AR60" s="117">
        <v>0</v>
      </c>
      <c r="AS60" s="117">
        <v>10</v>
      </c>
      <c r="AT60" s="117">
        <v>7</v>
      </c>
      <c r="AU60" s="117">
        <v>4</v>
      </c>
      <c r="AV60" s="117" t="s">
        <v>2747</v>
      </c>
      <c r="AW60" s="117">
        <v>2</v>
      </c>
      <c r="AX60" s="117" t="s">
        <v>645</v>
      </c>
      <c r="AY60" s="117" t="s">
        <v>2748</v>
      </c>
      <c r="AZ60" s="117" t="s">
        <v>2749</v>
      </c>
      <c r="BA60" s="117" t="s">
        <v>2751</v>
      </c>
      <c r="BB60" s="117" t="s">
        <v>182</v>
      </c>
      <c r="BC60" s="117">
        <v>100</v>
      </c>
      <c r="BD60" s="117">
        <v>31</v>
      </c>
      <c r="BE60" s="117">
        <v>2</v>
      </c>
      <c r="BF60" s="117">
        <v>1.4</v>
      </c>
      <c r="BG60" s="117" t="s">
        <v>2739</v>
      </c>
      <c r="BH60" s="117">
        <v>1</v>
      </c>
      <c r="BK60" s="85"/>
      <c r="BL60" s="85"/>
      <c r="BM60" s="85"/>
      <c r="BN60" s="85"/>
      <c r="BO60" s="85"/>
      <c r="BP60" s="85"/>
      <c r="BQ60" s="85"/>
      <c r="BR60" s="85"/>
    </row>
    <row r="61" spans="1:70" s="77" customFormat="1" ht="15">
      <c r="A61" s="113" t="s">
        <v>2704</v>
      </c>
      <c r="B61" s="113">
        <v>71</v>
      </c>
      <c r="C61" s="113"/>
      <c r="D61" s="113"/>
      <c r="E61" s="114">
        <v>1.69</v>
      </c>
      <c r="F61" s="115" t="s">
        <v>3412</v>
      </c>
      <c r="G61" s="116" t="s">
        <v>6824</v>
      </c>
      <c r="H61" s="113" t="s">
        <v>7238</v>
      </c>
      <c r="I61" s="113" t="s">
        <v>3238</v>
      </c>
      <c r="J61" s="113" t="s">
        <v>3239</v>
      </c>
      <c r="K61" s="113" t="s">
        <v>3240</v>
      </c>
      <c r="L61" s="113" t="s">
        <v>6885</v>
      </c>
      <c r="M61" s="113">
        <f t="shared" si="0"/>
        <v>4</v>
      </c>
      <c r="N61" s="117">
        <v>4</v>
      </c>
      <c r="O61" s="117">
        <v>142.32</v>
      </c>
      <c r="P61" s="117">
        <v>10</v>
      </c>
      <c r="Q61" s="117">
        <v>4</v>
      </c>
      <c r="R61" s="77" t="s">
        <v>7352</v>
      </c>
      <c r="S61" s="77">
        <f t="shared" si="2"/>
        <v>17</v>
      </c>
      <c r="T61" s="77" t="s">
        <v>7495</v>
      </c>
      <c r="U61" s="77">
        <f t="shared" si="3"/>
        <v>23</v>
      </c>
      <c r="V61" s="77" t="s">
        <v>7707</v>
      </c>
      <c r="W61" s="98" t="s">
        <v>7656</v>
      </c>
      <c r="X61" s="117"/>
      <c r="Y61" s="113" t="s">
        <v>2705</v>
      </c>
      <c r="Z61" s="113" t="str">
        <f t="shared" si="1"/>
        <v>e</v>
      </c>
      <c r="AA61" s="113">
        <v>7</v>
      </c>
      <c r="AB61" s="113" t="s">
        <v>2704</v>
      </c>
      <c r="AC61" s="113" t="s">
        <v>182</v>
      </c>
      <c r="AD61" s="113" t="s">
        <v>283</v>
      </c>
      <c r="AE61" s="113" t="s">
        <v>185</v>
      </c>
      <c r="AF61" s="123">
        <v>54.63</v>
      </c>
      <c r="AG61" s="117">
        <v>81.819999999999993</v>
      </c>
      <c r="AH61" s="117">
        <v>21.65</v>
      </c>
      <c r="AI61" s="117">
        <v>29.8</v>
      </c>
      <c r="AJ61" s="117"/>
      <c r="AK61" s="117">
        <v>2</v>
      </c>
      <c r="AL61" s="117">
        <v>5</v>
      </c>
      <c r="AM61" s="117">
        <v>1</v>
      </c>
      <c r="AN61" s="117">
        <v>6</v>
      </c>
      <c r="AO61" s="117">
        <v>5</v>
      </c>
      <c r="AP61" s="117" t="s">
        <v>2712</v>
      </c>
      <c r="AQ61" s="117" t="s">
        <v>2714</v>
      </c>
      <c r="AR61" s="117">
        <v>2</v>
      </c>
      <c r="AS61" s="117">
        <v>0</v>
      </c>
      <c r="AT61" s="117">
        <v>6</v>
      </c>
      <c r="AU61" s="117">
        <v>5</v>
      </c>
      <c r="AV61" s="117" t="s">
        <v>2715</v>
      </c>
      <c r="AW61" s="117">
        <v>2</v>
      </c>
      <c r="AX61" s="117" t="s">
        <v>2716</v>
      </c>
      <c r="AY61" s="117" t="s">
        <v>2717</v>
      </c>
      <c r="AZ61" s="117" t="s">
        <v>2718</v>
      </c>
      <c r="BA61" s="117" t="s">
        <v>2719</v>
      </c>
      <c r="BB61" s="117" t="s">
        <v>532</v>
      </c>
      <c r="BC61" s="117">
        <v>96</v>
      </c>
      <c r="BD61" s="117">
        <v>30</v>
      </c>
      <c r="BE61" s="117">
        <v>1.7</v>
      </c>
      <c r="BF61" s="117">
        <v>1.75</v>
      </c>
      <c r="BG61" s="117" t="s">
        <v>2720</v>
      </c>
      <c r="BH61" s="117">
        <v>1</v>
      </c>
      <c r="BK61" s="85"/>
      <c r="BL61" s="85"/>
      <c r="BM61" s="85"/>
      <c r="BN61" s="85"/>
      <c r="BO61" s="85"/>
      <c r="BP61" s="85"/>
      <c r="BQ61" s="85"/>
    </row>
    <row r="62" spans="1:70" s="77" customFormat="1" ht="15">
      <c r="A62" s="113" t="s">
        <v>2753</v>
      </c>
      <c r="B62" s="113">
        <v>74</v>
      </c>
      <c r="C62" s="113"/>
      <c r="D62" s="113"/>
      <c r="E62" s="114">
        <v>1.77</v>
      </c>
      <c r="F62" s="115" t="s">
        <v>3412</v>
      </c>
      <c r="G62" s="116" t="s">
        <v>6824</v>
      </c>
      <c r="H62" s="113" t="s">
        <v>3252</v>
      </c>
      <c r="I62" s="113" t="s">
        <v>3253</v>
      </c>
      <c r="J62" s="113" t="s">
        <v>3254</v>
      </c>
      <c r="K62" s="113" t="s">
        <v>842</v>
      </c>
      <c r="L62" s="113" t="s">
        <v>6887</v>
      </c>
      <c r="M62" s="113">
        <f t="shared" si="0"/>
        <v>4</v>
      </c>
      <c r="N62" s="117">
        <v>3</v>
      </c>
      <c r="O62" s="117">
        <v>586.54</v>
      </c>
      <c r="P62" s="117">
        <v>10</v>
      </c>
      <c r="Q62" s="117">
        <v>3</v>
      </c>
      <c r="R62" s="77" t="s">
        <v>7353</v>
      </c>
      <c r="S62" s="77">
        <f t="shared" si="2"/>
        <v>45</v>
      </c>
      <c r="T62" s="77" t="s">
        <v>7496</v>
      </c>
      <c r="U62" s="77">
        <f t="shared" si="3"/>
        <v>51</v>
      </c>
      <c r="V62" s="77" t="s">
        <v>7708</v>
      </c>
      <c r="W62" s="98" t="s">
        <v>7656</v>
      </c>
      <c r="X62" s="117"/>
      <c r="Y62" s="113" t="s">
        <v>2754</v>
      </c>
      <c r="Z62" s="113" t="str">
        <f t="shared" si="1"/>
        <v>l</v>
      </c>
      <c r="AA62" s="113">
        <v>8</v>
      </c>
      <c r="AB62" s="113" t="s">
        <v>2753</v>
      </c>
      <c r="AC62" s="113" t="s">
        <v>182</v>
      </c>
      <c r="AD62" s="113" t="s">
        <v>283</v>
      </c>
      <c r="AE62" s="113" t="s">
        <v>185</v>
      </c>
      <c r="AF62" s="123">
        <v>61.02</v>
      </c>
      <c r="AG62" s="117">
        <v>66.69</v>
      </c>
      <c r="AH62" s="117">
        <v>58.29</v>
      </c>
      <c r="AI62" s="117">
        <v>63.24</v>
      </c>
      <c r="AJ62" s="117"/>
      <c r="AK62" s="117">
        <v>1</v>
      </c>
      <c r="AL62" s="117">
        <v>4</v>
      </c>
      <c r="AM62" s="117">
        <v>1</v>
      </c>
      <c r="AN62" s="117">
        <v>4</v>
      </c>
      <c r="AO62" s="117">
        <v>3</v>
      </c>
      <c r="AP62" s="117" t="s">
        <v>639</v>
      </c>
      <c r="AQ62" s="117" t="s">
        <v>1030</v>
      </c>
      <c r="AR62" s="117">
        <v>10</v>
      </c>
      <c r="AS62" s="117">
        <v>11</v>
      </c>
      <c r="AT62" s="117">
        <v>4</v>
      </c>
      <c r="AU62" s="117">
        <v>3</v>
      </c>
      <c r="AV62" s="117" t="s">
        <v>2754</v>
      </c>
      <c r="AW62" s="117">
        <v>1</v>
      </c>
      <c r="AX62" s="117" t="s">
        <v>1030</v>
      </c>
      <c r="AY62" s="117" t="s">
        <v>2764</v>
      </c>
      <c r="AZ62" s="117" t="s">
        <v>2765</v>
      </c>
      <c r="BA62" s="117" t="s">
        <v>2766</v>
      </c>
      <c r="BB62" s="117" t="s">
        <v>182</v>
      </c>
      <c r="BC62" s="117">
        <v>100</v>
      </c>
      <c r="BD62" s="117">
        <v>22</v>
      </c>
      <c r="BE62" s="117">
        <v>1.25</v>
      </c>
      <c r="BF62" s="117">
        <v>1.3</v>
      </c>
      <c r="BG62" s="117" t="s">
        <v>2753</v>
      </c>
      <c r="BH62" s="117">
        <v>1</v>
      </c>
      <c r="BK62" s="85"/>
      <c r="BL62" s="85"/>
    </row>
    <row r="63" spans="1:70" s="211" customFormat="1" ht="15">
      <c r="A63" s="211" t="s">
        <v>2908</v>
      </c>
      <c r="B63" s="211">
        <v>86</v>
      </c>
      <c r="E63" s="212">
        <v>1.77</v>
      </c>
      <c r="F63" s="213" t="s">
        <v>3412</v>
      </c>
      <c r="G63" s="214" t="s">
        <v>6824</v>
      </c>
      <c r="H63" s="211" t="s">
        <v>3202</v>
      </c>
      <c r="I63" s="211" t="s">
        <v>512</v>
      </c>
      <c r="J63" s="211" t="s">
        <v>3203</v>
      </c>
      <c r="K63" s="211" t="s">
        <v>3204</v>
      </c>
      <c r="L63" s="211" t="s">
        <v>6893</v>
      </c>
      <c r="M63" s="211">
        <f t="shared" si="0"/>
        <v>6</v>
      </c>
      <c r="N63" s="47">
        <v>4</v>
      </c>
      <c r="O63" s="47">
        <v>37.909999999999997</v>
      </c>
      <c r="P63" s="47">
        <v>5</v>
      </c>
      <c r="Q63" s="47">
        <v>4</v>
      </c>
      <c r="R63" s="211" t="s">
        <v>7354</v>
      </c>
      <c r="S63" s="211">
        <f t="shared" si="2"/>
        <v>24</v>
      </c>
      <c r="T63" s="211" t="s">
        <v>7497</v>
      </c>
      <c r="U63" s="211">
        <f t="shared" si="3"/>
        <v>33</v>
      </c>
      <c r="V63" s="211" t="s">
        <v>7709</v>
      </c>
      <c r="W63" s="47" t="s">
        <v>7656</v>
      </c>
      <c r="X63" s="47"/>
      <c r="Y63" s="211" t="s">
        <v>2909</v>
      </c>
      <c r="Z63" s="211" t="str">
        <f t="shared" si="1"/>
        <v>b</v>
      </c>
      <c r="AA63" s="211">
        <v>2</v>
      </c>
      <c r="AB63" s="211" t="s">
        <v>2908</v>
      </c>
      <c r="AC63" s="211" t="s">
        <v>182</v>
      </c>
      <c r="AD63" s="211" t="s">
        <v>283</v>
      </c>
      <c r="AE63" s="211" t="s">
        <v>185</v>
      </c>
      <c r="AF63" s="215">
        <v>90.03</v>
      </c>
      <c r="AG63" s="47">
        <v>283.45</v>
      </c>
      <c r="AH63" s="47">
        <v>87.75</v>
      </c>
      <c r="AI63" s="47">
        <v>267.64</v>
      </c>
      <c r="AJ63" s="47"/>
      <c r="AK63" s="47">
        <v>2</v>
      </c>
      <c r="AL63" s="47">
        <v>6</v>
      </c>
      <c r="AM63" s="47">
        <v>1</v>
      </c>
      <c r="AN63" s="47">
        <v>6</v>
      </c>
      <c r="AO63" s="47">
        <v>3</v>
      </c>
      <c r="AP63" s="47" t="s">
        <v>597</v>
      </c>
      <c r="AQ63" s="47" t="s">
        <v>1030</v>
      </c>
      <c r="AR63" s="47">
        <v>9</v>
      </c>
      <c r="AS63" s="47">
        <v>23</v>
      </c>
      <c r="AT63" s="47">
        <v>6</v>
      </c>
      <c r="AU63" s="47">
        <v>3</v>
      </c>
      <c r="AV63" s="47" t="s">
        <v>2909</v>
      </c>
      <c r="AW63" s="47">
        <v>1</v>
      </c>
      <c r="AX63" s="47" t="s">
        <v>1030</v>
      </c>
      <c r="AY63" s="47" t="s">
        <v>2918</v>
      </c>
      <c r="AZ63" s="47" t="s">
        <v>2919</v>
      </c>
      <c r="BA63" s="47" t="s">
        <v>2921</v>
      </c>
      <c r="BB63" s="47" t="s">
        <v>532</v>
      </c>
      <c r="BC63" s="47">
        <v>100</v>
      </c>
      <c r="BD63" s="47">
        <v>21</v>
      </c>
      <c r="BE63" s="47">
        <v>1.25</v>
      </c>
      <c r="BF63" s="47">
        <v>1</v>
      </c>
      <c r="BG63" s="47" t="s">
        <v>2908</v>
      </c>
      <c r="BH63" s="47">
        <v>1</v>
      </c>
      <c r="BK63" s="216"/>
      <c r="BL63" s="216"/>
    </row>
    <row r="64" spans="1:70" s="77" customFormat="1" ht="15">
      <c r="A64" s="113" t="s">
        <v>3041</v>
      </c>
      <c r="B64" s="113">
        <v>94</v>
      </c>
      <c r="C64" s="113"/>
      <c r="D64" s="113"/>
      <c r="E64" s="114">
        <v>1.77</v>
      </c>
      <c r="F64" s="115" t="s">
        <v>3412</v>
      </c>
      <c r="G64" s="116" t="s">
        <v>6824</v>
      </c>
      <c r="H64" s="113" t="s">
        <v>3320</v>
      </c>
      <c r="I64" s="113" t="s">
        <v>274</v>
      </c>
      <c r="J64" s="113" t="s">
        <v>3321</v>
      </c>
      <c r="K64" s="113" t="s">
        <v>3322</v>
      </c>
      <c r="L64" s="113" t="s">
        <v>6896</v>
      </c>
      <c r="M64" s="113">
        <f t="shared" si="0"/>
        <v>8</v>
      </c>
      <c r="N64" s="117">
        <v>6</v>
      </c>
      <c r="O64" s="117">
        <v>31.56</v>
      </c>
      <c r="P64" s="117">
        <v>3</v>
      </c>
      <c r="Q64" s="117">
        <v>6</v>
      </c>
      <c r="R64" s="77" t="s">
        <v>7355</v>
      </c>
      <c r="S64" s="77">
        <f t="shared" si="2"/>
        <v>31</v>
      </c>
      <c r="T64" s="77" t="s">
        <v>7498</v>
      </c>
      <c r="U64" s="77">
        <f t="shared" si="3"/>
        <v>40</v>
      </c>
      <c r="V64" s="77" t="s">
        <v>7710</v>
      </c>
      <c r="W64" s="98" t="s">
        <v>7656</v>
      </c>
      <c r="X64" s="117"/>
      <c r="Y64" s="113" t="s">
        <v>3043</v>
      </c>
      <c r="Z64" s="113" t="str">
        <f t="shared" si="1"/>
        <v>t</v>
      </c>
      <c r="AA64" s="113">
        <v>1</v>
      </c>
      <c r="AB64" s="113" t="s">
        <v>3041</v>
      </c>
      <c r="AC64" s="113" t="s">
        <v>182</v>
      </c>
      <c r="AD64" s="113" t="s">
        <v>184</v>
      </c>
      <c r="AE64" s="113" t="s">
        <v>185</v>
      </c>
      <c r="AF64" s="123">
        <v>160.80000000000001</v>
      </c>
      <c r="AG64" s="117">
        <v>96.82</v>
      </c>
      <c r="AH64" s="117">
        <v>155.68</v>
      </c>
      <c r="AI64" s="117">
        <v>93.99</v>
      </c>
      <c r="AJ64" s="117"/>
      <c r="AK64" s="117">
        <v>2</v>
      </c>
      <c r="AL64" s="117">
        <v>5</v>
      </c>
      <c r="AM64" s="117">
        <v>1</v>
      </c>
      <c r="AN64" s="117">
        <v>9</v>
      </c>
      <c r="AO64" s="117">
        <v>7</v>
      </c>
      <c r="AP64" s="117" t="s">
        <v>923</v>
      </c>
      <c r="AQ64" s="117" t="s">
        <v>341</v>
      </c>
      <c r="AR64" s="117">
        <v>2</v>
      </c>
      <c r="AS64" s="117">
        <v>0</v>
      </c>
      <c r="AT64" s="117">
        <v>9</v>
      </c>
      <c r="AU64" s="117">
        <v>6</v>
      </c>
      <c r="AV64" s="117" t="s">
        <v>3048</v>
      </c>
      <c r="AW64" s="117">
        <v>3</v>
      </c>
      <c r="AX64" s="117" t="s">
        <v>346</v>
      </c>
      <c r="AY64" s="117" t="s">
        <v>3049</v>
      </c>
      <c r="AZ64" s="117" t="s">
        <v>3050</v>
      </c>
      <c r="BA64" s="117" t="s">
        <v>3052</v>
      </c>
      <c r="BB64" s="117" t="s">
        <v>532</v>
      </c>
      <c r="BC64" s="117">
        <v>94</v>
      </c>
      <c r="BD64" s="117">
        <v>18</v>
      </c>
      <c r="BE64" s="117">
        <v>1.85</v>
      </c>
      <c r="BF64" s="117">
        <v>2.25</v>
      </c>
      <c r="BG64" s="117" t="s">
        <v>3056</v>
      </c>
      <c r="BH64" s="117">
        <v>1</v>
      </c>
      <c r="BK64" s="85"/>
      <c r="BL64" s="85"/>
    </row>
    <row r="65" spans="1:70" s="77" customFormat="1">
      <c r="A65" s="113" t="s">
        <v>5857</v>
      </c>
      <c r="B65" s="113">
        <v>64</v>
      </c>
      <c r="C65" s="113"/>
      <c r="D65" s="113"/>
      <c r="E65" s="121">
        <v>1.8</v>
      </c>
      <c r="F65" s="115" t="s">
        <v>3412</v>
      </c>
      <c r="G65" s="116" t="s">
        <v>6824</v>
      </c>
      <c r="H65" s="113" t="s">
        <v>301</v>
      </c>
      <c r="I65" s="113" t="s">
        <v>295</v>
      </c>
      <c r="J65" s="113" t="s">
        <v>188</v>
      </c>
      <c r="K65" s="113" t="s">
        <v>6952</v>
      </c>
      <c r="L65" s="113" t="s">
        <v>6953</v>
      </c>
      <c r="M65" s="113">
        <f t="shared" si="0"/>
        <v>8</v>
      </c>
      <c r="N65" s="117">
        <v>5</v>
      </c>
      <c r="O65" s="117">
        <v>2.95</v>
      </c>
      <c r="P65" s="117">
        <v>5</v>
      </c>
      <c r="Q65" s="117">
        <v>5</v>
      </c>
      <c r="R65" s="77" t="s">
        <v>7290</v>
      </c>
      <c r="S65" s="77">
        <f t="shared" si="2"/>
        <v>16</v>
      </c>
      <c r="T65" s="77" t="s">
        <v>7499</v>
      </c>
      <c r="U65" s="77">
        <f t="shared" si="3"/>
        <v>27</v>
      </c>
      <c r="V65" s="77" t="s">
        <v>7711</v>
      </c>
      <c r="W65" s="98" t="s">
        <v>7656</v>
      </c>
      <c r="X65" s="117"/>
      <c r="Y65" s="113" t="s">
        <v>5858</v>
      </c>
      <c r="Z65" s="113" t="str">
        <f t="shared" si="1"/>
        <v>S</v>
      </c>
      <c r="AA65" s="113">
        <v>3</v>
      </c>
      <c r="AB65" s="117" t="s">
        <v>5857</v>
      </c>
      <c r="AC65" s="117" t="s">
        <v>182</v>
      </c>
      <c r="AD65" s="117" t="s">
        <v>184</v>
      </c>
      <c r="AE65" s="117" t="s">
        <v>185</v>
      </c>
      <c r="AF65" s="123">
        <v>43.68</v>
      </c>
      <c r="AG65" s="117">
        <v>74.12</v>
      </c>
      <c r="AH65" s="117">
        <v>40.51</v>
      </c>
      <c r="AI65" s="117">
        <v>63.38</v>
      </c>
      <c r="AJ65" s="117"/>
      <c r="AK65" s="117">
        <v>1</v>
      </c>
      <c r="AL65" s="117">
        <v>2</v>
      </c>
      <c r="AM65" s="117">
        <v>1</v>
      </c>
      <c r="AN65" s="117">
        <v>7</v>
      </c>
      <c r="AO65" s="117">
        <v>4</v>
      </c>
      <c r="AP65" s="117" t="s">
        <v>1178</v>
      </c>
      <c r="AQ65" s="117" t="s">
        <v>639</v>
      </c>
      <c r="AR65" s="117">
        <v>0</v>
      </c>
      <c r="AS65" s="117">
        <v>16</v>
      </c>
      <c r="AT65" s="117">
        <v>7</v>
      </c>
      <c r="AU65" s="117">
        <v>4</v>
      </c>
      <c r="AV65" s="117" t="s">
        <v>5859</v>
      </c>
      <c r="AW65" s="117">
        <v>2</v>
      </c>
      <c r="AX65" s="117" t="s">
        <v>645</v>
      </c>
      <c r="AY65" s="117" t="s">
        <v>5860</v>
      </c>
      <c r="AZ65" s="117" t="s">
        <v>5861</v>
      </c>
      <c r="BA65" s="117" t="s">
        <v>5862</v>
      </c>
      <c r="BB65" s="117" t="s">
        <v>182</v>
      </c>
      <c r="BC65" s="117">
        <v>100</v>
      </c>
      <c r="BD65" s="117">
        <v>17</v>
      </c>
      <c r="BE65" s="117">
        <v>2.4500000000000002</v>
      </c>
      <c r="BF65" s="117">
        <v>1.1499999999999999</v>
      </c>
      <c r="BG65" s="117" t="s">
        <v>5857</v>
      </c>
      <c r="BH65" s="117">
        <v>1</v>
      </c>
    </row>
    <row r="66" spans="1:70" s="77" customFormat="1" ht="15">
      <c r="A66" s="113" t="s">
        <v>2496</v>
      </c>
      <c r="B66" s="113">
        <v>57</v>
      </c>
      <c r="C66" s="113"/>
      <c r="D66" s="113"/>
      <c r="E66" s="114">
        <v>1.85</v>
      </c>
      <c r="F66" s="115" t="s">
        <v>3412</v>
      </c>
      <c r="G66" s="116" t="s">
        <v>6824</v>
      </c>
      <c r="H66" s="113" t="s">
        <v>3208</v>
      </c>
      <c r="I66" s="113" t="s">
        <v>271</v>
      </c>
      <c r="J66" s="113" t="s">
        <v>3209</v>
      </c>
      <c r="K66" s="113" t="s">
        <v>3210</v>
      </c>
      <c r="L66" s="113" t="s">
        <v>6936</v>
      </c>
      <c r="M66" s="113">
        <f t="shared" ref="M66:M68" si="5">LEN(L66)</f>
        <v>9</v>
      </c>
      <c r="N66" s="117">
        <v>6</v>
      </c>
      <c r="O66" s="117">
        <v>25.34</v>
      </c>
      <c r="P66" s="117">
        <v>1</v>
      </c>
      <c r="Q66" s="117">
        <v>5</v>
      </c>
      <c r="R66" s="77" t="s">
        <v>7600</v>
      </c>
      <c r="S66" s="77">
        <f t="shared" si="2"/>
        <v>23</v>
      </c>
      <c r="T66" s="77" t="s">
        <v>7624</v>
      </c>
      <c r="U66" s="77">
        <f t="shared" si="3"/>
        <v>33</v>
      </c>
      <c r="V66" s="77" t="s">
        <v>7712</v>
      </c>
      <c r="W66" s="98" t="s">
        <v>7656</v>
      </c>
      <c r="X66" s="117"/>
      <c r="Y66" s="113" t="s">
        <v>2497</v>
      </c>
      <c r="Z66" s="113" t="str">
        <f t="shared" ref="Z66:Z129" si="6">MID(Y66,1,1)</f>
        <v>b</v>
      </c>
      <c r="AA66" s="113">
        <v>2</v>
      </c>
      <c r="AB66" s="117" t="s">
        <v>2496</v>
      </c>
      <c r="AC66" s="117" t="s">
        <v>182</v>
      </c>
      <c r="AD66" s="117" t="s">
        <v>184</v>
      </c>
      <c r="AE66" s="117" t="s">
        <v>185</v>
      </c>
      <c r="AF66" s="123">
        <v>32.44</v>
      </c>
      <c r="AG66" s="117">
        <v>44.46</v>
      </c>
      <c r="AH66" s="117">
        <v>21.29</v>
      </c>
      <c r="AI66" s="117">
        <v>21.55</v>
      </c>
      <c r="AJ66" s="117"/>
      <c r="AK66" s="117">
        <v>1</v>
      </c>
      <c r="AL66" s="117">
        <v>3</v>
      </c>
      <c r="AM66" s="117">
        <v>1</v>
      </c>
      <c r="AN66" s="117">
        <v>6</v>
      </c>
      <c r="AO66" s="117">
        <v>4</v>
      </c>
      <c r="AP66" s="117" t="s">
        <v>1010</v>
      </c>
      <c r="AQ66" s="117" t="s">
        <v>639</v>
      </c>
      <c r="AR66" s="117">
        <v>4</v>
      </c>
      <c r="AS66" s="117">
        <v>21</v>
      </c>
      <c r="AT66" s="117">
        <v>6</v>
      </c>
      <c r="AU66" s="117">
        <v>4</v>
      </c>
      <c r="AV66" s="117" t="s">
        <v>2502</v>
      </c>
      <c r="AW66" s="117">
        <v>2</v>
      </c>
      <c r="AX66" s="117" t="s">
        <v>645</v>
      </c>
      <c r="AY66" s="117" t="s">
        <v>2504</v>
      </c>
      <c r="AZ66" s="117" t="s">
        <v>2505</v>
      </c>
      <c r="BA66" s="117" t="s">
        <v>2506</v>
      </c>
      <c r="BB66" s="117" t="s">
        <v>182</v>
      </c>
      <c r="BC66" s="117">
        <v>100</v>
      </c>
      <c r="BD66" s="117">
        <v>29</v>
      </c>
      <c r="BE66" s="117">
        <v>1.75</v>
      </c>
      <c r="BF66" s="117">
        <v>1</v>
      </c>
      <c r="BG66" s="117" t="s">
        <v>2496</v>
      </c>
      <c r="BH66" s="117">
        <v>1</v>
      </c>
      <c r="BK66" s="85"/>
      <c r="BL66" s="85"/>
      <c r="BM66" s="85"/>
      <c r="BN66" s="85"/>
      <c r="BO66" s="85"/>
      <c r="BP66" s="85"/>
      <c r="BQ66" s="85"/>
    </row>
    <row r="67" spans="1:70" s="77" customFormat="1">
      <c r="A67" s="113" t="s">
        <v>6782</v>
      </c>
      <c r="B67" s="113">
        <v>75</v>
      </c>
      <c r="C67" s="113"/>
      <c r="D67" s="113"/>
      <c r="E67" s="114">
        <v>1.85</v>
      </c>
      <c r="F67" s="115" t="s">
        <v>3412</v>
      </c>
      <c r="G67" s="116" t="s">
        <v>6824</v>
      </c>
      <c r="H67" s="113" t="s">
        <v>6761</v>
      </c>
      <c r="I67" s="113" t="s">
        <v>6762</v>
      </c>
      <c r="J67" s="113" t="s">
        <v>6783</v>
      </c>
      <c r="K67" s="113" t="s">
        <v>6784</v>
      </c>
      <c r="L67" s="113" t="s">
        <v>6888</v>
      </c>
      <c r="M67" s="113">
        <f t="shared" si="5"/>
        <v>7</v>
      </c>
      <c r="N67" s="117">
        <v>5</v>
      </c>
      <c r="O67" s="117">
        <v>771.24</v>
      </c>
      <c r="P67" s="117">
        <v>0</v>
      </c>
      <c r="Q67" s="117">
        <v>4</v>
      </c>
      <c r="R67" s="77" t="s">
        <v>7356</v>
      </c>
      <c r="S67" s="77">
        <f t="shared" ref="S67:S130" si="7">LEN(R67)</f>
        <v>32</v>
      </c>
      <c r="T67" s="77" t="s">
        <v>7500</v>
      </c>
      <c r="U67" s="77">
        <f t="shared" ref="U67:U130" si="8">LEN(T67)</f>
        <v>42</v>
      </c>
      <c r="V67" s="77" t="s">
        <v>7713</v>
      </c>
      <c r="W67" s="77" t="s">
        <v>7656</v>
      </c>
      <c r="X67" s="117"/>
      <c r="Y67" s="113" t="s">
        <v>6634</v>
      </c>
      <c r="Z67" s="113" t="str">
        <f t="shared" si="6"/>
        <v>t</v>
      </c>
      <c r="AA67" s="113">
        <v>1</v>
      </c>
      <c r="AB67" s="113" t="s">
        <v>6633</v>
      </c>
      <c r="AC67" s="113" t="s">
        <v>182</v>
      </c>
      <c r="AD67" s="113" t="s">
        <v>283</v>
      </c>
      <c r="AE67" s="113" t="s">
        <v>360</v>
      </c>
      <c r="AF67" s="123">
        <v>62.84</v>
      </c>
      <c r="AG67" s="117">
        <v>45.68</v>
      </c>
      <c r="AH67" s="117">
        <v>53.08</v>
      </c>
      <c r="AI67" s="117">
        <v>13.38</v>
      </c>
      <c r="AJ67" s="117"/>
      <c r="AK67" s="117">
        <v>1</v>
      </c>
      <c r="AL67" s="117">
        <v>2</v>
      </c>
      <c r="AM67" s="117">
        <v>0</v>
      </c>
      <c r="AN67" s="117">
        <v>9</v>
      </c>
      <c r="AO67" s="117">
        <v>6</v>
      </c>
      <c r="AP67" s="117" t="s">
        <v>6785</v>
      </c>
      <c r="AQ67" s="117" t="s">
        <v>3164</v>
      </c>
      <c r="AR67" s="117">
        <v>3</v>
      </c>
      <c r="AS67" s="117">
        <v>1</v>
      </c>
      <c r="AT67" s="117">
        <v>0</v>
      </c>
      <c r="AU67" s="117">
        <v>6</v>
      </c>
      <c r="AV67" s="117" t="s">
        <v>6635</v>
      </c>
      <c r="AW67" s="117">
        <v>2</v>
      </c>
      <c r="AX67" s="117" t="s">
        <v>3167</v>
      </c>
      <c r="AY67" s="117" t="s">
        <v>6786</v>
      </c>
      <c r="AZ67" s="117" t="s">
        <v>6637</v>
      </c>
      <c r="BA67" s="117" t="s">
        <v>6787</v>
      </c>
      <c r="BB67" s="117" t="s">
        <v>182</v>
      </c>
      <c r="BC67" s="117">
        <v>100</v>
      </c>
      <c r="BD67" s="117">
        <v>27</v>
      </c>
      <c r="BE67" s="117">
        <v>1.75</v>
      </c>
      <c r="BF67" s="117">
        <v>1.75</v>
      </c>
      <c r="BG67" s="117" t="s">
        <v>6633</v>
      </c>
      <c r="BH67" s="117">
        <v>1</v>
      </c>
    </row>
    <row r="68" spans="1:70" s="77" customFormat="1" ht="15">
      <c r="A68" s="113" t="s">
        <v>2721</v>
      </c>
      <c r="B68" s="113">
        <v>72</v>
      </c>
      <c r="C68" s="113"/>
      <c r="D68" s="113"/>
      <c r="E68" s="114">
        <v>1.92</v>
      </c>
      <c r="F68" s="115" t="s">
        <v>3412</v>
      </c>
      <c r="G68" s="116" t="s">
        <v>6824</v>
      </c>
      <c r="H68" s="113" t="s">
        <v>7021</v>
      </c>
      <c r="I68" s="113" t="s">
        <v>271</v>
      </c>
      <c r="J68" s="113" t="s">
        <v>3206</v>
      </c>
      <c r="K68" s="113" t="s">
        <v>3207</v>
      </c>
      <c r="L68" s="113" t="s">
        <v>6886</v>
      </c>
      <c r="M68" s="113">
        <f t="shared" si="5"/>
        <v>7</v>
      </c>
      <c r="N68" s="117">
        <v>4</v>
      </c>
      <c r="O68" s="117">
        <v>7.25</v>
      </c>
      <c r="P68" s="117">
        <v>20</v>
      </c>
      <c r="Q68" s="117">
        <v>4</v>
      </c>
      <c r="R68" s="77" t="s">
        <v>7357</v>
      </c>
      <c r="S68" s="77">
        <f t="shared" si="7"/>
        <v>37</v>
      </c>
      <c r="T68" s="77" t="s">
        <v>7501</v>
      </c>
      <c r="U68" s="77">
        <f t="shared" si="8"/>
        <v>46</v>
      </c>
      <c r="V68" s="77" t="s">
        <v>7714</v>
      </c>
      <c r="W68" s="98" t="s">
        <v>7656</v>
      </c>
      <c r="X68" s="117"/>
      <c r="Y68" s="113" t="s">
        <v>2722</v>
      </c>
      <c r="Z68" s="113" t="str">
        <f t="shared" si="6"/>
        <v>b</v>
      </c>
      <c r="AA68" s="113">
        <v>2</v>
      </c>
      <c r="AB68" s="117" t="s">
        <v>2721</v>
      </c>
      <c r="AC68" s="117" t="s">
        <v>182</v>
      </c>
      <c r="AD68" s="117" t="s">
        <v>283</v>
      </c>
      <c r="AE68" s="117" t="s">
        <v>185</v>
      </c>
      <c r="AF68" s="123">
        <v>57.24</v>
      </c>
      <c r="AG68" s="117">
        <v>104.05</v>
      </c>
      <c r="AH68" s="117">
        <v>42.31</v>
      </c>
      <c r="AI68" s="117">
        <v>70.41</v>
      </c>
      <c r="AJ68" s="117"/>
      <c r="AK68" s="117">
        <v>1</v>
      </c>
      <c r="AL68" s="117">
        <v>2</v>
      </c>
      <c r="AM68" s="117">
        <v>1</v>
      </c>
      <c r="AN68" s="117">
        <v>9</v>
      </c>
      <c r="AO68" s="117">
        <v>5</v>
      </c>
      <c r="AP68" s="117" t="s">
        <v>2731</v>
      </c>
      <c r="AQ68" s="117" t="s">
        <v>1278</v>
      </c>
      <c r="AR68" s="117">
        <v>0</v>
      </c>
      <c r="AS68" s="117">
        <v>0</v>
      </c>
      <c r="AT68" s="117">
        <v>9</v>
      </c>
      <c r="AU68" s="117">
        <v>5</v>
      </c>
      <c r="AV68" s="117" t="s">
        <v>2732</v>
      </c>
      <c r="AW68" s="117">
        <v>2</v>
      </c>
      <c r="AX68" s="117" t="s">
        <v>1280</v>
      </c>
      <c r="AY68" s="117" t="s">
        <v>2733</v>
      </c>
      <c r="AZ68" s="117" t="s">
        <v>2734</v>
      </c>
      <c r="BA68" s="117" t="s">
        <v>2736</v>
      </c>
      <c r="BB68" s="117" t="s">
        <v>182</v>
      </c>
      <c r="BC68" s="117">
        <v>100</v>
      </c>
      <c r="BD68" s="117">
        <v>21</v>
      </c>
      <c r="BE68" s="117">
        <v>2.6</v>
      </c>
      <c r="BF68" s="117">
        <v>1.9</v>
      </c>
      <c r="BG68" s="117" t="s">
        <v>2721</v>
      </c>
      <c r="BH68" s="117">
        <v>1</v>
      </c>
      <c r="BK68" s="85"/>
      <c r="BL68" s="85"/>
      <c r="BM68" s="85"/>
      <c r="BN68" s="85"/>
      <c r="BO68" s="85"/>
      <c r="BP68" s="85"/>
      <c r="BQ68" s="85"/>
      <c r="BR68" s="85"/>
    </row>
    <row r="69" spans="1:70" s="77" customFormat="1">
      <c r="A69" s="113" t="s">
        <v>2521</v>
      </c>
      <c r="B69" s="113">
        <v>59</v>
      </c>
      <c r="C69" s="113"/>
      <c r="D69" s="113"/>
      <c r="E69" s="114">
        <v>2</v>
      </c>
      <c r="F69" s="178" t="s">
        <v>3412</v>
      </c>
      <c r="G69" s="178" t="s">
        <v>6824</v>
      </c>
      <c r="H69" s="113" t="s">
        <v>3255</v>
      </c>
      <c r="I69" s="113" t="s">
        <v>271</v>
      </c>
      <c r="J69" s="113" t="s">
        <v>3256</v>
      </c>
      <c r="K69" s="113" t="s">
        <v>7022</v>
      </c>
      <c r="L69" s="113" t="s">
        <v>7022</v>
      </c>
      <c r="M69" s="113">
        <v>5</v>
      </c>
      <c r="N69" s="117">
        <v>4</v>
      </c>
      <c r="O69" s="117">
        <v>122.69</v>
      </c>
      <c r="P69" s="117">
        <v>10</v>
      </c>
      <c r="Q69" s="117">
        <v>4</v>
      </c>
      <c r="R69" s="77" t="s">
        <v>7358</v>
      </c>
      <c r="S69" s="77">
        <f t="shared" si="7"/>
        <v>21</v>
      </c>
      <c r="T69" s="77" t="s">
        <v>7502</v>
      </c>
      <c r="U69" s="77">
        <f t="shared" si="8"/>
        <v>26</v>
      </c>
      <c r="V69" s="77" t="s">
        <v>7715</v>
      </c>
      <c r="W69" s="98" t="s">
        <v>7656</v>
      </c>
      <c r="X69" s="117"/>
      <c r="Y69" s="113" t="s">
        <v>2522</v>
      </c>
      <c r="Z69" s="113" t="str">
        <f t="shared" si="6"/>
        <v>l</v>
      </c>
      <c r="AA69" s="113">
        <v>8</v>
      </c>
      <c r="AB69" s="113" t="s">
        <v>2523</v>
      </c>
      <c r="AC69" s="113" t="s">
        <v>182</v>
      </c>
      <c r="AD69" s="113" t="s">
        <v>283</v>
      </c>
      <c r="AE69" s="113" t="s">
        <v>360</v>
      </c>
      <c r="AF69" s="117">
        <v>33.33</v>
      </c>
      <c r="AG69" s="117">
        <v>75.27</v>
      </c>
      <c r="AH69" s="117">
        <v>31.61</v>
      </c>
      <c r="AI69" s="117">
        <v>67.84</v>
      </c>
      <c r="AJ69" s="117"/>
      <c r="AK69" s="117">
        <v>1</v>
      </c>
      <c r="AL69" s="117">
        <v>2</v>
      </c>
      <c r="AM69" s="117">
        <v>0</v>
      </c>
      <c r="AN69" s="117">
        <v>8</v>
      </c>
      <c r="AO69" s="117">
        <v>5</v>
      </c>
      <c r="AP69" s="117" t="s">
        <v>197</v>
      </c>
      <c r="AQ69" s="117" t="s">
        <v>452</v>
      </c>
      <c r="AR69" s="117">
        <v>1</v>
      </c>
      <c r="AS69" s="117">
        <v>2</v>
      </c>
      <c r="AT69" s="117">
        <v>0</v>
      </c>
      <c r="AU69" s="117">
        <v>5</v>
      </c>
      <c r="AV69" s="117" t="s">
        <v>2530</v>
      </c>
      <c r="AW69" s="117">
        <v>2</v>
      </c>
      <c r="AX69" s="117" t="s">
        <v>459</v>
      </c>
      <c r="AY69" s="117" t="s">
        <v>2532</v>
      </c>
      <c r="AZ69" s="117" t="s">
        <v>2533</v>
      </c>
      <c r="BA69" s="117" t="s">
        <v>2534</v>
      </c>
      <c r="BB69" s="117" t="s">
        <v>182</v>
      </c>
      <c r="BC69" s="117">
        <v>100</v>
      </c>
      <c r="BD69" s="117">
        <v>12</v>
      </c>
      <c r="BE69" s="117">
        <v>1.85</v>
      </c>
      <c r="BF69" s="117">
        <v>1.8</v>
      </c>
      <c r="BG69" s="117" t="s">
        <v>2523</v>
      </c>
      <c r="BH69" s="117">
        <v>1</v>
      </c>
    </row>
    <row r="70" spans="1:70" s="237" customFormat="1" ht="15">
      <c r="A70" s="237" t="s">
        <v>2410</v>
      </c>
      <c r="B70" s="237">
        <v>48</v>
      </c>
      <c r="E70" s="238">
        <v>2.04</v>
      </c>
      <c r="F70" s="239" t="s">
        <v>3412</v>
      </c>
      <c r="G70" s="240" t="s">
        <v>6824</v>
      </c>
      <c r="H70" s="237" t="s">
        <v>7042</v>
      </c>
      <c r="I70" s="237" t="s">
        <v>274</v>
      </c>
      <c r="J70" s="237" t="s">
        <v>7040</v>
      </c>
      <c r="K70" s="237" t="s">
        <v>2030</v>
      </c>
      <c r="L70" s="237" t="s">
        <v>3334</v>
      </c>
      <c r="M70" s="237">
        <f t="shared" ref="M70:M75" si="9">LEN(L70)</f>
        <v>7</v>
      </c>
      <c r="N70" s="241">
        <v>6</v>
      </c>
      <c r="O70" s="241">
        <v>134.83000000000001</v>
      </c>
      <c r="P70" s="241">
        <v>1</v>
      </c>
      <c r="Q70" s="241">
        <v>4</v>
      </c>
      <c r="R70" s="237" t="s">
        <v>7359</v>
      </c>
      <c r="S70" s="237">
        <f t="shared" si="7"/>
        <v>37</v>
      </c>
      <c r="T70" s="237" t="s">
        <v>7503</v>
      </c>
      <c r="U70" s="237">
        <f t="shared" si="8"/>
        <v>46</v>
      </c>
      <c r="V70" s="237" t="s">
        <v>7716</v>
      </c>
      <c r="W70" s="241" t="s">
        <v>7656</v>
      </c>
      <c r="X70" s="241"/>
      <c r="Y70" s="237" t="s">
        <v>2411</v>
      </c>
      <c r="Z70" s="237" t="str">
        <f t="shared" si="6"/>
        <v>l</v>
      </c>
      <c r="AA70" s="237">
        <v>8</v>
      </c>
      <c r="AB70" s="237" t="s">
        <v>2410</v>
      </c>
      <c r="AC70" s="237" t="s">
        <v>182</v>
      </c>
      <c r="AD70" s="237" t="s">
        <v>283</v>
      </c>
      <c r="AE70" s="237" t="s">
        <v>185</v>
      </c>
      <c r="AF70" s="242">
        <v>25.86</v>
      </c>
      <c r="AG70" s="241">
        <v>93.11</v>
      </c>
      <c r="AH70" s="241">
        <v>22.22</v>
      </c>
      <c r="AI70" s="241">
        <v>70.88</v>
      </c>
      <c r="AJ70" s="241"/>
      <c r="AK70" s="241">
        <v>2</v>
      </c>
      <c r="AL70" s="241">
        <v>4</v>
      </c>
      <c r="AM70" s="241">
        <v>1</v>
      </c>
      <c r="AN70" s="241">
        <v>5</v>
      </c>
      <c r="AO70" s="241">
        <v>3</v>
      </c>
      <c r="AP70" s="241" t="s">
        <v>517</v>
      </c>
      <c r="AQ70" s="241" t="s">
        <v>1030</v>
      </c>
      <c r="AR70" s="241">
        <v>9</v>
      </c>
      <c r="AS70" s="241">
        <v>16</v>
      </c>
      <c r="AT70" s="241">
        <v>5</v>
      </c>
      <c r="AU70" s="241">
        <v>3</v>
      </c>
      <c r="AV70" s="241" t="s">
        <v>2411</v>
      </c>
      <c r="AW70" s="241">
        <v>1</v>
      </c>
      <c r="AX70" s="241" t="s">
        <v>1030</v>
      </c>
      <c r="AY70" s="241" t="s">
        <v>2419</v>
      </c>
      <c r="AZ70" s="241" t="s">
        <v>2420</v>
      </c>
      <c r="BA70" s="241" t="s">
        <v>2421</v>
      </c>
      <c r="BB70" s="241" t="s">
        <v>532</v>
      </c>
      <c r="BC70" s="241">
        <v>96</v>
      </c>
      <c r="BD70" s="241">
        <v>30</v>
      </c>
      <c r="BE70" s="241">
        <v>1.2</v>
      </c>
      <c r="BF70" s="241">
        <v>1</v>
      </c>
      <c r="BG70" s="241" t="s">
        <v>2410</v>
      </c>
      <c r="BH70" s="241">
        <v>1</v>
      </c>
      <c r="BK70" s="243"/>
      <c r="BL70" s="243"/>
      <c r="BM70" s="243"/>
      <c r="BN70" s="243"/>
      <c r="BO70" s="243"/>
      <c r="BP70" s="243"/>
    </row>
    <row r="71" spans="1:70" s="77" customFormat="1" ht="15">
      <c r="A71" s="113" t="s">
        <v>2422</v>
      </c>
      <c r="B71" s="113">
        <v>49</v>
      </c>
      <c r="C71" s="113"/>
      <c r="D71" s="113"/>
      <c r="E71" s="114">
        <v>2.04</v>
      </c>
      <c r="F71" s="115" t="s">
        <v>3412</v>
      </c>
      <c r="G71" s="116" t="s">
        <v>6824</v>
      </c>
      <c r="H71" s="113" t="s">
        <v>7023</v>
      </c>
      <c r="I71" s="113" t="s">
        <v>274</v>
      </c>
      <c r="J71" s="113" t="s">
        <v>7024</v>
      </c>
      <c r="K71" s="113" t="s">
        <v>3325</v>
      </c>
      <c r="L71" s="113" t="s">
        <v>6879</v>
      </c>
      <c r="M71" s="113">
        <f t="shared" si="9"/>
        <v>9</v>
      </c>
      <c r="N71" s="117">
        <v>6</v>
      </c>
      <c r="O71" s="117">
        <v>32.31</v>
      </c>
      <c r="P71" s="117">
        <v>3</v>
      </c>
      <c r="Q71" s="117">
        <v>5</v>
      </c>
      <c r="R71" s="77" t="s">
        <v>7360</v>
      </c>
      <c r="S71" s="77">
        <f t="shared" si="7"/>
        <v>26</v>
      </c>
      <c r="T71" s="77" t="s">
        <v>7504</v>
      </c>
      <c r="U71" s="77">
        <f t="shared" si="8"/>
        <v>38</v>
      </c>
      <c r="V71" s="77" t="s">
        <v>7717</v>
      </c>
      <c r="W71" s="98" t="s">
        <v>7656</v>
      </c>
      <c r="X71" s="117"/>
      <c r="Y71" s="113" t="s">
        <v>2423</v>
      </c>
      <c r="Z71" s="113" t="str">
        <f t="shared" si="6"/>
        <v>t</v>
      </c>
      <c r="AA71" s="113">
        <v>1</v>
      </c>
      <c r="AB71" s="113" t="s">
        <v>2422</v>
      </c>
      <c r="AC71" s="113" t="s">
        <v>182</v>
      </c>
      <c r="AD71" s="113" t="s">
        <v>283</v>
      </c>
      <c r="AE71" s="113" t="s">
        <v>185</v>
      </c>
      <c r="AF71" s="123">
        <v>26.38</v>
      </c>
      <c r="AG71" s="117">
        <v>24.32</v>
      </c>
      <c r="AH71" s="117">
        <v>25.45</v>
      </c>
      <c r="AI71" s="117">
        <v>23.51</v>
      </c>
      <c r="AJ71" s="117"/>
      <c r="AK71" s="117">
        <v>1</v>
      </c>
      <c r="AL71" s="117">
        <v>2</v>
      </c>
      <c r="AM71" s="117">
        <v>1</v>
      </c>
      <c r="AN71" s="117">
        <v>10</v>
      </c>
      <c r="AO71" s="117">
        <v>9</v>
      </c>
      <c r="AP71" s="117" t="s">
        <v>2431</v>
      </c>
      <c r="AQ71" s="117" t="s">
        <v>2432</v>
      </c>
      <c r="AR71" s="117">
        <v>0</v>
      </c>
      <c r="AS71" s="117">
        <v>0</v>
      </c>
      <c r="AT71" s="117">
        <v>8</v>
      </c>
      <c r="AU71" s="117">
        <v>8</v>
      </c>
      <c r="AV71" s="117" t="s">
        <v>2433</v>
      </c>
      <c r="AW71" s="117">
        <v>4</v>
      </c>
      <c r="AX71" s="117" t="s">
        <v>2434</v>
      </c>
      <c r="AY71" s="117" t="s">
        <v>2435</v>
      </c>
      <c r="AZ71" s="117" t="s">
        <v>2436</v>
      </c>
      <c r="BA71" s="117" t="s">
        <v>2437</v>
      </c>
      <c r="BB71" s="117" t="s">
        <v>182</v>
      </c>
      <c r="BC71" s="117">
        <v>100</v>
      </c>
      <c r="BD71" s="117">
        <v>29</v>
      </c>
      <c r="BE71" s="117">
        <v>3.25</v>
      </c>
      <c r="BF71" s="117">
        <v>3.25</v>
      </c>
      <c r="BG71" s="117" t="s">
        <v>2422</v>
      </c>
      <c r="BH71" s="117">
        <v>1</v>
      </c>
      <c r="BK71" s="85"/>
      <c r="BL71" s="85"/>
    </row>
    <row r="72" spans="1:70" s="77" customFormat="1" ht="15">
      <c r="A72" s="113" t="s">
        <v>5357</v>
      </c>
      <c r="B72" s="113">
        <v>45</v>
      </c>
      <c r="C72" s="113"/>
      <c r="D72" s="113"/>
      <c r="E72" s="114">
        <v>2.0499999999999998</v>
      </c>
      <c r="F72" s="115" t="s">
        <v>3412</v>
      </c>
      <c r="G72" s="116" t="s">
        <v>6824</v>
      </c>
      <c r="H72" s="113" t="s">
        <v>7025</v>
      </c>
      <c r="I72" s="113" t="s">
        <v>7026</v>
      </c>
      <c r="J72" s="113" t="s">
        <v>7027</v>
      </c>
      <c r="K72" s="113" t="s">
        <v>6815</v>
      </c>
      <c r="L72" s="113" t="s">
        <v>6878</v>
      </c>
      <c r="M72" s="113">
        <f t="shared" si="9"/>
        <v>5</v>
      </c>
      <c r="N72" s="117">
        <v>4</v>
      </c>
      <c r="O72" s="117">
        <v>30.36</v>
      </c>
      <c r="P72" s="117">
        <v>11</v>
      </c>
      <c r="Q72" s="117">
        <v>4</v>
      </c>
      <c r="R72" s="77" t="s">
        <v>7361</v>
      </c>
      <c r="S72" s="77">
        <f t="shared" si="7"/>
        <v>36</v>
      </c>
      <c r="T72" s="77" t="s">
        <v>7505</v>
      </c>
      <c r="U72" s="77">
        <f t="shared" si="8"/>
        <v>41</v>
      </c>
      <c r="V72" s="77" t="s">
        <v>7718</v>
      </c>
      <c r="W72" s="98" t="s">
        <v>7656</v>
      </c>
      <c r="X72" s="117"/>
      <c r="Y72" s="113" t="s">
        <v>6417</v>
      </c>
      <c r="Z72" s="113" t="str">
        <f t="shared" si="6"/>
        <v>p</v>
      </c>
      <c r="AA72" s="113">
        <v>1</v>
      </c>
      <c r="AB72" s="113" t="s">
        <v>6416</v>
      </c>
      <c r="AC72" s="113" t="s">
        <v>182</v>
      </c>
      <c r="AD72" s="113" t="s">
        <v>283</v>
      </c>
      <c r="AE72" s="113" t="s">
        <v>185</v>
      </c>
      <c r="AF72" s="124">
        <v>23.62</v>
      </c>
      <c r="AG72" s="113">
        <v>17.09</v>
      </c>
      <c r="AH72" s="113">
        <v>22.19</v>
      </c>
      <c r="AI72" s="113">
        <v>15.74</v>
      </c>
      <c r="AJ72" s="113"/>
      <c r="AK72" s="113">
        <v>1</v>
      </c>
      <c r="AL72" s="113">
        <v>2</v>
      </c>
      <c r="AM72" s="113">
        <v>1</v>
      </c>
      <c r="AN72" s="113">
        <v>7</v>
      </c>
      <c r="AO72" s="113">
        <v>5</v>
      </c>
      <c r="AP72" s="113" t="s">
        <v>1181</v>
      </c>
      <c r="AQ72" s="113" t="s">
        <v>452</v>
      </c>
      <c r="AR72" s="113">
        <v>0</v>
      </c>
      <c r="AS72" s="113">
        <v>1</v>
      </c>
      <c r="AT72" s="113">
        <v>6</v>
      </c>
      <c r="AU72" s="113">
        <v>5</v>
      </c>
      <c r="AV72" s="113" t="s">
        <v>6418</v>
      </c>
      <c r="AW72" s="113">
        <v>2</v>
      </c>
      <c r="AX72" s="113" t="s">
        <v>459</v>
      </c>
      <c r="AY72" s="113" t="s">
        <v>6419</v>
      </c>
      <c r="AZ72" s="113" t="s">
        <v>6420</v>
      </c>
      <c r="BA72" s="113" t="s">
        <v>6421</v>
      </c>
      <c r="BB72" s="113" t="s">
        <v>182</v>
      </c>
      <c r="BC72" s="113">
        <v>88</v>
      </c>
      <c r="BD72" s="113">
        <v>25</v>
      </c>
      <c r="BE72" s="113">
        <v>2.6</v>
      </c>
      <c r="BF72" s="113">
        <v>1.95</v>
      </c>
      <c r="BG72" s="113" t="s">
        <v>6416</v>
      </c>
      <c r="BH72" s="113">
        <v>1</v>
      </c>
      <c r="BK72" s="85"/>
      <c r="BL72" s="85"/>
    </row>
    <row r="73" spans="1:70" s="77" customFormat="1" ht="15">
      <c r="A73" s="113" t="s">
        <v>5428</v>
      </c>
      <c r="B73" s="113">
        <v>39</v>
      </c>
      <c r="C73" s="113"/>
      <c r="D73" s="113"/>
      <c r="E73" s="114">
        <v>2.15</v>
      </c>
      <c r="F73" s="115" t="s">
        <v>3412</v>
      </c>
      <c r="G73" s="116" t="s">
        <v>6824</v>
      </c>
      <c r="H73" s="113" t="s">
        <v>5480</v>
      </c>
      <c r="I73" s="113" t="s">
        <v>5481</v>
      </c>
      <c r="J73" s="113" t="s">
        <v>5482</v>
      </c>
      <c r="K73" s="113" t="s">
        <v>661</v>
      </c>
      <c r="L73" s="113" t="s">
        <v>6938</v>
      </c>
      <c r="M73" s="113">
        <f t="shared" si="9"/>
        <v>5</v>
      </c>
      <c r="N73" s="117">
        <v>3</v>
      </c>
      <c r="O73" s="117">
        <v>34.81</v>
      </c>
      <c r="P73" s="117">
        <v>9</v>
      </c>
      <c r="Q73" s="117">
        <v>3</v>
      </c>
      <c r="R73" s="77" t="s">
        <v>7362</v>
      </c>
      <c r="S73" s="77">
        <f t="shared" si="7"/>
        <v>15</v>
      </c>
      <c r="T73" s="77" t="s">
        <v>7625</v>
      </c>
      <c r="U73" s="77">
        <f t="shared" si="8"/>
        <v>21</v>
      </c>
      <c r="V73" s="77" t="s">
        <v>7719</v>
      </c>
      <c r="W73" s="98" t="s">
        <v>7656</v>
      </c>
      <c r="X73" s="117"/>
      <c r="Y73" s="113" t="s">
        <v>5464</v>
      </c>
      <c r="Z73" s="113" t="str">
        <f t="shared" si="6"/>
        <v>p</v>
      </c>
      <c r="AA73" s="113">
        <v>1</v>
      </c>
      <c r="AB73" s="113" t="s">
        <v>5428</v>
      </c>
      <c r="AC73" s="113" t="s">
        <v>182</v>
      </c>
      <c r="AD73" s="113" t="s">
        <v>184</v>
      </c>
      <c r="AE73" s="113" t="s">
        <v>185</v>
      </c>
      <c r="AF73" s="123">
        <v>21.59</v>
      </c>
      <c r="AG73" s="117">
        <v>32.5</v>
      </c>
      <c r="AH73" s="117">
        <v>5.03</v>
      </c>
      <c r="AI73" s="117">
        <v>19.8</v>
      </c>
      <c r="AJ73" s="117"/>
      <c r="AK73" s="117">
        <v>1</v>
      </c>
      <c r="AL73" s="117">
        <v>2</v>
      </c>
      <c r="AM73" s="117">
        <v>1</v>
      </c>
      <c r="AN73" s="117">
        <v>3</v>
      </c>
      <c r="AO73" s="117">
        <v>3</v>
      </c>
      <c r="AP73" s="117" t="s">
        <v>1437</v>
      </c>
      <c r="AQ73" s="117" t="s">
        <v>1437</v>
      </c>
      <c r="AR73" s="117">
        <v>3</v>
      </c>
      <c r="AS73" s="117">
        <v>17</v>
      </c>
      <c r="AT73" s="117">
        <v>3</v>
      </c>
      <c r="AU73" s="117">
        <v>3</v>
      </c>
      <c r="AV73" s="117" t="s">
        <v>5464</v>
      </c>
      <c r="AW73" s="117">
        <v>1</v>
      </c>
      <c r="AX73" s="117" t="s">
        <v>1437</v>
      </c>
      <c r="AY73" s="117" t="s">
        <v>5465</v>
      </c>
      <c r="AZ73" s="117" t="s">
        <v>5466</v>
      </c>
      <c r="BA73" s="117" t="s">
        <v>5428</v>
      </c>
      <c r="BB73" s="117" t="s">
        <v>182</v>
      </c>
      <c r="BC73" s="117">
        <v>0</v>
      </c>
      <c r="BD73" s="117">
        <v>0</v>
      </c>
      <c r="BE73" s="117">
        <v>1.65</v>
      </c>
      <c r="BF73" s="117">
        <v>1</v>
      </c>
      <c r="BG73" s="117" t="s">
        <v>5428</v>
      </c>
      <c r="BH73" s="117">
        <v>1</v>
      </c>
      <c r="BK73" s="85"/>
      <c r="BL73" s="85"/>
      <c r="BM73" s="85"/>
      <c r="BN73" s="85"/>
      <c r="BO73" s="85"/>
      <c r="BP73" s="85"/>
      <c r="BQ73" s="85"/>
      <c r="BR73" s="85"/>
    </row>
    <row r="74" spans="1:70" s="77" customFormat="1">
      <c r="A74" s="113" t="s">
        <v>5151</v>
      </c>
      <c r="B74" s="113">
        <v>43</v>
      </c>
      <c r="C74" s="113"/>
      <c r="D74" s="113"/>
      <c r="E74" s="114">
        <v>2.15</v>
      </c>
      <c r="F74" s="115" t="s">
        <v>3412</v>
      </c>
      <c r="G74" s="116" t="s">
        <v>6824</v>
      </c>
      <c r="H74" s="113" t="s">
        <v>5486</v>
      </c>
      <c r="I74" s="113" t="s">
        <v>5487</v>
      </c>
      <c r="J74" s="113" t="s">
        <v>5488</v>
      </c>
      <c r="K74" s="113" t="s">
        <v>5489</v>
      </c>
      <c r="L74" s="113" t="s">
        <v>6876</v>
      </c>
      <c r="M74" s="113">
        <f t="shared" si="9"/>
        <v>4</v>
      </c>
      <c r="N74" s="117">
        <v>4</v>
      </c>
      <c r="O74" s="117">
        <v>0.92</v>
      </c>
      <c r="P74" s="117">
        <v>2</v>
      </c>
      <c r="Q74" s="117">
        <v>4</v>
      </c>
      <c r="R74" s="77" t="s">
        <v>7363</v>
      </c>
      <c r="S74" s="77">
        <f t="shared" si="7"/>
        <v>13</v>
      </c>
      <c r="T74" s="77" t="s">
        <v>7506</v>
      </c>
      <c r="U74" s="77">
        <f t="shared" si="8"/>
        <v>19</v>
      </c>
      <c r="V74" s="77" t="s">
        <v>7720</v>
      </c>
      <c r="W74" s="98" t="s">
        <v>7656</v>
      </c>
      <c r="X74" s="117"/>
      <c r="Y74" s="113" t="s">
        <v>5441</v>
      </c>
      <c r="Z74" s="113" t="str">
        <f t="shared" si="6"/>
        <v>d</v>
      </c>
      <c r="AA74" s="113">
        <v>2</v>
      </c>
      <c r="AB74" s="113" t="s">
        <v>5442</v>
      </c>
      <c r="AC74" s="113" t="s">
        <v>182</v>
      </c>
      <c r="AD74" s="113" t="s">
        <v>283</v>
      </c>
      <c r="AE74" s="113" t="s">
        <v>185</v>
      </c>
      <c r="AF74" s="123">
        <v>23.05</v>
      </c>
      <c r="AG74" s="117">
        <v>25.68</v>
      </c>
      <c r="AH74" s="117">
        <v>10.050000000000001</v>
      </c>
      <c r="AI74" s="117">
        <v>8.58</v>
      </c>
      <c r="AJ74" s="117"/>
      <c r="AK74" s="117">
        <v>1</v>
      </c>
      <c r="AL74" s="117">
        <v>2</v>
      </c>
      <c r="AM74" s="117">
        <v>0</v>
      </c>
      <c r="AN74" s="117">
        <v>8</v>
      </c>
      <c r="AO74" s="117">
        <v>5</v>
      </c>
      <c r="AP74" s="117" t="s">
        <v>1257</v>
      </c>
      <c r="AQ74" s="117" t="s">
        <v>452</v>
      </c>
      <c r="AR74" s="117">
        <v>0</v>
      </c>
      <c r="AS74" s="117">
        <v>3</v>
      </c>
      <c r="AT74" s="117">
        <v>0</v>
      </c>
      <c r="AU74" s="117">
        <v>0</v>
      </c>
      <c r="AV74" s="117" t="s">
        <v>5443</v>
      </c>
      <c r="AW74" s="117">
        <v>2</v>
      </c>
      <c r="AX74" s="117" t="s">
        <v>459</v>
      </c>
      <c r="AY74" s="117" t="s">
        <v>5444</v>
      </c>
      <c r="AZ74" s="117" t="s">
        <v>5445</v>
      </c>
      <c r="BA74" s="117" t="s">
        <v>5446</v>
      </c>
      <c r="BB74" s="117" t="s">
        <v>182</v>
      </c>
      <c r="BC74" s="117">
        <v>100</v>
      </c>
      <c r="BD74" s="117">
        <v>27</v>
      </c>
      <c r="BE74" s="117">
        <v>1.95</v>
      </c>
      <c r="BF74" s="117">
        <v>1.85</v>
      </c>
      <c r="BG74" s="117" t="s">
        <v>5447</v>
      </c>
      <c r="BH74" s="117">
        <v>2</v>
      </c>
    </row>
    <row r="75" spans="1:70" s="77" customFormat="1">
      <c r="A75" s="113" t="s">
        <v>2667</v>
      </c>
      <c r="B75" s="113">
        <v>67</v>
      </c>
      <c r="C75" s="113"/>
      <c r="D75" s="113"/>
      <c r="E75" s="114">
        <v>2.19</v>
      </c>
      <c r="F75" s="115" t="s">
        <v>3412</v>
      </c>
      <c r="G75" s="116" t="s">
        <v>6824</v>
      </c>
      <c r="H75" s="113" t="s">
        <v>3262</v>
      </c>
      <c r="I75" s="113" t="s">
        <v>271</v>
      </c>
      <c r="J75" s="113" t="s">
        <v>3263</v>
      </c>
      <c r="K75" s="113" t="s">
        <v>3264</v>
      </c>
      <c r="L75" s="113" t="s">
        <v>6929</v>
      </c>
      <c r="M75" s="113">
        <f t="shared" si="9"/>
        <v>5</v>
      </c>
      <c r="N75" s="117">
        <v>2</v>
      </c>
      <c r="O75" s="117">
        <v>709.79</v>
      </c>
      <c r="P75" s="117">
        <v>10</v>
      </c>
      <c r="Q75" s="117">
        <v>2</v>
      </c>
      <c r="R75" s="77" t="s">
        <v>7601</v>
      </c>
      <c r="S75" s="77">
        <f t="shared" si="7"/>
        <v>32</v>
      </c>
      <c r="T75" s="77" t="s">
        <v>7626</v>
      </c>
      <c r="U75" s="77">
        <f t="shared" si="8"/>
        <v>38</v>
      </c>
      <c r="V75" s="77" t="s">
        <v>7721</v>
      </c>
      <c r="W75" s="98" t="s">
        <v>7656</v>
      </c>
      <c r="X75" s="117"/>
      <c r="Y75" s="113" t="s">
        <v>2668</v>
      </c>
      <c r="Z75" s="113" t="str">
        <f t="shared" si="6"/>
        <v>m</v>
      </c>
      <c r="AA75" s="113">
        <v>8</v>
      </c>
      <c r="AB75" s="113" t="s">
        <v>2667</v>
      </c>
      <c r="AC75" s="113" t="s">
        <v>182</v>
      </c>
      <c r="AD75" s="113" t="s">
        <v>283</v>
      </c>
      <c r="AE75" s="113" t="s">
        <v>185</v>
      </c>
      <c r="AF75" s="123">
        <v>48.4</v>
      </c>
      <c r="AG75" s="117">
        <v>47.84</v>
      </c>
      <c r="AH75" s="117">
        <v>43.91</v>
      </c>
      <c r="AI75" s="117">
        <v>41.62</v>
      </c>
      <c r="AJ75" s="117"/>
      <c r="AK75" s="117">
        <v>2</v>
      </c>
      <c r="AL75" s="117">
        <v>5</v>
      </c>
      <c r="AM75" s="117">
        <v>1</v>
      </c>
      <c r="AN75" s="117">
        <v>6</v>
      </c>
      <c r="AO75" s="117">
        <v>4</v>
      </c>
      <c r="AP75" s="117" t="s">
        <v>733</v>
      </c>
      <c r="AQ75" s="117" t="s">
        <v>518</v>
      </c>
      <c r="AR75" s="117">
        <v>4</v>
      </c>
      <c r="AS75" s="117">
        <v>8</v>
      </c>
      <c r="AT75" s="117">
        <v>6</v>
      </c>
      <c r="AU75" s="117">
        <v>4</v>
      </c>
      <c r="AV75" s="117" t="s">
        <v>2668</v>
      </c>
      <c r="AW75" s="117">
        <v>1</v>
      </c>
      <c r="AX75" s="117" t="s">
        <v>518</v>
      </c>
      <c r="AY75" s="117" t="s">
        <v>2676</v>
      </c>
      <c r="AZ75" s="117" t="s">
        <v>2677</v>
      </c>
      <c r="BA75" s="117" t="s">
        <v>2678</v>
      </c>
      <c r="BB75" s="117" t="s">
        <v>532</v>
      </c>
      <c r="BC75" s="117">
        <v>100</v>
      </c>
      <c r="BD75" s="117">
        <v>25</v>
      </c>
      <c r="BE75" s="117">
        <v>1.45</v>
      </c>
      <c r="BF75" s="117">
        <v>1.1000000000000001</v>
      </c>
      <c r="BG75" s="117" t="s">
        <v>2667</v>
      </c>
      <c r="BH75" s="117">
        <v>1</v>
      </c>
    </row>
    <row r="76" spans="1:70" s="77" customFormat="1" ht="15">
      <c r="A76" s="113" t="s">
        <v>2679</v>
      </c>
      <c r="B76" s="113">
        <v>69</v>
      </c>
      <c r="C76" s="113"/>
      <c r="D76" s="113"/>
      <c r="E76" s="114">
        <v>2.19</v>
      </c>
      <c r="F76" s="178" t="s">
        <v>3412</v>
      </c>
      <c r="G76" s="178" t="s">
        <v>6824</v>
      </c>
      <c r="H76" s="113" t="s">
        <v>7028</v>
      </c>
      <c r="I76" s="113" t="s">
        <v>3340</v>
      </c>
      <c r="J76" s="113" t="s">
        <v>7003</v>
      </c>
      <c r="K76" s="113" t="s">
        <v>7004</v>
      </c>
      <c r="L76" s="113" t="s">
        <v>7005</v>
      </c>
      <c r="M76" s="113">
        <v>5</v>
      </c>
      <c r="N76" s="117">
        <v>3</v>
      </c>
      <c r="O76" s="117">
        <v>5.8</v>
      </c>
      <c r="P76" s="117">
        <v>20</v>
      </c>
      <c r="Q76" s="117">
        <v>3</v>
      </c>
      <c r="R76" s="77" t="s">
        <v>7364</v>
      </c>
      <c r="S76" s="77">
        <f t="shared" si="7"/>
        <v>25</v>
      </c>
      <c r="T76" s="77" t="s">
        <v>7507</v>
      </c>
      <c r="U76" s="77">
        <f t="shared" si="8"/>
        <v>33</v>
      </c>
      <c r="V76" s="77" t="s">
        <v>7310</v>
      </c>
      <c r="W76" s="77" t="s">
        <v>7656</v>
      </c>
      <c r="X76" s="117"/>
      <c r="Y76" s="113" t="s">
        <v>2680</v>
      </c>
      <c r="Z76" s="113" t="str">
        <f t="shared" si="6"/>
        <v>t</v>
      </c>
      <c r="AA76" s="113">
        <v>1</v>
      </c>
      <c r="AB76" s="113" t="s">
        <v>2679</v>
      </c>
      <c r="AC76" s="113" t="s">
        <v>182</v>
      </c>
      <c r="AD76" s="113" t="s">
        <v>184</v>
      </c>
      <c r="AE76" s="113" t="s">
        <v>185</v>
      </c>
      <c r="AF76" s="117">
        <v>50.11</v>
      </c>
      <c r="AG76" s="117">
        <v>90</v>
      </c>
      <c r="AH76" s="117">
        <v>37.799999999999997</v>
      </c>
      <c r="AI76" s="117">
        <v>57.84</v>
      </c>
      <c r="AJ76" s="117"/>
      <c r="AK76" s="117">
        <v>1</v>
      </c>
      <c r="AL76" s="117">
        <v>2</v>
      </c>
      <c r="AM76" s="117">
        <v>1</v>
      </c>
      <c r="AN76" s="117">
        <v>7</v>
      </c>
      <c r="AO76" s="117">
        <v>5</v>
      </c>
      <c r="AP76" s="117" t="s">
        <v>1089</v>
      </c>
      <c r="AQ76" s="117" t="s">
        <v>517</v>
      </c>
      <c r="AR76" s="117">
        <v>0</v>
      </c>
      <c r="AS76" s="117">
        <v>5</v>
      </c>
      <c r="AT76" s="117">
        <v>7</v>
      </c>
      <c r="AU76" s="117">
        <v>5</v>
      </c>
      <c r="AV76" s="117" t="s">
        <v>2689</v>
      </c>
      <c r="AW76" s="117">
        <v>2</v>
      </c>
      <c r="AX76" s="117" t="s">
        <v>1633</v>
      </c>
      <c r="AY76" s="117" t="s">
        <v>2690</v>
      </c>
      <c r="AZ76" s="117" t="s">
        <v>2691</v>
      </c>
      <c r="BA76" s="117" t="s">
        <v>2692</v>
      </c>
      <c r="BB76" s="117" t="s">
        <v>182</v>
      </c>
      <c r="BC76" s="117">
        <v>100</v>
      </c>
      <c r="BD76" s="117">
        <v>28</v>
      </c>
      <c r="BE76" s="117">
        <v>2.5</v>
      </c>
      <c r="BF76" s="117">
        <v>1.7</v>
      </c>
      <c r="BG76" s="117" t="s">
        <v>2679</v>
      </c>
      <c r="BH76" s="117">
        <v>1</v>
      </c>
      <c r="BK76" s="85"/>
      <c r="BL76" s="85"/>
      <c r="BM76" s="85"/>
      <c r="BN76" s="85"/>
      <c r="BO76" s="85"/>
      <c r="BP76" s="85"/>
      <c r="BQ76" s="85"/>
    </row>
    <row r="77" spans="1:70" s="211" customFormat="1">
      <c r="A77" s="211" t="s">
        <v>2695</v>
      </c>
      <c r="B77" s="211">
        <v>70</v>
      </c>
      <c r="E77" s="212">
        <v>2.19</v>
      </c>
      <c r="F77" s="213" t="s">
        <v>3412</v>
      </c>
      <c r="G77" s="214" t="s">
        <v>6824</v>
      </c>
      <c r="H77" s="211" t="s">
        <v>6985</v>
      </c>
      <c r="I77" s="211" t="s">
        <v>386</v>
      </c>
      <c r="J77" s="211" t="s">
        <v>3214</v>
      </c>
      <c r="K77" s="211" t="s">
        <v>3215</v>
      </c>
      <c r="L77" s="211" t="s">
        <v>3215</v>
      </c>
      <c r="M77" s="211">
        <f t="shared" ref="M77:M136" si="10">LEN(L77)</f>
        <v>7</v>
      </c>
      <c r="N77" s="47">
        <v>5</v>
      </c>
      <c r="O77" s="47">
        <v>4.63</v>
      </c>
      <c r="P77" s="47">
        <v>9</v>
      </c>
      <c r="Q77" s="47">
        <v>4</v>
      </c>
      <c r="R77" s="211" t="s">
        <v>7365</v>
      </c>
      <c r="S77" s="211">
        <f t="shared" si="7"/>
        <v>24</v>
      </c>
      <c r="T77" s="211" t="s">
        <v>7508</v>
      </c>
      <c r="U77" s="211">
        <f t="shared" si="8"/>
        <v>31</v>
      </c>
      <c r="V77" s="211" t="s">
        <v>7722</v>
      </c>
      <c r="W77" s="47" t="s">
        <v>7656</v>
      </c>
      <c r="X77" s="47"/>
      <c r="Y77" s="211" t="s">
        <v>2696</v>
      </c>
      <c r="Z77" s="211" t="str">
        <f t="shared" si="6"/>
        <v>b</v>
      </c>
      <c r="AA77" s="211">
        <v>2</v>
      </c>
      <c r="AB77" s="211" t="s">
        <v>2695</v>
      </c>
      <c r="AC77" s="211" t="s">
        <v>182</v>
      </c>
      <c r="AD77" s="211" t="s">
        <v>184</v>
      </c>
      <c r="AF77" s="215">
        <v>50.63</v>
      </c>
      <c r="AG77" s="47">
        <v>10.54</v>
      </c>
      <c r="AH77" s="47">
        <v>50.63</v>
      </c>
      <c r="AI77" s="47">
        <v>10.54</v>
      </c>
      <c r="AJ77" s="47"/>
      <c r="AK77" s="47">
        <v>2</v>
      </c>
      <c r="AL77" s="47">
        <v>2</v>
      </c>
      <c r="AM77" s="47">
        <v>1</v>
      </c>
      <c r="AN77" s="47">
        <v>3</v>
      </c>
      <c r="AO77" s="47">
        <v>3</v>
      </c>
      <c r="AP77" s="47" t="s">
        <v>1030</v>
      </c>
      <c r="AQ77" s="47" t="s">
        <v>1030</v>
      </c>
      <c r="AR77" s="47">
        <v>19</v>
      </c>
      <c r="AS77" s="47">
        <v>21</v>
      </c>
      <c r="AT77" s="47">
        <v>3</v>
      </c>
      <c r="AU77" s="47">
        <v>3</v>
      </c>
      <c r="AV77" s="47" t="s">
        <v>2696</v>
      </c>
      <c r="AW77" s="47">
        <v>1</v>
      </c>
      <c r="AX77" s="47" t="s">
        <v>1030</v>
      </c>
      <c r="AY77" s="47" t="s">
        <v>2700</v>
      </c>
      <c r="AZ77" s="47" t="s">
        <v>2701</v>
      </c>
      <c r="BA77" s="47" t="s">
        <v>2695</v>
      </c>
      <c r="BB77" s="47" t="s">
        <v>1813</v>
      </c>
      <c r="BC77" s="47">
        <v>0</v>
      </c>
      <c r="BD77" s="47">
        <v>0</v>
      </c>
      <c r="BE77" s="47">
        <v>1</v>
      </c>
      <c r="BF77" s="47">
        <v>1</v>
      </c>
      <c r="BG77" s="47" t="s">
        <v>2695</v>
      </c>
      <c r="BH77" s="47">
        <v>1</v>
      </c>
    </row>
    <row r="78" spans="1:70" s="77" customFormat="1" ht="15">
      <c r="A78" s="113" t="s">
        <v>2981</v>
      </c>
      <c r="B78" s="113">
        <v>90</v>
      </c>
      <c r="C78" s="113"/>
      <c r="D78" s="113"/>
      <c r="E78" s="114">
        <v>2.19</v>
      </c>
      <c r="F78" s="115" t="s">
        <v>3412</v>
      </c>
      <c r="G78" s="116" t="s">
        <v>6824</v>
      </c>
      <c r="H78" s="113" t="s">
        <v>3219</v>
      </c>
      <c r="I78" s="113" t="s">
        <v>1326</v>
      </c>
      <c r="J78" s="113" t="s">
        <v>3220</v>
      </c>
      <c r="K78" s="113" t="s">
        <v>3221</v>
      </c>
      <c r="L78" s="113" t="s">
        <v>1263</v>
      </c>
      <c r="M78" s="113">
        <f t="shared" si="10"/>
        <v>7</v>
      </c>
      <c r="N78" s="117">
        <v>6</v>
      </c>
      <c r="O78" s="117">
        <v>2.1</v>
      </c>
      <c r="P78" s="117">
        <v>0</v>
      </c>
      <c r="Q78" s="117">
        <v>6</v>
      </c>
      <c r="R78" s="77" t="s">
        <v>7366</v>
      </c>
      <c r="S78" s="77">
        <f t="shared" si="7"/>
        <v>24</v>
      </c>
      <c r="T78" s="77" t="s">
        <v>7509</v>
      </c>
      <c r="U78" s="77">
        <f t="shared" si="8"/>
        <v>33</v>
      </c>
      <c r="V78" s="77" t="s">
        <v>7723</v>
      </c>
      <c r="W78" s="98" t="s">
        <v>7656</v>
      </c>
      <c r="X78" s="117"/>
      <c r="Y78" s="113" t="s">
        <v>2371</v>
      </c>
      <c r="Z78" s="113" t="str">
        <f t="shared" si="6"/>
        <v>k</v>
      </c>
      <c r="AA78" s="113">
        <v>1</v>
      </c>
      <c r="AB78" s="117" t="s">
        <v>2981</v>
      </c>
      <c r="AC78" s="117" t="s">
        <v>182</v>
      </c>
      <c r="AD78" s="117" t="s">
        <v>283</v>
      </c>
      <c r="AE78" s="117" t="s">
        <v>185</v>
      </c>
      <c r="AF78" s="123">
        <v>118.13</v>
      </c>
      <c r="AG78" s="117">
        <v>48.58</v>
      </c>
      <c r="AH78" s="117">
        <v>68.73</v>
      </c>
      <c r="AI78" s="117">
        <v>35</v>
      </c>
      <c r="AJ78" s="117"/>
      <c r="AK78" s="117">
        <v>1</v>
      </c>
      <c r="AL78" s="117">
        <v>4</v>
      </c>
      <c r="AM78" s="117">
        <v>1</v>
      </c>
      <c r="AN78" s="117">
        <v>3</v>
      </c>
      <c r="AO78" s="117">
        <v>3</v>
      </c>
      <c r="AP78" s="117" t="s">
        <v>1437</v>
      </c>
      <c r="AQ78" s="117" t="s">
        <v>1437</v>
      </c>
      <c r="AR78" s="117">
        <v>3</v>
      </c>
      <c r="AS78" s="117">
        <v>11</v>
      </c>
      <c r="AT78" s="117">
        <v>3</v>
      </c>
      <c r="AU78" s="117">
        <v>3</v>
      </c>
      <c r="AV78" s="117" t="s">
        <v>2371</v>
      </c>
      <c r="AW78" s="117">
        <v>1</v>
      </c>
      <c r="AX78" s="117" t="s">
        <v>1437</v>
      </c>
      <c r="AY78" s="117" t="s">
        <v>2985</v>
      </c>
      <c r="AZ78" s="117" t="s">
        <v>2380</v>
      </c>
      <c r="BA78" s="117" t="s">
        <v>2981</v>
      </c>
      <c r="BB78" s="117" t="s">
        <v>182</v>
      </c>
      <c r="BC78" s="117">
        <v>0</v>
      </c>
      <c r="BD78" s="117">
        <v>0</v>
      </c>
      <c r="BE78" s="117">
        <v>1.65</v>
      </c>
      <c r="BF78" s="117">
        <v>1.05</v>
      </c>
      <c r="BG78" s="117" t="s">
        <v>2981</v>
      </c>
      <c r="BH78" s="117">
        <v>1</v>
      </c>
      <c r="BK78" s="85"/>
      <c r="BL78" s="85"/>
      <c r="BM78" s="85"/>
      <c r="BN78" s="85"/>
      <c r="BO78" s="85"/>
      <c r="BP78" s="85"/>
      <c r="BQ78" s="85"/>
    </row>
    <row r="79" spans="1:70" s="77" customFormat="1" ht="15">
      <c r="A79" s="113" t="s">
        <v>2359</v>
      </c>
      <c r="B79" s="113">
        <v>44</v>
      </c>
      <c r="C79" s="113"/>
      <c r="D79" s="113"/>
      <c r="E79" s="114">
        <v>2.2000000000000002</v>
      </c>
      <c r="F79" s="115" t="s">
        <v>3412</v>
      </c>
      <c r="G79" s="116" t="s">
        <v>6824</v>
      </c>
      <c r="H79" s="113" t="s">
        <v>7242</v>
      </c>
      <c r="I79" s="113" t="s">
        <v>3340</v>
      </c>
      <c r="J79" s="113" t="s">
        <v>7243</v>
      </c>
      <c r="K79" s="113" t="s">
        <v>7244</v>
      </c>
      <c r="L79" s="113" t="s">
        <v>6877</v>
      </c>
      <c r="M79" s="113">
        <f t="shared" si="10"/>
        <v>3</v>
      </c>
      <c r="N79" s="117">
        <v>3</v>
      </c>
      <c r="O79" s="117">
        <v>177.53</v>
      </c>
      <c r="P79" s="117">
        <v>20</v>
      </c>
      <c r="Q79" s="117">
        <v>3</v>
      </c>
      <c r="R79" s="77" t="s">
        <v>7367</v>
      </c>
      <c r="S79" s="77">
        <f t="shared" si="7"/>
        <v>22</v>
      </c>
      <c r="T79" s="77" t="s">
        <v>7510</v>
      </c>
      <c r="U79" s="77">
        <f t="shared" si="8"/>
        <v>27</v>
      </c>
      <c r="V79" s="77" t="s">
        <v>7724</v>
      </c>
      <c r="W79" s="98" t="s">
        <v>7656</v>
      </c>
      <c r="X79" s="117"/>
      <c r="Y79" s="113" t="s">
        <v>2361</v>
      </c>
      <c r="Z79" s="113" t="str">
        <f t="shared" si="6"/>
        <v>k</v>
      </c>
      <c r="AA79" s="113">
        <v>1</v>
      </c>
      <c r="AB79" s="113" t="s">
        <v>2359</v>
      </c>
      <c r="AC79" s="113" t="s">
        <v>182</v>
      </c>
      <c r="AD79" s="113" t="s">
        <v>283</v>
      </c>
      <c r="AE79" s="113" t="s">
        <v>185</v>
      </c>
      <c r="AF79" s="123">
        <v>23.15</v>
      </c>
      <c r="AG79" s="117">
        <v>20.61</v>
      </c>
      <c r="AH79" s="117">
        <v>15.16</v>
      </c>
      <c r="AI79" s="117">
        <v>12.5</v>
      </c>
      <c r="AJ79" s="117"/>
      <c r="AK79" s="117">
        <v>2</v>
      </c>
      <c r="AL79" s="117">
        <v>5</v>
      </c>
      <c r="AM79" s="117">
        <v>1</v>
      </c>
      <c r="AN79" s="117">
        <v>8</v>
      </c>
      <c r="AO79" s="117">
        <v>5</v>
      </c>
      <c r="AP79" s="117" t="s">
        <v>2364</v>
      </c>
      <c r="AQ79" s="117" t="s">
        <v>452</v>
      </c>
      <c r="AR79" s="117">
        <v>3</v>
      </c>
      <c r="AS79" s="117">
        <v>2</v>
      </c>
      <c r="AT79" s="117">
        <v>8</v>
      </c>
      <c r="AU79" s="117">
        <v>5</v>
      </c>
      <c r="AV79" s="117" t="s">
        <v>2365</v>
      </c>
      <c r="AW79" s="117">
        <v>2</v>
      </c>
      <c r="AX79" s="117" t="s">
        <v>459</v>
      </c>
      <c r="AY79" s="117" t="s">
        <v>2366</v>
      </c>
      <c r="AZ79" s="117" t="s">
        <v>2367</v>
      </c>
      <c r="BA79" s="117" t="s">
        <v>2368</v>
      </c>
      <c r="BB79" s="117" t="s">
        <v>532</v>
      </c>
      <c r="BC79" s="117">
        <v>95</v>
      </c>
      <c r="BD79" s="117">
        <v>20</v>
      </c>
      <c r="BE79" s="117">
        <v>1.7</v>
      </c>
      <c r="BF79" s="117">
        <v>1.9</v>
      </c>
      <c r="BG79" s="117" t="s">
        <v>2359</v>
      </c>
      <c r="BH79" s="117">
        <v>1</v>
      </c>
      <c r="BK79" s="85"/>
      <c r="BL79" s="85"/>
      <c r="BM79" s="85"/>
      <c r="BN79" s="85"/>
      <c r="BO79" s="85"/>
      <c r="BP79" s="85"/>
      <c r="BQ79" s="85"/>
      <c r="BR79" s="85"/>
    </row>
    <row r="80" spans="1:70" s="77" customFormat="1" ht="15">
      <c r="A80" s="113" t="s">
        <v>2487</v>
      </c>
      <c r="B80" s="113">
        <v>56</v>
      </c>
      <c r="C80" s="113"/>
      <c r="D80" s="113"/>
      <c r="E80" s="114">
        <v>2.23</v>
      </c>
      <c r="F80" s="115" t="s">
        <v>3412</v>
      </c>
      <c r="G80" s="116" t="s">
        <v>6824</v>
      </c>
      <c r="H80" s="113" t="s">
        <v>7029</v>
      </c>
      <c r="I80" s="113" t="s">
        <v>2415</v>
      </c>
      <c r="J80" s="113" t="s">
        <v>3311</v>
      </c>
      <c r="K80" s="113" t="s">
        <v>3312</v>
      </c>
      <c r="L80" s="113" t="s">
        <v>3312</v>
      </c>
      <c r="M80" s="113">
        <f t="shared" si="10"/>
        <v>5</v>
      </c>
      <c r="N80" s="117">
        <v>3</v>
      </c>
      <c r="O80" s="117">
        <v>11.55</v>
      </c>
      <c r="P80" s="117">
        <v>15</v>
      </c>
      <c r="Q80" s="117">
        <v>3</v>
      </c>
      <c r="R80" s="77" t="s">
        <v>7368</v>
      </c>
      <c r="S80" s="77">
        <f t="shared" si="7"/>
        <v>24</v>
      </c>
      <c r="T80" s="77" t="s">
        <v>7511</v>
      </c>
      <c r="U80" s="77">
        <f t="shared" si="8"/>
        <v>29</v>
      </c>
      <c r="V80" s="77" t="s">
        <v>7725</v>
      </c>
      <c r="W80" s="98" t="s">
        <v>7656</v>
      </c>
      <c r="X80" s="117"/>
      <c r="Y80" s="113" t="s">
        <v>2488</v>
      </c>
      <c r="Z80" s="113" t="str">
        <f t="shared" si="6"/>
        <v>s</v>
      </c>
      <c r="AA80" s="113">
        <v>3</v>
      </c>
      <c r="AB80" s="113" t="s">
        <v>2487</v>
      </c>
      <c r="AC80" s="113" t="s">
        <v>182</v>
      </c>
      <c r="AD80" s="113" t="s">
        <v>184</v>
      </c>
      <c r="AE80" s="113" t="s">
        <v>185</v>
      </c>
      <c r="AF80" s="123">
        <v>32.200000000000003</v>
      </c>
      <c r="AG80" s="117">
        <v>21.08</v>
      </c>
      <c r="AH80" s="117">
        <v>20.91</v>
      </c>
      <c r="AI80" s="117">
        <v>13.24</v>
      </c>
      <c r="AJ80" s="117"/>
      <c r="AK80" s="117">
        <v>1</v>
      </c>
      <c r="AL80" s="117">
        <v>2</v>
      </c>
      <c r="AM80" s="117">
        <v>1</v>
      </c>
      <c r="AN80" s="117">
        <v>7</v>
      </c>
      <c r="AO80" s="117">
        <v>5</v>
      </c>
      <c r="AP80" s="117" t="s">
        <v>2491</v>
      </c>
      <c r="AQ80" s="117" t="s">
        <v>517</v>
      </c>
      <c r="AR80" s="117">
        <v>4</v>
      </c>
      <c r="AS80" s="117">
        <v>4</v>
      </c>
      <c r="AT80" s="117">
        <v>7</v>
      </c>
      <c r="AU80" s="117">
        <v>5</v>
      </c>
      <c r="AV80" s="117" t="s">
        <v>2492</v>
      </c>
      <c r="AW80" s="117">
        <v>2</v>
      </c>
      <c r="AX80" s="117" t="s">
        <v>712</v>
      </c>
      <c r="AY80" s="117" t="s">
        <v>2493</v>
      </c>
      <c r="AZ80" s="117" t="s">
        <v>2494</v>
      </c>
      <c r="BA80" s="117" t="s">
        <v>2495</v>
      </c>
      <c r="BB80" s="117" t="s">
        <v>182</v>
      </c>
      <c r="BC80" s="117">
        <v>100</v>
      </c>
      <c r="BD80" s="117">
        <v>26</v>
      </c>
      <c r="BE80" s="117">
        <v>1.65</v>
      </c>
      <c r="BF80" s="117">
        <v>1.65</v>
      </c>
      <c r="BG80" s="117" t="s">
        <v>2487</v>
      </c>
      <c r="BH80" s="117">
        <v>1</v>
      </c>
      <c r="BK80" s="85"/>
      <c r="BL80" s="85"/>
      <c r="BM80" s="85"/>
      <c r="BN80" s="85"/>
    </row>
    <row r="81" spans="1:70" s="77" customFormat="1" ht="15">
      <c r="A81" s="113" t="s">
        <v>3275</v>
      </c>
      <c r="B81" s="113">
        <v>36</v>
      </c>
      <c r="C81" s="113"/>
      <c r="D81" s="113"/>
      <c r="E81" s="114">
        <v>2.25</v>
      </c>
      <c r="F81" s="115" t="s">
        <v>3412</v>
      </c>
      <c r="G81" s="116" t="s">
        <v>6824</v>
      </c>
      <c r="H81" s="113" t="s">
        <v>3276</v>
      </c>
      <c r="I81" s="113" t="s">
        <v>3277</v>
      </c>
      <c r="J81" s="113" t="s">
        <v>3278</v>
      </c>
      <c r="K81" s="113" t="s">
        <v>3279</v>
      </c>
      <c r="L81" s="113" t="s">
        <v>3279</v>
      </c>
      <c r="M81" s="113">
        <f t="shared" si="10"/>
        <v>5</v>
      </c>
      <c r="N81" s="117">
        <v>3</v>
      </c>
      <c r="O81" s="117">
        <v>155.82</v>
      </c>
      <c r="P81" s="117">
        <v>18</v>
      </c>
      <c r="Q81" s="117">
        <v>3</v>
      </c>
      <c r="R81" s="77" t="s">
        <v>7602</v>
      </c>
      <c r="S81" s="77">
        <f t="shared" si="7"/>
        <v>20</v>
      </c>
      <c r="T81" s="77" t="s">
        <v>7627</v>
      </c>
      <c r="U81" s="77">
        <f t="shared" si="8"/>
        <v>25</v>
      </c>
      <c r="V81" s="77" t="s">
        <v>7726</v>
      </c>
      <c r="W81" s="98" t="s">
        <v>7656</v>
      </c>
      <c r="X81" s="117"/>
      <c r="Y81" s="113" t="s">
        <v>3280</v>
      </c>
      <c r="Z81" s="113" t="str">
        <f t="shared" si="6"/>
        <v>§</v>
      </c>
      <c r="AA81" s="113">
        <v>8</v>
      </c>
      <c r="AB81" s="113" t="s">
        <v>3275</v>
      </c>
      <c r="AC81" s="113" t="s">
        <v>182</v>
      </c>
      <c r="AD81" s="113" t="s">
        <v>184</v>
      </c>
      <c r="AE81" s="113" t="s">
        <v>185</v>
      </c>
      <c r="AF81" s="123">
        <v>20.37</v>
      </c>
      <c r="AG81" s="117">
        <v>45.47</v>
      </c>
      <c r="AH81" s="117">
        <v>2.35</v>
      </c>
      <c r="AI81" s="117">
        <v>10.14</v>
      </c>
      <c r="AJ81" s="117"/>
      <c r="AK81" s="117">
        <v>1</v>
      </c>
      <c r="AL81" s="117">
        <v>2</v>
      </c>
      <c r="AM81" s="117">
        <v>1</v>
      </c>
      <c r="AN81" s="117">
        <v>5</v>
      </c>
      <c r="AO81" s="117">
        <v>3</v>
      </c>
      <c r="AP81" s="117" t="s">
        <v>1661</v>
      </c>
      <c r="AQ81" s="117" t="s">
        <v>681</v>
      </c>
      <c r="AR81" s="117">
        <v>2</v>
      </c>
      <c r="AS81" s="117">
        <v>6</v>
      </c>
      <c r="AT81" s="117">
        <v>5</v>
      </c>
      <c r="AU81" s="117">
        <v>3</v>
      </c>
      <c r="AV81" s="117" t="s">
        <v>3280</v>
      </c>
      <c r="AW81" s="117">
        <v>1</v>
      </c>
      <c r="AX81" s="117" t="s">
        <v>681</v>
      </c>
      <c r="AY81" s="117" t="s">
        <v>3283</v>
      </c>
      <c r="AZ81" s="117" t="s">
        <v>3284</v>
      </c>
      <c r="BA81" s="117" t="s">
        <v>3285</v>
      </c>
      <c r="BB81" s="117" t="s">
        <v>182</v>
      </c>
      <c r="BC81" s="117">
        <v>95</v>
      </c>
      <c r="BD81" s="117">
        <v>20</v>
      </c>
      <c r="BE81" s="117">
        <v>1.7</v>
      </c>
      <c r="BF81" s="117">
        <v>1.5</v>
      </c>
      <c r="BG81" s="117" t="s">
        <v>3275</v>
      </c>
      <c r="BH81" s="117">
        <v>1</v>
      </c>
      <c r="BK81" s="85"/>
      <c r="BL81" s="85"/>
    </row>
    <row r="82" spans="1:70" s="77" customFormat="1" ht="15">
      <c r="A82" s="113" t="s">
        <v>6252</v>
      </c>
      <c r="B82" s="113">
        <v>53</v>
      </c>
      <c r="C82" s="113"/>
      <c r="D82" s="113"/>
      <c r="E82" s="114">
        <v>2.2999999999999998</v>
      </c>
      <c r="F82" s="115" t="s">
        <v>3412</v>
      </c>
      <c r="G82" s="116" t="s">
        <v>6824</v>
      </c>
      <c r="H82" s="113" t="s">
        <v>7245</v>
      </c>
      <c r="I82" s="113" t="s">
        <v>6807</v>
      </c>
      <c r="J82" s="113" t="s">
        <v>7246</v>
      </c>
      <c r="K82" s="113" t="s">
        <v>7247</v>
      </c>
      <c r="L82" s="113" t="s">
        <v>6880</v>
      </c>
      <c r="M82" s="113">
        <f t="shared" si="10"/>
        <v>6</v>
      </c>
      <c r="N82" s="117">
        <v>5</v>
      </c>
      <c r="O82" s="117">
        <v>141.22999999999999</v>
      </c>
      <c r="P82" s="117">
        <v>3</v>
      </c>
      <c r="Q82" s="117">
        <v>5</v>
      </c>
      <c r="R82" s="77" t="s">
        <v>7603</v>
      </c>
      <c r="S82" s="77">
        <f t="shared" si="7"/>
        <v>25</v>
      </c>
      <c r="T82" s="77" t="s">
        <v>7628</v>
      </c>
      <c r="U82" s="77">
        <f t="shared" si="8"/>
        <v>33</v>
      </c>
      <c r="V82" s="77" t="s">
        <v>7727</v>
      </c>
      <c r="W82" s="98" t="s">
        <v>7656</v>
      </c>
      <c r="X82" s="117"/>
      <c r="Y82" s="113" t="s">
        <v>6253</v>
      </c>
      <c r="Z82" s="113" t="str">
        <f t="shared" si="6"/>
        <v>m</v>
      </c>
      <c r="AA82" s="113">
        <v>8</v>
      </c>
      <c r="AB82" s="113" t="s">
        <v>6252</v>
      </c>
      <c r="AC82" s="113" t="s">
        <v>182</v>
      </c>
      <c r="AD82" s="113" t="s">
        <v>184</v>
      </c>
      <c r="AE82" s="113" t="s">
        <v>185</v>
      </c>
      <c r="AF82" s="123">
        <v>29.18</v>
      </c>
      <c r="AG82" s="117">
        <v>38.65</v>
      </c>
      <c r="AH82" s="117">
        <v>23.16</v>
      </c>
      <c r="AI82" s="117">
        <v>28.45</v>
      </c>
      <c r="AJ82" s="117"/>
      <c r="AK82" s="117">
        <v>2</v>
      </c>
      <c r="AL82" s="117">
        <v>5</v>
      </c>
      <c r="AM82" s="117">
        <v>1</v>
      </c>
      <c r="AN82" s="117">
        <v>6</v>
      </c>
      <c r="AO82" s="117">
        <v>4</v>
      </c>
      <c r="AP82" s="117" t="s">
        <v>708</v>
      </c>
      <c r="AQ82" s="117" t="s">
        <v>518</v>
      </c>
      <c r="AR82" s="117">
        <v>9</v>
      </c>
      <c r="AS82" s="117">
        <v>13</v>
      </c>
      <c r="AT82" s="117">
        <v>6</v>
      </c>
      <c r="AU82" s="117">
        <v>4</v>
      </c>
      <c r="AV82" s="117" t="s">
        <v>6253</v>
      </c>
      <c r="AW82" s="117">
        <v>1</v>
      </c>
      <c r="AX82" s="117" t="s">
        <v>518</v>
      </c>
      <c r="AY82" s="117" t="s">
        <v>6254</v>
      </c>
      <c r="AZ82" s="117" t="s">
        <v>6255</v>
      </c>
      <c r="BA82" s="117" t="s">
        <v>6256</v>
      </c>
      <c r="BB82" s="117" t="s">
        <v>532</v>
      </c>
      <c r="BC82" s="117">
        <v>96</v>
      </c>
      <c r="BD82" s="117">
        <v>29</v>
      </c>
      <c r="BE82" s="117">
        <v>1.35</v>
      </c>
      <c r="BF82" s="117">
        <v>1</v>
      </c>
      <c r="BG82" s="117" t="s">
        <v>6252</v>
      </c>
      <c r="BH82" s="117">
        <v>1</v>
      </c>
      <c r="BK82" s="85"/>
      <c r="BL82" s="85"/>
    </row>
    <row r="83" spans="1:70" s="77" customFormat="1">
      <c r="A83" s="113" t="s">
        <v>6200</v>
      </c>
      <c r="B83" s="113">
        <v>66</v>
      </c>
      <c r="C83" s="113"/>
      <c r="D83" s="113"/>
      <c r="E83" s="121">
        <v>2.2999999999999998</v>
      </c>
      <c r="F83" s="115" t="s">
        <v>3412</v>
      </c>
      <c r="G83" s="116" t="s">
        <v>6824</v>
      </c>
      <c r="H83" s="113" t="s">
        <v>6836</v>
      </c>
      <c r="I83" s="113" t="s">
        <v>2335</v>
      </c>
      <c r="J83" s="113" t="s">
        <v>6837</v>
      </c>
      <c r="K83" s="113" t="s">
        <v>6838</v>
      </c>
      <c r="L83" s="113" t="s">
        <v>6882</v>
      </c>
      <c r="M83" s="113">
        <f t="shared" si="10"/>
        <v>4</v>
      </c>
      <c r="N83" s="117">
        <v>2</v>
      </c>
      <c r="O83" s="117">
        <v>413.04</v>
      </c>
      <c r="P83" s="117">
        <v>18</v>
      </c>
      <c r="Q83" s="117">
        <v>0</v>
      </c>
      <c r="R83" s="77" t="s">
        <v>7369</v>
      </c>
      <c r="S83" s="77">
        <f t="shared" si="7"/>
        <v>15</v>
      </c>
      <c r="T83" s="77" t="s">
        <v>7512</v>
      </c>
      <c r="U83" s="77">
        <f t="shared" si="8"/>
        <v>22</v>
      </c>
      <c r="V83" s="77" t="s">
        <v>7728</v>
      </c>
      <c r="W83" s="98" t="s">
        <v>7656</v>
      </c>
      <c r="X83" s="117"/>
      <c r="Y83" s="113" t="s">
        <v>6201</v>
      </c>
      <c r="Z83" s="113" t="str">
        <f t="shared" si="6"/>
        <v>l</v>
      </c>
      <c r="AA83" s="113">
        <v>8</v>
      </c>
      <c r="AB83" s="113" t="s">
        <v>6200</v>
      </c>
      <c r="AC83" s="113" t="s">
        <v>182</v>
      </c>
      <c r="AD83" s="113" t="s">
        <v>283</v>
      </c>
      <c r="AE83" s="113" t="s">
        <v>185</v>
      </c>
      <c r="AF83" s="123">
        <v>45.71</v>
      </c>
      <c r="AG83" s="117">
        <v>133.51</v>
      </c>
      <c r="AH83" s="117">
        <v>5.15</v>
      </c>
      <c r="AI83" s="117">
        <v>10.81</v>
      </c>
      <c r="AJ83" s="117"/>
      <c r="AK83" s="117">
        <v>1</v>
      </c>
      <c r="AL83" s="117">
        <v>2</v>
      </c>
      <c r="AM83" s="117">
        <v>1</v>
      </c>
      <c r="AN83" s="117">
        <v>5</v>
      </c>
      <c r="AO83" s="117">
        <v>4</v>
      </c>
      <c r="AP83" s="117" t="s">
        <v>517</v>
      </c>
      <c r="AQ83" s="117" t="s">
        <v>518</v>
      </c>
      <c r="AR83" s="117">
        <v>5</v>
      </c>
      <c r="AS83" s="117">
        <v>8</v>
      </c>
      <c r="AT83" s="117">
        <v>5</v>
      </c>
      <c r="AU83" s="117">
        <v>4</v>
      </c>
      <c r="AV83" s="117" t="s">
        <v>6201</v>
      </c>
      <c r="AW83" s="117">
        <v>1</v>
      </c>
      <c r="AX83" s="117" t="s">
        <v>518</v>
      </c>
      <c r="AY83" s="117" t="s">
        <v>6202</v>
      </c>
      <c r="AZ83" s="117" t="s">
        <v>6203</v>
      </c>
      <c r="BA83" s="117" t="s">
        <v>6204</v>
      </c>
      <c r="BB83" s="117" t="s">
        <v>182</v>
      </c>
      <c r="BC83" s="117">
        <v>100</v>
      </c>
      <c r="BD83" s="117">
        <v>29</v>
      </c>
      <c r="BE83" s="117">
        <v>1.5</v>
      </c>
      <c r="BF83" s="117">
        <v>1.4</v>
      </c>
      <c r="BG83" s="117" t="s">
        <v>6200</v>
      </c>
      <c r="BH83" s="117">
        <v>1</v>
      </c>
    </row>
    <row r="84" spans="1:70" s="211" customFormat="1">
      <c r="A84" s="211" t="s">
        <v>3361</v>
      </c>
      <c r="B84" s="211">
        <v>51</v>
      </c>
      <c r="E84" s="212">
        <v>2.35</v>
      </c>
      <c r="F84" s="213" t="s">
        <v>3412</v>
      </c>
      <c r="G84" s="214" t="s">
        <v>6824</v>
      </c>
      <c r="H84" s="211" t="s">
        <v>3414</v>
      </c>
      <c r="I84" s="211" t="s">
        <v>3413</v>
      </c>
      <c r="J84" s="211" t="s">
        <v>5490</v>
      </c>
      <c r="K84" s="211" t="s">
        <v>7248</v>
      </c>
      <c r="L84" s="211" t="s">
        <v>3363</v>
      </c>
      <c r="M84" s="211">
        <f t="shared" si="10"/>
        <v>5</v>
      </c>
      <c r="N84" s="47">
        <v>4</v>
      </c>
      <c r="O84" s="47">
        <v>46.1</v>
      </c>
      <c r="P84" s="47">
        <v>0</v>
      </c>
      <c r="Q84" s="47">
        <v>3</v>
      </c>
      <c r="R84" s="211" t="s">
        <v>7297</v>
      </c>
      <c r="S84" s="211">
        <f t="shared" si="7"/>
        <v>7</v>
      </c>
      <c r="T84" s="211" t="s">
        <v>7513</v>
      </c>
      <c r="U84" s="211">
        <f t="shared" si="8"/>
        <v>14</v>
      </c>
      <c r="V84" s="211" t="s">
        <v>7729</v>
      </c>
      <c r="W84" s="47" t="s">
        <v>7656</v>
      </c>
      <c r="X84" s="47"/>
      <c r="Y84" s="211" t="s">
        <v>3364</v>
      </c>
      <c r="Z84" s="211" t="str">
        <f t="shared" si="6"/>
        <v>g</v>
      </c>
      <c r="AA84" s="211">
        <v>2</v>
      </c>
      <c r="AB84" s="211" t="s">
        <v>3361</v>
      </c>
      <c r="AC84" s="211" t="s">
        <v>182</v>
      </c>
      <c r="AD84" s="211" t="s">
        <v>283</v>
      </c>
      <c r="AE84" s="211" t="s">
        <v>185</v>
      </c>
      <c r="AF84" s="215">
        <v>28.03</v>
      </c>
      <c r="AG84" s="47">
        <v>64.319999999999993</v>
      </c>
      <c r="AH84" s="47">
        <v>19.09</v>
      </c>
      <c r="AI84" s="47">
        <v>30.34</v>
      </c>
      <c r="AJ84" s="47"/>
      <c r="AK84" s="47">
        <v>3</v>
      </c>
      <c r="AL84" s="47">
        <v>8</v>
      </c>
      <c r="AM84" s="47">
        <v>1</v>
      </c>
      <c r="AN84" s="47">
        <v>6</v>
      </c>
      <c r="AO84" s="47">
        <v>3</v>
      </c>
      <c r="AP84" s="47" t="s">
        <v>597</v>
      </c>
      <c r="AQ84" s="47" t="s">
        <v>1030</v>
      </c>
      <c r="AR84" s="47">
        <v>0</v>
      </c>
      <c r="AS84" s="47">
        <v>20</v>
      </c>
      <c r="AT84" s="47">
        <v>6</v>
      </c>
      <c r="AU84" s="47">
        <v>3</v>
      </c>
      <c r="AV84" s="47" t="s">
        <v>3364</v>
      </c>
      <c r="AW84" s="47">
        <v>1</v>
      </c>
      <c r="AX84" s="47" t="s">
        <v>1030</v>
      </c>
      <c r="AY84" s="47" t="s">
        <v>3367</v>
      </c>
      <c r="AZ84" s="47" t="s">
        <v>3368</v>
      </c>
      <c r="BA84" s="47" t="s">
        <v>3369</v>
      </c>
      <c r="BB84" s="47" t="s">
        <v>3370</v>
      </c>
      <c r="BC84" s="47">
        <v>96</v>
      </c>
      <c r="BD84" s="47">
        <v>27</v>
      </c>
      <c r="BE84" s="47">
        <v>1.85</v>
      </c>
      <c r="BF84" s="47">
        <v>1</v>
      </c>
      <c r="BG84" s="47" t="s">
        <v>3361</v>
      </c>
      <c r="BH84" s="47">
        <v>1</v>
      </c>
    </row>
    <row r="85" spans="1:70" s="211" customFormat="1" ht="15">
      <c r="A85" s="211" t="s">
        <v>2655</v>
      </c>
      <c r="B85" s="211">
        <v>65</v>
      </c>
      <c r="E85" s="212">
        <v>2.35</v>
      </c>
      <c r="F85" s="213" t="s">
        <v>3412</v>
      </c>
      <c r="G85" s="214" t="s">
        <v>6824</v>
      </c>
      <c r="H85" s="211" t="s">
        <v>3299</v>
      </c>
      <c r="I85" s="211" t="s">
        <v>186</v>
      </c>
      <c r="J85" s="211" t="s">
        <v>3300</v>
      </c>
      <c r="K85" s="211" t="s">
        <v>3301</v>
      </c>
      <c r="L85" s="211" t="s">
        <v>6884</v>
      </c>
      <c r="M85" s="211">
        <f t="shared" si="10"/>
        <v>6</v>
      </c>
      <c r="N85" s="47">
        <v>3</v>
      </c>
      <c r="O85" s="47">
        <v>7.01</v>
      </c>
      <c r="P85" s="47">
        <v>5</v>
      </c>
      <c r="Q85" s="47">
        <v>3</v>
      </c>
      <c r="R85" s="211" t="s">
        <v>7604</v>
      </c>
      <c r="S85" s="211">
        <f t="shared" si="7"/>
        <v>22</v>
      </c>
      <c r="T85" s="211" t="s">
        <v>7629</v>
      </c>
      <c r="U85" s="211">
        <f t="shared" si="8"/>
        <v>31</v>
      </c>
      <c r="V85" s="211" t="s">
        <v>7730</v>
      </c>
      <c r="W85" s="211" t="s">
        <v>7656</v>
      </c>
      <c r="X85" s="47"/>
      <c r="Y85" s="211" t="s">
        <v>2657</v>
      </c>
      <c r="Z85" s="211" t="str">
        <f t="shared" si="6"/>
        <v>R</v>
      </c>
      <c r="AA85" s="211">
        <v>4</v>
      </c>
      <c r="AB85" s="211" t="s">
        <v>2655</v>
      </c>
      <c r="AC85" s="211" t="s">
        <v>182</v>
      </c>
      <c r="AD85" s="211" t="s">
        <v>184</v>
      </c>
      <c r="AE85" s="211" t="s">
        <v>185</v>
      </c>
      <c r="AF85" s="215">
        <v>45.6</v>
      </c>
      <c r="AG85" s="47">
        <v>37.64</v>
      </c>
      <c r="AH85" s="47">
        <v>24.21</v>
      </c>
      <c r="AI85" s="47">
        <v>20.81</v>
      </c>
      <c r="AJ85" s="47"/>
      <c r="AK85" s="47">
        <v>1</v>
      </c>
      <c r="AL85" s="47">
        <v>7</v>
      </c>
      <c r="AM85" s="47">
        <v>1</v>
      </c>
      <c r="AN85" s="47">
        <v>3</v>
      </c>
      <c r="AO85" s="47">
        <v>2</v>
      </c>
      <c r="AP85" s="47" t="s">
        <v>1030</v>
      </c>
      <c r="AQ85" s="47" t="s">
        <v>948</v>
      </c>
      <c r="AR85" s="47">
        <v>19</v>
      </c>
      <c r="AS85" s="47">
        <v>29</v>
      </c>
      <c r="AT85" s="47">
        <v>3</v>
      </c>
      <c r="AU85" s="47">
        <v>2</v>
      </c>
      <c r="AV85" s="47" t="s">
        <v>2657</v>
      </c>
      <c r="AW85" s="47">
        <v>1</v>
      </c>
      <c r="AX85" s="47" t="s">
        <v>948</v>
      </c>
      <c r="AY85" s="47" t="s">
        <v>2664</v>
      </c>
      <c r="AZ85" s="47" t="s">
        <v>2665</v>
      </c>
      <c r="BA85" s="47" t="s">
        <v>2655</v>
      </c>
      <c r="BB85" s="47" t="s">
        <v>182</v>
      </c>
      <c r="BC85" s="47">
        <v>0</v>
      </c>
      <c r="BD85" s="47">
        <v>0</v>
      </c>
      <c r="BE85" s="47">
        <v>1</v>
      </c>
      <c r="BF85" s="47">
        <v>1</v>
      </c>
      <c r="BG85" s="47" t="s">
        <v>2655</v>
      </c>
      <c r="BH85" s="47">
        <v>1</v>
      </c>
      <c r="BK85" s="216"/>
      <c r="BL85" s="216"/>
    </row>
    <row r="86" spans="1:70" s="77" customFormat="1" ht="15">
      <c r="A86" s="113" t="s">
        <v>47</v>
      </c>
      <c r="B86" s="113">
        <v>42</v>
      </c>
      <c r="C86" s="113"/>
      <c r="D86" s="113"/>
      <c r="E86" s="114">
        <v>2.42</v>
      </c>
      <c r="F86" s="115" t="s">
        <v>3412</v>
      </c>
      <c r="G86" s="116" t="s">
        <v>6824</v>
      </c>
      <c r="H86" s="113" t="s">
        <v>6830</v>
      </c>
      <c r="I86" s="113" t="s">
        <v>3186</v>
      </c>
      <c r="J86" s="113" t="s">
        <v>6829</v>
      </c>
      <c r="K86" s="113" t="s">
        <v>883</v>
      </c>
      <c r="L86" s="113" t="s">
        <v>3188</v>
      </c>
      <c r="M86" s="113">
        <f t="shared" si="10"/>
        <v>6</v>
      </c>
      <c r="N86" s="117">
        <v>3</v>
      </c>
      <c r="O86" s="117">
        <v>43.17</v>
      </c>
      <c r="P86" s="117">
        <v>24</v>
      </c>
      <c r="Q86" s="117">
        <v>3</v>
      </c>
      <c r="R86" s="77" t="s">
        <v>7605</v>
      </c>
      <c r="S86" s="77">
        <f t="shared" si="7"/>
        <v>29</v>
      </c>
      <c r="T86" s="77" t="s">
        <v>7630</v>
      </c>
      <c r="U86" s="77">
        <f t="shared" si="8"/>
        <v>37</v>
      </c>
      <c r="V86" s="77" t="s">
        <v>7731</v>
      </c>
      <c r="W86" s="98" t="s">
        <v>7656</v>
      </c>
      <c r="X86" s="117"/>
      <c r="Y86" s="113" t="s">
        <v>3189</v>
      </c>
      <c r="Z86" s="113" t="str">
        <f t="shared" si="6"/>
        <v>s</v>
      </c>
      <c r="AA86" s="113">
        <v>3</v>
      </c>
      <c r="AB86" s="113" t="s">
        <v>47</v>
      </c>
      <c r="AC86" s="113" t="s">
        <v>182</v>
      </c>
      <c r="AD86" s="113" t="s">
        <v>283</v>
      </c>
      <c r="AE86" s="113" t="s">
        <v>185</v>
      </c>
      <c r="AF86" s="123">
        <v>22.57</v>
      </c>
      <c r="AG86" s="117">
        <v>35.200000000000003</v>
      </c>
      <c r="AH86" s="117">
        <v>19.41</v>
      </c>
      <c r="AI86" s="117">
        <v>32.229999999999997</v>
      </c>
      <c r="AJ86" s="117"/>
      <c r="AK86" s="117">
        <v>2</v>
      </c>
      <c r="AL86" s="117">
        <v>5</v>
      </c>
      <c r="AM86" s="117">
        <v>1</v>
      </c>
      <c r="AN86" s="117">
        <v>8</v>
      </c>
      <c r="AO86" s="117">
        <v>5</v>
      </c>
      <c r="AP86" s="117" t="s">
        <v>1407</v>
      </c>
      <c r="AQ86" s="117" t="s">
        <v>452</v>
      </c>
      <c r="AR86" s="117">
        <v>4</v>
      </c>
      <c r="AS86" s="117">
        <v>4</v>
      </c>
      <c r="AT86" s="117">
        <v>8</v>
      </c>
      <c r="AU86" s="117">
        <v>5</v>
      </c>
      <c r="AV86" s="117" t="s">
        <v>3193</v>
      </c>
      <c r="AW86" s="117">
        <v>2</v>
      </c>
      <c r="AX86" s="117" t="s">
        <v>459</v>
      </c>
      <c r="AY86" s="117" t="s">
        <v>3194</v>
      </c>
      <c r="AZ86" s="117" t="s">
        <v>3195</v>
      </c>
      <c r="BA86" s="117" t="s">
        <v>3196</v>
      </c>
      <c r="BB86" s="117" t="s">
        <v>532</v>
      </c>
      <c r="BC86" s="117">
        <v>100</v>
      </c>
      <c r="BD86" s="117">
        <v>22</v>
      </c>
      <c r="BE86" s="117">
        <v>1.6</v>
      </c>
      <c r="BF86" s="117">
        <v>1.5</v>
      </c>
      <c r="BG86" s="117" t="s">
        <v>47</v>
      </c>
      <c r="BH86" s="117">
        <v>1</v>
      </c>
      <c r="BK86" s="85"/>
      <c r="BL86" s="85"/>
      <c r="BM86" s="85"/>
      <c r="BN86" s="85"/>
      <c r="BO86" s="85"/>
      <c r="BP86" s="85"/>
      <c r="BQ86" s="85"/>
      <c r="BR86" s="85"/>
    </row>
    <row r="87" spans="1:70" s="211" customFormat="1" ht="15">
      <c r="A87" s="211" t="s">
        <v>2842</v>
      </c>
      <c r="B87" s="211">
        <v>81</v>
      </c>
      <c r="E87" s="212">
        <v>2.42</v>
      </c>
      <c r="F87" s="213" t="s">
        <v>3412</v>
      </c>
      <c r="G87" s="214" t="s">
        <v>6824</v>
      </c>
      <c r="H87" s="211" t="s">
        <v>3302</v>
      </c>
      <c r="I87" s="211" t="s">
        <v>3303</v>
      </c>
      <c r="J87" s="211" t="s">
        <v>3304</v>
      </c>
      <c r="K87" s="211" t="s">
        <v>3305</v>
      </c>
      <c r="L87" s="211" t="s">
        <v>6890</v>
      </c>
      <c r="M87" s="211">
        <f t="shared" si="10"/>
        <v>6</v>
      </c>
      <c r="N87" s="47">
        <v>3</v>
      </c>
      <c r="O87" s="47">
        <v>15.86</v>
      </c>
      <c r="P87" s="47">
        <v>17</v>
      </c>
      <c r="Q87" s="47">
        <v>3</v>
      </c>
      <c r="R87" s="211" t="s">
        <v>7370</v>
      </c>
      <c r="S87" s="211">
        <f t="shared" si="7"/>
        <v>30</v>
      </c>
      <c r="T87" s="211" t="s">
        <v>7514</v>
      </c>
      <c r="U87" s="211">
        <f t="shared" si="8"/>
        <v>39</v>
      </c>
      <c r="V87" s="211" t="s">
        <v>7732</v>
      </c>
      <c r="W87" s="47" t="s">
        <v>7656</v>
      </c>
      <c r="X87" s="47"/>
      <c r="Y87" s="211" t="s">
        <v>2843</v>
      </c>
      <c r="Z87" s="211" t="str">
        <f t="shared" si="6"/>
        <v>R</v>
      </c>
      <c r="AA87" s="211">
        <v>4</v>
      </c>
      <c r="AB87" s="211" t="s">
        <v>2842</v>
      </c>
      <c r="AC87" s="211" t="s">
        <v>182</v>
      </c>
      <c r="AD87" s="211" t="s">
        <v>283</v>
      </c>
      <c r="AE87" s="211" t="s">
        <v>185</v>
      </c>
      <c r="AF87" s="215">
        <v>79.510000000000005</v>
      </c>
      <c r="AG87" s="47">
        <v>49.93</v>
      </c>
      <c r="AH87" s="47">
        <v>33.17</v>
      </c>
      <c r="AI87" s="47">
        <v>27.91</v>
      </c>
      <c r="AJ87" s="47"/>
      <c r="AK87" s="47">
        <v>2</v>
      </c>
      <c r="AL87" s="47">
        <v>5</v>
      </c>
      <c r="AM87" s="47">
        <v>1</v>
      </c>
      <c r="AN87" s="47">
        <v>5</v>
      </c>
      <c r="AO87" s="47">
        <v>4</v>
      </c>
      <c r="AP87" s="47" t="s">
        <v>517</v>
      </c>
      <c r="AQ87" s="47" t="s">
        <v>518</v>
      </c>
      <c r="AR87" s="47">
        <v>1</v>
      </c>
      <c r="AS87" s="47">
        <v>1</v>
      </c>
      <c r="AT87" s="47">
        <v>5</v>
      </c>
      <c r="AU87" s="47">
        <v>4</v>
      </c>
      <c r="AV87" s="47" t="s">
        <v>2843</v>
      </c>
      <c r="AW87" s="47">
        <v>1</v>
      </c>
      <c r="AX87" s="47" t="s">
        <v>518</v>
      </c>
      <c r="AY87" s="47" t="s">
        <v>2852</v>
      </c>
      <c r="AZ87" s="47" t="s">
        <v>2853</v>
      </c>
      <c r="BA87" s="47" t="s">
        <v>2854</v>
      </c>
      <c r="BB87" s="47" t="s">
        <v>532</v>
      </c>
      <c r="BC87" s="47">
        <v>95</v>
      </c>
      <c r="BD87" s="47">
        <v>20</v>
      </c>
      <c r="BE87" s="47">
        <v>1.9</v>
      </c>
      <c r="BF87" s="47">
        <v>1.85</v>
      </c>
      <c r="BG87" s="47" t="s">
        <v>2842</v>
      </c>
      <c r="BH87" s="47">
        <v>1</v>
      </c>
      <c r="BK87" s="216"/>
      <c r="BL87" s="216"/>
      <c r="BM87" s="216"/>
      <c r="BN87" s="216"/>
      <c r="BO87" s="216"/>
      <c r="BP87" s="216"/>
      <c r="BQ87" s="216"/>
      <c r="BR87" s="216"/>
    </row>
    <row r="88" spans="1:70" s="77" customFormat="1">
      <c r="A88" s="113" t="s">
        <v>6053</v>
      </c>
      <c r="B88" s="113">
        <v>47</v>
      </c>
      <c r="C88" s="113"/>
      <c r="D88" s="113"/>
      <c r="E88" s="114">
        <v>2.4500000000000002</v>
      </c>
      <c r="F88" s="115" t="s">
        <v>3412</v>
      </c>
      <c r="G88" s="116" t="s">
        <v>6824</v>
      </c>
      <c r="H88" s="113" t="s">
        <v>7249</v>
      </c>
      <c r="I88" s="113" t="s">
        <v>6811</v>
      </c>
      <c r="J88" s="113" t="s">
        <v>7250</v>
      </c>
      <c r="K88" s="113" t="s">
        <v>7251</v>
      </c>
      <c r="L88" s="113" t="s">
        <v>3374</v>
      </c>
      <c r="M88" s="113">
        <f t="shared" si="10"/>
        <v>8</v>
      </c>
      <c r="N88" s="117">
        <v>6</v>
      </c>
      <c r="O88" s="117">
        <v>429.4</v>
      </c>
      <c r="P88" s="117">
        <v>2</v>
      </c>
      <c r="Q88" s="117">
        <v>6</v>
      </c>
      <c r="R88" s="77" t="s">
        <v>7606</v>
      </c>
      <c r="S88" s="77">
        <f t="shared" si="7"/>
        <v>18</v>
      </c>
      <c r="T88" s="77" t="s">
        <v>7631</v>
      </c>
      <c r="U88" s="77">
        <f t="shared" si="8"/>
        <v>29</v>
      </c>
      <c r="V88" s="77" t="s">
        <v>7733</v>
      </c>
      <c r="W88" s="98" t="s">
        <v>7656</v>
      </c>
      <c r="X88" s="117"/>
      <c r="Y88" s="113" t="s">
        <v>6054</v>
      </c>
      <c r="Z88" s="113" t="str">
        <f t="shared" si="6"/>
        <v>g</v>
      </c>
      <c r="AA88" s="113">
        <v>2</v>
      </c>
      <c r="AB88" s="113" t="s">
        <v>6053</v>
      </c>
      <c r="AC88" s="113" t="s">
        <v>182</v>
      </c>
      <c r="AD88" s="113" t="s">
        <v>184</v>
      </c>
      <c r="AE88" s="113" t="s">
        <v>185</v>
      </c>
      <c r="AF88" s="123">
        <v>25.25</v>
      </c>
      <c r="AG88" s="117">
        <v>24.12</v>
      </c>
      <c r="AH88" s="117">
        <v>24.41</v>
      </c>
      <c r="AI88" s="117">
        <v>22.23</v>
      </c>
      <c r="AJ88" s="117"/>
      <c r="AK88" s="117">
        <v>1</v>
      </c>
      <c r="AL88" s="117">
        <v>2</v>
      </c>
      <c r="AM88" s="117">
        <v>1</v>
      </c>
      <c r="AN88" s="117">
        <v>6</v>
      </c>
      <c r="AO88" s="117">
        <v>5</v>
      </c>
      <c r="AP88" s="117" t="s">
        <v>440</v>
      </c>
      <c r="AQ88" s="117" t="s">
        <v>452</v>
      </c>
      <c r="AR88" s="117">
        <v>3</v>
      </c>
      <c r="AS88" s="117">
        <v>6</v>
      </c>
      <c r="AT88" s="117">
        <v>6</v>
      </c>
      <c r="AU88" s="117">
        <v>5</v>
      </c>
      <c r="AV88" s="117" t="s">
        <v>6055</v>
      </c>
      <c r="AW88" s="117">
        <v>2</v>
      </c>
      <c r="AX88" s="117" t="s">
        <v>459</v>
      </c>
      <c r="AY88" s="117" t="s">
        <v>6056</v>
      </c>
      <c r="AZ88" s="117" t="s">
        <v>6057</v>
      </c>
      <c r="BA88" s="117" t="s">
        <v>6058</v>
      </c>
      <c r="BB88" s="117" t="s">
        <v>182</v>
      </c>
      <c r="BC88" s="117">
        <v>100</v>
      </c>
      <c r="BD88" s="117">
        <v>26</v>
      </c>
      <c r="BE88" s="117">
        <v>1.8</v>
      </c>
      <c r="BF88" s="117">
        <v>1.65</v>
      </c>
      <c r="BG88" s="117" t="s">
        <v>6059</v>
      </c>
      <c r="BH88" s="117">
        <v>2</v>
      </c>
    </row>
    <row r="89" spans="1:70" s="77" customFormat="1" ht="15">
      <c r="A89" s="113" t="s">
        <v>5511</v>
      </c>
      <c r="B89" s="113">
        <v>78</v>
      </c>
      <c r="C89" s="113"/>
      <c r="D89" s="113"/>
      <c r="E89" s="114">
        <v>2.5</v>
      </c>
      <c r="F89" s="115" t="s">
        <v>3412</v>
      </c>
      <c r="G89" s="116" t="s">
        <v>6824</v>
      </c>
      <c r="H89" s="113" t="s">
        <v>6770</v>
      </c>
      <c r="I89" s="113" t="s">
        <v>6771</v>
      </c>
      <c r="J89" s="113" t="s">
        <v>6772</v>
      </c>
      <c r="K89" s="113" t="s">
        <v>6773</v>
      </c>
      <c r="L89" s="113" t="s">
        <v>6773</v>
      </c>
      <c r="M89" s="113">
        <f t="shared" si="10"/>
        <v>7</v>
      </c>
      <c r="N89" s="117">
        <v>6</v>
      </c>
      <c r="O89" s="117">
        <v>33.229999999999997</v>
      </c>
      <c r="P89" s="117">
        <v>7</v>
      </c>
      <c r="Q89" s="117">
        <v>6</v>
      </c>
      <c r="R89" s="77" t="s">
        <v>7371</v>
      </c>
      <c r="S89" s="77">
        <f t="shared" si="7"/>
        <v>28</v>
      </c>
      <c r="T89" s="77" t="s">
        <v>7515</v>
      </c>
      <c r="U89" s="77">
        <f t="shared" si="8"/>
        <v>35</v>
      </c>
      <c r="V89" s="77" t="s">
        <v>7734</v>
      </c>
      <c r="W89" s="98" t="s">
        <v>7656</v>
      </c>
      <c r="X89" s="117"/>
      <c r="Y89" s="113" t="s">
        <v>5512</v>
      </c>
      <c r="Z89" s="113" t="str">
        <f t="shared" si="6"/>
        <v>@</v>
      </c>
      <c r="AA89" s="113">
        <v>8</v>
      </c>
      <c r="AB89" s="113" t="s">
        <v>5511</v>
      </c>
      <c r="AC89" s="113" t="s">
        <v>182</v>
      </c>
      <c r="AD89" s="113" t="s">
        <v>184</v>
      </c>
      <c r="AE89" s="113" t="s">
        <v>185</v>
      </c>
      <c r="AF89" s="123">
        <v>69.27</v>
      </c>
      <c r="AG89" s="117">
        <v>42.5</v>
      </c>
      <c r="AH89" s="117">
        <v>47.9</v>
      </c>
      <c r="AI89" s="117">
        <v>21.62</v>
      </c>
      <c r="AJ89" s="117"/>
      <c r="AK89" s="117">
        <v>1</v>
      </c>
      <c r="AL89" s="117">
        <v>2</v>
      </c>
      <c r="AM89" s="117">
        <v>1</v>
      </c>
      <c r="AN89" s="117">
        <v>4</v>
      </c>
      <c r="AO89" s="117">
        <v>2</v>
      </c>
      <c r="AP89" s="117" t="s">
        <v>583</v>
      </c>
      <c r="AQ89" s="117" t="s">
        <v>1992</v>
      </c>
      <c r="AR89" s="117">
        <v>3</v>
      </c>
      <c r="AS89" s="117">
        <v>7</v>
      </c>
      <c r="AT89" s="117">
        <v>4</v>
      </c>
      <c r="AU89" s="117">
        <v>2</v>
      </c>
      <c r="AV89" s="117" t="s">
        <v>5512</v>
      </c>
      <c r="AW89" s="117">
        <v>1</v>
      </c>
      <c r="AX89" s="117" t="s">
        <v>1992</v>
      </c>
      <c r="AY89" s="117" t="s">
        <v>5513</v>
      </c>
      <c r="AZ89" s="117" t="s">
        <v>5514</v>
      </c>
      <c r="BA89" s="117" t="s">
        <v>5515</v>
      </c>
      <c r="BB89" s="117" t="s">
        <v>182</v>
      </c>
      <c r="BC89" s="117">
        <v>100</v>
      </c>
      <c r="BD89" s="117">
        <v>24</v>
      </c>
      <c r="BE89" s="117">
        <v>1.5</v>
      </c>
      <c r="BF89" s="117">
        <v>1.2</v>
      </c>
      <c r="BG89" s="117" t="s">
        <v>5511</v>
      </c>
      <c r="BH89" s="117">
        <v>1</v>
      </c>
      <c r="BK89" s="85"/>
      <c r="BL89" s="85"/>
    </row>
    <row r="90" spans="1:70" s="77" customFormat="1" ht="15">
      <c r="A90" s="113" t="s">
        <v>6154</v>
      </c>
      <c r="B90" s="113">
        <v>89</v>
      </c>
      <c r="C90" s="113"/>
      <c r="D90" s="113"/>
      <c r="E90" s="114">
        <v>2.5499999999999998</v>
      </c>
      <c r="F90" s="115" t="s">
        <v>3412</v>
      </c>
      <c r="G90" s="116" t="s">
        <v>6824</v>
      </c>
      <c r="H90" s="113" t="s">
        <v>6751</v>
      </c>
      <c r="I90" s="113" t="s">
        <v>3413</v>
      </c>
      <c r="J90" s="113" t="s">
        <v>6752</v>
      </c>
      <c r="K90" s="113" t="s">
        <v>6753</v>
      </c>
      <c r="L90" s="113" t="s">
        <v>6894</v>
      </c>
      <c r="M90" s="113">
        <f t="shared" si="10"/>
        <v>9</v>
      </c>
      <c r="N90" s="117">
        <v>5</v>
      </c>
      <c r="O90" s="117">
        <v>229.97</v>
      </c>
      <c r="P90" s="117">
        <v>2</v>
      </c>
      <c r="Q90" s="117">
        <v>5</v>
      </c>
      <c r="R90" s="77" t="s">
        <v>7298</v>
      </c>
      <c r="S90" s="77">
        <f t="shared" si="7"/>
        <v>11</v>
      </c>
      <c r="T90" s="77" t="s">
        <v>7516</v>
      </c>
      <c r="U90" s="77">
        <f t="shared" si="8"/>
        <v>23</v>
      </c>
      <c r="V90" s="77" t="s">
        <v>7735</v>
      </c>
      <c r="W90" s="98" t="s">
        <v>7656</v>
      </c>
      <c r="X90" s="117"/>
      <c r="Y90" s="113" t="s">
        <v>6155</v>
      </c>
      <c r="Z90" s="113" t="str">
        <f t="shared" si="6"/>
        <v>Z</v>
      </c>
      <c r="AA90" s="113">
        <v>4</v>
      </c>
      <c r="AB90" s="113" t="s">
        <v>6154</v>
      </c>
      <c r="AC90" s="113" t="s">
        <v>182</v>
      </c>
      <c r="AD90" s="113" t="s">
        <v>184</v>
      </c>
      <c r="AE90" s="113" t="s">
        <v>185</v>
      </c>
      <c r="AF90" s="123">
        <v>110.8</v>
      </c>
      <c r="AG90" s="117">
        <v>197.7</v>
      </c>
      <c r="AH90" s="117">
        <v>72.5</v>
      </c>
      <c r="AI90" s="117">
        <v>124.32</v>
      </c>
      <c r="AJ90" s="117"/>
      <c r="AK90" s="117">
        <v>1</v>
      </c>
      <c r="AL90" s="117">
        <v>1</v>
      </c>
      <c r="AM90" s="117">
        <v>1</v>
      </c>
      <c r="AN90" s="117">
        <v>7</v>
      </c>
      <c r="AO90" s="117">
        <v>6</v>
      </c>
      <c r="AP90" s="117" t="s">
        <v>637</v>
      </c>
      <c r="AQ90" s="117" t="s">
        <v>1114</v>
      </c>
      <c r="AR90" s="117">
        <v>0</v>
      </c>
      <c r="AS90" s="117">
        <v>0</v>
      </c>
      <c r="AT90" s="117">
        <v>7</v>
      </c>
      <c r="AU90" s="117">
        <v>6</v>
      </c>
      <c r="AV90" s="117" t="s">
        <v>6156</v>
      </c>
      <c r="AW90" s="117">
        <v>2</v>
      </c>
      <c r="AX90" s="117" t="s">
        <v>1387</v>
      </c>
      <c r="AY90" s="117" t="s">
        <v>6157</v>
      </c>
      <c r="AZ90" s="117" t="s">
        <v>6158</v>
      </c>
      <c r="BA90" s="117" t="s">
        <v>6159</v>
      </c>
      <c r="BB90" s="117" t="s">
        <v>182</v>
      </c>
      <c r="BC90" s="117">
        <v>96</v>
      </c>
      <c r="BD90" s="117">
        <v>26</v>
      </c>
      <c r="BE90" s="117">
        <v>2.6</v>
      </c>
      <c r="BF90" s="117">
        <v>2.35</v>
      </c>
      <c r="BG90" s="117" t="s">
        <v>6154</v>
      </c>
      <c r="BH90" s="117">
        <v>1</v>
      </c>
      <c r="BK90" s="85"/>
      <c r="BL90" s="85"/>
      <c r="BM90" s="85"/>
      <c r="BN90" s="85"/>
      <c r="BO90" s="85"/>
      <c r="BP90" s="85"/>
    </row>
    <row r="91" spans="1:70" s="77" customFormat="1">
      <c r="A91" s="113" t="s">
        <v>3353</v>
      </c>
      <c r="B91" s="113">
        <v>35</v>
      </c>
      <c r="C91" s="113"/>
      <c r="D91" s="113"/>
      <c r="E91" s="114">
        <v>2.58</v>
      </c>
      <c r="F91" s="115" t="s">
        <v>3412</v>
      </c>
      <c r="G91" s="116" t="s">
        <v>6824</v>
      </c>
      <c r="H91" s="113" t="s">
        <v>3354</v>
      </c>
      <c r="I91" s="113" t="s">
        <v>2426</v>
      </c>
      <c r="J91" s="113" t="s">
        <v>3355</v>
      </c>
      <c r="K91" s="113" t="s">
        <v>861</v>
      </c>
      <c r="L91" s="113" t="s">
        <v>861</v>
      </c>
      <c r="M91" s="113">
        <f t="shared" si="10"/>
        <v>7</v>
      </c>
      <c r="N91" s="117">
        <v>5</v>
      </c>
      <c r="O91" s="117">
        <v>191.64</v>
      </c>
      <c r="P91" s="117">
        <v>6</v>
      </c>
      <c r="Q91" s="117">
        <v>5</v>
      </c>
      <c r="R91" s="77" t="s">
        <v>7372</v>
      </c>
      <c r="S91" s="77">
        <f t="shared" si="7"/>
        <v>21</v>
      </c>
      <c r="T91" s="77" t="s">
        <v>7517</v>
      </c>
      <c r="U91" s="77">
        <f t="shared" si="8"/>
        <v>28</v>
      </c>
      <c r="V91" s="77" t="s">
        <v>7736</v>
      </c>
      <c r="W91" s="98" t="s">
        <v>7656</v>
      </c>
      <c r="X91" s="117"/>
      <c r="Y91" s="113" t="s">
        <v>3356</v>
      </c>
      <c r="Z91" s="113" t="str">
        <f t="shared" si="6"/>
        <v>a</v>
      </c>
      <c r="AA91" s="113">
        <v>8</v>
      </c>
      <c r="AB91" s="113" t="s">
        <v>868</v>
      </c>
      <c r="AC91" s="113" t="s">
        <v>182</v>
      </c>
      <c r="AD91" s="113" t="s">
        <v>184</v>
      </c>
      <c r="AE91" s="113" t="s">
        <v>185</v>
      </c>
      <c r="AF91" s="124">
        <v>19.98</v>
      </c>
      <c r="AG91" s="113">
        <v>15.54</v>
      </c>
      <c r="AH91" s="113">
        <v>4.3499999999999996</v>
      </c>
      <c r="AI91" s="113">
        <v>5.34</v>
      </c>
      <c r="AJ91" s="113"/>
      <c r="AK91" s="113">
        <v>1</v>
      </c>
      <c r="AL91" s="113">
        <v>3</v>
      </c>
      <c r="AM91" s="113">
        <v>1</v>
      </c>
      <c r="AN91" s="113">
        <v>6</v>
      </c>
      <c r="AO91" s="113">
        <v>3</v>
      </c>
      <c r="AP91" s="113" t="s">
        <v>2312</v>
      </c>
      <c r="AQ91" s="113" t="s">
        <v>1690</v>
      </c>
      <c r="AR91" s="113">
        <v>3</v>
      </c>
      <c r="AS91" s="113">
        <v>1</v>
      </c>
      <c r="AT91" s="113">
        <v>3</v>
      </c>
      <c r="AU91" s="113">
        <v>2</v>
      </c>
      <c r="AV91" s="113" t="s">
        <v>2314</v>
      </c>
      <c r="AW91" s="113">
        <v>2</v>
      </c>
      <c r="AX91" s="113" t="s">
        <v>1692</v>
      </c>
      <c r="AY91" s="113" t="s">
        <v>2315</v>
      </c>
      <c r="AZ91" s="113" t="s">
        <v>2316</v>
      </c>
      <c r="BA91" s="113" t="s">
        <v>2317</v>
      </c>
      <c r="BB91" s="113" t="s">
        <v>182</v>
      </c>
      <c r="BC91" s="113">
        <v>100</v>
      </c>
      <c r="BD91" s="113">
        <v>22</v>
      </c>
      <c r="BE91" s="113">
        <v>1.75</v>
      </c>
      <c r="BF91" s="113">
        <v>1.9</v>
      </c>
      <c r="BG91" s="113" t="s">
        <v>855</v>
      </c>
      <c r="BH91" s="113">
        <v>1</v>
      </c>
    </row>
    <row r="92" spans="1:70" s="211" customFormat="1" ht="15">
      <c r="A92" s="211" t="s">
        <v>6623</v>
      </c>
      <c r="B92" s="211">
        <v>34</v>
      </c>
      <c r="E92" s="212">
        <v>2.65</v>
      </c>
      <c r="F92" s="213" t="s">
        <v>3412</v>
      </c>
      <c r="G92" s="214" t="s">
        <v>6824</v>
      </c>
      <c r="H92" s="211" t="s">
        <v>7006</v>
      </c>
      <c r="I92" s="211" t="s">
        <v>3340</v>
      </c>
      <c r="J92" s="211" t="s">
        <v>7007</v>
      </c>
      <c r="K92" s="211" t="s">
        <v>7008</v>
      </c>
      <c r="L92" s="211" t="s">
        <v>7008</v>
      </c>
      <c r="M92" s="211">
        <f t="shared" si="10"/>
        <v>7</v>
      </c>
      <c r="N92" s="47">
        <v>3</v>
      </c>
      <c r="O92" s="47">
        <v>392.09</v>
      </c>
      <c r="P92" s="47">
        <v>22</v>
      </c>
      <c r="Q92" s="47">
        <v>0</v>
      </c>
      <c r="R92" s="211" t="s">
        <v>7373</v>
      </c>
      <c r="S92" s="211">
        <f t="shared" si="7"/>
        <v>21</v>
      </c>
      <c r="T92" s="211" t="s">
        <v>7518</v>
      </c>
      <c r="U92" s="211">
        <f t="shared" si="8"/>
        <v>28</v>
      </c>
      <c r="V92" s="211" t="s">
        <v>7737</v>
      </c>
      <c r="W92" s="47" t="s">
        <v>7656</v>
      </c>
      <c r="X92" s="47"/>
      <c r="Y92" s="211" t="s">
        <v>6624</v>
      </c>
      <c r="Z92" s="211" t="str">
        <f t="shared" si="6"/>
        <v>t</v>
      </c>
      <c r="AA92" s="211">
        <v>1</v>
      </c>
      <c r="AB92" s="211" t="s">
        <v>6623</v>
      </c>
      <c r="AC92" s="211" t="s">
        <v>182</v>
      </c>
      <c r="AD92" s="211" t="s">
        <v>283</v>
      </c>
      <c r="AE92" s="211" t="s">
        <v>185</v>
      </c>
      <c r="AF92" s="215">
        <v>16.649999999999999</v>
      </c>
      <c r="AG92" s="47">
        <v>26.22</v>
      </c>
      <c r="AH92" s="47">
        <v>14.4</v>
      </c>
      <c r="AI92" s="47">
        <v>19.12</v>
      </c>
      <c r="AJ92" s="47"/>
      <c r="AK92" s="47">
        <v>2</v>
      </c>
      <c r="AL92" s="47">
        <v>7</v>
      </c>
      <c r="AM92" s="47">
        <v>1</v>
      </c>
      <c r="AN92" s="47">
        <v>5</v>
      </c>
      <c r="AO92" s="47">
        <v>3</v>
      </c>
      <c r="AP92" s="47" t="s">
        <v>517</v>
      </c>
      <c r="AQ92" s="47" t="s">
        <v>1030</v>
      </c>
      <c r="AR92" s="47">
        <v>18</v>
      </c>
      <c r="AS92" s="47">
        <v>21</v>
      </c>
      <c r="AT92" s="47">
        <v>5</v>
      </c>
      <c r="AU92" s="47">
        <v>3</v>
      </c>
      <c r="AV92" s="47" t="s">
        <v>6624</v>
      </c>
      <c r="AW92" s="47">
        <v>1</v>
      </c>
      <c r="AX92" s="47" t="s">
        <v>1030</v>
      </c>
      <c r="AY92" s="47" t="s">
        <v>6625</v>
      </c>
      <c r="AZ92" s="47" t="s">
        <v>6624</v>
      </c>
      <c r="BA92" s="47" t="s">
        <v>6626</v>
      </c>
      <c r="BB92" s="47" t="s">
        <v>532</v>
      </c>
      <c r="BC92" s="47">
        <v>100</v>
      </c>
      <c r="BD92" s="47">
        <v>28</v>
      </c>
      <c r="BE92" s="47">
        <v>1</v>
      </c>
      <c r="BF92" s="47">
        <v>1</v>
      </c>
      <c r="BG92" s="47" t="s">
        <v>6623</v>
      </c>
      <c r="BH92" s="47">
        <v>1</v>
      </c>
      <c r="BK92" s="216"/>
      <c r="BL92" s="216"/>
    </row>
    <row r="93" spans="1:70" s="77" customFormat="1" ht="15">
      <c r="A93" s="113" t="s">
        <v>3222</v>
      </c>
      <c r="B93" s="113">
        <v>61</v>
      </c>
      <c r="C93" s="113"/>
      <c r="D93" s="113"/>
      <c r="E93" s="114">
        <v>2.7</v>
      </c>
      <c r="F93" s="115" t="s">
        <v>3412</v>
      </c>
      <c r="G93" s="116" t="s">
        <v>6824</v>
      </c>
      <c r="H93" s="113" t="s">
        <v>3223</v>
      </c>
      <c r="I93" s="113" t="s">
        <v>271</v>
      </c>
      <c r="J93" s="113" t="s">
        <v>772</v>
      </c>
      <c r="K93" s="113" t="s">
        <v>3224</v>
      </c>
      <c r="L93" s="113" t="s">
        <v>6881</v>
      </c>
      <c r="M93" s="113">
        <f t="shared" si="10"/>
        <v>7</v>
      </c>
      <c r="N93" s="117">
        <v>6</v>
      </c>
      <c r="O93" s="117">
        <v>49.92</v>
      </c>
      <c r="P93" s="117">
        <v>0</v>
      </c>
      <c r="Q93" s="117">
        <v>6</v>
      </c>
      <c r="R93" s="77" t="s">
        <v>7299</v>
      </c>
      <c r="S93" s="77">
        <f t="shared" si="7"/>
        <v>14</v>
      </c>
      <c r="T93" s="77" t="s">
        <v>7519</v>
      </c>
      <c r="U93" s="77">
        <f t="shared" si="8"/>
        <v>24</v>
      </c>
      <c r="V93" s="77" t="s">
        <v>7738</v>
      </c>
      <c r="W93" s="98" t="s">
        <v>7656</v>
      </c>
      <c r="X93" s="117"/>
      <c r="Y93" s="113" t="s">
        <v>3225</v>
      </c>
      <c r="Z93" s="113" t="str">
        <f t="shared" si="6"/>
        <v>k</v>
      </c>
      <c r="AA93" s="113">
        <v>1</v>
      </c>
      <c r="AB93" s="113" t="s">
        <v>3222</v>
      </c>
      <c r="AC93" s="113" t="s">
        <v>182</v>
      </c>
      <c r="AD93" s="113" t="s">
        <v>184</v>
      </c>
      <c r="AE93" s="113" t="s">
        <v>185</v>
      </c>
      <c r="AF93" s="123">
        <v>39.35</v>
      </c>
      <c r="AG93" s="117">
        <v>29.32</v>
      </c>
      <c r="AH93" s="117">
        <v>35.97</v>
      </c>
      <c r="AI93" s="117">
        <v>25.14</v>
      </c>
      <c r="AJ93" s="117"/>
      <c r="AK93" s="117">
        <v>2</v>
      </c>
      <c r="AL93" s="117">
        <v>5</v>
      </c>
      <c r="AM93" s="117">
        <v>1</v>
      </c>
      <c r="AN93" s="117">
        <v>6</v>
      </c>
      <c r="AO93" s="117">
        <v>4</v>
      </c>
      <c r="AP93" s="117" t="s">
        <v>733</v>
      </c>
      <c r="AQ93" s="117" t="s">
        <v>518</v>
      </c>
      <c r="AR93" s="117">
        <v>1</v>
      </c>
      <c r="AS93" s="117">
        <v>3</v>
      </c>
      <c r="AT93" s="117">
        <v>6</v>
      </c>
      <c r="AU93" s="117">
        <v>4</v>
      </c>
      <c r="AV93" s="117" t="s">
        <v>3225</v>
      </c>
      <c r="AW93" s="117">
        <v>1</v>
      </c>
      <c r="AX93" s="117" t="s">
        <v>518</v>
      </c>
      <c r="AY93" s="117" t="s">
        <v>3229</v>
      </c>
      <c r="AZ93" s="117" t="s">
        <v>3230</v>
      </c>
      <c r="BA93" s="117" t="s">
        <v>3231</v>
      </c>
      <c r="BB93" s="117" t="s">
        <v>532</v>
      </c>
      <c r="BC93" s="117">
        <v>93</v>
      </c>
      <c r="BD93" s="117">
        <v>31</v>
      </c>
      <c r="BE93" s="117">
        <v>1.65</v>
      </c>
      <c r="BF93" s="117">
        <v>1.75</v>
      </c>
      <c r="BG93" s="117" t="s">
        <v>3222</v>
      </c>
      <c r="BH93" s="117">
        <v>1</v>
      </c>
      <c r="BK93" s="85"/>
      <c r="BL93" s="85"/>
      <c r="BM93" s="85"/>
      <c r="BN93" s="85"/>
      <c r="BO93" s="85"/>
      <c r="BP93" s="85"/>
    </row>
    <row r="94" spans="1:70" s="77" customFormat="1" ht="15.75" customHeight="1">
      <c r="A94" s="113" t="s">
        <v>2538</v>
      </c>
      <c r="B94" s="113">
        <v>60</v>
      </c>
      <c r="C94" s="113"/>
      <c r="D94" s="113"/>
      <c r="E94" s="114">
        <v>2.81</v>
      </c>
      <c r="F94" s="115" t="s">
        <v>3412</v>
      </c>
      <c r="G94" s="116" t="s">
        <v>6824</v>
      </c>
      <c r="H94" s="113" t="s">
        <v>6986</v>
      </c>
      <c r="I94" s="113" t="s">
        <v>3293</v>
      </c>
      <c r="J94" s="113" t="s">
        <v>3294</v>
      </c>
      <c r="K94" s="113" t="s">
        <v>3295</v>
      </c>
      <c r="L94" s="113" t="s">
        <v>3</v>
      </c>
      <c r="M94" s="113">
        <f t="shared" si="10"/>
        <v>4</v>
      </c>
      <c r="N94" s="117">
        <v>2</v>
      </c>
      <c r="O94" s="117">
        <v>499.6</v>
      </c>
      <c r="P94" s="117">
        <v>25</v>
      </c>
      <c r="Q94" s="117">
        <v>2</v>
      </c>
      <c r="R94" s="77" t="s">
        <v>7374</v>
      </c>
      <c r="S94" s="77">
        <f t="shared" si="7"/>
        <v>14</v>
      </c>
      <c r="T94" s="77" t="s">
        <v>7520</v>
      </c>
      <c r="U94" s="77">
        <f t="shared" si="8"/>
        <v>20</v>
      </c>
      <c r="V94" s="77" t="s">
        <v>7739</v>
      </c>
      <c r="W94" s="77" t="s">
        <v>7656</v>
      </c>
      <c r="X94" s="117"/>
      <c r="Y94" s="113" t="s">
        <v>2540</v>
      </c>
      <c r="Z94" s="113" t="str">
        <f t="shared" si="6"/>
        <v>p</v>
      </c>
      <c r="AA94" s="113">
        <v>1</v>
      </c>
      <c r="AB94" s="113" t="s">
        <v>2538</v>
      </c>
      <c r="AC94" s="113" t="s">
        <v>182</v>
      </c>
      <c r="AD94" s="113" t="s">
        <v>184</v>
      </c>
      <c r="AE94" s="113" t="s">
        <v>185</v>
      </c>
      <c r="AF94" s="123">
        <v>34.92</v>
      </c>
      <c r="AG94" s="117">
        <v>18.78</v>
      </c>
      <c r="AH94" s="117">
        <v>31.63</v>
      </c>
      <c r="AI94" s="117">
        <v>14.8</v>
      </c>
      <c r="AJ94" s="117"/>
      <c r="AK94" s="117">
        <v>1</v>
      </c>
      <c r="AL94" s="117">
        <v>2</v>
      </c>
      <c r="AM94" s="117">
        <v>1</v>
      </c>
      <c r="AN94" s="117">
        <v>8</v>
      </c>
      <c r="AO94" s="117">
        <v>7</v>
      </c>
      <c r="AP94" s="117" t="s">
        <v>959</v>
      </c>
      <c r="AQ94" s="117" t="s">
        <v>1181</v>
      </c>
      <c r="AR94" s="117">
        <v>1</v>
      </c>
      <c r="AS94" s="117">
        <v>1</v>
      </c>
      <c r="AT94" s="117">
        <v>8</v>
      </c>
      <c r="AU94" s="117">
        <v>7</v>
      </c>
      <c r="AV94" s="117" t="s">
        <v>2544</v>
      </c>
      <c r="AW94" s="117">
        <v>3</v>
      </c>
      <c r="AX94" s="117" t="s">
        <v>1186</v>
      </c>
      <c r="AY94" s="117" t="s">
        <v>2546</v>
      </c>
      <c r="AZ94" s="117" t="s">
        <v>2547</v>
      </c>
      <c r="BA94" s="117" t="s">
        <v>2548</v>
      </c>
      <c r="BB94" s="117" t="s">
        <v>182</v>
      </c>
      <c r="BC94" s="117">
        <v>100</v>
      </c>
      <c r="BD94" s="117">
        <v>24</v>
      </c>
      <c r="BE94" s="117">
        <v>2.6</v>
      </c>
      <c r="BF94" s="117">
        <v>2.35</v>
      </c>
      <c r="BG94" s="117" t="s">
        <v>2538</v>
      </c>
      <c r="BH94" s="117">
        <v>1</v>
      </c>
      <c r="BK94" s="85"/>
      <c r="BL94" s="85"/>
      <c r="BM94" s="85"/>
      <c r="BN94" s="85"/>
      <c r="BO94" s="85"/>
      <c r="BP94" s="85"/>
    </row>
    <row r="95" spans="1:70" s="77" customFormat="1" ht="15">
      <c r="A95" s="113" t="s">
        <v>5613</v>
      </c>
      <c r="B95" s="113">
        <v>76</v>
      </c>
      <c r="C95" s="113"/>
      <c r="D95" s="113"/>
      <c r="E95" s="114">
        <v>2.9</v>
      </c>
      <c r="F95" s="115" t="s">
        <v>3412</v>
      </c>
      <c r="G95" s="116" t="s">
        <v>6824</v>
      </c>
      <c r="H95" s="113" t="s">
        <v>6778</v>
      </c>
      <c r="I95" s="113" t="s">
        <v>271</v>
      </c>
      <c r="J95" s="113" t="s">
        <v>247</v>
      </c>
      <c r="K95" s="113" t="s">
        <v>6779</v>
      </c>
      <c r="L95" s="113" t="s">
        <v>6779</v>
      </c>
      <c r="M95" s="113">
        <f t="shared" si="10"/>
        <v>7</v>
      </c>
      <c r="N95" s="117">
        <v>7</v>
      </c>
      <c r="O95" s="117">
        <v>53.79</v>
      </c>
      <c r="P95" s="117">
        <v>0</v>
      </c>
      <c r="Q95" s="117">
        <v>0</v>
      </c>
      <c r="R95" s="77" t="s">
        <v>7300</v>
      </c>
      <c r="S95" s="77">
        <f t="shared" si="7"/>
        <v>8</v>
      </c>
      <c r="T95" s="77" t="s">
        <v>7311</v>
      </c>
      <c r="U95" s="77">
        <f t="shared" si="8"/>
        <v>15</v>
      </c>
      <c r="V95" s="77" t="s">
        <v>7740</v>
      </c>
      <c r="W95" s="98" t="s">
        <v>7656</v>
      </c>
      <c r="X95" s="117"/>
      <c r="Y95" s="113" t="s">
        <v>5614</v>
      </c>
      <c r="Z95" s="113" t="str">
        <f t="shared" si="6"/>
        <v>b</v>
      </c>
      <c r="AA95" s="113">
        <v>2</v>
      </c>
      <c r="AB95" s="113" t="s">
        <v>5613</v>
      </c>
      <c r="AC95" s="113" t="s">
        <v>182</v>
      </c>
      <c r="AD95" s="113" t="s">
        <v>283</v>
      </c>
      <c r="AE95" s="113" t="s">
        <v>185</v>
      </c>
      <c r="AF95" s="123">
        <v>64.39</v>
      </c>
      <c r="AG95" s="117">
        <v>30.81</v>
      </c>
      <c r="AH95" s="117">
        <v>48.7</v>
      </c>
      <c r="AI95" s="117">
        <v>15</v>
      </c>
      <c r="AJ95" s="117"/>
      <c r="AK95" s="117">
        <v>2</v>
      </c>
      <c r="AL95" s="117">
        <v>5</v>
      </c>
      <c r="AM95" s="117">
        <v>1</v>
      </c>
      <c r="AN95" s="117">
        <v>5</v>
      </c>
      <c r="AO95" s="117">
        <v>3</v>
      </c>
      <c r="AP95" s="117" t="s">
        <v>517</v>
      </c>
      <c r="AQ95" s="117" t="s">
        <v>1030</v>
      </c>
      <c r="AR95" s="117">
        <v>4</v>
      </c>
      <c r="AS95" s="117">
        <v>8</v>
      </c>
      <c r="AT95" s="117">
        <v>5</v>
      </c>
      <c r="AU95" s="117">
        <v>3</v>
      </c>
      <c r="AV95" s="117" t="s">
        <v>5614</v>
      </c>
      <c r="AW95" s="117">
        <v>1</v>
      </c>
      <c r="AX95" s="117" t="s">
        <v>1030</v>
      </c>
      <c r="AY95" s="117" t="s">
        <v>5615</v>
      </c>
      <c r="AZ95" s="117" t="s">
        <v>5614</v>
      </c>
      <c r="BA95" s="117" t="s">
        <v>5616</v>
      </c>
      <c r="BB95" s="117" t="s">
        <v>532</v>
      </c>
      <c r="BC95" s="117">
        <v>93</v>
      </c>
      <c r="BD95" s="117">
        <v>16</v>
      </c>
      <c r="BE95" s="117">
        <v>1.6</v>
      </c>
      <c r="BF95" s="117">
        <v>1.3</v>
      </c>
      <c r="BG95" s="117" t="s">
        <v>5613</v>
      </c>
      <c r="BH95" s="117">
        <v>1</v>
      </c>
      <c r="BK95" s="85"/>
      <c r="BL95" s="85"/>
      <c r="BM95" s="85"/>
      <c r="BN95" s="85"/>
      <c r="BO95" s="85"/>
      <c r="BP95" s="85"/>
      <c r="BQ95" s="85"/>
      <c r="BR95" s="85"/>
    </row>
    <row r="96" spans="1:70" s="77" customFormat="1" ht="15">
      <c r="A96" s="113" t="s">
        <v>2348</v>
      </c>
      <c r="B96" s="113">
        <v>41</v>
      </c>
      <c r="C96" s="113"/>
      <c r="D96" s="113"/>
      <c r="E96" s="114">
        <v>3.08</v>
      </c>
      <c r="F96" s="115" t="s">
        <v>3412</v>
      </c>
      <c r="G96" s="116" t="s">
        <v>6824</v>
      </c>
      <c r="H96" s="113" t="s">
        <v>7252</v>
      </c>
      <c r="I96" s="113" t="s">
        <v>3293</v>
      </c>
      <c r="J96" s="113" t="s">
        <v>7253</v>
      </c>
      <c r="K96" s="113" t="s">
        <v>7254</v>
      </c>
      <c r="L96" s="113" t="s">
        <v>3345</v>
      </c>
      <c r="M96" s="113">
        <f t="shared" si="10"/>
        <v>7</v>
      </c>
      <c r="N96" s="117">
        <v>4</v>
      </c>
      <c r="O96" s="117">
        <v>2.95</v>
      </c>
      <c r="P96" s="117">
        <v>28</v>
      </c>
      <c r="Q96" s="117">
        <v>4</v>
      </c>
      <c r="R96" s="77" t="s">
        <v>7375</v>
      </c>
      <c r="S96" s="77">
        <f t="shared" si="7"/>
        <v>25</v>
      </c>
      <c r="T96" s="77" t="s">
        <v>7521</v>
      </c>
      <c r="U96" s="77">
        <f t="shared" si="8"/>
        <v>35</v>
      </c>
      <c r="V96" s="77" t="s">
        <v>7741</v>
      </c>
      <c r="W96" s="98" t="s">
        <v>7656</v>
      </c>
      <c r="X96" s="117"/>
      <c r="Y96" s="113" t="s">
        <v>2349</v>
      </c>
      <c r="Z96" s="113" t="str">
        <f t="shared" si="6"/>
        <v>k</v>
      </c>
      <c r="AA96" s="113">
        <v>1</v>
      </c>
      <c r="AB96" s="113" t="s">
        <v>2348</v>
      </c>
      <c r="AC96" s="113" t="s">
        <v>182</v>
      </c>
      <c r="AD96" s="113" t="s">
        <v>184</v>
      </c>
      <c r="AE96" s="113" t="s">
        <v>185</v>
      </c>
      <c r="AF96" s="123">
        <v>22.22</v>
      </c>
      <c r="AG96" s="117">
        <v>48.99</v>
      </c>
      <c r="AH96" s="117">
        <v>14.89</v>
      </c>
      <c r="AI96" s="117">
        <v>28.65</v>
      </c>
      <c r="AJ96" s="117"/>
      <c r="AK96" s="117">
        <v>2</v>
      </c>
      <c r="AL96" s="117">
        <v>5</v>
      </c>
      <c r="AM96" s="117">
        <v>1</v>
      </c>
      <c r="AN96" s="117">
        <v>5</v>
      </c>
      <c r="AO96" s="117">
        <v>4</v>
      </c>
      <c r="AP96" s="117" t="s">
        <v>452</v>
      </c>
      <c r="AQ96" s="117" t="s">
        <v>639</v>
      </c>
      <c r="AR96" s="117">
        <v>6</v>
      </c>
      <c r="AS96" s="117">
        <v>12</v>
      </c>
      <c r="AT96" s="117">
        <v>5</v>
      </c>
      <c r="AU96" s="117">
        <v>4</v>
      </c>
      <c r="AV96" s="117" t="s">
        <v>2353</v>
      </c>
      <c r="AW96" s="117">
        <v>2</v>
      </c>
      <c r="AX96" s="117" t="s">
        <v>645</v>
      </c>
      <c r="AY96" s="117" t="s">
        <v>2354</v>
      </c>
      <c r="AZ96" s="117" t="s">
        <v>2355</v>
      </c>
      <c r="BA96" s="117" t="s">
        <v>2356</v>
      </c>
      <c r="BB96" s="117" t="s">
        <v>506</v>
      </c>
      <c r="BC96" s="117">
        <v>100</v>
      </c>
      <c r="BD96" s="117">
        <v>28</v>
      </c>
      <c r="BE96" s="117">
        <v>1.55</v>
      </c>
      <c r="BF96" s="117">
        <v>1.1499999999999999</v>
      </c>
      <c r="BG96" s="117" t="s">
        <v>2348</v>
      </c>
      <c r="BH96" s="117">
        <v>1</v>
      </c>
      <c r="BK96" s="85"/>
      <c r="BL96" s="85"/>
      <c r="BM96" s="85"/>
      <c r="BN96" s="85"/>
      <c r="BO96" s="85"/>
      <c r="BP96" s="85"/>
      <c r="BQ96" s="85"/>
    </row>
    <row r="97" spans="1:72" s="77" customFormat="1" ht="15">
      <c r="A97" s="113" t="s">
        <v>2449</v>
      </c>
      <c r="B97" s="113">
        <v>52</v>
      </c>
      <c r="C97" s="113"/>
      <c r="D97" s="113"/>
      <c r="E97" s="114">
        <v>3.12</v>
      </c>
      <c r="F97" s="115" t="s">
        <v>3412</v>
      </c>
      <c r="G97" s="116" t="s">
        <v>6824</v>
      </c>
      <c r="H97" s="113" t="s">
        <v>3234</v>
      </c>
      <c r="I97" s="113" t="s">
        <v>512</v>
      </c>
      <c r="J97" s="113" t="s">
        <v>3235</v>
      </c>
      <c r="K97" s="113" t="s">
        <v>3236</v>
      </c>
      <c r="L97" s="113" t="s">
        <v>44</v>
      </c>
      <c r="M97" s="113">
        <f t="shared" si="10"/>
        <v>7</v>
      </c>
      <c r="N97" s="117">
        <v>5</v>
      </c>
      <c r="O97" s="117">
        <v>61.59</v>
      </c>
      <c r="P97" s="117">
        <v>8</v>
      </c>
      <c r="Q97" s="117">
        <v>5</v>
      </c>
      <c r="R97" s="77" t="s">
        <v>7376</v>
      </c>
      <c r="S97" s="77">
        <f t="shared" si="7"/>
        <v>23</v>
      </c>
      <c r="T97" s="77" t="s">
        <v>7522</v>
      </c>
      <c r="U97" s="77">
        <f t="shared" si="8"/>
        <v>32</v>
      </c>
      <c r="V97" s="77" t="s">
        <v>7742</v>
      </c>
      <c r="W97" s="98" t="s">
        <v>7656</v>
      </c>
      <c r="X97" s="117"/>
      <c r="Y97" s="113" t="s">
        <v>2450</v>
      </c>
      <c r="Z97" s="113" t="str">
        <f t="shared" si="6"/>
        <v>k</v>
      </c>
      <c r="AA97" s="113">
        <v>1</v>
      </c>
      <c r="AB97" s="117" t="s">
        <v>2449</v>
      </c>
      <c r="AC97" s="117" t="s">
        <v>182</v>
      </c>
      <c r="AD97" s="117" t="s">
        <v>184</v>
      </c>
      <c r="AE97" s="117" t="s">
        <v>185</v>
      </c>
      <c r="AF97" s="123">
        <v>28.6</v>
      </c>
      <c r="AG97" s="117">
        <v>56.82</v>
      </c>
      <c r="AH97" s="117">
        <v>26.88</v>
      </c>
      <c r="AI97" s="117">
        <v>52.23</v>
      </c>
      <c r="AJ97" s="117"/>
      <c r="AK97" s="117">
        <v>3</v>
      </c>
      <c r="AL97" s="117">
        <v>8</v>
      </c>
      <c r="AM97" s="117">
        <v>1</v>
      </c>
      <c r="AN97" s="117">
        <v>5</v>
      </c>
      <c r="AO97" s="117">
        <v>4</v>
      </c>
      <c r="AP97" s="117" t="s">
        <v>839</v>
      </c>
      <c r="AQ97" s="117" t="s">
        <v>314</v>
      </c>
      <c r="AR97" s="117">
        <v>3</v>
      </c>
      <c r="AS97" s="117">
        <v>14</v>
      </c>
      <c r="AT97" s="117">
        <v>5</v>
      </c>
      <c r="AU97" s="117">
        <v>4</v>
      </c>
      <c r="AV97" s="117" t="s">
        <v>2450</v>
      </c>
      <c r="AW97" s="117">
        <v>1</v>
      </c>
      <c r="AX97" s="117" t="s">
        <v>314</v>
      </c>
      <c r="AY97" s="117" t="s">
        <v>2454</v>
      </c>
      <c r="AZ97" s="117" t="s">
        <v>2455</v>
      </c>
      <c r="BA97" s="117" t="s">
        <v>2456</v>
      </c>
      <c r="BB97" s="117" t="s">
        <v>568</v>
      </c>
      <c r="BC97" s="117">
        <v>100</v>
      </c>
      <c r="BD97" s="117">
        <v>18</v>
      </c>
      <c r="BE97" s="117">
        <v>1.7</v>
      </c>
      <c r="BF97" s="117">
        <v>1.05</v>
      </c>
      <c r="BG97" s="117" t="s">
        <v>2449</v>
      </c>
      <c r="BH97" s="117">
        <v>1</v>
      </c>
      <c r="BK97" s="85"/>
      <c r="BL97" s="85"/>
    </row>
    <row r="98" spans="1:72" s="77" customFormat="1" ht="15">
      <c r="A98" s="113" t="s">
        <v>2924</v>
      </c>
      <c r="B98" s="113">
        <v>87</v>
      </c>
      <c r="C98" s="113"/>
      <c r="D98" s="113"/>
      <c r="E98" s="114">
        <v>3.12</v>
      </c>
      <c r="F98" s="115" t="s">
        <v>3412</v>
      </c>
      <c r="G98" s="116" t="s">
        <v>6824</v>
      </c>
      <c r="H98" s="113" t="s">
        <v>3241</v>
      </c>
      <c r="I98" s="113" t="s">
        <v>3242</v>
      </c>
      <c r="J98" s="113" t="s">
        <v>3243</v>
      </c>
      <c r="K98" s="113" t="s">
        <v>2030</v>
      </c>
      <c r="L98" s="113" t="s">
        <v>3334</v>
      </c>
      <c r="M98" s="113">
        <f t="shared" si="10"/>
        <v>7</v>
      </c>
      <c r="N98" s="117">
        <v>6</v>
      </c>
      <c r="O98" s="117">
        <v>134.83000000000001</v>
      </c>
      <c r="P98" s="117">
        <v>1</v>
      </c>
      <c r="Q98" s="117">
        <v>4</v>
      </c>
      <c r="R98" s="77" t="s">
        <v>7377</v>
      </c>
      <c r="S98" s="77">
        <f t="shared" si="7"/>
        <v>41</v>
      </c>
      <c r="T98" s="77" t="s">
        <v>7523</v>
      </c>
      <c r="U98" s="77">
        <f t="shared" si="8"/>
        <v>50</v>
      </c>
      <c r="V98" s="77" t="s">
        <v>7743</v>
      </c>
      <c r="W98" s="98" t="s">
        <v>7656</v>
      </c>
      <c r="X98" s="117"/>
      <c r="Y98" s="113" t="s">
        <v>2926</v>
      </c>
      <c r="Z98" s="113" t="str">
        <f t="shared" si="6"/>
        <v>f</v>
      </c>
      <c r="AA98" s="113">
        <v>3</v>
      </c>
      <c r="AB98" s="113" t="s">
        <v>2924</v>
      </c>
      <c r="AC98" s="113" t="s">
        <v>182</v>
      </c>
      <c r="AD98" s="113" t="s">
        <v>283</v>
      </c>
      <c r="AE98" s="113" t="s">
        <v>185</v>
      </c>
      <c r="AF98" s="123">
        <v>90.55</v>
      </c>
      <c r="AG98" s="117">
        <v>280.2</v>
      </c>
      <c r="AH98" s="117">
        <v>70.2</v>
      </c>
      <c r="AI98" s="117">
        <v>199.39</v>
      </c>
      <c r="AJ98" s="117"/>
      <c r="AK98" s="117">
        <v>1</v>
      </c>
      <c r="AL98" s="117">
        <v>2</v>
      </c>
      <c r="AM98" s="117">
        <v>1</v>
      </c>
      <c r="AN98" s="117">
        <v>7</v>
      </c>
      <c r="AO98" s="117">
        <v>6</v>
      </c>
      <c r="AP98" s="117" t="s">
        <v>876</v>
      </c>
      <c r="AQ98" s="117" t="s">
        <v>1773</v>
      </c>
      <c r="AR98" s="117">
        <v>0</v>
      </c>
      <c r="AS98" s="117">
        <v>1</v>
      </c>
      <c r="AT98" s="117">
        <v>4</v>
      </c>
      <c r="AU98" s="117">
        <v>5</v>
      </c>
      <c r="AV98" s="117" t="s">
        <v>2931</v>
      </c>
      <c r="AW98" s="117">
        <v>2</v>
      </c>
      <c r="AX98" s="117" t="s">
        <v>2932</v>
      </c>
      <c r="AY98" s="117" t="s">
        <v>2933</v>
      </c>
      <c r="AZ98" s="117" t="s">
        <v>2934</v>
      </c>
      <c r="BA98" s="117" t="s">
        <v>2935</v>
      </c>
      <c r="BB98" s="117" t="s">
        <v>182</v>
      </c>
      <c r="BC98" s="117">
        <v>95</v>
      </c>
      <c r="BD98" s="117">
        <v>20</v>
      </c>
      <c r="BE98" s="117">
        <v>2.5499999999999998</v>
      </c>
      <c r="BF98" s="117">
        <v>2.0499999999999998</v>
      </c>
      <c r="BG98" s="117" t="s">
        <v>2924</v>
      </c>
      <c r="BH98" s="117">
        <v>1</v>
      </c>
      <c r="BK98" s="85"/>
      <c r="BL98" s="85"/>
      <c r="BM98" s="85"/>
      <c r="BN98" s="85"/>
      <c r="BO98" s="85"/>
      <c r="BP98" s="85"/>
    </row>
    <row r="99" spans="1:72" s="77" customFormat="1" ht="15">
      <c r="A99" s="113" t="s">
        <v>3272</v>
      </c>
      <c r="B99" s="113">
        <v>62</v>
      </c>
      <c r="C99" s="113"/>
      <c r="D99" s="113"/>
      <c r="E99" s="114">
        <v>3.42</v>
      </c>
      <c r="F99" s="115" t="s">
        <v>3412</v>
      </c>
      <c r="G99" s="116" t="s">
        <v>6824</v>
      </c>
      <c r="H99" s="113" t="s">
        <v>6987</v>
      </c>
      <c r="I99" s="113" t="s">
        <v>168</v>
      </c>
      <c r="J99" s="113" t="s">
        <v>2047</v>
      </c>
      <c r="K99" s="113" t="s">
        <v>3274</v>
      </c>
      <c r="L99" s="113" t="s">
        <v>216</v>
      </c>
      <c r="M99" s="113">
        <f t="shared" si="10"/>
        <v>5</v>
      </c>
      <c r="N99" s="117">
        <v>3</v>
      </c>
      <c r="O99" s="117">
        <v>36.700000000000003</v>
      </c>
      <c r="P99" s="117">
        <v>21</v>
      </c>
      <c r="Q99" s="117">
        <v>3</v>
      </c>
      <c r="R99" s="77" t="s">
        <v>7338</v>
      </c>
      <c r="S99" s="77">
        <f t="shared" si="7"/>
        <v>17</v>
      </c>
      <c r="T99" s="77" t="s">
        <v>7524</v>
      </c>
      <c r="U99" s="77">
        <f t="shared" si="8"/>
        <v>24</v>
      </c>
      <c r="V99" s="77" t="s">
        <v>7744</v>
      </c>
      <c r="W99" s="98" t="s">
        <v>7656</v>
      </c>
      <c r="X99" s="117"/>
      <c r="Y99" s="113" t="s">
        <v>2592</v>
      </c>
      <c r="Z99" s="113" t="str">
        <f t="shared" si="6"/>
        <v>9</v>
      </c>
      <c r="AA99" s="113">
        <v>7</v>
      </c>
      <c r="AB99" s="113" t="s">
        <v>2591</v>
      </c>
      <c r="AC99" s="113" t="s">
        <v>182</v>
      </c>
      <c r="AD99" s="113" t="s">
        <v>184</v>
      </c>
      <c r="AE99" s="113" t="s">
        <v>185</v>
      </c>
      <c r="AF99" s="124">
        <v>39.4</v>
      </c>
      <c r="AG99" s="113">
        <v>50.14</v>
      </c>
      <c r="AH99" s="113">
        <v>13.53</v>
      </c>
      <c r="AI99" s="113">
        <v>20.34</v>
      </c>
      <c r="AJ99" s="113"/>
      <c r="AK99" s="113">
        <v>1</v>
      </c>
      <c r="AL99" s="113">
        <v>1</v>
      </c>
      <c r="AM99" s="113">
        <v>1</v>
      </c>
      <c r="AN99" s="113">
        <v>4</v>
      </c>
      <c r="AO99" s="113">
        <v>2</v>
      </c>
      <c r="AP99" s="113" t="s">
        <v>2601</v>
      </c>
      <c r="AQ99" s="113" t="s">
        <v>1992</v>
      </c>
      <c r="AR99" s="113">
        <v>4</v>
      </c>
      <c r="AS99" s="113">
        <v>8</v>
      </c>
      <c r="AT99" s="113">
        <v>4</v>
      </c>
      <c r="AU99" s="113">
        <v>2</v>
      </c>
      <c r="AV99" s="113" t="s">
        <v>2592</v>
      </c>
      <c r="AW99" s="113">
        <v>1</v>
      </c>
      <c r="AX99" s="113" t="s">
        <v>1992</v>
      </c>
      <c r="AY99" s="113" t="s">
        <v>2602</v>
      </c>
      <c r="AZ99" s="113" t="s">
        <v>2603</v>
      </c>
      <c r="BA99" s="113" t="s">
        <v>2591</v>
      </c>
      <c r="BB99" s="113" t="s">
        <v>182</v>
      </c>
      <c r="BC99" s="113">
        <v>94</v>
      </c>
      <c r="BD99" s="113">
        <v>19</v>
      </c>
      <c r="BE99" s="113">
        <v>1.65</v>
      </c>
      <c r="BF99" s="113">
        <v>1.3</v>
      </c>
      <c r="BG99" s="113" t="s">
        <v>2591</v>
      </c>
      <c r="BH99" s="113">
        <v>1</v>
      </c>
      <c r="BK99" s="85"/>
      <c r="BL99" s="85"/>
      <c r="BM99" s="85"/>
      <c r="BN99" s="85"/>
      <c r="BO99" s="85"/>
      <c r="BP99" s="85"/>
      <c r="BQ99" s="85"/>
      <c r="BR99" s="85"/>
    </row>
    <row r="100" spans="1:72" s="211" customFormat="1">
      <c r="A100" s="211" t="s">
        <v>304</v>
      </c>
      <c r="B100" s="211">
        <v>114</v>
      </c>
      <c r="C100" s="217">
        <v>0</v>
      </c>
      <c r="D100" s="217">
        <v>48</v>
      </c>
      <c r="E100" s="212">
        <v>1.4</v>
      </c>
      <c r="F100" s="220" t="s">
        <v>3411</v>
      </c>
      <c r="G100" s="221" t="s">
        <v>6823</v>
      </c>
      <c r="H100" s="211" t="s">
        <v>306</v>
      </c>
      <c r="I100" s="211" t="s">
        <v>307</v>
      </c>
      <c r="J100" s="211" t="s">
        <v>309</v>
      </c>
      <c r="K100" s="211" t="s">
        <v>310</v>
      </c>
      <c r="L100" s="211" t="s">
        <v>5677</v>
      </c>
      <c r="M100" s="211">
        <f t="shared" si="10"/>
        <v>4</v>
      </c>
      <c r="N100" s="47">
        <v>4</v>
      </c>
      <c r="O100" s="47">
        <v>191.63</v>
      </c>
      <c r="P100" s="47">
        <v>8</v>
      </c>
      <c r="Q100" s="47">
        <v>4</v>
      </c>
      <c r="R100" s="211" t="s">
        <v>7378</v>
      </c>
      <c r="S100" s="211">
        <f t="shared" si="7"/>
        <v>22</v>
      </c>
      <c r="T100" s="211" t="s">
        <v>7525</v>
      </c>
      <c r="U100" s="211">
        <f t="shared" si="8"/>
        <v>28</v>
      </c>
      <c r="V100" s="211" t="s">
        <v>7745</v>
      </c>
      <c r="W100" s="47" t="s">
        <v>7656</v>
      </c>
      <c r="X100" s="47"/>
      <c r="Y100" s="211" t="s">
        <v>798</v>
      </c>
      <c r="Z100" s="211" t="str">
        <f t="shared" si="6"/>
        <v>b</v>
      </c>
      <c r="AA100" s="211">
        <v>2</v>
      </c>
      <c r="AB100" s="211" t="s">
        <v>304</v>
      </c>
      <c r="AC100" s="211" t="s">
        <v>182</v>
      </c>
      <c r="AD100" s="211" t="s">
        <v>184</v>
      </c>
      <c r="AE100" s="211" t="s">
        <v>185</v>
      </c>
      <c r="AF100" s="215">
        <v>6.65</v>
      </c>
      <c r="AG100" s="47">
        <v>5.68</v>
      </c>
      <c r="AH100" s="47">
        <v>5.25</v>
      </c>
      <c r="AI100" s="47">
        <v>3.85</v>
      </c>
      <c r="AJ100" s="47"/>
      <c r="AK100" s="47">
        <v>1</v>
      </c>
      <c r="AL100" s="47">
        <v>2</v>
      </c>
      <c r="AM100" s="47">
        <v>1</v>
      </c>
      <c r="AN100" s="47">
        <v>7</v>
      </c>
      <c r="AO100" s="47">
        <v>6</v>
      </c>
      <c r="AP100" s="47" t="s">
        <v>341</v>
      </c>
      <c r="AQ100" s="47" t="s">
        <v>440</v>
      </c>
      <c r="AR100" s="47">
        <v>0</v>
      </c>
      <c r="AS100" s="47">
        <v>0</v>
      </c>
      <c r="AT100" s="47">
        <v>7</v>
      </c>
      <c r="AU100" s="47">
        <v>6</v>
      </c>
      <c r="AV100" s="47" t="s">
        <v>808</v>
      </c>
      <c r="AW100" s="47">
        <v>3</v>
      </c>
      <c r="AX100" s="47" t="s">
        <v>443</v>
      </c>
      <c r="AY100" s="47" t="s">
        <v>810</v>
      </c>
      <c r="AZ100" s="47" t="s">
        <v>811</v>
      </c>
      <c r="BA100" s="47" t="s">
        <v>814</v>
      </c>
      <c r="BB100" s="47" t="s">
        <v>182</v>
      </c>
      <c r="BC100" s="47">
        <v>96</v>
      </c>
      <c r="BD100" s="47">
        <v>30</v>
      </c>
      <c r="BE100" s="47">
        <v>2.6</v>
      </c>
      <c r="BF100" s="47">
        <v>0</v>
      </c>
      <c r="BG100" s="47" t="s">
        <v>304</v>
      </c>
      <c r="BH100" s="47">
        <v>1</v>
      </c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7"/>
      <c r="BS100" s="217"/>
      <c r="BT100" s="217"/>
    </row>
    <row r="101" spans="1:72" s="1" customFormat="1">
      <c r="A101" s="1" t="s">
        <v>267</v>
      </c>
      <c r="B101" s="1">
        <v>103</v>
      </c>
      <c r="C101" s="6">
        <v>2</v>
      </c>
      <c r="D101" s="6">
        <v>46</v>
      </c>
      <c r="E101" s="26">
        <v>1.7</v>
      </c>
      <c r="F101" s="59" t="s">
        <v>3411</v>
      </c>
      <c r="G101" s="69" t="s">
        <v>6823</v>
      </c>
      <c r="H101" s="1" t="s">
        <v>270</v>
      </c>
      <c r="I101" s="1" t="s">
        <v>271</v>
      </c>
      <c r="J101" s="1" t="s">
        <v>275</v>
      </c>
      <c r="K101" s="1" t="s">
        <v>277</v>
      </c>
      <c r="L101" s="1" t="s">
        <v>6906</v>
      </c>
      <c r="M101" s="1">
        <f t="shared" si="10"/>
        <v>9</v>
      </c>
      <c r="N101" s="193">
        <v>7</v>
      </c>
      <c r="O101" s="193">
        <v>8.32</v>
      </c>
      <c r="P101" s="193">
        <v>0</v>
      </c>
      <c r="Q101" s="193">
        <v>6</v>
      </c>
      <c r="R101" s="1" t="s">
        <v>7379</v>
      </c>
      <c r="S101" s="1">
        <f t="shared" si="7"/>
        <v>26</v>
      </c>
      <c r="T101" s="1" t="s">
        <v>7526</v>
      </c>
      <c r="U101" s="1">
        <f t="shared" si="8"/>
        <v>37</v>
      </c>
      <c r="V101" s="1" t="s">
        <v>7746</v>
      </c>
      <c r="W101" s="193" t="s">
        <v>7656</v>
      </c>
      <c r="X101" s="193"/>
      <c r="Y101" s="1" t="s">
        <v>280</v>
      </c>
      <c r="Z101" s="1" t="str">
        <f t="shared" si="6"/>
        <v>b</v>
      </c>
      <c r="AA101" s="1">
        <v>2</v>
      </c>
      <c r="AB101" s="193" t="s">
        <v>267</v>
      </c>
      <c r="AC101" s="193" t="s">
        <v>182</v>
      </c>
      <c r="AD101" s="193" t="s">
        <v>283</v>
      </c>
      <c r="AE101" s="193" t="s">
        <v>185</v>
      </c>
      <c r="AF101" s="194">
        <v>2.04</v>
      </c>
      <c r="AG101" s="193">
        <v>5.47</v>
      </c>
      <c r="AH101" s="193">
        <v>1.3</v>
      </c>
      <c r="AI101" s="193">
        <v>4.59</v>
      </c>
      <c r="AJ101" s="193"/>
      <c r="AK101" s="193">
        <v>1</v>
      </c>
      <c r="AL101" s="193">
        <v>2</v>
      </c>
      <c r="AM101" s="193">
        <v>1</v>
      </c>
      <c r="AN101" s="193">
        <v>5</v>
      </c>
      <c r="AO101" s="193">
        <v>3</v>
      </c>
      <c r="AP101" s="193" t="s">
        <v>325</v>
      </c>
      <c r="AQ101" s="193" t="s">
        <v>327</v>
      </c>
      <c r="AR101" s="193">
        <v>14</v>
      </c>
      <c r="AS101" s="193">
        <v>12</v>
      </c>
      <c r="AT101" s="193">
        <v>4</v>
      </c>
      <c r="AU101" s="193">
        <v>3</v>
      </c>
      <c r="AV101" s="193" t="s">
        <v>280</v>
      </c>
      <c r="AW101" s="193">
        <v>1</v>
      </c>
      <c r="AX101" s="193" t="s">
        <v>327</v>
      </c>
      <c r="AY101" s="193" t="s">
        <v>332</v>
      </c>
      <c r="AZ101" s="193" t="s">
        <v>333</v>
      </c>
      <c r="BA101" s="193" t="s">
        <v>267</v>
      </c>
      <c r="BB101" s="193" t="s">
        <v>182</v>
      </c>
      <c r="BC101" s="193">
        <v>96</v>
      </c>
      <c r="BD101" s="193">
        <v>26</v>
      </c>
      <c r="BE101" s="193">
        <v>1</v>
      </c>
      <c r="BF101" s="193">
        <v>1.3</v>
      </c>
      <c r="BG101" s="193" t="s">
        <v>267</v>
      </c>
      <c r="BH101" s="193">
        <v>1</v>
      </c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</row>
    <row r="102" spans="1:72" s="211" customFormat="1">
      <c r="A102" s="211" t="s">
        <v>339</v>
      </c>
      <c r="B102" s="211">
        <v>104</v>
      </c>
      <c r="C102" s="217">
        <v>1</v>
      </c>
      <c r="D102" s="217">
        <v>47</v>
      </c>
      <c r="E102" s="212">
        <v>1.84</v>
      </c>
      <c r="F102" s="220" t="s">
        <v>3411</v>
      </c>
      <c r="G102" s="221" t="s">
        <v>6823</v>
      </c>
      <c r="H102" s="211" t="s">
        <v>342</v>
      </c>
      <c r="I102" s="211" t="s">
        <v>343</v>
      </c>
      <c r="J102" s="211" t="s">
        <v>345</v>
      </c>
      <c r="K102" s="211" t="s">
        <v>347</v>
      </c>
      <c r="L102" s="211" t="s">
        <v>347</v>
      </c>
      <c r="M102" s="211">
        <f t="shared" si="10"/>
        <v>8</v>
      </c>
      <c r="N102" s="47">
        <v>7</v>
      </c>
      <c r="O102" s="47">
        <v>5.29</v>
      </c>
      <c r="P102" s="47">
        <v>4</v>
      </c>
      <c r="Q102" s="47">
        <v>7</v>
      </c>
      <c r="R102" s="211" t="s">
        <v>7380</v>
      </c>
      <c r="S102" s="211">
        <f t="shared" si="7"/>
        <v>25</v>
      </c>
      <c r="T102" s="211" t="s">
        <v>7527</v>
      </c>
      <c r="U102" s="211">
        <f t="shared" si="8"/>
        <v>33</v>
      </c>
      <c r="V102" s="211" t="s">
        <v>7747</v>
      </c>
      <c r="W102" s="47" t="s">
        <v>7656</v>
      </c>
      <c r="X102" s="47"/>
      <c r="Y102" s="211" t="s">
        <v>352</v>
      </c>
      <c r="Z102" s="211" t="str">
        <f t="shared" si="6"/>
        <v>b</v>
      </c>
      <c r="AA102" s="211">
        <v>2</v>
      </c>
      <c r="AB102" s="211" t="s">
        <v>339</v>
      </c>
      <c r="AC102" s="211" t="s">
        <v>182</v>
      </c>
      <c r="AD102" s="211" t="s">
        <v>283</v>
      </c>
      <c r="AE102" s="211" t="s">
        <v>185</v>
      </c>
      <c r="AF102" s="215">
        <v>2.14</v>
      </c>
      <c r="AG102" s="47">
        <v>3.11</v>
      </c>
      <c r="AH102" s="47">
        <v>1.93</v>
      </c>
      <c r="AI102" s="47">
        <v>1.89</v>
      </c>
      <c r="AJ102" s="47"/>
      <c r="AK102" s="47">
        <v>1</v>
      </c>
      <c r="AL102" s="47">
        <v>2</v>
      </c>
      <c r="AM102" s="47">
        <v>1</v>
      </c>
      <c r="AN102" s="47">
        <v>10</v>
      </c>
      <c r="AO102" s="47">
        <v>8</v>
      </c>
      <c r="AP102" s="47" t="s">
        <v>362</v>
      </c>
      <c r="AQ102" s="47" t="s">
        <v>364</v>
      </c>
      <c r="AR102" s="47">
        <v>0</v>
      </c>
      <c r="AS102" s="47">
        <v>0</v>
      </c>
      <c r="AT102" s="47">
        <v>7</v>
      </c>
      <c r="AU102" s="47">
        <v>6</v>
      </c>
      <c r="AV102" s="47" t="s">
        <v>365</v>
      </c>
      <c r="AW102" s="47">
        <v>3</v>
      </c>
      <c r="AX102" s="47" t="s">
        <v>366</v>
      </c>
      <c r="AY102" s="47" t="s">
        <v>367</v>
      </c>
      <c r="AZ102" s="47" t="s">
        <v>368</v>
      </c>
      <c r="BA102" s="47" t="s">
        <v>369</v>
      </c>
      <c r="BB102" s="47" t="s">
        <v>182</v>
      </c>
      <c r="BC102" s="47">
        <v>100</v>
      </c>
      <c r="BD102" s="47">
        <v>15</v>
      </c>
      <c r="BE102" s="47">
        <v>3.5</v>
      </c>
      <c r="BF102" s="47">
        <v>2.8</v>
      </c>
      <c r="BG102" s="47" t="s">
        <v>339</v>
      </c>
      <c r="BH102" s="47">
        <v>1</v>
      </c>
      <c r="BI102" s="217"/>
      <c r="BJ102" s="217"/>
      <c r="BK102" s="217"/>
      <c r="BL102" s="217"/>
      <c r="BM102" s="217"/>
      <c r="BN102" s="217"/>
      <c r="BO102" s="217"/>
      <c r="BP102" s="217"/>
      <c r="BQ102" s="217"/>
      <c r="BR102" s="217"/>
      <c r="BS102" s="217"/>
      <c r="BT102" s="217"/>
    </row>
    <row r="103" spans="1:72" s="1" customFormat="1">
      <c r="A103" s="1" t="s">
        <v>128</v>
      </c>
      <c r="B103" s="1">
        <v>120</v>
      </c>
      <c r="C103" s="1">
        <v>0</v>
      </c>
      <c r="D103" s="1">
        <v>48</v>
      </c>
      <c r="E103" s="26">
        <v>1.88</v>
      </c>
      <c r="F103" s="59" t="s">
        <v>3411</v>
      </c>
      <c r="G103" s="69" t="s">
        <v>6823</v>
      </c>
      <c r="H103" s="1" t="s">
        <v>208</v>
      </c>
      <c r="I103" s="1" t="s">
        <v>186</v>
      </c>
      <c r="J103" s="1" t="s">
        <v>209</v>
      </c>
      <c r="K103" s="1" t="s">
        <v>210</v>
      </c>
      <c r="L103" s="1" t="s">
        <v>3338</v>
      </c>
      <c r="M103" s="1">
        <f t="shared" si="10"/>
        <v>4</v>
      </c>
      <c r="N103" s="193">
        <v>4</v>
      </c>
      <c r="O103" s="193">
        <v>17.36</v>
      </c>
      <c r="P103" s="193">
        <v>9</v>
      </c>
      <c r="Q103" s="193">
        <v>4</v>
      </c>
      <c r="R103" s="1" t="s">
        <v>7316</v>
      </c>
      <c r="S103" s="1">
        <f t="shared" si="7"/>
        <v>19</v>
      </c>
      <c r="T103" s="1" t="s">
        <v>7528</v>
      </c>
      <c r="U103" s="1">
        <f t="shared" si="8"/>
        <v>25</v>
      </c>
      <c r="V103" s="1" t="s">
        <v>7748</v>
      </c>
      <c r="W103" s="1" t="s">
        <v>7656</v>
      </c>
      <c r="X103" s="193"/>
      <c r="Y103" s="1" t="s">
        <v>940</v>
      </c>
      <c r="Z103" s="1" t="str">
        <f t="shared" si="6"/>
        <v>a</v>
      </c>
      <c r="AA103" s="1">
        <v>8</v>
      </c>
      <c r="AB103" s="1" t="s">
        <v>128</v>
      </c>
      <c r="AC103" s="1" t="s">
        <v>182</v>
      </c>
      <c r="AD103" s="1" t="s">
        <v>283</v>
      </c>
      <c r="AE103" s="1" t="s">
        <v>185</v>
      </c>
      <c r="AF103" s="194">
        <v>9.11</v>
      </c>
      <c r="AG103" s="193">
        <v>9.86</v>
      </c>
      <c r="AH103" s="193">
        <v>3.53</v>
      </c>
      <c r="AI103" s="193">
        <v>3.18</v>
      </c>
      <c r="AJ103" s="193"/>
      <c r="AK103" s="193">
        <v>1</v>
      </c>
      <c r="AL103" s="193">
        <v>2</v>
      </c>
      <c r="AM103" s="193">
        <v>1</v>
      </c>
      <c r="AN103" s="193">
        <v>7</v>
      </c>
      <c r="AO103" s="193">
        <v>4</v>
      </c>
      <c r="AP103" s="193" t="s">
        <v>954</v>
      </c>
      <c r="AQ103" s="193" t="s">
        <v>955</v>
      </c>
      <c r="AR103" s="193">
        <v>0</v>
      </c>
      <c r="AS103" s="193">
        <v>3</v>
      </c>
      <c r="AT103" s="193">
        <v>4</v>
      </c>
      <c r="AU103" s="193">
        <v>4</v>
      </c>
      <c r="AV103" s="193" t="s">
        <v>956</v>
      </c>
      <c r="AW103" s="193">
        <v>2</v>
      </c>
      <c r="AX103" s="193" t="s">
        <v>957</v>
      </c>
      <c r="AY103" s="193" t="s">
        <v>958</v>
      </c>
      <c r="AZ103" s="193" t="s">
        <v>960</v>
      </c>
      <c r="BA103" s="193" t="s">
        <v>961</v>
      </c>
      <c r="BB103" s="193" t="s">
        <v>182</v>
      </c>
      <c r="BC103" s="193">
        <v>100</v>
      </c>
      <c r="BD103" s="193">
        <v>26</v>
      </c>
      <c r="BE103" s="193">
        <v>1.95</v>
      </c>
      <c r="BF103" s="193">
        <v>1.85</v>
      </c>
      <c r="BG103" s="193" t="s">
        <v>128</v>
      </c>
      <c r="BH103" s="193">
        <v>1</v>
      </c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</row>
    <row r="104" spans="1:72" s="1" customFormat="1">
      <c r="A104" s="1" t="s">
        <v>89</v>
      </c>
      <c r="B104" s="1">
        <v>111</v>
      </c>
      <c r="C104" s="1">
        <v>6</v>
      </c>
      <c r="D104" s="1">
        <v>42</v>
      </c>
      <c r="E104" s="26">
        <v>1.92</v>
      </c>
      <c r="F104" s="59" t="s">
        <v>3411</v>
      </c>
      <c r="G104" s="69" t="s">
        <v>6823</v>
      </c>
      <c r="H104" s="1" t="s">
        <v>183</v>
      </c>
      <c r="I104" s="1" t="s">
        <v>186</v>
      </c>
      <c r="J104" s="1" t="s">
        <v>188</v>
      </c>
      <c r="K104" s="1" t="s">
        <v>195</v>
      </c>
      <c r="L104" s="1" t="s">
        <v>6901</v>
      </c>
      <c r="M104" s="1">
        <f t="shared" si="10"/>
        <v>8</v>
      </c>
      <c r="N104" s="193">
        <v>7</v>
      </c>
      <c r="O104" s="193">
        <v>1.25</v>
      </c>
      <c r="P104" s="193">
        <v>1</v>
      </c>
      <c r="Q104" s="193">
        <v>7</v>
      </c>
      <c r="R104" s="1" t="s">
        <v>7287</v>
      </c>
      <c r="S104" s="1">
        <f t="shared" si="7"/>
        <v>10</v>
      </c>
      <c r="T104" s="1" t="s">
        <v>7529</v>
      </c>
      <c r="U104" s="1">
        <f t="shared" si="8"/>
        <v>21</v>
      </c>
      <c r="V104" s="1" t="s">
        <v>7749</v>
      </c>
      <c r="W104" s="193" t="s">
        <v>7656</v>
      </c>
      <c r="X104" s="193"/>
      <c r="Y104" s="1" t="s">
        <v>700</v>
      </c>
      <c r="Z104" s="1" t="str">
        <f t="shared" si="6"/>
        <v>t</v>
      </c>
      <c r="AA104" s="1">
        <v>1</v>
      </c>
      <c r="AB104" s="1" t="s">
        <v>89</v>
      </c>
      <c r="AC104" s="1" t="s">
        <v>182</v>
      </c>
      <c r="AD104" s="1" t="s">
        <v>283</v>
      </c>
      <c r="AE104" s="1" t="s">
        <v>185</v>
      </c>
      <c r="AF104" s="194">
        <v>5.34</v>
      </c>
      <c r="AG104" s="193">
        <v>6.22</v>
      </c>
      <c r="AH104" s="193">
        <v>4</v>
      </c>
      <c r="AI104" s="193">
        <v>4.66</v>
      </c>
      <c r="AJ104" s="193"/>
      <c r="AK104" s="193">
        <v>2</v>
      </c>
      <c r="AL104" s="193">
        <v>6</v>
      </c>
      <c r="AM104" s="193">
        <v>1</v>
      </c>
      <c r="AN104" s="193">
        <v>6</v>
      </c>
      <c r="AO104" s="193">
        <v>5</v>
      </c>
      <c r="AP104" s="193" t="s">
        <v>708</v>
      </c>
      <c r="AQ104" s="193" t="s">
        <v>517</v>
      </c>
      <c r="AR104" s="193">
        <v>3</v>
      </c>
      <c r="AS104" s="193">
        <v>2</v>
      </c>
      <c r="AT104" s="193">
        <v>6</v>
      </c>
      <c r="AU104" s="193">
        <v>5</v>
      </c>
      <c r="AV104" s="193" t="s">
        <v>710</v>
      </c>
      <c r="AW104" s="193">
        <v>2</v>
      </c>
      <c r="AX104" s="193" t="s">
        <v>712</v>
      </c>
      <c r="AY104" s="193" t="s">
        <v>713</v>
      </c>
      <c r="AZ104" s="193" t="s">
        <v>714</v>
      </c>
      <c r="BA104" s="193" t="s">
        <v>716</v>
      </c>
      <c r="BB104" s="193" t="s">
        <v>506</v>
      </c>
      <c r="BC104" s="193">
        <v>100</v>
      </c>
      <c r="BD104" s="193">
        <v>17</v>
      </c>
      <c r="BE104" s="193">
        <v>1.7</v>
      </c>
      <c r="BF104" s="193">
        <v>1.85</v>
      </c>
      <c r="BG104" s="193" t="s">
        <v>719</v>
      </c>
      <c r="BH104" s="193">
        <v>1</v>
      </c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</row>
    <row r="105" spans="1:72" s="1" customFormat="1">
      <c r="A105" s="1" t="s">
        <v>69</v>
      </c>
      <c r="B105" s="1">
        <v>119</v>
      </c>
      <c r="C105" s="6">
        <v>7</v>
      </c>
      <c r="D105" s="6">
        <v>41</v>
      </c>
      <c r="E105" s="26">
        <v>1.92</v>
      </c>
      <c r="F105" s="59" t="s">
        <v>3411</v>
      </c>
      <c r="G105" s="69" t="s">
        <v>6823</v>
      </c>
      <c r="H105" s="1" t="s">
        <v>520</v>
      </c>
      <c r="I105" s="1" t="s">
        <v>521</v>
      </c>
      <c r="J105" s="1" t="s">
        <v>523</v>
      </c>
      <c r="K105" s="1" t="s">
        <v>526</v>
      </c>
      <c r="L105" s="1" t="s">
        <v>526</v>
      </c>
      <c r="M105" s="1">
        <f t="shared" si="10"/>
        <v>9</v>
      </c>
      <c r="N105" s="193">
        <v>6</v>
      </c>
      <c r="O105" s="193">
        <v>0.2</v>
      </c>
      <c r="P105" s="193">
        <v>0</v>
      </c>
      <c r="Q105" s="193">
        <v>5</v>
      </c>
      <c r="R105" s="1" t="s">
        <v>7381</v>
      </c>
      <c r="S105" s="1">
        <f t="shared" si="7"/>
        <v>30</v>
      </c>
      <c r="T105" s="1" t="s">
        <v>7530</v>
      </c>
      <c r="U105" s="1">
        <f t="shared" si="8"/>
        <v>39</v>
      </c>
      <c r="V105" s="1" t="s">
        <v>7750</v>
      </c>
      <c r="W105" s="193" t="s">
        <v>7656</v>
      </c>
      <c r="X105" s="193"/>
      <c r="Y105" s="1" t="s">
        <v>913</v>
      </c>
      <c r="Z105" s="1" t="str">
        <f t="shared" si="6"/>
        <v>g</v>
      </c>
      <c r="AA105" s="1">
        <v>2</v>
      </c>
      <c r="AB105" s="1" t="s">
        <v>69</v>
      </c>
      <c r="AC105" s="1" t="s">
        <v>182</v>
      </c>
      <c r="AD105" s="1" t="s">
        <v>283</v>
      </c>
      <c r="AE105" s="1" t="s">
        <v>185</v>
      </c>
      <c r="AF105" s="194">
        <v>9.09</v>
      </c>
      <c r="AG105" s="193">
        <v>10.47</v>
      </c>
      <c r="AH105" s="193">
        <v>5.74</v>
      </c>
      <c r="AI105" s="193">
        <v>4.59</v>
      </c>
      <c r="AJ105" s="193"/>
      <c r="AK105" s="193">
        <v>1</v>
      </c>
      <c r="AL105" s="193">
        <v>2</v>
      </c>
      <c r="AM105" s="193">
        <v>1</v>
      </c>
      <c r="AN105" s="193">
        <v>10</v>
      </c>
      <c r="AO105" s="193">
        <v>6</v>
      </c>
      <c r="AP105" s="193" t="s">
        <v>919</v>
      </c>
      <c r="AQ105" s="193" t="s">
        <v>920</v>
      </c>
      <c r="AR105" s="193">
        <v>0</v>
      </c>
      <c r="AS105" s="193">
        <v>1</v>
      </c>
      <c r="AT105" s="193">
        <v>10</v>
      </c>
      <c r="AU105" s="193">
        <v>6</v>
      </c>
      <c r="AV105" s="193" t="s">
        <v>922</v>
      </c>
      <c r="AW105" s="193">
        <v>2</v>
      </c>
      <c r="AX105" s="193" t="s">
        <v>924</v>
      </c>
      <c r="AY105" s="193" t="s">
        <v>925</v>
      </c>
      <c r="AZ105" s="193" t="s">
        <v>926</v>
      </c>
      <c r="BA105" s="193" t="s">
        <v>928</v>
      </c>
      <c r="BB105" s="193" t="s">
        <v>182</v>
      </c>
      <c r="BC105" s="193">
        <v>100</v>
      </c>
      <c r="BD105" s="193">
        <v>18</v>
      </c>
      <c r="BE105" s="193">
        <v>2.4</v>
      </c>
      <c r="BF105" s="193">
        <v>1.9</v>
      </c>
      <c r="BG105" s="193" t="s">
        <v>69</v>
      </c>
      <c r="BH105" s="193">
        <v>1</v>
      </c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</row>
    <row r="106" spans="1:72" s="1" customFormat="1">
      <c r="A106" s="1" t="s">
        <v>463</v>
      </c>
      <c r="B106" s="1">
        <v>117</v>
      </c>
      <c r="C106" s="6">
        <v>2</v>
      </c>
      <c r="D106" s="6">
        <v>46</v>
      </c>
      <c r="E106" s="26">
        <v>2</v>
      </c>
      <c r="F106" s="59" t="s">
        <v>3411</v>
      </c>
      <c r="G106" s="69" t="s">
        <v>6823</v>
      </c>
      <c r="H106" s="1" t="s">
        <v>467</v>
      </c>
      <c r="I106" s="1" t="s">
        <v>271</v>
      </c>
      <c r="J106" s="1" t="s">
        <v>468</v>
      </c>
      <c r="K106" s="1" t="s">
        <v>469</v>
      </c>
      <c r="L106" s="1" t="s">
        <v>6752</v>
      </c>
      <c r="M106" s="1">
        <f t="shared" si="10"/>
        <v>6</v>
      </c>
      <c r="N106" s="193">
        <v>5</v>
      </c>
      <c r="O106" s="193">
        <v>120.51</v>
      </c>
      <c r="P106" s="193">
        <v>8</v>
      </c>
      <c r="Q106" s="193">
        <v>5</v>
      </c>
      <c r="R106" s="1" t="s">
        <v>7351</v>
      </c>
      <c r="S106" s="1">
        <f t="shared" si="7"/>
        <v>22</v>
      </c>
      <c r="T106" s="1" t="s">
        <v>7531</v>
      </c>
      <c r="U106" s="1">
        <f t="shared" si="8"/>
        <v>30</v>
      </c>
      <c r="V106" s="1" t="s">
        <v>7751</v>
      </c>
      <c r="W106" s="193" t="s">
        <v>7656</v>
      </c>
      <c r="X106" s="193"/>
      <c r="Y106" s="1" t="s">
        <v>892</v>
      </c>
      <c r="Z106" s="1" t="str">
        <f t="shared" si="6"/>
        <v>s</v>
      </c>
      <c r="AA106" s="1">
        <v>3</v>
      </c>
      <c r="AB106" s="1" t="s">
        <v>463</v>
      </c>
      <c r="AC106" s="1" t="s">
        <v>182</v>
      </c>
      <c r="AD106" s="1" t="s">
        <v>184</v>
      </c>
      <c r="AE106" s="1" t="s">
        <v>185</v>
      </c>
      <c r="AF106" s="194">
        <v>8.7200000000000006</v>
      </c>
      <c r="AG106" s="193">
        <v>13.85</v>
      </c>
      <c r="AH106" s="193">
        <v>0.86</v>
      </c>
      <c r="AI106" s="193">
        <v>2.84</v>
      </c>
      <c r="AJ106" s="193"/>
      <c r="AK106" s="193">
        <v>1</v>
      </c>
      <c r="AL106" s="193">
        <v>2</v>
      </c>
      <c r="AM106" s="193">
        <v>1</v>
      </c>
      <c r="AN106" s="193">
        <v>6</v>
      </c>
      <c r="AO106" s="193">
        <v>4</v>
      </c>
      <c r="AP106" s="193" t="s">
        <v>715</v>
      </c>
      <c r="AQ106" s="193" t="s">
        <v>639</v>
      </c>
      <c r="AR106" s="193">
        <v>2</v>
      </c>
      <c r="AS106" s="193">
        <v>8</v>
      </c>
      <c r="AT106" s="193">
        <v>5</v>
      </c>
      <c r="AU106" s="193">
        <v>4</v>
      </c>
      <c r="AV106" s="193" t="s">
        <v>901</v>
      </c>
      <c r="AW106" s="193">
        <v>2</v>
      </c>
      <c r="AX106" s="193" t="s">
        <v>645</v>
      </c>
      <c r="AY106" s="193" t="s">
        <v>902</v>
      </c>
      <c r="AZ106" s="193" t="s">
        <v>903</v>
      </c>
      <c r="BA106" s="193" t="s">
        <v>904</v>
      </c>
      <c r="BB106" s="193" t="s">
        <v>182</v>
      </c>
      <c r="BC106" s="193">
        <v>100</v>
      </c>
      <c r="BD106" s="193">
        <v>24</v>
      </c>
      <c r="BE106" s="193">
        <v>1.85</v>
      </c>
      <c r="BF106" s="193">
        <v>1.55</v>
      </c>
      <c r="BG106" s="193" t="s">
        <v>463</v>
      </c>
      <c r="BH106" s="193">
        <v>1</v>
      </c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</row>
    <row r="107" spans="1:72" s="1" customFormat="1">
      <c r="A107" s="1" t="s">
        <v>63</v>
      </c>
      <c r="B107" s="1">
        <v>107</v>
      </c>
      <c r="C107" s="6">
        <v>3</v>
      </c>
      <c r="D107" s="6">
        <v>45</v>
      </c>
      <c r="E107" s="26">
        <v>2.04</v>
      </c>
      <c r="F107" s="59" t="s">
        <v>3411</v>
      </c>
      <c r="G107" s="69" t="s">
        <v>6823</v>
      </c>
      <c r="H107" s="1" t="s">
        <v>167</v>
      </c>
      <c r="I107" s="1" t="s">
        <v>168</v>
      </c>
      <c r="J107" s="1" t="s">
        <v>169</v>
      </c>
      <c r="K107" s="1" t="s">
        <v>170</v>
      </c>
      <c r="L107" s="1" t="s">
        <v>2753</v>
      </c>
      <c r="M107" s="1">
        <f t="shared" si="10"/>
        <v>4</v>
      </c>
      <c r="N107" s="193">
        <v>3</v>
      </c>
      <c r="O107" s="193">
        <v>61.02</v>
      </c>
      <c r="P107" s="193">
        <v>11</v>
      </c>
      <c r="Q107" s="193">
        <v>3</v>
      </c>
      <c r="R107" s="1" t="s">
        <v>7382</v>
      </c>
      <c r="S107" s="1">
        <f t="shared" si="7"/>
        <v>23</v>
      </c>
      <c r="T107" s="1" t="s">
        <v>7532</v>
      </c>
      <c r="U107" s="1">
        <f t="shared" si="8"/>
        <v>29</v>
      </c>
      <c r="V107" s="1" t="s">
        <v>7752</v>
      </c>
      <c r="W107" s="193" t="s">
        <v>7656</v>
      </c>
      <c r="X107" s="193"/>
      <c r="Y107" s="1" t="s">
        <v>542</v>
      </c>
      <c r="Z107" s="1" t="str">
        <f t="shared" si="6"/>
        <v>k</v>
      </c>
      <c r="AA107" s="1">
        <v>1</v>
      </c>
      <c r="AB107" s="193" t="s">
        <v>63</v>
      </c>
      <c r="AC107" s="193" t="s">
        <v>182</v>
      </c>
      <c r="AD107" s="193" t="s">
        <v>184</v>
      </c>
      <c r="AE107" s="193" t="s">
        <v>185</v>
      </c>
      <c r="AF107" s="194">
        <v>3.85</v>
      </c>
      <c r="AG107" s="193">
        <v>18.72</v>
      </c>
      <c r="AH107" s="193">
        <v>1.54</v>
      </c>
      <c r="AI107" s="193">
        <v>6.96</v>
      </c>
      <c r="AJ107" s="193"/>
      <c r="AK107" s="193">
        <v>3</v>
      </c>
      <c r="AL107" s="193">
        <v>5</v>
      </c>
      <c r="AM107" s="193">
        <v>1</v>
      </c>
      <c r="AN107" s="193">
        <v>9</v>
      </c>
      <c r="AO107" s="193">
        <v>6</v>
      </c>
      <c r="AP107" s="193" t="s">
        <v>555</v>
      </c>
      <c r="AQ107" s="193" t="s">
        <v>557</v>
      </c>
      <c r="AR107" s="193">
        <v>4</v>
      </c>
      <c r="AS107" s="193">
        <v>6</v>
      </c>
      <c r="AT107" s="193">
        <v>9</v>
      </c>
      <c r="AU107" s="193">
        <v>6</v>
      </c>
      <c r="AV107" s="193" t="s">
        <v>562</v>
      </c>
      <c r="AW107" s="193">
        <v>2</v>
      </c>
      <c r="AX107" s="193" t="s">
        <v>564</v>
      </c>
      <c r="AY107" s="193" t="s">
        <v>565</v>
      </c>
      <c r="AZ107" s="193" t="s">
        <v>566</v>
      </c>
      <c r="BA107" s="193" t="s">
        <v>567</v>
      </c>
      <c r="BB107" s="193" t="s">
        <v>568</v>
      </c>
      <c r="BC107" s="193">
        <v>100</v>
      </c>
      <c r="BD107" s="193">
        <v>29</v>
      </c>
      <c r="BE107" s="193">
        <v>1.6</v>
      </c>
      <c r="BF107" s="193">
        <v>1.5</v>
      </c>
      <c r="BG107" s="193" t="s">
        <v>63</v>
      </c>
      <c r="BH107" s="193">
        <v>1</v>
      </c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</row>
    <row r="108" spans="1:72" s="1" customFormat="1">
      <c r="A108" s="1" t="s">
        <v>324</v>
      </c>
      <c r="B108" s="1">
        <v>118</v>
      </c>
      <c r="C108" s="6">
        <v>1</v>
      </c>
      <c r="D108" s="6">
        <v>47</v>
      </c>
      <c r="E108" s="26">
        <v>2.04</v>
      </c>
      <c r="F108" s="59" t="s">
        <v>3411</v>
      </c>
      <c r="G108" s="69" t="s">
        <v>6823</v>
      </c>
      <c r="H108" s="1" t="s">
        <v>326</v>
      </c>
      <c r="I108" s="1" t="s">
        <v>328</v>
      </c>
      <c r="J108" s="1" t="s">
        <v>209</v>
      </c>
      <c r="K108" s="1" t="s">
        <v>331</v>
      </c>
      <c r="L108" s="1" t="s">
        <v>6907</v>
      </c>
      <c r="M108" s="1">
        <f t="shared" si="10"/>
        <v>3</v>
      </c>
      <c r="N108" s="193">
        <v>2</v>
      </c>
      <c r="O108" s="193">
        <v>86.86</v>
      </c>
      <c r="P108" s="193">
        <v>25</v>
      </c>
      <c r="Q108" s="193">
        <v>2</v>
      </c>
      <c r="R108" s="1" t="s">
        <v>7383</v>
      </c>
      <c r="S108" s="1">
        <f t="shared" si="7"/>
        <v>18</v>
      </c>
      <c r="T108" s="1" t="s">
        <v>7533</v>
      </c>
      <c r="U108" s="1">
        <f t="shared" si="8"/>
        <v>23</v>
      </c>
      <c r="V108" s="1" t="s">
        <v>7753</v>
      </c>
      <c r="W108" s="193" t="s">
        <v>7656</v>
      </c>
      <c r="X108" s="193"/>
      <c r="Y108" s="1" t="s">
        <v>1000</v>
      </c>
      <c r="Z108" s="1" t="str">
        <f t="shared" si="6"/>
        <v>R</v>
      </c>
      <c r="AA108" s="1">
        <v>4</v>
      </c>
      <c r="AB108" s="1" t="s">
        <v>324</v>
      </c>
      <c r="AC108" s="1" t="s">
        <v>182</v>
      </c>
      <c r="AD108" s="1" t="s">
        <v>184</v>
      </c>
      <c r="AE108" s="1" t="s">
        <v>185</v>
      </c>
      <c r="AF108" s="194">
        <v>9.4</v>
      </c>
      <c r="AG108" s="193">
        <v>9.5299999999999994</v>
      </c>
      <c r="AH108" s="193">
        <v>5.88</v>
      </c>
      <c r="AI108" s="193">
        <v>4.8600000000000003</v>
      </c>
      <c r="AJ108" s="193"/>
      <c r="AK108" s="193">
        <v>1</v>
      </c>
      <c r="AL108" s="193">
        <v>2</v>
      </c>
      <c r="AM108" s="193">
        <v>1</v>
      </c>
      <c r="AN108" s="193">
        <v>6</v>
      </c>
      <c r="AO108" s="193">
        <v>4</v>
      </c>
      <c r="AP108" s="193" t="s">
        <v>1010</v>
      </c>
      <c r="AQ108" s="193" t="s">
        <v>639</v>
      </c>
      <c r="AR108" s="193">
        <v>1</v>
      </c>
      <c r="AS108" s="193">
        <v>1</v>
      </c>
      <c r="AT108" s="193">
        <v>6</v>
      </c>
      <c r="AU108" s="193">
        <v>4</v>
      </c>
      <c r="AV108" s="193" t="s">
        <v>1014</v>
      </c>
      <c r="AW108" s="193">
        <v>2</v>
      </c>
      <c r="AX108" s="193" t="s">
        <v>645</v>
      </c>
      <c r="AY108" s="193" t="s">
        <v>1015</v>
      </c>
      <c r="AZ108" s="193" t="s">
        <v>1016</v>
      </c>
      <c r="BA108" s="193" t="s">
        <v>1017</v>
      </c>
      <c r="BB108" s="193" t="s">
        <v>182</v>
      </c>
      <c r="BC108" s="193">
        <v>100</v>
      </c>
      <c r="BD108" s="193">
        <v>27</v>
      </c>
      <c r="BE108" s="193">
        <v>1.85</v>
      </c>
      <c r="BF108" s="193">
        <v>1.95</v>
      </c>
      <c r="BG108" s="193" t="s">
        <v>324</v>
      </c>
      <c r="BH108" s="193">
        <v>1</v>
      </c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</row>
    <row r="109" spans="1:72" s="211" customFormat="1">
      <c r="A109" s="211" t="s">
        <v>74</v>
      </c>
      <c r="B109" s="211">
        <v>105</v>
      </c>
      <c r="C109" s="211">
        <v>4</v>
      </c>
      <c r="D109" s="211">
        <v>44</v>
      </c>
      <c r="E109" s="212">
        <v>2.12</v>
      </c>
      <c r="F109" s="220" t="s">
        <v>3411</v>
      </c>
      <c r="G109" s="221" t="s">
        <v>6823</v>
      </c>
      <c r="H109" s="211" t="s">
        <v>205</v>
      </c>
      <c r="I109" s="211" t="s">
        <v>186</v>
      </c>
      <c r="J109" s="211" t="s">
        <v>206</v>
      </c>
      <c r="K109" s="211" t="s">
        <v>207</v>
      </c>
      <c r="L109" s="211" t="s">
        <v>5913</v>
      </c>
      <c r="M109" s="211">
        <f t="shared" si="10"/>
        <v>3</v>
      </c>
      <c r="N109" s="47">
        <v>2</v>
      </c>
      <c r="O109" s="47">
        <v>44.09</v>
      </c>
      <c r="P109" s="47">
        <v>27</v>
      </c>
      <c r="Q109" s="47">
        <v>2</v>
      </c>
      <c r="R109" s="211" t="s">
        <v>7384</v>
      </c>
      <c r="S109" s="211">
        <f t="shared" si="7"/>
        <v>12</v>
      </c>
      <c r="T109" s="211" t="s">
        <v>7534</v>
      </c>
      <c r="U109" s="211">
        <f t="shared" si="8"/>
        <v>19</v>
      </c>
      <c r="V109" s="211" t="s">
        <v>7754</v>
      </c>
      <c r="W109" s="47" t="s">
        <v>7656</v>
      </c>
      <c r="X109" s="47"/>
      <c r="Y109" s="211" t="s">
        <v>408</v>
      </c>
      <c r="Z109" s="211" t="str">
        <f t="shared" si="6"/>
        <v>Z</v>
      </c>
      <c r="AA109" s="211">
        <v>4</v>
      </c>
      <c r="AB109" s="211" t="s">
        <v>74</v>
      </c>
      <c r="AC109" s="211" t="s">
        <v>182</v>
      </c>
      <c r="AD109" s="211" t="s">
        <v>283</v>
      </c>
      <c r="AE109" s="211" t="s">
        <v>185</v>
      </c>
      <c r="AF109" s="215">
        <v>3.5</v>
      </c>
      <c r="AG109" s="47">
        <v>3.18</v>
      </c>
      <c r="AH109" s="47">
        <v>2.71</v>
      </c>
      <c r="AI109" s="47">
        <v>1.89</v>
      </c>
      <c r="AJ109" s="47"/>
      <c r="AK109" s="47">
        <v>1</v>
      </c>
      <c r="AL109" s="47">
        <v>2</v>
      </c>
      <c r="AM109" s="47">
        <v>1</v>
      </c>
      <c r="AN109" s="47">
        <v>6</v>
      </c>
      <c r="AO109" s="47">
        <v>5</v>
      </c>
      <c r="AP109" s="47" t="s">
        <v>440</v>
      </c>
      <c r="AQ109" s="47" t="s">
        <v>452</v>
      </c>
      <c r="AR109" s="47">
        <v>0</v>
      </c>
      <c r="AS109" s="47">
        <v>0</v>
      </c>
      <c r="AT109" s="47">
        <v>6</v>
      </c>
      <c r="AU109" s="47">
        <v>5</v>
      </c>
      <c r="AV109" s="47" t="s">
        <v>457</v>
      </c>
      <c r="AW109" s="47">
        <v>2</v>
      </c>
      <c r="AX109" s="47" t="s">
        <v>459</v>
      </c>
      <c r="AY109" s="47" t="s">
        <v>460</v>
      </c>
      <c r="AZ109" s="47" t="s">
        <v>462</v>
      </c>
      <c r="BA109" s="47" t="s">
        <v>464</v>
      </c>
      <c r="BB109" s="47" t="s">
        <v>182</v>
      </c>
      <c r="BC109" s="47">
        <v>95</v>
      </c>
      <c r="BD109" s="47">
        <v>24</v>
      </c>
      <c r="BE109" s="47">
        <v>1.95</v>
      </c>
      <c r="BF109" s="47">
        <v>1.9</v>
      </c>
      <c r="BG109" s="47" t="s">
        <v>74</v>
      </c>
      <c r="BH109" s="47">
        <v>1</v>
      </c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2"/>
      <c r="BS109" s="222"/>
      <c r="BT109" s="222"/>
    </row>
    <row r="110" spans="1:72" s="1" customFormat="1">
      <c r="A110" s="1" t="s">
        <v>407</v>
      </c>
      <c r="B110" s="1">
        <v>123</v>
      </c>
      <c r="C110" s="6">
        <v>4</v>
      </c>
      <c r="D110" s="6">
        <v>44</v>
      </c>
      <c r="E110" s="26">
        <v>2.15</v>
      </c>
      <c r="F110" s="59" t="s">
        <v>3411</v>
      </c>
      <c r="G110" s="69" t="s">
        <v>6823</v>
      </c>
      <c r="H110" s="1" t="s">
        <v>409</v>
      </c>
      <c r="I110" s="1" t="s">
        <v>271</v>
      </c>
      <c r="J110" s="1" t="s">
        <v>411</v>
      </c>
      <c r="K110" s="1" t="s">
        <v>412</v>
      </c>
      <c r="L110" s="1" t="s">
        <v>6905</v>
      </c>
      <c r="M110" s="1">
        <f t="shared" si="10"/>
        <v>4</v>
      </c>
      <c r="N110" s="193">
        <v>4</v>
      </c>
      <c r="O110" s="193">
        <v>32.85</v>
      </c>
      <c r="P110" s="193">
        <v>15</v>
      </c>
      <c r="Q110" s="193">
        <v>4</v>
      </c>
      <c r="R110" s="1" t="s">
        <v>7607</v>
      </c>
      <c r="S110" s="1">
        <f t="shared" si="7"/>
        <v>20</v>
      </c>
      <c r="T110" s="1" t="s">
        <v>7632</v>
      </c>
      <c r="U110" s="1">
        <f t="shared" si="8"/>
        <v>26</v>
      </c>
      <c r="V110" s="1" t="s">
        <v>7755</v>
      </c>
      <c r="W110" s="193" t="s">
        <v>7656</v>
      </c>
      <c r="X110" s="193"/>
      <c r="Y110" s="1" t="s">
        <v>1039</v>
      </c>
      <c r="Z110" s="1" t="str">
        <f t="shared" si="6"/>
        <v>b</v>
      </c>
      <c r="AA110" s="1">
        <v>2</v>
      </c>
      <c r="AB110" s="1" t="s">
        <v>407</v>
      </c>
      <c r="AC110" s="1" t="s">
        <v>182</v>
      </c>
      <c r="AD110" s="1" t="s">
        <v>184</v>
      </c>
      <c r="AE110" s="1" t="s">
        <v>185</v>
      </c>
      <c r="AF110" s="194">
        <v>10.76</v>
      </c>
      <c r="AG110" s="193">
        <v>66.42</v>
      </c>
      <c r="AH110" s="193">
        <v>8.9600000000000009</v>
      </c>
      <c r="AI110" s="193">
        <v>48.31</v>
      </c>
      <c r="AJ110" s="193"/>
      <c r="AK110" s="193">
        <v>1</v>
      </c>
      <c r="AL110" s="193">
        <v>4</v>
      </c>
      <c r="AM110" s="193">
        <v>1</v>
      </c>
      <c r="AN110" s="193">
        <v>4</v>
      </c>
      <c r="AO110" s="193">
        <v>2</v>
      </c>
      <c r="AP110" s="193" t="s">
        <v>518</v>
      </c>
      <c r="AQ110" s="193" t="s">
        <v>948</v>
      </c>
      <c r="AR110" s="193">
        <v>2</v>
      </c>
      <c r="AS110" s="193">
        <v>28</v>
      </c>
      <c r="AT110" s="193">
        <v>4</v>
      </c>
      <c r="AU110" s="193">
        <v>2</v>
      </c>
      <c r="AV110" s="193" t="s">
        <v>1039</v>
      </c>
      <c r="AW110" s="193">
        <v>1</v>
      </c>
      <c r="AX110" s="193" t="s">
        <v>948</v>
      </c>
      <c r="AY110" s="193" t="s">
        <v>1047</v>
      </c>
      <c r="AZ110" s="193" t="s">
        <v>1048</v>
      </c>
      <c r="BA110" s="193" t="s">
        <v>407</v>
      </c>
      <c r="BB110" s="193" t="s">
        <v>182</v>
      </c>
      <c r="BC110" s="193">
        <v>100</v>
      </c>
      <c r="BD110" s="193">
        <v>19</v>
      </c>
      <c r="BE110" s="193">
        <v>1.65</v>
      </c>
      <c r="BF110" s="193">
        <v>1</v>
      </c>
      <c r="BG110" s="193" t="s">
        <v>407</v>
      </c>
      <c r="BH110" s="193">
        <v>1</v>
      </c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</row>
    <row r="111" spans="1:72" s="1" customFormat="1">
      <c r="A111" s="1" t="s">
        <v>7</v>
      </c>
      <c r="B111" s="1">
        <v>125</v>
      </c>
      <c r="C111" s="6">
        <v>0</v>
      </c>
      <c r="D111" s="6">
        <v>48</v>
      </c>
      <c r="E111" s="26">
        <v>2.19</v>
      </c>
      <c r="F111" s="59" t="s">
        <v>3411</v>
      </c>
      <c r="G111" s="69" t="s">
        <v>6823</v>
      </c>
      <c r="H111" s="1" t="s">
        <v>473</v>
      </c>
      <c r="I111" s="1" t="s">
        <v>271</v>
      </c>
      <c r="J111" s="1" t="s">
        <v>476</v>
      </c>
      <c r="K111" s="1" t="s">
        <v>477</v>
      </c>
      <c r="L111" s="1" t="s">
        <v>45</v>
      </c>
      <c r="M111" s="1">
        <f t="shared" si="10"/>
        <v>4</v>
      </c>
      <c r="N111" s="193">
        <v>3</v>
      </c>
      <c r="O111" s="193">
        <v>13.83</v>
      </c>
      <c r="P111" s="193">
        <v>7</v>
      </c>
      <c r="Q111" s="193">
        <v>3</v>
      </c>
      <c r="R111" s="1" t="s">
        <v>7385</v>
      </c>
      <c r="S111" s="1">
        <f t="shared" si="7"/>
        <v>23</v>
      </c>
      <c r="T111" s="1" t="s">
        <v>7535</v>
      </c>
      <c r="U111" s="1">
        <f t="shared" si="8"/>
        <v>29</v>
      </c>
      <c r="V111" s="1" t="s">
        <v>7756</v>
      </c>
      <c r="W111" s="193" t="s">
        <v>7656</v>
      </c>
      <c r="X111" s="193"/>
      <c r="Y111" s="1" t="s">
        <v>1077</v>
      </c>
      <c r="Z111" s="1" t="str">
        <f t="shared" si="6"/>
        <v>m</v>
      </c>
      <c r="AA111" s="1">
        <v>8</v>
      </c>
      <c r="AB111" s="1" t="s">
        <v>7</v>
      </c>
      <c r="AC111" s="1" t="s">
        <v>182</v>
      </c>
      <c r="AD111" s="1" t="s">
        <v>184</v>
      </c>
      <c r="AE111" s="1" t="s">
        <v>185</v>
      </c>
      <c r="AF111" s="194">
        <v>12.63</v>
      </c>
      <c r="AG111" s="193">
        <v>15.61</v>
      </c>
      <c r="AH111" s="193">
        <v>11.84</v>
      </c>
      <c r="AI111" s="193">
        <v>13.31</v>
      </c>
      <c r="AJ111" s="193"/>
      <c r="AK111" s="193">
        <v>1</v>
      </c>
      <c r="AL111" s="193">
        <v>2</v>
      </c>
      <c r="AM111" s="193">
        <v>1</v>
      </c>
      <c r="AN111" s="193">
        <v>7</v>
      </c>
      <c r="AO111" s="193">
        <v>5</v>
      </c>
      <c r="AP111" s="193" t="s">
        <v>1089</v>
      </c>
      <c r="AQ111" s="193" t="s">
        <v>517</v>
      </c>
      <c r="AR111" s="193">
        <v>1</v>
      </c>
      <c r="AS111" s="193">
        <v>5</v>
      </c>
      <c r="AT111" s="193">
        <v>7</v>
      </c>
      <c r="AU111" s="193">
        <v>5</v>
      </c>
      <c r="AV111" s="193" t="s">
        <v>1093</v>
      </c>
      <c r="AW111" s="193">
        <v>2</v>
      </c>
      <c r="AX111" s="193" t="s">
        <v>712</v>
      </c>
      <c r="AY111" s="193" t="s">
        <v>1097</v>
      </c>
      <c r="AZ111" s="193" t="s">
        <v>1099</v>
      </c>
      <c r="BA111" s="193" t="s">
        <v>1100</v>
      </c>
      <c r="BB111" s="193" t="s">
        <v>182</v>
      </c>
      <c r="BC111" s="193">
        <v>100</v>
      </c>
      <c r="BD111" s="193">
        <v>23</v>
      </c>
      <c r="BE111" s="193">
        <v>1.9</v>
      </c>
      <c r="BF111" s="193">
        <v>1.65</v>
      </c>
      <c r="BG111" s="193" t="s">
        <v>7</v>
      </c>
      <c r="BH111" s="193">
        <v>1</v>
      </c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</row>
    <row r="112" spans="1:72" s="1" customFormat="1">
      <c r="A112" s="1" t="s">
        <v>116</v>
      </c>
      <c r="B112" s="1">
        <v>122</v>
      </c>
      <c r="C112" s="6">
        <v>2</v>
      </c>
      <c r="D112" s="6">
        <v>46</v>
      </c>
      <c r="E112" s="26">
        <v>2.31</v>
      </c>
      <c r="F112" s="59" t="s">
        <v>3411</v>
      </c>
      <c r="G112" s="69" t="s">
        <v>6823</v>
      </c>
      <c r="H112" s="1" t="s">
        <v>312</v>
      </c>
      <c r="I112" s="1" t="s">
        <v>307</v>
      </c>
      <c r="J112" s="1" t="s">
        <v>276</v>
      </c>
      <c r="K112" s="1" t="s">
        <v>315</v>
      </c>
      <c r="L112" s="1" t="s">
        <v>6904</v>
      </c>
      <c r="M112" s="1">
        <f t="shared" si="10"/>
        <v>7</v>
      </c>
      <c r="N112" s="193">
        <v>4</v>
      </c>
      <c r="O112" s="193">
        <v>9.35</v>
      </c>
      <c r="P112" s="193">
        <v>21</v>
      </c>
      <c r="Q112" s="193">
        <v>4</v>
      </c>
      <c r="R112" s="1" t="s">
        <v>7301</v>
      </c>
      <c r="S112" s="1">
        <f t="shared" si="7"/>
        <v>13</v>
      </c>
      <c r="T112" s="1" t="s">
        <v>7536</v>
      </c>
      <c r="U112" s="1">
        <f t="shared" si="8"/>
        <v>22</v>
      </c>
      <c r="V112" s="1" t="s">
        <v>7757</v>
      </c>
      <c r="W112" s="1" t="s">
        <v>7656</v>
      </c>
      <c r="X112" s="193"/>
      <c r="Y112" s="1" t="s">
        <v>1021</v>
      </c>
      <c r="Z112" s="1" t="str">
        <f t="shared" si="6"/>
        <v>v</v>
      </c>
      <c r="AA112" s="1">
        <v>4</v>
      </c>
      <c r="AB112" s="1" t="s">
        <v>116</v>
      </c>
      <c r="AC112" s="1" t="s">
        <v>182</v>
      </c>
      <c r="AE112" s="1" t="s">
        <v>185</v>
      </c>
      <c r="AF112" s="194">
        <v>10.74</v>
      </c>
      <c r="AG112" s="193">
        <v>32.97</v>
      </c>
      <c r="AH112" s="193">
        <v>9.83</v>
      </c>
      <c r="AI112" s="193">
        <v>26.76</v>
      </c>
      <c r="AJ112" s="193"/>
      <c r="AK112" s="193">
        <v>1</v>
      </c>
      <c r="AL112" s="193">
        <v>2</v>
      </c>
      <c r="AM112" s="193">
        <v>1</v>
      </c>
      <c r="AN112" s="193">
        <v>4</v>
      </c>
      <c r="AO112" s="193">
        <v>3</v>
      </c>
      <c r="AP112" s="193" t="s">
        <v>639</v>
      </c>
      <c r="AQ112" s="193" t="s">
        <v>1030</v>
      </c>
      <c r="AR112" s="193">
        <v>9</v>
      </c>
      <c r="AS112" s="193">
        <v>17</v>
      </c>
      <c r="AT112" s="193">
        <v>4</v>
      </c>
      <c r="AU112" s="193">
        <v>3</v>
      </c>
      <c r="AV112" s="193" t="s">
        <v>1021</v>
      </c>
      <c r="AW112" s="193">
        <v>1</v>
      </c>
      <c r="AX112" s="193" t="s">
        <v>1030</v>
      </c>
      <c r="AY112" s="193" t="s">
        <v>1031</v>
      </c>
      <c r="AZ112" s="193" t="s">
        <v>1032</v>
      </c>
      <c r="BA112" s="193" t="s">
        <v>1033</v>
      </c>
      <c r="BB112" s="193" t="s">
        <v>182</v>
      </c>
      <c r="BC112" s="193">
        <v>100</v>
      </c>
      <c r="BD112" s="193">
        <v>18</v>
      </c>
      <c r="BE112" s="193">
        <v>1.2</v>
      </c>
      <c r="BF112" s="193">
        <v>1</v>
      </c>
      <c r="BG112" s="193" t="s">
        <v>1034</v>
      </c>
      <c r="BH112" s="193">
        <v>2</v>
      </c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</row>
    <row r="113" spans="1:72" s="1" customFormat="1">
      <c r="A113" s="1" t="s">
        <v>39</v>
      </c>
      <c r="B113" s="1">
        <v>108</v>
      </c>
      <c r="C113" s="6">
        <v>0</v>
      </c>
      <c r="D113" s="6">
        <v>48</v>
      </c>
      <c r="E113" s="26">
        <v>2.38</v>
      </c>
      <c r="F113" s="59" t="s">
        <v>3411</v>
      </c>
      <c r="G113" s="69" t="s">
        <v>6823</v>
      </c>
      <c r="H113" s="1" t="s">
        <v>395</v>
      </c>
      <c r="I113" s="1" t="s">
        <v>386</v>
      </c>
      <c r="J113" s="1" t="s">
        <v>397</v>
      </c>
      <c r="K113" s="1" t="s">
        <v>398</v>
      </c>
      <c r="L113" s="1" t="s">
        <v>6899</v>
      </c>
      <c r="M113" s="1">
        <f t="shared" si="10"/>
        <v>6</v>
      </c>
      <c r="N113" s="193">
        <v>2</v>
      </c>
      <c r="O113" s="193">
        <v>57.22</v>
      </c>
      <c r="P113" s="193">
        <v>24</v>
      </c>
      <c r="Q113" s="193">
        <v>2</v>
      </c>
      <c r="R113" s="1" t="s">
        <v>7386</v>
      </c>
      <c r="S113" s="1">
        <f t="shared" si="7"/>
        <v>27</v>
      </c>
      <c r="T113" s="1" t="s">
        <v>7537</v>
      </c>
      <c r="U113" s="1">
        <f t="shared" si="8"/>
        <v>36</v>
      </c>
      <c r="V113" s="1" t="s">
        <v>7758</v>
      </c>
      <c r="W113" s="193" t="s">
        <v>7656</v>
      </c>
      <c r="X113" s="193"/>
      <c r="Y113" s="1" t="s">
        <v>598</v>
      </c>
      <c r="Z113" s="1" t="str">
        <f t="shared" si="6"/>
        <v>t</v>
      </c>
      <c r="AA113" s="1">
        <v>1</v>
      </c>
      <c r="AB113" s="1" t="s">
        <v>39</v>
      </c>
      <c r="AC113" s="1" t="s">
        <v>182</v>
      </c>
      <c r="AD113" s="1" t="s">
        <v>184</v>
      </c>
      <c r="AE113" s="1" t="s">
        <v>185</v>
      </c>
      <c r="AF113" s="194">
        <v>3.86</v>
      </c>
      <c r="AG113" s="193">
        <v>6.82</v>
      </c>
      <c r="AH113" s="193">
        <v>2.87</v>
      </c>
      <c r="AI113" s="193">
        <v>5.27</v>
      </c>
      <c r="AJ113" s="193"/>
      <c r="AK113" s="193">
        <v>2</v>
      </c>
      <c r="AL113" s="193">
        <v>4</v>
      </c>
      <c r="AM113" s="193">
        <v>1</v>
      </c>
      <c r="AN113" s="193">
        <v>8</v>
      </c>
      <c r="AO113" s="193">
        <v>7</v>
      </c>
      <c r="AP113" s="193" t="s">
        <v>609</v>
      </c>
      <c r="AQ113" s="193" t="s">
        <v>610</v>
      </c>
      <c r="AR113" s="193">
        <v>1</v>
      </c>
      <c r="AS113" s="193">
        <v>0</v>
      </c>
      <c r="AT113" s="193">
        <v>7</v>
      </c>
      <c r="AU113" s="193">
        <v>6</v>
      </c>
      <c r="AV113" s="193" t="s">
        <v>612</v>
      </c>
      <c r="AW113" s="193">
        <v>2</v>
      </c>
      <c r="AX113" s="193" t="s">
        <v>614</v>
      </c>
      <c r="AY113" s="193" t="s">
        <v>615</v>
      </c>
      <c r="AZ113" s="193" t="s">
        <v>616</v>
      </c>
      <c r="BA113" s="193" t="s">
        <v>618</v>
      </c>
      <c r="BB113" s="193" t="s">
        <v>506</v>
      </c>
      <c r="BC113" s="193">
        <v>100</v>
      </c>
      <c r="BD113" s="193">
        <v>26</v>
      </c>
      <c r="BE113" s="193">
        <v>1.8</v>
      </c>
      <c r="BF113" s="193">
        <v>1.9</v>
      </c>
      <c r="BG113" s="193" t="s">
        <v>621</v>
      </c>
      <c r="BH113" s="193">
        <v>2</v>
      </c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</row>
    <row r="114" spans="1:72" s="1" customFormat="1">
      <c r="A114" s="1" t="s">
        <v>108</v>
      </c>
      <c r="B114" s="1">
        <v>115</v>
      </c>
      <c r="C114" s="6">
        <v>5</v>
      </c>
      <c r="D114" s="6">
        <v>43</v>
      </c>
      <c r="E114" s="26">
        <v>2.38</v>
      </c>
      <c r="F114" s="59" t="s">
        <v>3411</v>
      </c>
      <c r="G114" s="69" t="s">
        <v>6823</v>
      </c>
      <c r="H114" s="1" t="s">
        <v>226</v>
      </c>
      <c r="I114" s="1" t="s">
        <v>186</v>
      </c>
      <c r="J114" s="1" t="s">
        <v>227</v>
      </c>
      <c r="K114" s="1" t="s">
        <v>228</v>
      </c>
      <c r="L114" s="1" t="s">
        <v>6902</v>
      </c>
      <c r="M114" s="1">
        <f t="shared" si="10"/>
        <v>6</v>
      </c>
      <c r="N114" s="193">
        <v>3</v>
      </c>
      <c r="O114" s="193">
        <v>9</v>
      </c>
      <c r="P114" s="193">
        <v>12</v>
      </c>
      <c r="Q114" s="193">
        <v>3</v>
      </c>
      <c r="R114" s="1" t="s">
        <v>7387</v>
      </c>
      <c r="S114" s="1">
        <f t="shared" si="7"/>
        <v>15</v>
      </c>
      <c r="T114" s="1" t="s">
        <v>7538</v>
      </c>
      <c r="U114" s="1">
        <f t="shared" si="8"/>
        <v>24</v>
      </c>
      <c r="V114" s="1" t="s">
        <v>7759</v>
      </c>
      <c r="W114" s="193" t="s">
        <v>7656</v>
      </c>
      <c r="X114" s="193"/>
      <c r="Y114" s="1" t="s">
        <v>826</v>
      </c>
      <c r="Z114" s="1" t="str">
        <f t="shared" si="6"/>
        <v>k</v>
      </c>
      <c r="AA114" s="1">
        <v>1</v>
      </c>
      <c r="AB114" s="1" t="s">
        <v>108</v>
      </c>
      <c r="AC114" s="1" t="s">
        <v>182</v>
      </c>
      <c r="AD114" s="1" t="s">
        <v>184</v>
      </c>
      <c r="AE114" s="1" t="s">
        <v>185</v>
      </c>
      <c r="AF114" s="194">
        <v>8.14</v>
      </c>
      <c r="AG114" s="193">
        <v>12.36</v>
      </c>
      <c r="AH114" s="193">
        <v>4.9000000000000004</v>
      </c>
      <c r="AI114" s="193">
        <v>7.3</v>
      </c>
      <c r="AJ114" s="193"/>
      <c r="AK114" s="193">
        <v>1</v>
      </c>
      <c r="AL114" s="193">
        <v>2</v>
      </c>
      <c r="AM114" s="193">
        <v>1</v>
      </c>
      <c r="AN114" s="193">
        <v>5</v>
      </c>
      <c r="AO114" s="193">
        <v>4</v>
      </c>
      <c r="AP114" s="193" t="s">
        <v>839</v>
      </c>
      <c r="AQ114" s="193" t="s">
        <v>314</v>
      </c>
      <c r="AR114" s="193">
        <v>7</v>
      </c>
      <c r="AS114" s="193">
        <v>12</v>
      </c>
      <c r="AT114" s="193">
        <v>5</v>
      </c>
      <c r="AU114" s="193">
        <v>4</v>
      </c>
      <c r="AV114" s="193" t="s">
        <v>826</v>
      </c>
      <c r="AW114" s="193">
        <v>1</v>
      </c>
      <c r="AX114" s="193" t="s">
        <v>314</v>
      </c>
      <c r="AY114" s="193" t="s">
        <v>846</v>
      </c>
      <c r="AZ114" s="193" t="s">
        <v>847</v>
      </c>
      <c r="BA114" s="193" t="s">
        <v>849</v>
      </c>
      <c r="BB114" s="193" t="s">
        <v>182</v>
      </c>
      <c r="BC114" s="193">
        <v>100</v>
      </c>
      <c r="BD114" s="193">
        <v>25</v>
      </c>
      <c r="BE114" s="193">
        <v>1.5</v>
      </c>
      <c r="BF114" s="193">
        <v>1.2</v>
      </c>
      <c r="BG114" s="193" t="s">
        <v>108</v>
      </c>
      <c r="BH114" s="193">
        <v>1</v>
      </c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</row>
    <row r="115" spans="1:72" s="1" customFormat="1">
      <c r="A115" s="1" t="s">
        <v>171</v>
      </c>
      <c r="B115" s="1">
        <v>101</v>
      </c>
      <c r="C115" s="6">
        <v>4</v>
      </c>
      <c r="D115" s="6">
        <v>44</v>
      </c>
      <c r="E115" s="26">
        <v>2.4</v>
      </c>
      <c r="F115" s="59" t="s">
        <v>3411</v>
      </c>
      <c r="G115" s="69" t="s">
        <v>6823</v>
      </c>
      <c r="H115" s="1" t="s">
        <v>177</v>
      </c>
      <c r="I115" s="1" t="s">
        <v>178</v>
      </c>
      <c r="J115" s="1" t="s">
        <v>179</v>
      </c>
      <c r="K115" s="1" t="s">
        <v>180</v>
      </c>
      <c r="L115" s="1" t="s">
        <v>180</v>
      </c>
      <c r="M115" s="1">
        <f t="shared" si="10"/>
        <v>8</v>
      </c>
      <c r="N115" s="193">
        <v>4</v>
      </c>
      <c r="O115" s="193">
        <v>1.17</v>
      </c>
      <c r="P115" s="193">
        <v>15</v>
      </c>
      <c r="Q115" s="193">
        <v>4</v>
      </c>
      <c r="R115" s="1" t="s">
        <v>7388</v>
      </c>
      <c r="S115" s="1">
        <f t="shared" si="7"/>
        <v>21</v>
      </c>
      <c r="T115" s="1" t="s">
        <v>7539</v>
      </c>
      <c r="U115" s="1">
        <f t="shared" si="8"/>
        <v>29</v>
      </c>
      <c r="V115" s="1" t="s">
        <v>7760</v>
      </c>
      <c r="W115" s="193" t="s">
        <v>7656</v>
      </c>
      <c r="X115" s="193"/>
      <c r="Y115" s="1" t="s">
        <v>181</v>
      </c>
      <c r="Z115" s="1" t="str">
        <f t="shared" si="6"/>
        <v>e</v>
      </c>
      <c r="AA115" s="1">
        <v>7</v>
      </c>
      <c r="AB115" s="1" t="s">
        <v>171</v>
      </c>
      <c r="AC115" s="1" t="s">
        <v>182</v>
      </c>
      <c r="AD115" s="1" t="s">
        <v>184</v>
      </c>
      <c r="AE115" s="1" t="s">
        <v>185</v>
      </c>
      <c r="AF115" s="194">
        <v>0.75</v>
      </c>
      <c r="AG115" s="193">
        <v>2.57</v>
      </c>
      <c r="AH115" s="193">
        <v>0.69</v>
      </c>
      <c r="AI115" s="193">
        <v>1.76</v>
      </c>
      <c r="AJ115" s="193"/>
      <c r="AK115" s="193">
        <v>1</v>
      </c>
      <c r="AL115" s="193">
        <v>3</v>
      </c>
      <c r="AM115" s="193">
        <v>1</v>
      </c>
      <c r="AN115" s="193">
        <v>8</v>
      </c>
      <c r="AO115" s="193">
        <v>5</v>
      </c>
      <c r="AP115" s="193" t="s">
        <v>197</v>
      </c>
      <c r="AQ115" s="193" t="s">
        <v>198</v>
      </c>
      <c r="AR115" s="193">
        <v>0</v>
      </c>
      <c r="AS115" s="193">
        <v>6</v>
      </c>
      <c r="AT115" s="193">
        <v>7</v>
      </c>
      <c r="AU115" s="193">
        <v>5</v>
      </c>
      <c r="AV115" s="193" t="s">
        <v>200</v>
      </c>
      <c r="AW115" s="193">
        <v>3</v>
      </c>
      <c r="AX115" s="193" t="s">
        <v>201</v>
      </c>
      <c r="AY115" s="193" t="s">
        <v>202</v>
      </c>
      <c r="AZ115" s="193" t="s">
        <v>203</v>
      </c>
      <c r="BA115" s="193" t="s">
        <v>204</v>
      </c>
      <c r="BB115" s="193" t="s">
        <v>182</v>
      </c>
      <c r="BC115" s="193">
        <v>100</v>
      </c>
      <c r="BD115" s="193">
        <v>22</v>
      </c>
      <c r="BE115" s="193">
        <v>2.2000000000000002</v>
      </c>
      <c r="BF115" s="193">
        <v>1.5</v>
      </c>
      <c r="BG115" s="193" t="s">
        <v>171</v>
      </c>
      <c r="BH115" s="193">
        <v>1</v>
      </c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</row>
    <row r="116" spans="1:72" s="1" customFormat="1">
      <c r="A116" s="1" t="s">
        <v>96</v>
      </c>
      <c r="B116" s="1">
        <v>110</v>
      </c>
      <c r="C116" s="6">
        <v>9</v>
      </c>
      <c r="D116" s="6">
        <v>39</v>
      </c>
      <c r="E116" s="26">
        <v>2.4</v>
      </c>
      <c r="F116" s="59" t="s">
        <v>3411</v>
      </c>
      <c r="G116" s="69" t="s">
        <v>6823</v>
      </c>
      <c r="H116" s="1" t="s">
        <v>417</v>
      </c>
      <c r="I116" s="1" t="s">
        <v>271</v>
      </c>
      <c r="J116" s="1" t="s">
        <v>420</v>
      </c>
      <c r="K116" s="1" t="s">
        <v>422</v>
      </c>
      <c r="L116" s="1" t="s">
        <v>6900</v>
      </c>
      <c r="M116" s="1">
        <f t="shared" si="10"/>
        <v>7</v>
      </c>
      <c r="N116" s="193">
        <v>4</v>
      </c>
      <c r="O116" s="193">
        <v>12.76</v>
      </c>
      <c r="P116" s="193">
        <v>9</v>
      </c>
      <c r="Q116" s="193">
        <v>4</v>
      </c>
      <c r="R116" s="1" t="s">
        <v>7389</v>
      </c>
      <c r="S116" s="1">
        <f t="shared" si="7"/>
        <v>21</v>
      </c>
      <c r="T116" s="1" t="s">
        <v>7540</v>
      </c>
      <c r="U116" s="1">
        <f t="shared" si="8"/>
        <v>31</v>
      </c>
      <c r="V116" s="1" t="s">
        <v>7761</v>
      </c>
      <c r="W116" s="193" t="s">
        <v>7656</v>
      </c>
      <c r="X116" s="193"/>
      <c r="Y116" s="1" t="s">
        <v>670</v>
      </c>
      <c r="Z116" s="1" t="str">
        <f t="shared" si="6"/>
        <v>a</v>
      </c>
      <c r="AA116" s="1">
        <v>8</v>
      </c>
      <c r="AB116" s="1" t="s">
        <v>96</v>
      </c>
      <c r="AC116" s="1" t="s">
        <v>182</v>
      </c>
      <c r="AD116" s="1" t="s">
        <v>184</v>
      </c>
      <c r="AE116" s="1" t="s">
        <v>185</v>
      </c>
      <c r="AF116" s="194">
        <v>5.25</v>
      </c>
      <c r="AG116" s="193">
        <v>17.3</v>
      </c>
      <c r="AH116" s="193">
        <v>4.5199999999999996</v>
      </c>
      <c r="AI116" s="193">
        <v>14.05</v>
      </c>
      <c r="AJ116" s="193"/>
      <c r="AK116" s="193">
        <v>1</v>
      </c>
      <c r="AL116" s="193">
        <v>4</v>
      </c>
      <c r="AM116" s="193">
        <v>1</v>
      </c>
      <c r="AN116" s="193">
        <v>3</v>
      </c>
      <c r="AO116" s="193">
        <v>3</v>
      </c>
      <c r="AP116" s="193" t="s">
        <v>681</v>
      </c>
      <c r="AQ116" s="193" t="s">
        <v>681</v>
      </c>
      <c r="AR116" s="193">
        <v>5</v>
      </c>
      <c r="AS116" s="193">
        <v>12</v>
      </c>
      <c r="AT116" s="193">
        <v>3</v>
      </c>
      <c r="AU116" s="193">
        <v>3</v>
      </c>
      <c r="AV116" s="193" t="s">
        <v>670</v>
      </c>
      <c r="AW116" s="193">
        <v>1</v>
      </c>
      <c r="AX116" s="193" t="s">
        <v>681</v>
      </c>
      <c r="AY116" s="193" t="s">
        <v>685</v>
      </c>
      <c r="AZ116" s="193" t="s">
        <v>686</v>
      </c>
      <c r="BA116" s="193" t="s">
        <v>96</v>
      </c>
      <c r="BB116" s="193" t="s">
        <v>182</v>
      </c>
      <c r="BC116" s="193">
        <v>0</v>
      </c>
      <c r="BD116" s="193">
        <v>0</v>
      </c>
      <c r="BE116" s="193">
        <v>1.5</v>
      </c>
      <c r="BF116" s="193">
        <v>1</v>
      </c>
      <c r="BG116" s="193" t="s">
        <v>96</v>
      </c>
      <c r="BH116" s="193">
        <v>1</v>
      </c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</row>
    <row r="117" spans="1:72" s="1" customFormat="1">
      <c r="A117" s="1" t="s">
        <v>238</v>
      </c>
      <c r="B117" s="1">
        <v>109</v>
      </c>
      <c r="C117" s="6">
        <v>3</v>
      </c>
      <c r="D117" s="6">
        <v>45</v>
      </c>
      <c r="E117" s="26">
        <v>2.44</v>
      </c>
      <c r="F117" s="59" t="s">
        <v>3411</v>
      </c>
      <c r="G117" s="69" t="s">
        <v>6823</v>
      </c>
      <c r="H117" s="1" t="s">
        <v>239</v>
      </c>
      <c r="I117" s="1" t="s">
        <v>186</v>
      </c>
      <c r="J117" s="1" t="s">
        <v>241</v>
      </c>
      <c r="K117" s="1" t="s">
        <v>244</v>
      </c>
      <c r="L117" s="1" t="s">
        <v>244</v>
      </c>
      <c r="M117" s="1">
        <f t="shared" si="10"/>
        <v>8</v>
      </c>
      <c r="N117" s="193">
        <v>7</v>
      </c>
      <c r="O117" s="193">
        <v>2.08</v>
      </c>
      <c r="P117" s="193">
        <v>0</v>
      </c>
      <c r="Q117" s="193">
        <v>7</v>
      </c>
      <c r="R117" s="1" t="s">
        <v>7390</v>
      </c>
      <c r="S117" s="1">
        <f t="shared" si="7"/>
        <v>15</v>
      </c>
      <c r="T117" s="1" t="s">
        <v>7541</v>
      </c>
      <c r="U117" s="1">
        <f t="shared" si="8"/>
        <v>23</v>
      </c>
      <c r="V117" s="1" t="s">
        <v>7762</v>
      </c>
      <c r="W117" s="193" t="s">
        <v>7656</v>
      </c>
      <c r="X117" s="193"/>
      <c r="Y117" s="1" t="s">
        <v>631</v>
      </c>
      <c r="Z117" s="1" t="str">
        <f t="shared" si="6"/>
        <v>d</v>
      </c>
      <c r="AA117" s="1">
        <v>2</v>
      </c>
      <c r="AB117" s="1" t="s">
        <v>238</v>
      </c>
      <c r="AC117" s="1" t="s">
        <v>182</v>
      </c>
      <c r="AD117" s="1" t="s">
        <v>184</v>
      </c>
      <c r="AE117" s="1" t="s">
        <v>185</v>
      </c>
      <c r="AF117" s="194">
        <v>4.71</v>
      </c>
      <c r="AG117" s="193">
        <v>11.82</v>
      </c>
      <c r="AH117" s="193">
        <v>1.76</v>
      </c>
      <c r="AI117" s="193">
        <v>1.22</v>
      </c>
      <c r="AJ117" s="193"/>
      <c r="AK117" s="193">
        <v>1</v>
      </c>
      <c r="AL117" s="193">
        <v>2</v>
      </c>
      <c r="AM117" s="193">
        <v>1</v>
      </c>
      <c r="AN117" s="193">
        <v>7</v>
      </c>
      <c r="AO117" s="193">
        <v>4</v>
      </c>
      <c r="AP117" s="193" t="s">
        <v>637</v>
      </c>
      <c r="AQ117" s="193" t="s">
        <v>639</v>
      </c>
      <c r="AR117" s="193">
        <v>0</v>
      </c>
      <c r="AS117" s="193">
        <v>2</v>
      </c>
      <c r="AT117" s="193">
        <v>7</v>
      </c>
      <c r="AU117" s="193">
        <v>4</v>
      </c>
      <c r="AV117" s="193" t="s">
        <v>641</v>
      </c>
      <c r="AW117" s="193">
        <v>2</v>
      </c>
      <c r="AX117" s="193" t="s">
        <v>645</v>
      </c>
      <c r="AY117" s="193" t="s">
        <v>646</v>
      </c>
      <c r="AZ117" s="193" t="s">
        <v>649</v>
      </c>
      <c r="BA117" s="193" t="s">
        <v>651</v>
      </c>
      <c r="BB117" s="193" t="s">
        <v>182</v>
      </c>
      <c r="BC117" s="193">
        <v>100</v>
      </c>
      <c r="BD117" s="193">
        <v>21</v>
      </c>
      <c r="BE117" s="193">
        <v>2.65</v>
      </c>
      <c r="BF117" s="193">
        <v>1.9</v>
      </c>
      <c r="BG117" s="193" t="s">
        <v>238</v>
      </c>
      <c r="BH117" s="193">
        <v>1</v>
      </c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</row>
    <row r="118" spans="1:72" s="1" customFormat="1">
      <c r="A118" s="1" t="s">
        <v>487</v>
      </c>
      <c r="B118" s="1">
        <v>112</v>
      </c>
      <c r="C118" s="6">
        <v>1</v>
      </c>
      <c r="D118" s="6">
        <v>47</v>
      </c>
      <c r="E118" s="26">
        <v>2.4500000000000002</v>
      </c>
      <c r="F118" s="59" t="s">
        <v>3411</v>
      </c>
      <c r="G118" s="69" t="s">
        <v>6823</v>
      </c>
      <c r="H118" s="1" t="s">
        <v>488</v>
      </c>
      <c r="I118" s="1" t="s">
        <v>489</v>
      </c>
      <c r="J118" s="1" t="s">
        <v>491</v>
      </c>
      <c r="K118" s="1" t="s">
        <v>492</v>
      </c>
      <c r="L118" s="1" t="s">
        <v>492</v>
      </c>
      <c r="M118" s="1">
        <f t="shared" si="10"/>
        <v>6</v>
      </c>
      <c r="N118" s="193">
        <v>5</v>
      </c>
      <c r="O118" s="193">
        <v>1970.55</v>
      </c>
      <c r="P118" s="193">
        <v>8</v>
      </c>
      <c r="Q118" s="193">
        <v>5</v>
      </c>
      <c r="R118" s="1" t="s">
        <v>7391</v>
      </c>
      <c r="S118" s="1">
        <f t="shared" si="7"/>
        <v>13</v>
      </c>
      <c r="T118" s="1" t="s">
        <v>7542</v>
      </c>
      <c r="U118" s="1">
        <f t="shared" si="8"/>
        <v>19</v>
      </c>
      <c r="V118" s="1" t="s">
        <v>7763</v>
      </c>
      <c r="W118" s="193" t="s">
        <v>7656</v>
      </c>
      <c r="X118" s="193"/>
      <c r="Y118" s="1" t="s">
        <v>732</v>
      </c>
      <c r="Z118" s="1" t="str">
        <f t="shared" si="6"/>
        <v>p</v>
      </c>
      <c r="AA118" s="1">
        <v>1</v>
      </c>
      <c r="AB118" s="1" t="s">
        <v>487</v>
      </c>
      <c r="AC118" s="1" t="s">
        <v>182</v>
      </c>
      <c r="AD118" s="1" t="s">
        <v>184</v>
      </c>
      <c r="AE118" s="1" t="s">
        <v>185</v>
      </c>
      <c r="AF118" s="194">
        <v>5.55</v>
      </c>
      <c r="AG118" s="193">
        <v>8.7799999999999994</v>
      </c>
      <c r="AH118" s="193">
        <v>4.3899999999999997</v>
      </c>
      <c r="AI118" s="193">
        <v>7.36</v>
      </c>
      <c r="AJ118" s="193"/>
      <c r="AK118" s="193">
        <v>1</v>
      </c>
      <c r="AL118" s="193">
        <v>2</v>
      </c>
      <c r="AM118" s="193">
        <v>1</v>
      </c>
      <c r="AN118" s="193">
        <v>9</v>
      </c>
      <c r="AO118" s="193">
        <v>6</v>
      </c>
      <c r="AP118" s="193" t="s">
        <v>747</v>
      </c>
      <c r="AQ118" s="193" t="s">
        <v>440</v>
      </c>
      <c r="AR118" s="193">
        <v>0</v>
      </c>
      <c r="AS118" s="193">
        <v>0</v>
      </c>
      <c r="AT118" s="193">
        <v>6</v>
      </c>
      <c r="AU118" s="193">
        <v>4</v>
      </c>
      <c r="AV118" s="193" t="s">
        <v>750</v>
      </c>
      <c r="AW118" s="193">
        <v>3</v>
      </c>
      <c r="AX118" s="193" t="s">
        <v>443</v>
      </c>
      <c r="AY118" s="193" t="s">
        <v>754</v>
      </c>
      <c r="AZ118" s="193" t="s">
        <v>755</v>
      </c>
      <c r="BA118" s="193" t="s">
        <v>757</v>
      </c>
      <c r="BB118" s="193" t="s">
        <v>182</v>
      </c>
      <c r="BC118" s="193">
        <v>100</v>
      </c>
      <c r="BD118" s="193">
        <v>24</v>
      </c>
      <c r="BE118" s="193">
        <v>3.05</v>
      </c>
      <c r="BF118" s="193">
        <v>2</v>
      </c>
      <c r="BG118" s="193" t="s">
        <v>487</v>
      </c>
      <c r="BH118" s="193">
        <v>1</v>
      </c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</row>
    <row r="119" spans="1:72" s="1" customFormat="1">
      <c r="A119" s="1" t="s">
        <v>196</v>
      </c>
      <c r="B119" s="1">
        <v>106</v>
      </c>
      <c r="C119" s="1">
        <v>1</v>
      </c>
      <c r="D119" s="1">
        <v>47</v>
      </c>
      <c r="E119" s="26">
        <v>2.46</v>
      </c>
      <c r="F119" s="59" t="s">
        <v>3411</v>
      </c>
      <c r="G119" s="69" t="s">
        <v>6823</v>
      </c>
      <c r="H119" s="1" t="s">
        <v>7030</v>
      </c>
      <c r="I119" s="1" t="s">
        <v>1308</v>
      </c>
      <c r="J119" s="1" t="s">
        <v>188</v>
      </c>
      <c r="K119" s="1" t="s">
        <v>199</v>
      </c>
      <c r="L119" s="1" t="s">
        <v>6908</v>
      </c>
      <c r="M119" s="1">
        <f t="shared" si="10"/>
        <v>7</v>
      </c>
      <c r="N119" s="193">
        <v>5</v>
      </c>
      <c r="O119" s="193">
        <v>2.82</v>
      </c>
      <c r="P119" s="193">
        <v>3</v>
      </c>
      <c r="Q119" s="193">
        <v>4</v>
      </c>
      <c r="R119" s="1" t="s">
        <v>7302</v>
      </c>
      <c r="S119" s="1">
        <f t="shared" si="7"/>
        <v>13</v>
      </c>
      <c r="T119" s="1" t="s">
        <v>7543</v>
      </c>
      <c r="U119" s="1">
        <f t="shared" si="8"/>
        <v>23</v>
      </c>
      <c r="V119" s="1" t="s">
        <v>7764</v>
      </c>
      <c r="W119" s="193" t="s">
        <v>7656</v>
      </c>
      <c r="X119" s="193"/>
      <c r="Y119" s="1" t="s">
        <v>495</v>
      </c>
      <c r="Z119" s="1" t="str">
        <f t="shared" si="6"/>
        <v>z</v>
      </c>
      <c r="AA119" s="1">
        <v>4</v>
      </c>
      <c r="AB119" s="1" t="s">
        <v>196</v>
      </c>
      <c r="AC119" s="1" t="s">
        <v>182</v>
      </c>
      <c r="AD119" s="1" t="s">
        <v>184</v>
      </c>
      <c r="AE119" s="1" t="s">
        <v>185</v>
      </c>
      <c r="AF119" s="194">
        <v>3.8</v>
      </c>
      <c r="AG119" s="193">
        <v>5.14</v>
      </c>
      <c r="AH119" s="193">
        <v>2.65</v>
      </c>
      <c r="AI119" s="193">
        <v>3.04</v>
      </c>
      <c r="AJ119" s="193"/>
      <c r="AK119" s="193">
        <v>2</v>
      </c>
      <c r="AL119" s="193">
        <v>5</v>
      </c>
      <c r="AM119" s="193">
        <v>1</v>
      </c>
      <c r="AN119" s="193">
        <v>5</v>
      </c>
      <c r="AO119" s="193">
        <v>4</v>
      </c>
      <c r="AP119" s="193" t="s">
        <v>517</v>
      </c>
      <c r="AQ119" s="193" t="s">
        <v>518</v>
      </c>
      <c r="AR119" s="193">
        <v>0</v>
      </c>
      <c r="AS119" s="193">
        <v>0</v>
      </c>
      <c r="AT119" s="193">
        <v>3</v>
      </c>
      <c r="AU119" s="193">
        <v>4</v>
      </c>
      <c r="AV119" s="193" t="s">
        <v>495</v>
      </c>
      <c r="AW119" s="193">
        <v>1</v>
      </c>
      <c r="AX119" s="193" t="s">
        <v>518</v>
      </c>
      <c r="AY119" s="193" t="s">
        <v>524</v>
      </c>
      <c r="AZ119" s="193" t="s">
        <v>528</v>
      </c>
      <c r="BA119" s="193" t="s">
        <v>530</v>
      </c>
      <c r="BB119" s="193" t="s">
        <v>532</v>
      </c>
      <c r="BC119" s="193">
        <v>100</v>
      </c>
      <c r="BD119" s="193">
        <v>20</v>
      </c>
      <c r="BE119" s="193">
        <v>1.95</v>
      </c>
      <c r="BF119" s="193">
        <v>1.95</v>
      </c>
      <c r="BG119" s="193" t="s">
        <v>533</v>
      </c>
      <c r="BH119" s="193">
        <v>1</v>
      </c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</row>
    <row r="120" spans="1:72" s="211" customFormat="1">
      <c r="A120" s="211" t="s">
        <v>229</v>
      </c>
      <c r="B120" s="211">
        <v>102</v>
      </c>
      <c r="C120" s="217">
        <v>6</v>
      </c>
      <c r="D120" s="217">
        <v>42</v>
      </c>
      <c r="E120" s="212">
        <v>2.65</v>
      </c>
      <c r="F120" s="220" t="s">
        <v>3411</v>
      </c>
      <c r="G120" s="221" t="s">
        <v>6823</v>
      </c>
      <c r="H120" s="211" t="s">
        <v>230</v>
      </c>
      <c r="I120" s="211" t="s">
        <v>231</v>
      </c>
      <c r="J120" s="211" t="s">
        <v>233</v>
      </c>
      <c r="K120" s="211" t="s">
        <v>234</v>
      </c>
      <c r="L120" s="211" t="s">
        <v>6898</v>
      </c>
      <c r="M120" s="211">
        <f t="shared" si="10"/>
        <v>7</v>
      </c>
      <c r="N120" s="47">
        <v>5</v>
      </c>
      <c r="O120" s="47">
        <v>39.130000000000003</v>
      </c>
      <c r="P120" s="47">
        <v>6</v>
      </c>
      <c r="Q120" s="47">
        <v>4</v>
      </c>
      <c r="R120" s="211" t="s">
        <v>7392</v>
      </c>
      <c r="S120" s="211">
        <f t="shared" si="7"/>
        <v>16</v>
      </c>
      <c r="T120" s="211" t="s">
        <v>7544</v>
      </c>
      <c r="U120" s="211">
        <f t="shared" si="8"/>
        <v>25</v>
      </c>
      <c r="V120" s="211" t="s">
        <v>7765</v>
      </c>
      <c r="W120" s="47" t="s">
        <v>7656</v>
      </c>
      <c r="X120" s="47"/>
      <c r="Y120" s="211" t="s">
        <v>236</v>
      </c>
      <c r="Z120" s="211" t="str">
        <f t="shared" si="6"/>
        <v>t</v>
      </c>
      <c r="AA120" s="211">
        <v>1</v>
      </c>
      <c r="AB120" s="211" t="s">
        <v>229</v>
      </c>
      <c r="AC120" s="211" t="s">
        <v>182</v>
      </c>
      <c r="AD120" s="211" t="s">
        <v>184</v>
      </c>
      <c r="AE120" s="211" t="s">
        <v>185</v>
      </c>
      <c r="AF120" s="215">
        <v>1.43</v>
      </c>
      <c r="AG120" s="47">
        <v>5.27</v>
      </c>
      <c r="AH120" s="47">
        <v>1.37</v>
      </c>
      <c r="AI120" s="47">
        <v>5.07</v>
      </c>
      <c r="AJ120" s="47"/>
      <c r="AK120" s="47">
        <v>1</v>
      </c>
      <c r="AL120" s="47">
        <v>2</v>
      </c>
      <c r="AM120" s="47">
        <v>1</v>
      </c>
      <c r="AN120" s="47">
        <v>11</v>
      </c>
      <c r="AO120" s="47">
        <v>9</v>
      </c>
      <c r="AP120" s="47" t="s">
        <v>251</v>
      </c>
      <c r="AQ120" s="47" t="s">
        <v>252</v>
      </c>
      <c r="AR120" s="47">
        <v>0</v>
      </c>
      <c r="AS120" s="47">
        <v>0</v>
      </c>
      <c r="AT120" s="47">
        <v>7</v>
      </c>
      <c r="AU120" s="47">
        <v>6</v>
      </c>
      <c r="AV120" s="47" t="s">
        <v>253</v>
      </c>
      <c r="AW120" s="47">
        <v>3</v>
      </c>
      <c r="AX120" s="47" t="s">
        <v>255</v>
      </c>
      <c r="AY120" s="47" t="s">
        <v>256</v>
      </c>
      <c r="AZ120" s="47" t="s">
        <v>257</v>
      </c>
      <c r="BA120" s="47" t="s">
        <v>258</v>
      </c>
      <c r="BB120" s="47" t="s">
        <v>182</v>
      </c>
      <c r="BC120" s="47">
        <v>100</v>
      </c>
      <c r="BD120" s="47">
        <v>32</v>
      </c>
      <c r="BE120" s="47">
        <v>3.9</v>
      </c>
      <c r="BF120" s="47">
        <v>3.1</v>
      </c>
      <c r="BG120" s="47" t="s">
        <v>261</v>
      </c>
      <c r="BH120" s="47">
        <v>2</v>
      </c>
      <c r="BI120" s="217"/>
      <c r="BJ120" s="217"/>
      <c r="BK120" s="217"/>
      <c r="BL120" s="217"/>
      <c r="BM120" s="217"/>
      <c r="BN120" s="217"/>
      <c r="BO120" s="217"/>
      <c r="BP120" s="217"/>
      <c r="BQ120" s="217"/>
      <c r="BR120" s="217"/>
      <c r="BS120" s="217"/>
      <c r="BT120" s="217"/>
    </row>
    <row r="121" spans="1:72" s="1" customFormat="1">
      <c r="A121" s="1" t="s">
        <v>494</v>
      </c>
      <c r="B121" s="1">
        <v>116</v>
      </c>
      <c r="C121" s="6">
        <v>4</v>
      </c>
      <c r="D121" s="6">
        <v>44</v>
      </c>
      <c r="E121" s="26">
        <v>2.73</v>
      </c>
      <c r="F121" s="59" t="s">
        <v>3411</v>
      </c>
      <c r="G121" s="69" t="s">
        <v>6823</v>
      </c>
      <c r="H121" s="1" t="s">
        <v>230</v>
      </c>
      <c r="I121" s="1" t="s">
        <v>231</v>
      </c>
      <c r="J121" s="1" t="s">
        <v>233</v>
      </c>
      <c r="K121" s="1" t="s">
        <v>501</v>
      </c>
      <c r="L121" s="1" t="s">
        <v>6903</v>
      </c>
      <c r="M121" s="1">
        <f t="shared" si="10"/>
        <v>5</v>
      </c>
      <c r="N121" s="193">
        <v>3</v>
      </c>
      <c r="O121" s="193">
        <v>34.42</v>
      </c>
      <c r="P121" s="193">
        <v>16</v>
      </c>
      <c r="Q121" s="193">
        <v>3</v>
      </c>
      <c r="R121" s="1" t="s">
        <v>7392</v>
      </c>
      <c r="S121" s="1">
        <f t="shared" si="7"/>
        <v>16</v>
      </c>
      <c r="T121" s="1" t="s">
        <v>7545</v>
      </c>
      <c r="U121" s="1">
        <f t="shared" si="8"/>
        <v>23</v>
      </c>
      <c r="V121" s="1" t="s">
        <v>7766</v>
      </c>
      <c r="W121" s="1" t="s">
        <v>7656</v>
      </c>
      <c r="X121" s="193"/>
      <c r="Y121" s="1" t="s">
        <v>866</v>
      </c>
      <c r="Z121" s="1" t="str">
        <f t="shared" si="6"/>
        <v>b</v>
      </c>
      <c r="AA121" s="1">
        <v>2</v>
      </c>
      <c r="AB121" s="1" t="s">
        <v>494</v>
      </c>
      <c r="AC121" s="1" t="s">
        <v>182</v>
      </c>
      <c r="AD121" s="1" t="s">
        <v>283</v>
      </c>
      <c r="AE121" s="1" t="s">
        <v>185</v>
      </c>
      <c r="AF121" s="194">
        <v>8.19</v>
      </c>
      <c r="AG121" s="193">
        <v>10.34</v>
      </c>
      <c r="AH121" s="193">
        <v>7.74</v>
      </c>
      <c r="AI121" s="193">
        <v>8.18</v>
      </c>
      <c r="AJ121" s="193"/>
      <c r="AK121" s="193">
        <v>2</v>
      </c>
      <c r="AL121" s="193">
        <v>5</v>
      </c>
      <c r="AM121" s="193">
        <v>1</v>
      </c>
      <c r="AN121" s="193">
        <v>7</v>
      </c>
      <c r="AO121" s="193">
        <v>5</v>
      </c>
      <c r="AP121" s="193" t="s">
        <v>876</v>
      </c>
      <c r="AQ121" s="193" t="s">
        <v>452</v>
      </c>
      <c r="AR121" s="193">
        <v>1</v>
      </c>
      <c r="AS121" s="193">
        <v>2</v>
      </c>
      <c r="AT121" s="193">
        <v>7</v>
      </c>
      <c r="AU121" s="193">
        <v>5</v>
      </c>
      <c r="AV121" s="193" t="s">
        <v>878</v>
      </c>
      <c r="AW121" s="193">
        <v>2</v>
      </c>
      <c r="AX121" s="193" t="s">
        <v>459</v>
      </c>
      <c r="AY121" s="193" t="s">
        <v>882</v>
      </c>
      <c r="AZ121" s="193" t="s">
        <v>884</v>
      </c>
      <c r="BA121" s="193" t="s">
        <v>885</v>
      </c>
      <c r="BB121" s="193" t="s">
        <v>532</v>
      </c>
      <c r="BC121" s="193">
        <v>100</v>
      </c>
      <c r="BD121" s="193">
        <v>18</v>
      </c>
      <c r="BE121" s="193">
        <v>1.75</v>
      </c>
      <c r="BF121" s="193">
        <v>1.6</v>
      </c>
      <c r="BG121" s="193" t="s">
        <v>494</v>
      </c>
      <c r="BH121" s="193">
        <v>1</v>
      </c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</row>
    <row r="122" spans="1:72" s="1" customFormat="1">
      <c r="A122" s="1" t="s">
        <v>28</v>
      </c>
      <c r="B122" s="1">
        <v>124</v>
      </c>
      <c r="C122" s="6">
        <v>4</v>
      </c>
      <c r="D122" s="6">
        <v>44</v>
      </c>
      <c r="E122" s="26">
        <v>2.85</v>
      </c>
      <c r="F122" s="59" t="s">
        <v>3411</v>
      </c>
      <c r="G122" s="69" t="s">
        <v>6823</v>
      </c>
      <c r="H122" s="1" t="s">
        <v>232</v>
      </c>
      <c r="I122" s="1" t="s">
        <v>186</v>
      </c>
      <c r="J122" s="1" t="s">
        <v>235</v>
      </c>
      <c r="K122" s="1" t="s">
        <v>237</v>
      </c>
      <c r="L122" s="1" t="s">
        <v>237</v>
      </c>
      <c r="M122" s="1">
        <f t="shared" si="10"/>
        <v>7</v>
      </c>
      <c r="N122" s="193">
        <v>5</v>
      </c>
      <c r="O122" s="193">
        <v>0.79</v>
      </c>
      <c r="P122" s="193">
        <v>4</v>
      </c>
      <c r="Q122" s="193">
        <v>4</v>
      </c>
      <c r="R122" s="1" t="s">
        <v>7393</v>
      </c>
      <c r="S122" s="1">
        <f t="shared" si="7"/>
        <v>23</v>
      </c>
      <c r="T122" s="1" t="s">
        <v>7546</v>
      </c>
      <c r="U122" s="1">
        <f t="shared" si="8"/>
        <v>30</v>
      </c>
      <c r="V122" s="1" t="s">
        <v>7767</v>
      </c>
      <c r="W122" s="193" t="s">
        <v>7656</v>
      </c>
      <c r="X122" s="193"/>
      <c r="Y122" s="1" t="s">
        <v>1053</v>
      </c>
      <c r="Z122" s="1" t="str">
        <f t="shared" si="6"/>
        <v>R</v>
      </c>
      <c r="AA122" s="1">
        <v>4</v>
      </c>
      <c r="AB122" s="1" t="s">
        <v>28</v>
      </c>
      <c r="AC122" s="1" t="s">
        <v>182</v>
      </c>
      <c r="AD122" s="1" t="s">
        <v>184</v>
      </c>
      <c r="AE122" s="1" t="s">
        <v>185</v>
      </c>
      <c r="AF122" s="194">
        <v>12.24</v>
      </c>
      <c r="AG122" s="193">
        <v>4.8</v>
      </c>
      <c r="AH122" s="193">
        <v>8.15</v>
      </c>
      <c r="AI122" s="193">
        <v>1.62</v>
      </c>
      <c r="AJ122" s="193"/>
      <c r="AK122" s="193">
        <v>1</v>
      </c>
      <c r="AL122" s="193">
        <v>2</v>
      </c>
      <c r="AM122" s="193">
        <v>1</v>
      </c>
      <c r="AN122" s="193">
        <v>6</v>
      </c>
      <c r="AO122" s="193">
        <v>4</v>
      </c>
      <c r="AP122" s="193" t="s">
        <v>856</v>
      </c>
      <c r="AQ122" s="193" t="s">
        <v>639</v>
      </c>
      <c r="AR122" s="193">
        <v>2</v>
      </c>
      <c r="AS122" s="193">
        <v>12</v>
      </c>
      <c r="AT122" s="193">
        <v>6</v>
      </c>
      <c r="AU122" s="193">
        <v>4</v>
      </c>
      <c r="AV122" s="193" t="s">
        <v>1060</v>
      </c>
      <c r="AW122" s="193">
        <v>2</v>
      </c>
      <c r="AX122" s="193" t="s">
        <v>645</v>
      </c>
      <c r="AY122" s="193" t="s">
        <v>1063</v>
      </c>
      <c r="AZ122" s="193" t="s">
        <v>1065</v>
      </c>
      <c r="BA122" s="193" t="s">
        <v>1066</v>
      </c>
      <c r="BB122" s="193" t="s">
        <v>182</v>
      </c>
      <c r="BC122" s="193">
        <v>100</v>
      </c>
      <c r="BD122" s="193">
        <v>20</v>
      </c>
      <c r="BE122" s="193">
        <v>1.85</v>
      </c>
      <c r="BF122" s="193">
        <v>1.3</v>
      </c>
      <c r="BG122" s="193" t="s">
        <v>28</v>
      </c>
      <c r="BH122" s="193">
        <v>1</v>
      </c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</row>
    <row r="123" spans="1:72" s="1" customFormat="1">
      <c r="A123" s="1" t="s">
        <v>51</v>
      </c>
      <c r="B123" s="1">
        <v>113</v>
      </c>
      <c r="C123" s="6">
        <v>10</v>
      </c>
      <c r="D123" s="6">
        <v>38</v>
      </c>
      <c r="E123" s="26">
        <v>3.5</v>
      </c>
      <c r="F123" s="59" t="s">
        <v>3411</v>
      </c>
      <c r="G123" s="69" t="s">
        <v>6823</v>
      </c>
      <c r="H123" s="1" t="s">
        <v>437</v>
      </c>
      <c r="I123" s="1" t="s">
        <v>271</v>
      </c>
      <c r="J123" s="1" t="s">
        <v>438</v>
      </c>
      <c r="K123" s="1" t="s">
        <v>6951</v>
      </c>
      <c r="L123" s="1" t="s">
        <v>6945</v>
      </c>
      <c r="M123" s="1">
        <f t="shared" si="10"/>
        <v>6</v>
      </c>
      <c r="N123" s="1">
        <v>5</v>
      </c>
      <c r="O123" s="1">
        <v>11.41</v>
      </c>
      <c r="P123" s="1">
        <v>4</v>
      </c>
      <c r="Q123" s="1">
        <v>4</v>
      </c>
      <c r="R123" s="1" t="s">
        <v>7394</v>
      </c>
      <c r="S123" s="1">
        <f t="shared" si="7"/>
        <v>18</v>
      </c>
      <c r="T123" s="1" t="s">
        <v>7547</v>
      </c>
      <c r="U123" s="1">
        <f t="shared" si="8"/>
        <v>27</v>
      </c>
      <c r="V123" s="1" t="s">
        <v>7768</v>
      </c>
      <c r="W123" s="193" t="s">
        <v>7656</v>
      </c>
      <c r="Y123" s="1" t="s">
        <v>769</v>
      </c>
      <c r="Z123" s="1" t="str">
        <f t="shared" si="6"/>
        <v>s</v>
      </c>
      <c r="AA123" s="1">
        <v>3</v>
      </c>
      <c r="AB123" s="1" t="s">
        <v>51</v>
      </c>
      <c r="AC123" s="1" t="s">
        <v>182</v>
      </c>
      <c r="AD123" s="1" t="s">
        <v>283</v>
      </c>
      <c r="AE123" s="1" t="s">
        <v>185</v>
      </c>
      <c r="AF123" s="194">
        <v>6.15</v>
      </c>
      <c r="AG123" s="193">
        <v>5</v>
      </c>
      <c r="AH123" s="193">
        <v>4.3899999999999997</v>
      </c>
      <c r="AI123" s="193">
        <v>4.3899999999999997</v>
      </c>
      <c r="AJ123" s="193"/>
      <c r="AK123" s="193">
        <v>1</v>
      </c>
      <c r="AL123" s="193">
        <v>2</v>
      </c>
      <c r="AM123" s="193">
        <v>1</v>
      </c>
      <c r="AN123" s="193">
        <v>8</v>
      </c>
      <c r="AO123" s="193">
        <v>5</v>
      </c>
      <c r="AP123" s="193" t="s">
        <v>781</v>
      </c>
      <c r="AQ123" s="193" t="s">
        <v>452</v>
      </c>
      <c r="AR123" s="193">
        <v>1</v>
      </c>
      <c r="AS123" s="193">
        <v>1</v>
      </c>
      <c r="AT123" s="193">
        <v>8</v>
      </c>
      <c r="AU123" s="193">
        <v>5</v>
      </c>
      <c r="AV123" s="193" t="s">
        <v>785</v>
      </c>
      <c r="AW123" s="193">
        <v>2</v>
      </c>
      <c r="AX123" s="193" t="s">
        <v>459</v>
      </c>
      <c r="AY123" s="193" t="s">
        <v>787</v>
      </c>
      <c r="AZ123" s="193" t="s">
        <v>789</v>
      </c>
      <c r="BA123" s="193" t="s">
        <v>790</v>
      </c>
      <c r="BB123" s="193" t="s">
        <v>182</v>
      </c>
      <c r="BC123" s="193">
        <v>100</v>
      </c>
      <c r="BD123" s="193">
        <v>22</v>
      </c>
      <c r="BE123" s="193">
        <v>1.95</v>
      </c>
      <c r="BF123" s="193">
        <v>0</v>
      </c>
      <c r="BG123" s="193" t="s">
        <v>51</v>
      </c>
      <c r="BH123" s="193">
        <v>1</v>
      </c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</row>
    <row r="124" spans="1:72" s="1" customFormat="1">
      <c r="A124" s="1" t="s">
        <v>300</v>
      </c>
      <c r="B124" s="1">
        <v>126</v>
      </c>
      <c r="E124" s="26">
        <v>1.52</v>
      </c>
      <c r="F124" s="60" t="s">
        <v>3411</v>
      </c>
      <c r="G124" s="69" t="s">
        <v>6824</v>
      </c>
      <c r="H124" s="1" t="s">
        <v>1223</v>
      </c>
      <c r="I124" s="1" t="s">
        <v>1224</v>
      </c>
      <c r="J124" s="1" t="s">
        <v>1225</v>
      </c>
      <c r="K124" s="1" t="s">
        <v>1227</v>
      </c>
      <c r="L124" s="1" t="s">
        <v>6909</v>
      </c>
      <c r="M124" s="1">
        <f t="shared" si="10"/>
        <v>6</v>
      </c>
      <c r="N124" s="193">
        <v>4</v>
      </c>
      <c r="O124" s="193">
        <v>23.25</v>
      </c>
      <c r="P124" s="193">
        <v>12</v>
      </c>
      <c r="Q124" s="193">
        <v>4</v>
      </c>
      <c r="R124" s="1" t="s">
        <v>7395</v>
      </c>
      <c r="S124" s="1">
        <f t="shared" si="7"/>
        <v>26</v>
      </c>
      <c r="T124" s="1" t="s">
        <v>7548</v>
      </c>
      <c r="U124" s="1">
        <f t="shared" si="8"/>
        <v>34</v>
      </c>
      <c r="V124" s="1" t="s">
        <v>7769</v>
      </c>
      <c r="W124" s="193" t="s">
        <v>7656</v>
      </c>
      <c r="X124" s="193"/>
      <c r="Y124" s="1" t="s">
        <v>302</v>
      </c>
      <c r="Z124" s="1" t="str">
        <f t="shared" si="6"/>
        <v>k</v>
      </c>
      <c r="AA124" s="1">
        <v>1</v>
      </c>
      <c r="AB124" s="193" t="s">
        <v>300</v>
      </c>
      <c r="AC124" s="193" t="s">
        <v>182</v>
      </c>
      <c r="AD124" s="193" t="s">
        <v>184</v>
      </c>
      <c r="AE124" s="193" t="s">
        <v>185</v>
      </c>
      <c r="AF124" s="194">
        <v>0.06</v>
      </c>
      <c r="AG124" s="193">
        <v>9.19</v>
      </c>
      <c r="AH124" s="193">
        <v>0.06</v>
      </c>
      <c r="AI124" s="193">
        <v>6.49</v>
      </c>
      <c r="AJ124" s="193"/>
      <c r="AK124" s="193">
        <v>1</v>
      </c>
      <c r="AL124" s="193">
        <v>2</v>
      </c>
      <c r="AM124" s="193">
        <v>1</v>
      </c>
      <c r="AN124" s="193">
        <v>5</v>
      </c>
      <c r="AO124" s="193">
        <v>4</v>
      </c>
      <c r="AP124" s="193" t="s">
        <v>313</v>
      </c>
      <c r="AQ124" s="193" t="s">
        <v>314</v>
      </c>
      <c r="AR124" s="193">
        <v>1</v>
      </c>
      <c r="AS124" s="193">
        <v>7</v>
      </c>
      <c r="AT124" s="193">
        <v>5</v>
      </c>
      <c r="AU124" s="193">
        <v>4</v>
      </c>
      <c r="AV124" s="193" t="s">
        <v>302</v>
      </c>
      <c r="AW124" s="193">
        <v>1</v>
      </c>
      <c r="AX124" s="193" t="s">
        <v>314</v>
      </c>
      <c r="AY124" s="193" t="s">
        <v>319</v>
      </c>
      <c r="AZ124" s="193" t="s">
        <v>321</v>
      </c>
      <c r="BA124" s="193" t="s">
        <v>300</v>
      </c>
      <c r="BB124" s="193" t="s">
        <v>182</v>
      </c>
      <c r="BC124" s="193">
        <v>96</v>
      </c>
      <c r="BD124" s="193">
        <v>27</v>
      </c>
      <c r="BE124" s="193">
        <v>1.9</v>
      </c>
      <c r="BF124" s="193">
        <v>1.6</v>
      </c>
      <c r="BG124" s="193" t="s">
        <v>300</v>
      </c>
      <c r="BH124" s="193">
        <v>1</v>
      </c>
    </row>
    <row r="125" spans="1:72" s="1" customFormat="1">
      <c r="A125" s="1" t="s">
        <v>6472</v>
      </c>
      <c r="B125" s="1">
        <v>191</v>
      </c>
      <c r="E125" s="26">
        <v>1.7</v>
      </c>
      <c r="F125" s="60" t="s">
        <v>3411</v>
      </c>
      <c r="G125" s="69" t="s">
        <v>6824</v>
      </c>
      <c r="H125" s="1" t="s">
        <v>7255</v>
      </c>
      <c r="I125" s="1" t="s">
        <v>6802</v>
      </c>
      <c r="J125" s="1" t="s">
        <v>5490</v>
      </c>
      <c r="K125" s="1" t="s">
        <v>7256</v>
      </c>
      <c r="L125" s="1" t="s">
        <v>216</v>
      </c>
      <c r="M125" s="1">
        <f t="shared" si="10"/>
        <v>5</v>
      </c>
      <c r="N125" s="193">
        <v>3</v>
      </c>
      <c r="O125" s="193">
        <v>36.700000000000003</v>
      </c>
      <c r="P125" s="193">
        <v>21</v>
      </c>
      <c r="Q125" s="193">
        <v>3</v>
      </c>
      <c r="R125" s="1" t="s">
        <v>7396</v>
      </c>
      <c r="S125" s="1">
        <f t="shared" si="7"/>
        <v>7</v>
      </c>
      <c r="T125" s="1" t="s">
        <v>7549</v>
      </c>
      <c r="U125" s="1">
        <f t="shared" si="8"/>
        <v>14</v>
      </c>
      <c r="V125" s="1" t="s">
        <v>7770</v>
      </c>
      <c r="W125" s="193" t="s">
        <v>7656</v>
      </c>
      <c r="X125" s="193"/>
      <c r="Y125" s="1" t="s">
        <v>6473</v>
      </c>
      <c r="Z125" s="1" t="str">
        <f t="shared" si="6"/>
        <v>p</v>
      </c>
      <c r="AA125" s="1">
        <v>1</v>
      </c>
      <c r="AB125" s="1" t="s">
        <v>6472</v>
      </c>
      <c r="AC125" s="1" t="s">
        <v>182</v>
      </c>
      <c r="AD125" s="1" t="s">
        <v>184</v>
      </c>
      <c r="AE125" s="1" t="s">
        <v>185</v>
      </c>
      <c r="AF125" s="194">
        <v>7.5</v>
      </c>
      <c r="AG125" s="193">
        <v>3.04</v>
      </c>
      <c r="AH125" s="193">
        <v>5.81</v>
      </c>
      <c r="AI125" s="193">
        <v>1.55</v>
      </c>
      <c r="AJ125" s="193"/>
      <c r="AK125" s="193">
        <v>1</v>
      </c>
      <c r="AL125" s="193">
        <v>2</v>
      </c>
      <c r="AM125" s="193">
        <v>1</v>
      </c>
      <c r="AN125" s="193">
        <v>7</v>
      </c>
      <c r="AO125" s="193">
        <v>4</v>
      </c>
      <c r="AP125" s="193" t="s">
        <v>637</v>
      </c>
      <c r="AQ125" s="193" t="s">
        <v>639</v>
      </c>
      <c r="AR125" s="193">
        <v>3</v>
      </c>
      <c r="AS125" s="193">
        <v>11</v>
      </c>
      <c r="AT125" s="193">
        <v>7</v>
      </c>
      <c r="AU125" s="193">
        <v>4</v>
      </c>
      <c r="AV125" s="193" t="s">
        <v>6474</v>
      </c>
      <c r="AW125" s="193">
        <v>2</v>
      </c>
      <c r="AX125" s="193" t="s">
        <v>645</v>
      </c>
      <c r="AY125" s="193" t="s">
        <v>6475</v>
      </c>
      <c r="AZ125" s="193" t="s">
        <v>6476</v>
      </c>
      <c r="BA125" s="193" t="s">
        <v>6477</v>
      </c>
      <c r="BB125" s="193" t="s">
        <v>182</v>
      </c>
      <c r="BC125" s="193">
        <v>100</v>
      </c>
      <c r="BD125" s="193">
        <v>28</v>
      </c>
      <c r="BE125" s="193">
        <v>1.75</v>
      </c>
      <c r="BF125" s="193">
        <v>1.4</v>
      </c>
      <c r="BG125" s="193" t="s">
        <v>6472</v>
      </c>
      <c r="BH125" s="193">
        <v>1</v>
      </c>
    </row>
    <row r="126" spans="1:72" s="1" customFormat="1">
      <c r="A126" s="1" t="s">
        <v>6310</v>
      </c>
      <c r="B126" s="1">
        <v>196</v>
      </c>
      <c r="E126" s="75">
        <v>1.8</v>
      </c>
      <c r="F126" s="60" t="s">
        <v>3411</v>
      </c>
      <c r="G126" s="69" t="s">
        <v>6824</v>
      </c>
      <c r="H126" s="1" t="s">
        <v>6842</v>
      </c>
      <c r="I126" s="1" t="s">
        <v>6843</v>
      </c>
      <c r="J126" s="1" t="s">
        <v>6844</v>
      </c>
      <c r="K126" s="1" t="s">
        <v>6845</v>
      </c>
      <c r="L126" s="1" t="s">
        <v>2810</v>
      </c>
      <c r="M126" s="1">
        <f t="shared" si="10"/>
        <v>3</v>
      </c>
      <c r="N126" s="193">
        <v>2</v>
      </c>
      <c r="O126" s="193">
        <v>75.180000000000007</v>
      </c>
      <c r="P126" s="193">
        <v>27</v>
      </c>
      <c r="Q126" s="193">
        <v>2</v>
      </c>
      <c r="R126" s="1" t="s">
        <v>7397</v>
      </c>
      <c r="S126" s="1">
        <f t="shared" si="7"/>
        <v>20</v>
      </c>
      <c r="T126" s="1" t="s">
        <v>7550</v>
      </c>
      <c r="U126" s="1">
        <f t="shared" si="8"/>
        <v>25</v>
      </c>
      <c r="V126" s="1" t="s">
        <v>7771</v>
      </c>
      <c r="W126" s="193" t="s">
        <v>7656</v>
      </c>
      <c r="X126" s="193"/>
      <c r="Y126" s="1" t="s">
        <v>6311</v>
      </c>
      <c r="Z126" s="1" t="str">
        <f t="shared" si="6"/>
        <v>m</v>
      </c>
      <c r="AA126" s="1">
        <v>8</v>
      </c>
      <c r="AB126" s="1" t="s">
        <v>6310</v>
      </c>
      <c r="AC126" s="1" t="s">
        <v>182</v>
      </c>
      <c r="AD126" s="1" t="s">
        <v>283</v>
      </c>
      <c r="AE126" s="1" t="s">
        <v>185</v>
      </c>
      <c r="AF126" s="194">
        <v>12.79</v>
      </c>
      <c r="AG126" s="193">
        <v>45.07</v>
      </c>
      <c r="AH126" s="193">
        <v>10.65</v>
      </c>
      <c r="AI126" s="193">
        <v>28.92</v>
      </c>
      <c r="AJ126" s="193"/>
      <c r="AK126" s="193">
        <v>1</v>
      </c>
      <c r="AL126" s="193">
        <v>2</v>
      </c>
      <c r="AM126" s="193">
        <v>1</v>
      </c>
      <c r="AN126" s="193">
        <v>9</v>
      </c>
      <c r="AO126" s="193">
        <v>6</v>
      </c>
      <c r="AP126" s="193" t="s">
        <v>1486</v>
      </c>
      <c r="AQ126" s="193" t="s">
        <v>1114</v>
      </c>
      <c r="AR126" s="193">
        <v>1</v>
      </c>
      <c r="AS126" s="193">
        <v>0</v>
      </c>
      <c r="AT126" s="193">
        <v>9</v>
      </c>
      <c r="AU126" s="193">
        <v>6</v>
      </c>
      <c r="AV126" s="193" t="s">
        <v>6312</v>
      </c>
      <c r="AW126" s="193">
        <v>2</v>
      </c>
      <c r="AX126" s="193" t="s">
        <v>1387</v>
      </c>
      <c r="AY126" s="193" t="s">
        <v>6313</v>
      </c>
      <c r="AZ126" s="193" t="s">
        <v>6314</v>
      </c>
      <c r="BA126" s="193" t="s">
        <v>6315</v>
      </c>
      <c r="BB126" s="193" t="s">
        <v>182</v>
      </c>
      <c r="BC126" s="193">
        <v>100</v>
      </c>
      <c r="BD126" s="193">
        <v>25</v>
      </c>
      <c r="BE126" s="193">
        <v>2.4</v>
      </c>
      <c r="BF126" s="193">
        <v>2.4</v>
      </c>
      <c r="BG126" s="193" t="s">
        <v>6310</v>
      </c>
      <c r="BH126" s="193">
        <v>1</v>
      </c>
    </row>
    <row r="127" spans="1:72" s="1" customFormat="1">
      <c r="A127" s="1" t="s">
        <v>5623</v>
      </c>
      <c r="B127" s="1">
        <v>192</v>
      </c>
      <c r="E127" s="26">
        <v>1.95</v>
      </c>
      <c r="F127" s="177" t="s">
        <v>3411</v>
      </c>
      <c r="G127" s="177" t="s">
        <v>6824</v>
      </c>
      <c r="H127" s="1" t="s">
        <v>7276</v>
      </c>
      <c r="I127" s="1" t="s">
        <v>574</v>
      </c>
      <c r="J127" s="1" t="s">
        <v>7280</v>
      </c>
      <c r="K127" s="1" t="s">
        <v>450</v>
      </c>
      <c r="L127" s="1" t="s">
        <v>6860</v>
      </c>
      <c r="M127" s="1">
        <f t="shared" si="10"/>
        <v>4</v>
      </c>
      <c r="N127" s="193">
        <v>3</v>
      </c>
      <c r="O127" s="193">
        <v>475.87</v>
      </c>
      <c r="P127" s="193">
        <v>25</v>
      </c>
      <c r="Q127" s="193">
        <v>3</v>
      </c>
      <c r="R127" s="1" t="s">
        <v>7398</v>
      </c>
      <c r="S127" s="1">
        <f t="shared" si="7"/>
        <v>23</v>
      </c>
      <c r="T127" s="1" t="s">
        <v>7551</v>
      </c>
      <c r="U127" s="1">
        <f t="shared" si="8"/>
        <v>29</v>
      </c>
      <c r="V127" s="1" t="s">
        <v>7772</v>
      </c>
      <c r="W127" s="193" t="s">
        <v>7656</v>
      </c>
      <c r="X127" s="193"/>
      <c r="Y127" s="1" t="s">
        <v>5624</v>
      </c>
      <c r="Z127" s="1" t="str">
        <f t="shared" si="6"/>
        <v>b</v>
      </c>
      <c r="AA127" s="1">
        <v>2</v>
      </c>
      <c r="AB127" s="1" t="s">
        <v>5623</v>
      </c>
      <c r="AC127" s="1" t="s">
        <v>182</v>
      </c>
      <c r="AD127" s="1" t="s">
        <v>184</v>
      </c>
      <c r="AE127" s="1" t="s">
        <v>185</v>
      </c>
      <c r="AF127" s="193">
        <v>8.3699999999999992</v>
      </c>
      <c r="AG127" s="193">
        <v>18.579999999999998</v>
      </c>
      <c r="AH127" s="193">
        <v>6.62</v>
      </c>
      <c r="AI127" s="193">
        <v>14.66</v>
      </c>
      <c r="AJ127" s="193"/>
      <c r="AK127" s="193">
        <v>1</v>
      </c>
      <c r="AL127" s="193">
        <v>2</v>
      </c>
      <c r="AM127" s="193">
        <v>1</v>
      </c>
      <c r="AN127" s="193">
        <v>6</v>
      </c>
      <c r="AO127" s="193">
        <v>4</v>
      </c>
      <c r="AP127" s="193" t="s">
        <v>1114</v>
      </c>
      <c r="AQ127" s="193" t="s">
        <v>639</v>
      </c>
      <c r="AR127" s="193">
        <v>3</v>
      </c>
      <c r="AS127" s="193">
        <v>16</v>
      </c>
      <c r="AT127" s="193">
        <v>6</v>
      </c>
      <c r="AU127" s="193">
        <v>4</v>
      </c>
      <c r="AV127" s="193" t="s">
        <v>5625</v>
      </c>
      <c r="AW127" s="193">
        <v>2</v>
      </c>
      <c r="AX127" s="193" t="s">
        <v>645</v>
      </c>
      <c r="AY127" s="193" t="s">
        <v>5626</v>
      </c>
      <c r="AZ127" s="193" t="s">
        <v>5627</v>
      </c>
      <c r="BA127" s="193" t="s">
        <v>5628</v>
      </c>
      <c r="BB127" s="193" t="s">
        <v>182</v>
      </c>
      <c r="BC127" s="193">
        <v>87</v>
      </c>
      <c r="BD127" s="193">
        <v>16</v>
      </c>
      <c r="BE127" s="193">
        <v>1.75</v>
      </c>
      <c r="BF127" s="193">
        <v>1.1000000000000001</v>
      </c>
      <c r="BG127" s="193" t="s">
        <v>5623</v>
      </c>
      <c r="BH127" s="193">
        <v>1</v>
      </c>
    </row>
    <row r="128" spans="1:72" s="1" customFormat="1">
      <c r="A128" s="1" t="s">
        <v>697</v>
      </c>
      <c r="B128" s="1">
        <v>133</v>
      </c>
      <c r="E128" s="26">
        <v>1.96</v>
      </c>
      <c r="F128" s="60" t="s">
        <v>3411</v>
      </c>
      <c r="G128" s="69" t="s">
        <v>6824</v>
      </c>
      <c r="H128" s="1" t="s">
        <v>6988</v>
      </c>
      <c r="I128" s="1" t="s">
        <v>1435</v>
      </c>
      <c r="J128" s="1" t="s">
        <v>1436</v>
      </c>
      <c r="K128" s="1" t="s">
        <v>794</v>
      </c>
      <c r="L128" s="1" t="s">
        <v>6910</v>
      </c>
      <c r="M128" s="1">
        <f t="shared" si="10"/>
        <v>8</v>
      </c>
      <c r="N128" s="193">
        <v>3</v>
      </c>
      <c r="O128" s="193">
        <v>30.1</v>
      </c>
      <c r="P128" s="193">
        <v>9</v>
      </c>
      <c r="Q128" s="193">
        <v>3</v>
      </c>
      <c r="R128" s="1" t="s">
        <v>7399</v>
      </c>
      <c r="S128" s="1">
        <f t="shared" si="7"/>
        <v>37</v>
      </c>
      <c r="T128" s="1" t="s">
        <v>7552</v>
      </c>
      <c r="U128" s="1">
        <f t="shared" si="8"/>
        <v>48</v>
      </c>
      <c r="V128" s="1" t="s">
        <v>7773</v>
      </c>
      <c r="W128" s="193" t="s">
        <v>7656</v>
      </c>
      <c r="X128" s="193"/>
      <c r="Y128" s="1" t="s">
        <v>699</v>
      </c>
      <c r="Z128" s="1" t="str">
        <f t="shared" si="6"/>
        <v>R</v>
      </c>
      <c r="AA128" s="1">
        <v>4</v>
      </c>
      <c r="AB128" s="1" t="s">
        <v>697</v>
      </c>
      <c r="AC128" s="1" t="s">
        <v>182</v>
      </c>
      <c r="AD128" s="1" t="s">
        <v>184</v>
      </c>
      <c r="AE128" s="1" t="s">
        <v>185</v>
      </c>
      <c r="AF128" s="194">
        <v>0.83</v>
      </c>
      <c r="AG128" s="193">
        <v>2.5</v>
      </c>
      <c r="AH128" s="193">
        <v>0.77</v>
      </c>
      <c r="AI128" s="193">
        <v>1.62</v>
      </c>
      <c r="AJ128" s="193"/>
      <c r="AK128" s="193">
        <v>1</v>
      </c>
      <c r="AL128" s="193">
        <v>2</v>
      </c>
      <c r="AM128" s="193">
        <v>1</v>
      </c>
      <c r="AN128" s="193">
        <v>6</v>
      </c>
      <c r="AO128" s="193">
        <v>4</v>
      </c>
      <c r="AP128" s="193" t="s">
        <v>715</v>
      </c>
      <c r="AQ128" s="193" t="s">
        <v>639</v>
      </c>
      <c r="AR128" s="193">
        <v>1</v>
      </c>
      <c r="AS128" s="193">
        <v>16</v>
      </c>
      <c r="AT128" s="193">
        <v>5</v>
      </c>
      <c r="AU128" s="193">
        <v>4</v>
      </c>
      <c r="AV128" s="193" t="s">
        <v>718</v>
      </c>
      <c r="AW128" s="193">
        <v>2</v>
      </c>
      <c r="AX128" s="193" t="s">
        <v>645</v>
      </c>
      <c r="AY128" s="193" t="s">
        <v>720</v>
      </c>
      <c r="AZ128" s="193" t="s">
        <v>721</v>
      </c>
      <c r="BA128" s="193" t="s">
        <v>722</v>
      </c>
      <c r="BB128" s="193" t="s">
        <v>182</v>
      </c>
      <c r="BC128" s="193">
        <v>100</v>
      </c>
      <c r="BD128" s="193">
        <v>22</v>
      </c>
      <c r="BE128" s="193">
        <v>2.2000000000000002</v>
      </c>
      <c r="BF128" s="193">
        <v>1.1499999999999999</v>
      </c>
      <c r="BG128" s="193" t="s">
        <v>697</v>
      </c>
      <c r="BH128" s="193">
        <v>1</v>
      </c>
    </row>
    <row r="129" spans="1:68" s="237" customFormat="1">
      <c r="A129" s="237" t="s">
        <v>1674</v>
      </c>
      <c r="B129" s="237">
        <v>173</v>
      </c>
      <c r="E129" s="238">
        <v>1.96</v>
      </c>
      <c r="F129" s="239" t="s">
        <v>3411</v>
      </c>
      <c r="G129" s="248" t="s">
        <v>6824</v>
      </c>
      <c r="H129" s="237" t="s">
        <v>2372</v>
      </c>
      <c r="I129" s="237" t="s">
        <v>1747</v>
      </c>
      <c r="J129" s="237" t="s">
        <v>2374</v>
      </c>
      <c r="K129" s="237" t="s">
        <v>2376</v>
      </c>
      <c r="L129" s="237" t="s">
        <v>2376</v>
      </c>
      <c r="M129" s="237">
        <f t="shared" si="10"/>
        <v>5</v>
      </c>
      <c r="N129" s="241">
        <v>3</v>
      </c>
      <c r="O129" s="241">
        <v>32.26</v>
      </c>
      <c r="P129" s="241">
        <v>14</v>
      </c>
      <c r="Q129" s="241">
        <v>3</v>
      </c>
      <c r="R129" s="237" t="s">
        <v>7400</v>
      </c>
      <c r="S129" s="237">
        <f t="shared" si="7"/>
        <v>41</v>
      </c>
      <c r="T129" s="237" t="s">
        <v>7553</v>
      </c>
      <c r="U129" s="237">
        <f t="shared" si="8"/>
        <v>46</v>
      </c>
      <c r="V129" s="237" t="s">
        <v>7774</v>
      </c>
      <c r="W129" s="241" t="s">
        <v>7656</v>
      </c>
      <c r="X129" s="241"/>
      <c r="Y129" s="237" t="s">
        <v>1675</v>
      </c>
      <c r="Z129" s="237" t="str">
        <f t="shared" si="6"/>
        <v>k</v>
      </c>
      <c r="AA129" s="237">
        <v>1</v>
      </c>
      <c r="AB129" s="237" t="s">
        <v>1674</v>
      </c>
      <c r="AC129" s="237" t="s">
        <v>182</v>
      </c>
      <c r="AD129" s="237" t="s">
        <v>283</v>
      </c>
      <c r="AE129" s="237" t="s">
        <v>185</v>
      </c>
      <c r="AF129" s="242">
        <v>4.95</v>
      </c>
      <c r="AG129" s="241">
        <v>22.84</v>
      </c>
      <c r="AH129" s="241">
        <v>2.91</v>
      </c>
      <c r="AI129" s="241">
        <v>16.22</v>
      </c>
      <c r="AJ129" s="241"/>
      <c r="AK129" s="241">
        <v>1</v>
      </c>
      <c r="AL129" s="241">
        <v>2</v>
      </c>
      <c r="AM129" s="241">
        <v>1</v>
      </c>
      <c r="AN129" s="241">
        <v>9</v>
      </c>
      <c r="AO129" s="241">
        <v>7</v>
      </c>
      <c r="AP129" s="241" t="s">
        <v>1001</v>
      </c>
      <c r="AQ129" s="241" t="s">
        <v>341</v>
      </c>
      <c r="AR129" s="241">
        <v>0</v>
      </c>
      <c r="AS129" s="241">
        <v>0</v>
      </c>
      <c r="AT129" s="241">
        <v>9</v>
      </c>
      <c r="AU129" s="241">
        <v>6</v>
      </c>
      <c r="AV129" s="241" t="s">
        <v>1683</v>
      </c>
      <c r="AW129" s="241">
        <v>3</v>
      </c>
      <c r="AX129" s="241" t="s">
        <v>346</v>
      </c>
      <c r="AY129" s="241" t="s">
        <v>1684</v>
      </c>
      <c r="AZ129" s="241" t="s">
        <v>1685</v>
      </c>
      <c r="BA129" s="241" t="s">
        <v>1686</v>
      </c>
      <c r="BB129" s="241" t="s">
        <v>182</v>
      </c>
      <c r="BC129" s="241">
        <v>95</v>
      </c>
      <c r="BD129" s="241">
        <v>23</v>
      </c>
      <c r="BE129" s="241">
        <v>2.65</v>
      </c>
      <c r="BF129" s="241">
        <v>0</v>
      </c>
      <c r="BG129" s="241" t="s">
        <v>1674</v>
      </c>
      <c r="BH129" s="241">
        <v>1</v>
      </c>
    </row>
    <row r="130" spans="1:68" s="237" customFormat="1">
      <c r="A130" s="237" t="s">
        <v>6235</v>
      </c>
      <c r="B130" s="237">
        <v>199</v>
      </c>
      <c r="E130" s="251">
        <v>2</v>
      </c>
      <c r="F130" s="239" t="s">
        <v>3411</v>
      </c>
      <c r="G130" s="248" t="s">
        <v>6824</v>
      </c>
      <c r="H130" s="237" t="s">
        <v>6850</v>
      </c>
      <c r="I130" s="237" t="s">
        <v>1224</v>
      </c>
      <c r="J130" s="237" t="s">
        <v>6851</v>
      </c>
      <c r="K130" s="237" t="s">
        <v>5568</v>
      </c>
      <c r="L130" s="237" t="s">
        <v>5568</v>
      </c>
      <c r="M130" s="237">
        <f t="shared" si="10"/>
        <v>8</v>
      </c>
      <c r="N130" s="241">
        <v>5</v>
      </c>
      <c r="O130" s="241">
        <v>7.74</v>
      </c>
      <c r="P130" s="241">
        <v>4</v>
      </c>
      <c r="Q130" s="241">
        <v>4</v>
      </c>
      <c r="R130" s="237" t="s">
        <v>7608</v>
      </c>
      <c r="S130" s="237">
        <f t="shared" si="7"/>
        <v>38</v>
      </c>
      <c r="T130" s="237" t="s">
        <v>7633</v>
      </c>
      <c r="U130" s="237">
        <f t="shared" si="8"/>
        <v>46</v>
      </c>
      <c r="V130" s="237" t="s">
        <v>7775</v>
      </c>
      <c r="W130" s="237" t="s">
        <v>7656</v>
      </c>
      <c r="X130" s="241"/>
      <c r="Y130" s="237" t="s">
        <v>6236</v>
      </c>
      <c r="Z130" s="237" t="str">
        <f t="shared" ref="Z130:Z189" si="11">MID(Y130,1,1)</f>
        <v>m</v>
      </c>
      <c r="AA130" s="237">
        <v>8</v>
      </c>
      <c r="AB130" s="237" t="s">
        <v>6235</v>
      </c>
      <c r="AC130" s="237" t="s">
        <v>182</v>
      </c>
      <c r="AD130" s="237" t="s">
        <v>184</v>
      </c>
      <c r="AE130" s="237" t="s">
        <v>185</v>
      </c>
      <c r="AF130" s="242">
        <v>13.76</v>
      </c>
      <c r="AG130" s="241">
        <v>4.05</v>
      </c>
      <c r="AH130" s="241">
        <v>12.07</v>
      </c>
      <c r="AI130" s="241">
        <v>2.77</v>
      </c>
      <c r="AJ130" s="241"/>
      <c r="AK130" s="241">
        <v>1</v>
      </c>
      <c r="AL130" s="241">
        <v>2</v>
      </c>
      <c r="AM130" s="241">
        <v>1</v>
      </c>
      <c r="AN130" s="241">
        <v>8</v>
      </c>
      <c r="AO130" s="241">
        <v>7</v>
      </c>
      <c r="AP130" s="241" t="s">
        <v>6237</v>
      </c>
      <c r="AQ130" s="241" t="s">
        <v>5823</v>
      </c>
      <c r="AR130" s="241">
        <v>0</v>
      </c>
      <c r="AS130" s="241">
        <v>0</v>
      </c>
      <c r="AT130" s="241">
        <v>6</v>
      </c>
      <c r="AU130" s="241">
        <v>6</v>
      </c>
      <c r="AV130" s="241" t="s">
        <v>6238</v>
      </c>
      <c r="AW130" s="241">
        <v>3</v>
      </c>
      <c r="AX130" s="241" t="s">
        <v>5825</v>
      </c>
      <c r="AY130" s="241" t="s">
        <v>6239</v>
      </c>
      <c r="AZ130" s="241" t="s">
        <v>6240</v>
      </c>
      <c r="BA130" s="241" t="s">
        <v>6241</v>
      </c>
      <c r="BB130" s="241" t="s">
        <v>182</v>
      </c>
      <c r="BC130" s="241">
        <v>100</v>
      </c>
      <c r="BD130" s="241">
        <v>22</v>
      </c>
      <c r="BE130" s="241">
        <v>2.65</v>
      </c>
      <c r="BF130" s="241">
        <v>2.4</v>
      </c>
      <c r="BG130" s="241" t="s">
        <v>6235</v>
      </c>
      <c r="BH130" s="241">
        <v>1</v>
      </c>
    </row>
    <row r="131" spans="1:68" s="1" customFormat="1">
      <c r="A131" s="1" t="s">
        <v>5986</v>
      </c>
      <c r="B131" s="1">
        <v>200</v>
      </c>
      <c r="E131" s="26">
        <v>2.0499999999999998</v>
      </c>
      <c r="F131" s="59" t="s">
        <v>3411</v>
      </c>
      <c r="G131" s="69" t="s">
        <v>6824</v>
      </c>
      <c r="H131" s="1" t="s">
        <v>6852</v>
      </c>
      <c r="I131" s="1" t="s">
        <v>6853</v>
      </c>
      <c r="J131" s="1" t="s">
        <v>6854</v>
      </c>
      <c r="K131" s="1" t="s">
        <v>6855</v>
      </c>
      <c r="L131" s="1" t="s">
        <v>3102</v>
      </c>
      <c r="M131" s="1">
        <f t="shared" si="10"/>
        <v>3</v>
      </c>
      <c r="N131" s="193">
        <v>2</v>
      </c>
      <c r="O131" s="193">
        <v>233.96</v>
      </c>
      <c r="P131" s="193">
        <v>24</v>
      </c>
      <c r="Q131" s="193">
        <v>2</v>
      </c>
      <c r="R131" s="1" t="s">
        <v>7401</v>
      </c>
      <c r="S131" s="1">
        <f t="shared" ref="S131:S189" si="12">LEN(R131)</f>
        <v>25</v>
      </c>
      <c r="T131" s="1" t="s">
        <v>7554</v>
      </c>
      <c r="U131" s="1">
        <f t="shared" ref="U131:U189" si="13">LEN(T131)</f>
        <v>30</v>
      </c>
      <c r="V131" s="1" t="s">
        <v>7776</v>
      </c>
      <c r="W131" s="193" t="s">
        <v>7656</v>
      </c>
      <c r="X131" s="193"/>
      <c r="Y131" s="1" t="s">
        <v>5987</v>
      </c>
      <c r="Z131" s="1" t="str">
        <f t="shared" si="11"/>
        <v>d</v>
      </c>
      <c r="AA131" s="1">
        <v>2</v>
      </c>
      <c r="AB131" s="1" t="s">
        <v>5986</v>
      </c>
      <c r="AC131" s="1" t="s">
        <v>182</v>
      </c>
      <c r="AD131" s="1" t="s">
        <v>184</v>
      </c>
      <c r="AE131" s="1" t="s">
        <v>185</v>
      </c>
      <c r="AF131" s="194">
        <v>13.98</v>
      </c>
      <c r="AG131" s="193">
        <v>12.23</v>
      </c>
      <c r="AH131" s="193">
        <v>10.53</v>
      </c>
      <c r="AI131" s="193">
        <v>7.97</v>
      </c>
      <c r="AJ131" s="193"/>
      <c r="AK131" s="193">
        <v>1</v>
      </c>
      <c r="AL131" s="193">
        <v>3</v>
      </c>
      <c r="AM131" s="193">
        <v>1</v>
      </c>
      <c r="AN131" s="193">
        <v>6</v>
      </c>
      <c r="AO131" s="193">
        <v>5</v>
      </c>
      <c r="AP131" s="193" t="s">
        <v>1071</v>
      </c>
      <c r="AQ131" s="193" t="s">
        <v>839</v>
      </c>
      <c r="AR131" s="193">
        <v>0</v>
      </c>
      <c r="AS131" s="193">
        <v>4</v>
      </c>
      <c r="AT131" s="193">
        <v>6</v>
      </c>
      <c r="AU131" s="193">
        <v>5</v>
      </c>
      <c r="AV131" s="193" t="s">
        <v>5988</v>
      </c>
      <c r="AW131" s="193">
        <v>2</v>
      </c>
      <c r="AX131" s="193" t="s">
        <v>988</v>
      </c>
      <c r="AY131" s="193" t="s">
        <v>5989</v>
      </c>
      <c r="AZ131" s="193" t="s">
        <v>5990</v>
      </c>
      <c r="BA131" s="193" t="s">
        <v>5991</v>
      </c>
      <c r="BB131" s="193" t="s">
        <v>182</v>
      </c>
      <c r="BC131" s="193">
        <v>100</v>
      </c>
      <c r="BD131" s="193">
        <v>35</v>
      </c>
      <c r="BE131" s="193">
        <v>1.95</v>
      </c>
      <c r="BF131" s="193">
        <v>1.75</v>
      </c>
      <c r="BG131" s="193" t="s">
        <v>5986</v>
      </c>
      <c r="BH131" s="193">
        <v>1</v>
      </c>
    </row>
    <row r="132" spans="1:68" s="1" customFormat="1">
      <c r="A132" s="1" t="s">
        <v>812</v>
      </c>
      <c r="B132" s="1">
        <v>187</v>
      </c>
      <c r="E132" s="26">
        <v>2.15</v>
      </c>
      <c r="F132" s="60" t="s">
        <v>3411</v>
      </c>
      <c r="G132" s="69" t="s">
        <v>6824</v>
      </c>
      <c r="H132" s="1" t="s">
        <v>7033</v>
      </c>
      <c r="I132" s="1" t="s">
        <v>1308</v>
      </c>
      <c r="J132" s="1" t="s">
        <v>2443</v>
      </c>
      <c r="K132" s="1" t="s">
        <v>2444</v>
      </c>
      <c r="L132" s="1" t="s">
        <v>2444</v>
      </c>
      <c r="M132" s="1">
        <f t="shared" si="10"/>
        <v>6</v>
      </c>
      <c r="N132" s="193">
        <v>3</v>
      </c>
      <c r="O132" s="193">
        <v>36.700000000000003</v>
      </c>
      <c r="P132" s="193">
        <v>21</v>
      </c>
      <c r="Q132" s="193">
        <v>3</v>
      </c>
      <c r="R132" s="1" t="s">
        <v>7402</v>
      </c>
      <c r="S132" s="1">
        <f t="shared" si="12"/>
        <v>21</v>
      </c>
      <c r="T132" s="1" t="s">
        <v>7555</v>
      </c>
      <c r="U132" s="1">
        <f t="shared" si="13"/>
        <v>27</v>
      </c>
      <c r="V132" s="1" t="s">
        <v>7777</v>
      </c>
      <c r="W132" s="193" t="s">
        <v>7656</v>
      </c>
      <c r="X132" s="193"/>
      <c r="Y132" s="1" t="s">
        <v>1785</v>
      </c>
      <c r="Z132" s="1" t="str">
        <f t="shared" si="11"/>
        <v>R</v>
      </c>
      <c r="AA132" s="1">
        <v>4</v>
      </c>
      <c r="AB132" s="1" t="s">
        <v>812</v>
      </c>
      <c r="AC132" s="1" t="s">
        <v>182</v>
      </c>
      <c r="AD132" s="1" t="s">
        <v>184</v>
      </c>
      <c r="AE132" s="1" t="s">
        <v>185</v>
      </c>
      <c r="AF132" s="194">
        <v>6.66</v>
      </c>
      <c r="AG132" s="193">
        <v>11.96</v>
      </c>
      <c r="AH132" s="193">
        <v>4.6900000000000004</v>
      </c>
      <c r="AI132" s="193">
        <v>8.58</v>
      </c>
      <c r="AJ132" s="193"/>
      <c r="AK132" s="193">
        <v>1</v>
      </c>
      <c r="AL132" s="193">
        <v>2</v>
      </c>
      <c r="AM132" s="193">
        <v>1</v>
      </c>
      <c r="AN132" s="193">
        <v>6</v>
      </c>
      <c r="AO132" s="193">
        <v>5</v>
      </c>
      <c r="AP132" s="193" t="s">
        <v>1773</v>
      </c>
      <c r="AQ132" s="193" t="s">
        <v>452</v>
      </c>
      <c r="AR132" s="193">
        <v>3</v>
      </c>
      <c r="AS132" s="193">
        <v>3</v>
      </c>
      <c r="AT132" s="193">
        <v>6</v>
      </c>
      <c r="AU132" s="193">
        <v>5</v>
      </c>
      <c r="AV132" s="193" t="s">
        <v>1794</v>
      </c>
      <c r="AW132" s="193">
        <v>2</v>
      </c>
      <c r="AX132" s="193" t="s">
        <v>459</v>
      </c>
      <c r="AY132" s="193" t="s">
        <v>1795</v>
      </c>
      <c r="AZ132" s="193" t="s">
        <v>1796</v>
      </c>
      <c r="BA132" s="193" t="s">
        <v>1797</v>
      </c>
      <c r="BB132" s="193" t="s">
        <v>182</v>
      </c>
      <c r="BC132" s="193">
        <v>100</v>
      </c>
      <c r="BD132" s="193">
        <v>31</v>
      </c>
      <c r="BE132" s="193">
        <v>1.7</v>
      </c>
      <c r="BF132" s="193">
        <v>1.8</v>
      </c>
      <c r="BG132" s="193" t="s">
        <v>812</v>
      </c>
      <c r="BH132" s="193">
        <v>1</v>
      </c>
    </row>
    <row r="133" spans="1:68" s="211" customFormat="1">
      <c r="A133" s="211" t="s">
        <v>967</v>
      </c>
      <c r="B133" s="211">
        <v>135</v>
      </c>
      <c r="E133" s="212">
        <v>2.23</v>
      </c>
      <c r="F133" s="213" t="s">
        <v>3411</v>
      </c>
      <c r="G133" s="221" t="s">
        <v>6824</v>
      </c>
      <c r="H133" s="211" t="s">
        <v>6989</v>
      </c>
      <c r="I133" s="211" t="s">
        <v>701</v>
      </c>
      <c r="J133" s="211" t="s">
        <v>1585</v>
      </c>
      <c r="K133" s="211" t="s">
        <v>1586</v>
      </c>
      <c r="L133" s="211" t="s">
        <v>1586</v>
      </c>
      <c r="M133" s="211">
        <f t="shared" si="10"/>
        <v>6</v>
      </c>
      <c r="N133" s="47">
        <v>3</v>
      </c>
      <c r="O133" s="47">
        <v>225.32</v>
      </c>
      <c r="P133" s="47">
        <v>9</v>
      </c>
      <c r="Q133" s="47">
        <v>3</v>
      </c>
      <c r="R133" s="211" t="s">
        <v>7403</v>
      </c>
      <c r="S133" s="211">
        <f t="shared" si="12"/>
        <v>19</v>
      </c>
      <c r="T133" s="211" t="s">
        <v>7556</v>
      </c>
      <c r="U133" s="211">
        <f t="shared" si="13"/>
        <v>25</v>
      </c>
      <c r="V133" s="211" t="s">
        <v>7778</v>
      </c>
      <c r="W133" s="47" t="s">
        <v>7656</v>
      </c>
      <c r="X133" s="47"/>
      <c r="Y133" s="211" t="s">
        <v>968</v>
      </c>
      <c r="Z133" s="211" t="str">
        <f t="shared" si="11"/>
        <v>k</v>
      </c>
      <c r="AA133" s="211">
        <v>1</v>
      </c>
      <c r="AB133" s="211" t="s">
        <v>967</v>
      </c>
      <c r="AC133" s="211" t="s">
        <v>182</v>
      </c>
      <c r="AD133" s="211" t="s">
        <v>283</v>
      </c>
      <c r="AE133" s="211" t="s">
        <v>185</v>
      </c>
      <c r="AF133" s="215">
        <v>1.33</v>
      </c>
      <c r="AG133" s="47">
        <v>1.82</v>
      </c>
      <c r="AH133" s="47">
        <v>1.1499999999999999</v>
      </c>
      <c r="AI133" s="47">
        <v>1.35</v>
      </c>
      <c r="AJ133" s="47"/>
      <c r="AK133" s="47">
        <v>1</v>
      </c>
      <c r="AL133" s="47">
        <v>2</v>
      </c>
      <c r="AM133" s="47">
        <v>1</v>
      </c>
      <c r="AN133" s="47">
        <v>10</v>
      </c>
      <c r="AO133" s="47">
        <v>8</v>
      </c>
      <c r="AP133" s="47" t="s">
        <v>340</v>
      </c>
      <c r="AQ133" s="47" t="s">
        <v>959</v>
      </c>
      <c r="AR133" s="47">
        <v>0</v>
      </c>
      <c r="AS133" s="47">
        <v>0</v>
      </c>
      <c r="AT133" s="47">
        <v>5</v>
      </c>
      <c r="AU133" s="47">
        <v>5</v>
      </c>
      <c r="AV133" s="47" t="s">
        <v>972</v>
      </c>
      <c r="AW133" s="47">
        <v>3</v>
      </c>
      <c r="AX133" s="47" t="s">
        <v>963</v>
      </c>
      <c r="AY133" s="47" t="s">
        <v>973</v>
      </c>
      <c r="AZ133" s="47" t="s">
        <v>974</v>
      </c>
      <c r="BA133" s="47" t="s">
        <v>975</v>
      </c>
      <c r="BB133" s="47" t="s">
        <v>182</v>
      </c>
      <c r="BC133" s="47">
        <v>100</v>
      </c>
      <c r="BD133" s="47">
        <v>16</v>
      </c>
      <c r="BE133" s="47">
        <v>3.65</v>
      </c>
      <c r="BF133" s="47">
        <v>3.05</v>
      </c>
      <c r="BG133" s="47" t="s">
        <v>967</v>
      </c>
      <c r="BH133" s="47">
        <v>1</v>
      </c>
    </row>
    <row r="134" spans="1:68" s="1" customFormat="1">
      <c r="A134" s="1" t="s">
        <v>6484</v>
      </c>
      <c r="B134" s="1">
        <v>172</v>
      </c>
      <c r="E134" s="26">
        <v>2.2999999999999998</v>
      </c>
      <c r="F134" s="60" t="s">
        <v>3411</v>
      </c>
      <c r="G134" s="69" t="s">
        <v>6824</v>
      </c>
      <c r="H134" s="1" t="s">
        <v>6990</v>
      </c>
      <c r="I134" s="1" t="s">
        <v>343</v>
      </c>
      <c r="J134" s="1" t="s">
        <v>6749</v>
      </c>
      <c r="K134" s="1" t="s">
        <v>6750</v>
      </c>
      <c r="L134" s="1" t="s">
        <v>6922</v>
      </c>
      <c r="M134" s="1">
        <f t="shared" si="10"/>
        <v>5</v>
      </c>
      <c r="N134" s="193">
        <v>4</v>
      </c>
      <c r="O134" s="193">
        <v>82.13</v>
      </c>
      <c r="P134" s="193">
        <v>2</v>
      </c>
      <c r="Q134" s="193">
        <v>4</v>
      </c>
      <c r="R134" s="1" t="s">
        <v>7404</v>
      </c>
      <c r="S134" s="1">
        <f t="shared" si="12"/>
        <v>27</v>
      </c>
      <c r="T134" s="1" t="s">
        <v>7557</v>
      </c>
      <c r="U134" s="1">
        <f t="shared" si="13"/>
        <v>35</v>
      </c>
      <c r="V134" s="1" t="s">
        <v>7779</v>
      </c>
      <c r="W134" s="193" t="s">
        <v>7656</v>
      </c>
      <c r="X134" s="193"/>
      <c r="Y134" s="1" t="s">
        <v>6485</v>
      </c>
      <c r="Z134" s="1" t="str">
        <f t="shared" si="11"/>
        <v>p</v>
      </c>
      <c r="AA134" s="1">
        <v>1</v>
      </c>
      <c r="AB134" s="1" t="s">
        <v>6484</v>
      </c>
      <c r="AC134" s="1" t="s">
        <v>182</v>
      </c>
      <c r="AD134" s="1" t="s">
        <v>184</v>
      </c>
      <c r="AE134" s="1" t="s">
        <v>185</v>
      </c>
      <c r="AF134" s="194">
        <v>4.8099999999999996</v>
      </c>
      <c r="AG134" s="193">
        <v>11.82</v>
      </c>
      <c r="AH134" s="193">
        <v>4.38</v>
      </c>
      <c r="AI134" s="193">
        <v>7.77</v>
      </c>
      <c r="AJ134" s="193"/>
      <c r="AK134" s="193">
        <v>1</v>
      </c>
      <c r="AL134" s="193">
        <v>2</v>
      </c>
      <c r="AM134" s="193">
        <v>1</v>
      </c>
      <c r="AN134" s="193">
        <v>6</v>
      </c>
      <c r="AO134" s="193">
        <v>5</v>
      </c>
      <c r="AP134" s="193" t="s">
        <v>733</v>
      </c>
      <c r="AQ134" s="193" t="s">
        <v>452</v>
      </c>
      <c r="AR134" s="193">
        <v>0</v>
      </c>
      <c r="AS134" s="193">
        <v>0</v>
      </c>
      <c r="AT134" s="193">
        <v>3</v>
      </c>
      <c r="AU134" s="193">
        <v>3</v>
      </c>
      <c r="AV134" s="193" t="s">
        <v>6486</v>
      </c>
      <c r="AW134" s="193">
        <v>2</v>
      </c>
      <c r="AX134" s="193" t="s">
        <v>459</v>
      </c>
      <c r="AY134" s="193" t="s">
        <v>6487</v>
      </c>
      <c r="AZ134" s="193" t="s">
        <v>6488</v>
      </c>
      <c r="BA134" s="193" t="s">
        <v>6489</v>
      </c>
      <c r="BB134" s="193" t="s">
        <v>182</v>
      </c>
      <c r="BC134" s="193">
        <v>96</v>
      </c>
      <c r="BD134" s="193">
        <v>25</v>
      </c>
      <c r="BE134" s="193">
        <v>2.85</v>
      </c>
      <c r="BF134" s="193">
        <v>0</v>
      </c>
      <c r="BG134" s="193" t="s">
        <v>6484</v>
      </c>
      <c r="BH134" s="193">
        <v>1</v>
      </c>
    </row>
    <row r="135" spans="1:68" s="1" customFormat="1">
      <c r="A135" s="1" t="s">
        <v>1148</v>
      </c>
      <c r="B135" s="1">
        <v>139</v>
      </c>
      <c r="E135" s="26">
        <v>2.31</v>
      </c>
      <c r="F135" s="60" t="s">
        <v>3411</v>
      </c>
      <c r="G135" s="69" t="s">
        <v>6824</v>
      </c>
      <c r="H135" s="1" t="s">
        <v>1676</v>
      </c>
      <c r="I135" s="1" t="s">
        <v>1677</v>
      </c>
      <c r="J135" s="1" t="s">
        <v>1678</v>
      </c>
      <c r="K135" s="1" t="s">
        <v>1680</v>
      </c>
      <c r="L135" s="1" t="s">
        <v>1680</v>
      </c>
      <c r="M135" s="1">
        <f t="shared" si="10"/>
        <v>7</v>
      </c>
      <c r="N135" s="193">
        <v>5</v>
      </c>
      <c r="O135" s="193">
        <v>204.15</v>
      </c>
      <c r="P135" s="193">
        <v>8</v>
      </c>
      <c r="Q135" s="193">
        <v>5</v>
      </c>
      <c r="R135" s="1" t="s">
        <v>7609</v>
      </c>
      <c r="S135" s="1">
        <f t="shared" si="12"/>
        <v>28</v>
      </c>
      <c r="T135" s="1" t="s">
        <v>7634</v>
      </c>
      <c r="U135" s="1">
        <f t="shared" si="13"/>
        <v>35</v>
      </c>
      <c r="V135" s="1" t="s">
        <v>7780</v>
      </c>
      <c r="W135" s="193" t="s">
        <v>7656</v>
      </c>
      <c r="X135" s="193"/>
      <c r="Y135" s="1" t="s">
        <v>1149</v>
      </c>
      <c r="Z135" s="1" t="str">
        <f t="shared" si="11"/>
        <v>t</v>
      </c>
      <c r="AA135" s="1">
        <v>1</v>
      </c>
      <c r="AB135" s="1" t="s">
        <v>1148</v>
      </c>
      <c r="AC135" s="1" t="s">
        <v>182</v>
      </c>
      <c r="AD135" s="1" t="s">
        <v>283</v>
      </c>
      <c r="AE135" s="1" t="s">
        <v>185</v>
      </c>
      <c r="AF135" s="194">
        <v>1.79</v>
      </c>
      <c r="AG135" s="193">
        <v>3.92</v>
      </c>
      <c r="AH135" s="193">
        <v>1.5</v>
      </c>
      <c r="AI135" s="193">
        <v>3.04</v>
      </c>
      <c r="AJ135" s="193"/>
      <c r="AK135" s="193">
        <v>1</v>
      </c>
      <c r="AL135" s="193">
        <v>2</v>
      </c>
      <c r="AM135" s="193">
        <v>1</v>
      </c>
      <c r="AN135" s="193">
        <v>6</v>
      </c>
      <c r="AO135" s="193">
        <v>4</v>
      </c>
      <c r="AP135" s="193" t="s">
        <v>1151</v>
      </c>
      <c r="AQ135" s="193" t="s">
        <v>639</v>
      </c>
      <c r="AR135" s="193">
        <v>1</v>
      </c>
      <c r="AS135" s="193">
        <v>6</v>
      </c>
      <c r="AT135" s="193">
        <v>6</v>
      </c>
      <c r="AU135" s="193">
        <v>4</v>
      </c>
      <c r="AV135" s="193" t="s">
        <v>1152</v>
      </c>
      <c r="AW135" s="193">
        <v>2</v>
      </c>
      <c r="AX135" s="193" t="s">
        <v>645</v>
      </c>
      <c r="AY135" s="193" t="s">
        <v>1153</v>
      </c>
      <c r="AZ135" s="193" t="s">
        <v>1154</v>
      </c>
      <c r="BA135" s="193" t="s">
        <v>1155</v>
      </c>
      <c r="BB135" s="193" t="s">
        <v>182</v>
      </c>
      <c r="BC135" s="193">
        <v>100</v>
      </c>
      <c r="BD135" s="193">
        <v>16</v>
      </c>
      <c r="BE135" s="193">
        <v>1.9</v>
      </c>
      <c r="BF135" s="193">
        <v>1.7</v>
      </c>
      <c r="BG135" s="193" t="s">
        <v>1148</v>
      </c>
      <c r="BH135" s="193">
        <v>1</v>
      </c>
    </row>
    <row r="136" spans="1:68" s="1" customFormat="1">
      <c r="A136" s="1" t="s">
        <v>1383</v>
      </c>
      <c r="B136" s="1">
        <v>153</v>
      </c>
      <c r="E136" s="26">
        <v>2.35</v>
      </c>
      <c r="F136" s="60" t="s">
        <v>3411</v>
      </c>
      <c r="G136" s="69" t="s">
        <v>6824</v>
      </c>
      <c r="H136" s="1" t="s">
        <v>1995</v>
      </c>
      <c r="I136" s="1" t="s">
        <v>545</v>
      </c>
      <c r="J136" s="1" t="s">
        <v>1997</v>
      </c>
      <c r="K136" s="1" t="s">
        <v>1998</v>
      </c>
      <c r="L136" s="1" t="s">
        <v>1998</v>
      </c>
      <c r="M136" s="1">
        <f t="shared" si="10"/>
        <v>6</v>
      </c>
      <c r="N136" s="193">
        <v>5</v>
      </c>
      <c r="O136" s="193">
        <v>27.66</v>
      </c>
      <c r="P136" s="193">
        <v>5</v>
      </c>
      <c r="Q136" s="193">
        <v>5</v>
      </c>
      <c r="R136" s="1" t="s">
        <v>7405</v>
      </c>
      <c r="S136" s="1">
        <f t="shared" si="12"/>
        <v>16</v>
      </c>
      <c r="T136" s="1" t="s">
        <v>7558</v>
      </c>
      <c r="U136" s="1">
        <f t="shared" si="13"/>
        <v>22</v>
      </c>
      <c r="V136" s="1" t="s">
        <v>7781</v>
      </c>
      <c r="W136" s="193" t="s">
        <v>7656</v>
      </c>
      <c r="X136" s="193"/>
      <c r="Y136" s="1" t="s">
        <v>1384</v>
      </c>
      <c r="Z136" s="1" t="str">
        <f t="shared" si="11"/>
        <v>k</v>
      </c>
      <c r="AA136" s="1">
        <v>1</v>
      </c>
      <c r="AB136" s="1" t="s">
        <v>1383</v>
      </c>
      <c r="AC136" s="1" t="s">
        <v>182</v>
      </c>
      <c r="AD136" s="1" t="s">
        <v>184</v>
      </c>
      <c r="AF136" s="194">
        <v>2.86</v>
      </c>
      <c r="AG136" s="193">
        <v>2.2999999999999998</v>
      </c>
      <c r="AH136" s="193">
        <v>2.86</v>
      </c>
      <c r="AI136" s="193">
        <v>2.2999999999999998</v>
      </c>
      <c r="AJ136" s="193"/>
      <c r="AK136" s="193">
        <v>1</v>
      </c>
      <c r="AL136" s="193">
        <v>1</v>
      </c>
      <c r="AM136" s="193">
        <v>1</v>
      </c>
      <c r="AN136" s="193">
        <v>6</v>
      </c>
      <c r="AO136" s="193">
        <v>6</v>
      </c>
      <c r="AP136" s="193" t="s">
        <v>1114</v>
      </c>
      <c r="AQ136" s="193" t="s">
        <v>1114</v>
      </c>
      <c r="AR136" s="193">
        <v>0</v>
      </c>
      <c r="AS136" s="193">
        <v>0</v>
      </c>
      <c r="AT136" s="193">
        <v>5</v>
      </c>
      <c r="AU136" s="193">
        <v>4</v>
      </c>
      <c r="AV136" s="193" t="s">
        <v>1386</v>
      </c>
      <c r="AW136" s="193">
        <v>2</v>
      </c>
      <c r="AX136" s="193" t="s">
        <v>1387</v>
      </c>
      <c r="AY136" s="193" t="s">
        <v>1388</v>
      </c>
      <c r="AZ136" s="193" t="s">
        <v>1389</v>
      </c>
      <c r="BA136" s="193" t="s">
        <v>1390</v>
      </c>
      <c r="BB136" s="193" t="s">
        <v>182</v>
      </c>
      <c r="BC136" s="193">
        <v>100</v>
      </c>
      <c r="BD136" s="193">
        <v>15</v>
      </c>
      <c r="BE136" s="193">
        <v>2</v>
      </c>
      <c r="BF136" s="193">
        <v>2.1</v>
      </c>
      <c r="BG136" s="193" t="s">
        <v>1383</v>
      </c>
      <c r="BH136" s="193">
        <v>1</v>
      </c>
    </row>
    <row r="137" spans="1:68" s="1" customFormat="1" ht="15">
      <c r="A137" s="1" t="s">
        <v>1604</v>
      </c>
      <c r="B137" s="1">
        <v>197</v>
      </c>
      <c r="E137" s="26">
        <v>2.35</v>
      </c>
      <c r="F137" s="177" t="s">
        <v>3411</v>
      </c>
      <c r="G137" s="177" t="s">
        <v>6824</v>
      </c>
      <c r="H137" s="1" t="s">
        <v>7257</v>
      </c>
      <c r="I137" s="1" t="s">
        <v>1224</v>
      </c>
      <c r="J137" s="1" t="s">
        <v>7046</v>
      </c>
      <c r="K137" s="1" t="s">
        <v>7258</v>
      </c>
      <c r="L137" s="1" t="s">
        <v>7011</v>
      </c>
      <c r="M137" s="1">
        <v>7</v>
      </c>
      <c r="N137" s="193">
        <v>6</v>
      </c>
      <c r="O137" s="193">
        <v>0.24</v>
      </c>
      <c r="P137" s="193">
        <v>1</v>
      </c>
      <c r="Q137" s="193">
        <v>5</v>
      </c>
      <c r="R137" s="1" t="s">
        <v>7303</v>
      </c>
      <c r="S137" s="1">
        <f t="shared" si="12"/>
        <v>14</v>
      </c>
      <c r="T137" s="1" t="s">
        <v>7559</v>
      </c>
      <c r="U137" s="1">
        <f t="shared" si="13"/>
        <v>23</v>
      </c>
      <c r="V137" s="1" t="s">
        <v>7009</v>
      </c>
      <c r="W137" s="193" t="s">
        <v>7656</v>
      </c>
      <c r="X137" s="193"/>
      <c r="Y137" s="1" t="s">
        <v>1610</v>
      </c>
      <c r="Z137" s="1" t="str">
        <f t="shared" si="11"/>
        <v>5</v>
      </c>
      <c r="AA137" s="1">
        <v>8</v>
      </c>
      <c r="AB137" s="1" t="s">
        <v>1604</v>
      </c>
      <c r="AC137" s="1" t="s">
        <v>182</v>
      </c>
      <c r="AD137" s="1" t="s">
        <v>184</v>
      </c>
      <c r="AE137" s="1" t="s">
        <v>185</v>
      </c>
      <c r="AF137" s="193">
        <v>12.99</v>
      </c>
      <c r="AG137" s="193">
        <v>7.16</v>
      </c>
      <c r="AH137" s="193">
        <v>4.13</v>
      </c>
      <c r="AI137" s="193">
        <v>0.47</v>
      </c>
      <c r="AJ137" s="193"/>
      <c r="AK137" s="193">
        <v>2</v>
      </c>
      <c r="AL137" s="193">
        <v>4</v>
      </c>
      <c r="AM137" s="193">
        <v>1</v>
      </c>
      <c r="AN137" s="193">
        <v>6</v>
      </c>
      <c r="AO137" s="193">
        <v>4</v>
      </c>
      <c r="AP137" s="193" t="s">
        <v>1618</v>
      </c>
      <c r="AQ137" s="193" t="s">
        <v>1620</v>
      </c>
      <c r="AR137" s="193">
        <v>0</v>
      </c>
      <c r="AS137" s="193">
        <v>0</v>
      </c>
      <c r="AT137" s="193">
        <v>6</v>
      </c>
      <c r="AU137" s="193">
        <v>3</v>
      </c>
      <c r="AV137" s="193" t="s">
        <v>1621</v>
      </c>
      <c r="AW137" s="193">
        <v>2</v>
      </c>
      <c r="AX137" s="193" t="s">
        <v>1623</v>
      </c>
      <c r="AY137" s="193" t="s">
        <v>1625</v>
      </c>
      <c r="AZ137" s="193" t="s">
        <v>1627</v>
      </c>
      <c r="BA137" s="193" t="s">
        <v>1628</v>
      </c>
      <c r="BB137" s="193" t="s">
        <v>506</v>
      </c>
      <c r="BC137" s="193">
        <v>100</v>
      </c>
      <c r="BD137" s="193">
        <v>22</v>
      </c>
      <c r="BE137" s="193">
        <v>1.95</v>
      </c>
      <c r="BF137" s="193">
        <v>2</v>
      </c>
      <c r="BG137" s="193" t="s">
        <v>1631</v>
      </c>
      <c r="BH137" s="193">
        <v>2</v>
      </c>
      <c r="BN137" s="195"/>
      <c r="BO137" s="195"/>
      <c r="BP137" s="195"/>
    </row>
    <row r="138" spans="1:68" s="1" customFormat="1">
      <c r="A138" s="1" t="s">
        <v>1617</v>
      </c>
      <c r="B138" s="1">
        <v>170</v>
      </c>
      <c r="E138" s="26">
        <v>2.38</v>
      </c>
      <c r="F138" s="60" t="s">
        <v>3411</v>
      </c>
      <c r="G138" s="69" t="s">
        <v>6824</v>
      </c>
      <c r="H138" s="1" t="s">
        <v>2279</v>
      </c>
      <c r="I138" s="1" t="s">
        <v>1326</v>
      </c>
      <c r="J138" s="1" t="s">
        <v>2280</v>
      </c>
      <c r="K138" s="1" t="s">
        <v>2281</v>
      </c>
      <c r="L138" s="1" t="s">
        <v>6934</v>
      </c>
      <c r="M138" s="1">
        <f t="shared" ref="M138:M153" si="14">LEN(L138)</f>
        <v>7</v>
      </c>
      <c r="N138" s="193">
        <v>6</v>
      </c>
      <c r="O138" s="193">
        <v>7.59</v>
      </c>
      <c r="P138" s="193">
        <v>0</v>
      </c>
      <c r="Q138" s="193">
        <v>6</v>
      </c>
      <c r="R138" s="1" t="s">
        <v>7406</v>
      </c>
      <c r="S138" s="1">
        <f t="shared" si="12"/>
        <v>27</v>
      </c>
      <c r="T138" s="1" t="s">
        <v>7635</v>
      </c>
      <c r="U138" s="1">
        <f t="shared" si="13"/>
        <v>35</v>
      </c>
      <c r="V138" s="1" t="s">
        <v>7782</v>
      </c>
      <c r="W138" s="193" t="s">
        <v>7656</v>
      </c>
      <c r="X138" s="193"/>
      <c r="Y138" s="1" t="s">
        <v>1619</v>
      </c>
      <c r="Z138" s="1" t="str">
        <f t="shared" si="11"/>
        <v>s</v>
      </c>
      <c r="AA138" s="1">
        <v>3</v>
      </c>
      <c r="AB138" s="1" t="s">
        <v>1617</v>
      </c>
      <c r="AC138" s="1" t="s">
        <v>182</v>
      </c>
      <c r="AD138" s="1" t="s">
        <v>184</v>
      </c>
      <c r="AE138" s="1" t="s">
        <v>185</v>
      </c>
      <c r="AF138" s="194">
        <v>4.6100000000000003</v>
      </c>
      <c r="AG138" s="193">
        <v>17.91</v>
      </c>
      <c r="AH138" s="193">
        <v>3.76</v>
      </c>
      <c r="AI138" s="193">
        <v>13.31</v>
      </c>
      <c r="AJ138" s="193"/>
      <c r="AK138" s="193">
        <v>1</v>
      </c>
      <c r="AL138" s="193">
        <v>6</v>
      </c>
      <c r="AM138" s="193">
        <v>1</v>
      </c>
      <c r="AN138" s="193">
        <v>7</v>
      </c>
      <c r="AO138" s="193">
        <v>5</v>
      </c>
      <c r="AP138" s="193" t="s">
        <v>1629</v>
      </c>
      <c r="AQ138" s="193" t="s">
        <v>517</v>
      </c>
      <c r="AR138" s="193">
        <v>3</v>
      </c>
      <c r="AS138" s="193">
        <v>6</v>
      </c>
      <c r="AT138" s="193">
        <v>7</v>
      </c>
      <c r="AU138" s="193">
        <v>5</v>
      </c>
      <c r="AV138" s="193" t="s">
        <v>1632</v>
      </c>
      <c r="AW138" s="193">
        <v>2</v>
      </c>
      <c r="AX138" s="193" t="s">
        <v>1633</v>
      </c>
      <c r="AY138" s="193" t="s">
        <v>1634</v>
      </c>
      <c r="AZ138" s="193" t="s">
        <v>1635</v>
      </c>
      <c r="BA138" s="193" t="s">
        <v>1636</v>
      </c>
      <c r="BB138" s="193" t="s">
        <v>182</v>
      </c>
      <c r="BC138" s="193">
        <v>100</v>
      </c>
      <c r="BD138" s="193">
        <v>20</v>
      </c>
      <c r="BE138" s="193">
        <v>1.7</v>
      </c>
      <c r="BF138" s="193">
        <v>1.55</v>
      </c>
      <c r="BG138" s="193" t="s">
        <v>1638</v>
      </c>
      <c r="BH138" s="193">
        <v>2</v>
      </c>
    </row>
    <row r="139" spans="1:68" s="1" customFormat="1">
      <c r="A139" s="1" t="s">
        <v>5425</v>
      </c>
      <c r="B139" s="1">
        <v>151</v>
      </c>
      <c r="E139" s="26">
        <v>2.4</v>
      </c>
      <c r="F139" s="60" t="s">
        <v>3411</v>
      </c>
      <c r="G139" s="69" t="s">
        <v>6824</v>
      </c>
      <c r="H139" s="1" t="s">
        <v>5491</v>
      </c>
      <c r="I139" s="1" t="s">
        <v>3413</v>
      </c>
      <c r="J139" s="1" t="s">
        <v>5490</v>
      </c>
      <c r="K139" s="1" t="s">
        <v>756</v>
      </c>
      <c r="L139" s="1" t="s">
        <v>6917</v>
      </c>
      <c r="M139" s="1">
        <f t="shared" si="14"/>
        <v>5</v>
      </c>
      <c r="N139" s="193">
        <v>3</v>
      </c>
      <c r="O139" s="193">
        <v>39.340000000000003</v>
      </c>
      <c r="P139" s="193">
        <v>10</v>
      </c>
      <c r="Q139" s="193">
        <v>3</v>
      </c>
      <c r="R139" s="1" t="s">
        <v>7297</v>
      </c>
      <c r="S139" s="1">
        <f t="shared" si="12"/>
        <v>7</v>
      </c>
      <c r="T139" s="1" t="s">
        <v>7560</v>
      </c>
      <c r="U139" s="1">
        <f t="shared" si="13"/>
        <v>14</v>
      </c>
      <c r="V139" s="1" t="s">
        <v>7783</v>
      </c>
      <c r="W139" s="1" t="s">
        <v>7656</v>
      </c>
      <c r="X139" s="193"/>
      <c r="Y139" s="1" t="s">
        <v>5448</v>
      </c>
      <c r="Z139" s="1" t="str">
        <f t="shared" si="11"/>
        <v>f</v>
      </c>
      <c r="AA139" s="1">
        <v>3</v>
      </c>
      <c r="AB139" s="1" t="s">
        <v>5425</v>
      </c>
      <c r="AC139" s="1" t="s">
        <v>182</v>
      </c>
      <c r="AD139" s="1" t="s">
        <v>184</v>
      </c>
      <c r="AE139" s="1" t="s">
        <v>185</v>
      </c>
      <c r="AF139" s="194">
        <v>2.61</v>
      </c>
      <c r="AG139" s="193">
        <v>8.92</v>
      </c>
      <c r="AH139" s="193">
        <v>0.19</v>
      </c>
      <c r="AI139" s="193">
        <v>1.35</v>
      </c>
      <c r="AJ139" s="193"/>
      <c r="AK139" s="193">
        <v>1</v>
      </c>
      <c r="AL139" s="193">
        <v>2</v>
      </c>
      <c r="AM139" s="193">
        <v>1</v>
      </c>
      <c r="AN139" s="193">
        <v>6</v>
      </c>
      <c r="AO139" s="193">
        <v>5</v>
      </c>
      <c r="AP139" s="193" t="s">
        <v>1071</v>
      </c>
      <c r="AQ139" s="193" t="s">
        <v>839</v>
      </c>
      <c r="AR139" s="193">
        <v>1</v>
      </c>
      <c r="AS139" s="193">
        <v>3</v>
      </c>
      <c r="AT139" s="193">
        <v>6</v>
      </c>
      <c r="AU139" s="193">
        <v>5</v>
      </c>
      <c r="AV139" s="193" t="s">
        <v>5449</v>
      </c>
      <c r="AW139" s="193">
        <v>2</v>
      </c>
      <c r="AX139" s="193" t="s">
        <v>988</v>
      </c>
      <c r="AY139" s="193" t="s">
        <v>5450</v>
      </c>
      <c r="AZ139" s="193" t="s">
        <v>5451</v>
      </c>
      <c r="BA139" s="193" t="s">
        <v>5452</v>
      </c>
      <c r="BB139" s="193" t="s">
        <v>182</v>
      </c>
      <c r="BC139" s="193">
        <v>100</v>
      </c>
      <c r="BD139" s="193">
        <v>19</v>
      </c>
      <c r="BE139" s="193">
        <v>2.2999999999999998</v>
      </c>
      <c r="BF139" s="193">
        <v>1.8</v>
      </c>
      <c r="BG139" s="193" t="s">
        <v>5425</v>
      </c>
      <c r="BH139" s="193">
        <v>1</v>
      </c>
    </row>
    <row r="140" spans="1:68" s="237" customFormat="1">
      <c r="A140" s="237" t="s">
        <v>803</v>
      </c>
      <c r="B140" s="237">
        <v>190</v>
      </c>
      <c r="E140" s="238">
        <v>2.42</v>
      </c>
      <c r="F140" s="247" t="s">
        <v>3411</v>
      </c>
      <c r="G140" s="248" t="s">
        <v>6824</v>
      </c>
      <c r="H140" s="237" t="s">
        <v>7032</v>
      </c>
      <c r="I140" s="237" t="s">
        <v>1308</v>
      </c>
      <c r="J140" s="237" t="s">
        <v>7031</v>
      </c>
      <c r="K140" s="237" t="s">
        <v>6991</v>
      </c>
      <c r="L140" s="237" t="s">
        <v>6926</v>
      </c>
      <c r="M140" s="237">
        <f t="shared" si="14"/>
        <v>9</v>
      </c>
      <c r="N140" s="241">
        <v>6</v>
      </c>
      <c r="O140" s="241">
        <v>2.9</v>
      </c>
      <c r="P140" s="241">
        <v>0</v>
      </c>
      <c r="Q140" s="241">
        <v>5</v>
      </c>
      <c r="R140" s="237" t="s">
        <v>7407</v>
      </c>
      <c r="S140" s="237">
        <f t="shared" si="12"/>
        <v>18</v>
      </c>
      <c r="T140" s="237" t="s">
        <v>7561</v>
      </c>
      <c r="U140" s="237">
        <f t="shared" si="13"/>
        <v>30</v>
      </c>
      <c r="V140" s="237" t="s">
        <v>7784</v>
      </c>
      <c r="W140" s="241" t="s">
        <v>7656</v>
      </c>
      <c r="X140" s="241"/>
      <c r="Y140" s="237" t="s">
        <v>1197</v>
      </c>
      <c r="Z140" s="237" t="str">
        <f t="shared" si="11"/>
        <v>e</v>
      </c>
      <c r="AA140" s="237">
        <v>7</v>
      </c>
      <c r="AB140" s="237" t="s">
        <v>803</v>
      </c>
      <c r="AC140" s="237" t="s">
        <v>182</v>
      </c>
      <c r="AD140" s="237" t="s">
        <v>184</v>
      </c>
      <c r="AE140" s="237" t="s">
        <v>185</v>
      </c>
      <c r="AF140" s="242">
        <v>7.22</v>
      </c>
      <c r="AG140" s="241">
        <v>10.41</v>
      </c>
      <c r="AH140" s="241">
        <v>5.71</v>
      </c>
      <c r="AI140" s="241">
        <v>8.85</v>
      </c>
      <c r="AJ140" s="241"/>
      <c r="AK140" s="241">
        <v>1</v>
      </c>
      <c r="AL140" s="241">
        <v>2</v>
      </c>
      <c r="AM140" s="241">
        <v>1</v>
      </c>
      <c r="AN140" s="241">
        <v>8</v>
      </c>
      <c r="AO140" s="241">
        <v>6</v>
      </c>
      <c r="AP140" s="241" t="s">
        <v>1208</v>
      </c>
      <c r="AQ140" s="241" t="s">
        <v>1209</v>
      </c>
      <c r="AR140" s="241">
        <v>0</v>
      </c>
      <c r="AS140" s="241">
        <v>0</v>
      </c>
      <c r="AT140" s="241">
        <v>5</v>
      </c>
      <c r="AU140" s="241">
        <v>5</v>
      </c>
      <c r="AV140" s="241" t="s">
        <v>1211</v>
      </c>
      <c r="AW140" s="241">
        <v>3</v>
      </c>
      <c r="AX140" s="241" t="s">
        <v>1212</v>
      </c>
      <c r="AY140" s="241" t="s">
        <v>1213</v>
      </c>
      <c r="AZ140" s="241" t="s">
        <v>1214</v>
      </c>
      <c r="BA140" s="241" t="s">
        <v>1215</v>
      </c>
      <c r="BB140" s="241" t="s">
        <v>182</v>
      </c>
      <c r="BC140" s="241">
        <v>88</v>
      </c>
      <c r="BD140" s="241">
        <v>17</v>
      </c>
      <c r="BE140" s="241">
        <v>3.2</v>
      </c>
      <c r="BF140" s="241">
        <v>2.8</v>
      </c>
      <c r="BG140" s="241" t="s">
        <v>803</v>
      </c>
      <c r="BH140" s="241">
        <v>1</v>
      </c>
    </row>
    <row r="141" spans="1:68" s="1" customFormat="1">
      <c r="A141" s="1" t="s">
        <v>1471</v>
      </c>
      <c r="B141" s="1">
        <v>160</v>
      </c>
      <c r="E141" s="26">
        <v>2.5</v>
      </c>
      <c r="F141" s="60" t="s">
        <v>3411</v>
      </c>
      <c r="G141" s="69" t="s">
        <v>6824</v>
      </c>
      <c r="H141" s="1" t="s">
        <v>7034</v>
      </c>
      <c r="I141" s="1" t="s">
        <v>701</v>
      </c>
      <c r="J141" s="1" t="s">
        <v>7035</v>
      </c>
      <c r="K141" s="1" t="s">
        <v>1731</v>
      </c>
      <c r="L141" s="1" t="s">
        <v>1731</v>
      </c>
      <c r="M141" s="1">
        <f t="shared" si="14"/>
        <v>6</v>
      </c>
      <c r="N141" s="193">
        <v>4</v>
      </c>
      <c r="O141" s="193">
        <v>123.03</v>
      </c>
      <c r="P141" s="193">
        <v>22</v>
      </c>
      <c r="Q141" s="193">
        <v>4</v>
      </c>
      <c r="R141" s="1" t="s">
        <v>7408</v>
      </c>
      <c r="S141" s="1">
        <f t="shared" si="12"/>
        <v>20</v>
      </c>
      <c r="T141" s="1" t="s">
        <v>7562</v>
      </c>
      <c r="U141" s="1">
        <f t="shared" si="13"/>
        <v>26</v>
      </c>
      <c r="V141" s="1" t="s">
        <v>7785</v>
      </c>
      <c r="W141" s="193" t="s">
        <v>7656</v>
      </c>
      <c r="X141" s="193"/>
      <c r="Y141" s="1" t="s">
        <v>1472</v>
      </c>
      <c r="Z141" s="1" t="str">
        <f t="shared" si="11"/>
        <v>s</v>
      </c>
      <c r="AA141" s="1">
        <v>3</v>
      </c>
      <c r="AB141" s="1" t="s">
        <v>1471</v>
      </c>
      <c r="AC141" s="1" t="s">
        <v>182</v>
      </c>
      <c r="AD141" s="1" t="s">
        <v>283</v>
      </c>
      <c r="AE141" s="1" t="s">
        <v>185</v>
      </c>
      <c r="AF141" s="194">
        <v>3.29</v>
      </c>
      <c r="AG141" s="193">
        <v>1.62</v>
      </c>
      <c r="AH141" s="193">
        <v>1.63</v>
      </c>
      <c r="AI141" s="193">
        <v>1.62</v>
      </c>
      <c r="AJ141" s="193"/>
      <c r="AK141" s="193">
        <v>1</v>
      </c>
      <c r="AL141" s="193">
        <v>3</v>
      </c>
      <c r="AM141" s="193">
        <v>1</v>
      </c>
      <c r="AN141" s="193">
        <v>10</v>
      </c>
      <c r="AO141" s="193">
        <v>7</v>
      </c>
      <c r="AP141" s="193" t="s">
        <v>1479</v>
      </c>
      <c r="AQ141" s="193" t="s">
        <v>341</v>
      </c>
      <c r="AR141" s="193">
        <v>0</v>
      </c>
      <c r="AS141" s="193">
        <v>0</v>
      </c>
      <c r="AT141" s="193">
        <v>10</v>
      </c>
      <c r="AU141" s="193">
        <v>6</v>
      </c>
      <c r="AV141" s="193" t="s">
        <v>1481</v>
      </c>
      <c r="AW141" s="193">
        <v>3</v>
      </c>
      <c r="AX141" s="193" t="s">
        <v>346</v>
      </c>
      <c r="AY141" s="193" t="s">
        <v>1482</v>
      </c>
      <c r="AZ141" s="193" t="s">
        <v>1484</v>
      </c>
      <c r="BA141" s="193" t="s">
        <v>1485</v>
      </c>
      <c r="BB141" s="193" t="s">
        <v>182</v>
      </c>
      <c r="BC141" s="193">
        <v>96</v>
      </c>
      <c r="BD141" s="193">
        <v>27</v>
      </c>
      <c r="BE141" s="193">
        <v>3.1</v>
      </c>
      <c r="BF141" s="193">
        <v>0</v>
      </c>
      <c r="BG141" s="193" t="s">
        <v>1471</v>
      </c>
      <c r="BH141" s="193">
        <v>1</v>
      </c>
    </row>
    <row r="142" spans="1:68" s="186" customFormat="1">
      <c r="A142" s="186" t="s">
        <v>1744</v>
      </c>
      <c r="B142" s="186">
        <v>182</v>
      </c>
      <c r="E142" s="188">
        <v>2.5</v>
      </c>
      <c r="F142" s="189" t="s">
        <v>3411</v>
      </c>
      <c r="G142" s="190" t="s">
        <v>6824</v>
      </c>
      <c r="H142" s="186" t="s">
        <v>3418</v>
      </c>
      <c r="I142" s="186" t="s">
        <v>3415</v>
      </c>
      <c r="J142" s="186" t="s">
        <v>3416</v>
      </c>
      <c r="K142" s="186" t="s">
        <v>3417</v>
      </c>
      <c r="L142" s="186" t="s">
        <v>3417</v>
      </c>
      <c r="M142" s="186">
        <f t="shared" si="14"/>
        <v>7</v>
      </c>
      <c r="N142" s="196">
        <v>3</v>
      </c>
      <c r="O142" s="196">
        <v>14.25</v>
      </c>
      <c r="P142" s="196">
        <v>16</v>
      </c>
      <c r="Q142" s="196">
        <v>3</v>
      </c>
      <c r="R142" s="186" t="s">
        <v>7304</v>
      </c>
      <c r="S142" s="186">
        <f t="shared" si="12"/>
        <v>9</v>
      </c>
      <c r="T142" s="186" t="s">
        <v>7312</v>
      </c>
      <c r="U142" s="186">
        <f t="shared" si="13"/>
        <v>16</v>
      </c>
      <c r="V142" s="186" t="s">
        <v>7786</v>
      </c>
      <c r="W142" s="186" t="s">
        <v>7656</v>
      </c>
      <c r="X142" s="196"/>
      <c r="Y142" s="186" t="s">
        <v>1745</v>
      </c>
      <c r="Z142" s="186" t="str">
        <f t="shared" si="11"/>
        <v>Z</v>
      </c>
      <c r="AA142" s="186">
        <v>4</v>
      </c>
      <c r="AB142" s="186" t="s">
        <v>1744</v>
      </c>
      <c r="AC142" s="186" t="s">
        <v>182</v>
      </c>
      <c r="AD142" s="186" t="s">
        <v>184</v>
      </c>
      <c r="AE142" s="186" t="s">
        <v>185</v>
      </c>
      <c r="AF142" s="196">
        <v>6.06</v>
      </c>
      <c r="AG142" s="196">
        <v>15.14</v>
      </c>
      <c r="AH142" s="196">
        <v>5.13</v>
      </c>
      <c r="AI142" s="196">
        <v>13.72</v>
      </c>
      <c r="AJ142" s="196"/>
      <c r="AK142" s="196">
        <v>1</v>
      </c>
      <c r="AL142" s="196">
        <v>2</v>
      </c>
      <c r="AM142" s="196">
        <v>1</v>
      </c>
      <c r="AN142" s="196">
        <v>5</v>
      </c>
      <c r="AO142" s="196">
        <v>4</v>
      </c>
      <c r="AP142" s="196" t="s">
        <v>452</v>
      </c>
      <c r="AQ142" s="196" t="s">
        <v>639</v>
      </c>
      <c r="AR142" s="196">
        <v>3</v>
      </c>
      <c r="AS142" s="196">
        <v>9</v>
      </c>
      <c r="AT142" s="196">
        <v>5</v>
      </c>
      <c r="AU142" s="196">
        <v>4</v>
      </c>
      <c r="AV142" s="196" t="s">
        <v>1753</v>
      </c>
      <c r="AW142" s="196">
        <v>2</v>
      </c>
      <c r="AX142" s="196" t="s">
        <v>645</v>
      </c>
      <c r="AY142" s="196" t="s">
        <v>1754</v>
      </c>
      <c r="AZ142" s="196" t="s">
        <v>1755</v>
      </c>
      <c r="BA142" s="196" t="s">
        <v>1756</v>
      </c>
      <c r="BB142" s="196" t="s">
        <v>182</v>
      </c>
      <c r="BC142" s="196">
        <v>100</v>
      </c>
      <c r="BD142" s="196">
        <v>22</v>
      </c>
      <c r="BE142" s="196">
        <v>1.8</v>
      </c>
      <c r="BF142" s="196">
        <v>1.35</v>
      </c>
      <c r="BG142" s="196" t="s">
        <v>1744</v>
      </c>
      <c r="BH142" s="196">
        <v>1</v>
      </c>
    </row>
    <row r="143" spans="1:68" s="1" customFormat="1" ht="15">
      <c r="A143" s="1" t="s">
        <v>6537</v>
      </c>
      <c r="B143" s="1">
        <v>174</v>
      </c>
      <c r="E143" s="26">
        <v>2.5499999999999998</v>
      </c>
      <c r="F143" s="60" t="s">
        <v>3411</v>
      </c>
      <c r="G143" s="69" t="s">
        <v>6824</v>
      </c>
      <c r="H143" s="1" t="s">
        <v>6755</v>
      </c>
      <c r="I143" s="1" t="s">
        <v>6754</v>
      </c>
      <c r="J143" s="1" t="s">
        <v>2819</v>
      </c>
      <c r="K143" s="1" t="s">
        <v>6756</v>
      </c>
      <c r="L143" s="1" t="s">
        <v>6756</v>
      </c>
      <c r="M143" s="1">
        <f t="shared" si="14"/>
        <v>4</v>
      </c>
      <c r="N143" s="193">
        <v>3</v>
      </c>
      <c r="O143" s="193">
        <v>115.56</v>
      </c>
      <c r="P143" s="193">
        <v>19</v>
      </c>
      <c r="Q143" s="193">
        <v>3</v>
      </c>
      <c r="R143" s="1" t="s">
        <v>7305</v>
      </c>
      <c r="S143" s="1">
        <f t="shared" si="12"/>
        <v>11</v>
      </c>
      <c r="T143" s="1" t="s">
        <v>7313</v>
      </c>
      <c r="U143" s="1">
        <f t="shared" si="13"/>
        <v>15</v>
      </c>
      <c r="V143" s="1" t="s">
        <v>7787</v>
      </c>
      <c r="W143" s="193" t="s">
        <v>7656</v>
      </c>
      <c r="X143" s="193"/>
      <c r="Y143" s="1" t="s">
        <v>6538</v>
      </c>
      <c r="Z143" s="1" t="str">
        <f t="shared" si="11"/>
        <v>s</v>
      </c>
      <c r="AA143" s="1">
        <v>3</v>
      </c>
      <c r="AB143" s="1" t="s">
        <v>6537</v>
      </c>
      <c r="AC143" s="1" t="s">
        <v>182</v>
      </c>
      <c r="AD143" s="1" t="s">
        <v>184</v>
      </c>
      <c r="AE143" s="1" t="s">
        <v>185</v>
      </c>
      <c r="AF143" s="194">
        <v>4.95</v>
      </c>
      <c r="AG143" s="193">
        <v>24.66</v>
      </c>
      <c r="AH143" s="193">
        <v>1.79</v>
      </c>
      <c r="AI143" s="193">
        <v>5.74</v>
      </c>
      <c r="AJ143" s="193"/>
      <c r="AK143" s="193">
        <v>1</v>
      </c>
      <c r="AL143" s="193">
        <v>2</v>
      </c>
      <c r="AM143" s="193">
        <v>1</v>
      </c>
      <c r="AN143" s="193">
        <v>5</v>
      </c>
      <c r="AO143" s="193">
        <v>4</v>
      </c>
      <c r="AP143" s="193" t="s">
        <v>452</v>
      </c>
      <c r="AQ143" s="193" t="s">
        <v>639</v>
      </c>
      <c r="AR143" s="193">
        <v>4</v>
      </c>
      <c r="AS143" s="193">
        <v>13</v>
      </c>
      <c r="AT143" s="193">
        <v>5</v>
      </c>
      <c r="AU143" s="193">
        <v>4</v>
      </c>
      <c r="AV143" s="193" t="s">
        <v>6539</v>
      </c>
      <c r="AW143" s="193">
        <v>2</v>
      </c>
      <c r="AX143" s="193" t="s">
        <v>645</v>
      </c>
      <c r="AY143" s="193" t="s">
        <v>6540</v>
      </c>
      <c r="AZ143" s="193" t="s">
        <v>6541</v>
      </c>
      <c r="BA143" s="193" t="s">
        <v>6542</v>
      </c>
      <c r="BB143" s="193" t="s">
        <v>182</v>
      </c>
      <c r="BC143" s="193">
        <v>95</v>
      </c>
      <c r="BD143" s="193">
        <v>23</v>
      </c>
      <c r="BE143" s="193">
        <v>1.65</v>
      </c>
      <c r="BF143" s="193">
        <v>1.3</v>
      </c>
      <c r="BG143" s="193" t="s">
        <v>6537</v>
      </c>
      <c r="BH143" s="193">
        <v>1</v>
      </c>
      <c r="BN143" s="195"/>
      <c r="BO143" s="195"/>
      <c r="BP143" s="195"/>
    </row>
    <row r="144" spans="1:68" s="211" customFormat="1">
      <c r="A144" s="211" t="s">
        <v>5729</v>
      </c>
      <c r="B144" s="211">
        <v>184</v>
      </c>
      <c r="E144" s="212">
        <v>2.6</v>
      </c>
      <c r="F144" s="223" t="s">
        <v>3411</v>
      </c>
      <c r="G144" s="223" t="s">
        <v>6824</v>
      </c>
      <c r="H144" s="211" t="s">
        <v>7278</v>
      </c>
      <c r="I144" s="211" t="s">
        <v>271</v>
      </c>
      <c r="J144" s="211" t="s">
        <v>7279</v>
      </c>
      <c r="K144" s="211" t="s">
        <v>7259</v>
      </c>
      <c r="L144" s="211" t="s">
        <v>6791</v>
      </c>
      <c r="M144" s="211">
        <f t="shared" si="14"/>
        <v>5</v>
      </c>
      <c r="N144" s="47">
        <v>3</v>
      </c>
      <c r="O144" s="47">
        <v>31.41</v>
      </c>
      <c r="P144" s="47">
        <v>27</v>
      </c>
      <c r="Q144" s="47">
        <v>3</v>
      </c>
      <c r="R144" s="211" t="s">
        <v>7409</v>
      </c>
      <c r="S144" s="211">
        <f t="shared" si="12"/>
        <v>25</v>
      </c>
      <c r="T144" s="211" t="s">
        <v>7563</v>
      </c>
      <c r="U144" s="211">
        <f t="shared" si="13"/>
        <v>33</v>
      </c>
      <c r="V144" s="211" t="s">
        <v>7788</v>
      </c>
      <c r="W144" s="47" t="s">
        <v>7656</v>
      </c>
      <c r="X144" s="47"/>
      <c r="Y144" s="211" t="s">
        <v>5730</v>
      </c>
      <c r="Z144" s="211" t="str">
        <f t="shared" si="11"/>
        <v>k</v>
      </c>
      <c r="AA144" s="211">
        <v>1</v>
      </c>
      <c r="AB144" s="211" t="s">
        <v>5729</v>
      </c>
      <c r="AC144" s="211" t="s">
        <v>182</v>
      </c>
      <c r="AD144" s="211" t="s">
        <v>184</v>
      </c>
      <c r="AE144" s="211" t="s">
        <v>185</v>
      </c>
      <c r="AF144" s="47">
        <v>6.18</v>
      </c>
      <c r="AG144" s="47">
        <v>14.53</v>
      </c>
      <c r="AH144" s="47">
        <v>5.37</v>
      </c>
      <c r="AI144" s="47">
        <v>12.84</v>
      </c>
      <c r="AJ144" s="47"/>
      <c r="AK144" s="47">
        <v>1</v>
      </c>
      <c r="AL144" s="47">
        <v>2</v>
      </c>
      <c r="AM144" s="47">
        <v>1</v>
      </c>
      <c r="AN144" s="47">
        <v>10</v>
      </c>
      <c r="AO144" s="47">
        <v>9</v>
      </c>
      <c r="AP144" s="47" t="s">
        <v>5731</v>
      </c>
      <c r="AQ144" s="47" t="s">
        <v>5732</v>
      </c>
      <c r="AR144" s="47">
        <v>0</v>
      </c>
      <c r="AS144" s="47">
        <v>0</v>
      </c>
      <c r="AT144" s="47">
        <v>8</v>
      </c>
      <c r="AU144" s="47">
        <v>7</v>
      </c>
      <c r="AV144" s="47" t="s">
        <v>5733</v>
      </c>
      <c r="AW144" s="47">
        <v>4</v>
      </c>
      <c r="AX144" s="47" t="s">
        <v>5734</v>
      </c>
      <c r="AY144" s="47" t="s">
        <v>5735</v>
      </c>
      <c r="AZ144" s="47" t="s">
        <v>5736</v>
      </c>
      <c r="BA144" s="47" t="s">
        <v>5737</v>
      </c>
      <c r="BB144" s="47" t="s">
        <v>182</v>
      </c>
      <c r="BC144" s="47">
        <v>100</v>
      </c>
      <c r="BD144" s="47">
        <v>22</v>
      </c>
      <c r="BE144" s="47">
        <v>3.45</v>
      </c>
      <c r="BF144" s="47">
        <v>3.05</v>
      </c>
      <c r="BG144" s="47" t="s">
        <v>5729</v>
      </c>
      <c r="BH144" s="47">
        <v>1</v>
      </c>
    </row>
    <row r="145" spans="1:68" s="1" customFormat="1">
      <c r="A145" s="1" t="s">
        <v>594</v>
      </c>
      <c r="B145" s="1">
        <v>194</v>
      </c>
      <c r="E145" s="26">
        <v>2.62</v>
      </c>
      <c r="F145" s="59" t="s">
        <v>3411</v>
      </c>
      <c r="G145" s="69" t="s">
        <v>6824</v>
      </c>
      <c r="H145" s="1" t="s">
        <v>6856</v>
      </c>
      <c r="I145" s="1" t="s">
        <v>1162</v>
      </c>
      <c r="J145" s="1" t="s">
        <v>1164</v>
      </c>
      <c r="K145" s="1" t="s">
        <v>1166</v>
      </c>
      <c r="L145" s="1" t="s">
        <v>1166</v>
      </c>
      <c r="M145" s="1">
        <f t="shared" si="14"/>
        <v>6</v>
      </c>
      <c r="N145" s="193">
        <v>3</v>
      </c>
      <c r="O145" s="193">
        <v>7.24</v>
      </c>
      <c r="P145" s="193">
        <v>22</v>
      </c>
      <c r="Q145" s="193">
        <v>3</v>
      </c>
      <c r="R145" s="1" t="s">
        <v>7410</v>
      </c>
      <c r="S145" s="1">
        <f t="shared" si="12"/>
        <v>14</v>
      </c>
      <c r="T145" s="1" t="s">
        <v>7564</v>
      </c>
      <c r="U145" s="1">
        <f t="shared" si="13"/>
        <v>20</v>
      </c>
      <c r="V145" s="1" t="s">
        <v>7789</v>
      </c>
      <c r="W145" s="193" t="s">
        <v>7656</v>
      </c>
      <c r="X145" s="193"/>
      <c r="Y145" s="1" t="s">
        <v>1169</v>
      </c>
      <c r="Z145" s="1" t="str">
        <f t="shared" si="11"/>
        <v>S</v>
      </c>
      <c r="AA145" s="1">
        <v>3</v>
      </c>
      <c r="AB145" s="1" t="s">
        <v>594</v>
      </c>
      <c r="AC145" s="1" t="s">
        <v>182</v>
      </c>
      <c r="AD145" s="1" t="s">
        <v>184</v>
      </c>
      <c r="AE145" s="1" t="s">
        <v>185</v>
      </c>
      <c r="AF145" s="194">
        <v>10.99</v>
      </c>
      <c r="AG145" s="193">
        <v>10.54</v>
      </c>
      <c r="AH145" s="193">
        <v>7.21</v>
      </c>
      <c r="AI145" s="193">
        <v>5.41</v>
      </c>
      <c r="AJ145" s="193"/>
      <c r="AK145" s="193">
        <v>1</v>
      </c>
      <c r="AL145" s="193">
        <v>2</v>
      </c>
      <c r="AM145" s="193">
        <v>1</v>
      </c>
      <c r="AN145" s="193">
        <v>7</v>
      </c>
      <c r="AO145" s="193">
        <v>4</v>
      </c>
      <c r="AP145" s="193" t="s">
        <v>1178</v>
      </c>
      <c r="AQ145" s="193" t="s">
        <v>639</v>
      </c>
      <c r="AR145" s="193">
        <v>1</v>
      </c>
      <c r="AS145" s="193">
        <v>6</v>
      </c>
      <c r="AT145" s="193">
        <v>6</v>
      </c>
      <c r="AU145" s="193">
        <v>4</v>
      </c>
      <c r="AV145" s="193" t="s">
        <v>1180</v>
      </c>
      <c r="AW145" s="193">
        <v>2</v>
      </c>
      <c r="AX145" s="193" t="s">
        <v>645</v>
      </c>
      <c r="AY145" s="193" t="s">
        <v>1182</v>
      </c>
      <c r="AZ145" s="193" t="s">
        <v>1184</v>
      </c>
      <c r="BA145" s="193" t="s">
        <v>1185</v>
      </c>
      <c r="BB145" s="193" t="s">
        <v>182</v>
      </c>
      <c r="BC145" s="193">
        <v>100</v>
      </c>
      <c r="BD145" s="193">
        <v>21</v>
      </c>
      <c r="BE145" s="193">
        <v>2.15</v>
      </c>
      <c r="BF145" s="193">
        <v>1.65</v>
      </c>
      <c r="BG145" s="193" t="s">
        <v>594</v>
      </c>
      <c r="BH145" s="193">
        <v>1</v>
      </c>
    </row>
    <row r="146" spans="1:68" s="1" customFormat="1">
      <c r="A146" s="1" t="s">
        <v>1273</v>
      </c>
      <c r="B146" s="1">
        <v>149</v>
      </c>
      <c r="E146" s="26">
        <v>2.65</v>
      </c>
      <c r="F146" s="60" t="s">
        <v>3411</v>
      </c>
      <c r="G146" s="69" t="s">
        <v>6824</v>
      </c>
      <c r="H146" s="1" t="s">
        <v>1879</v>
      </c>
      <c r="I146" s="1" t="s">
        <v>701</v>
      </c>
      <c r="J146" s="1" t="s">
        <v>1880</v>
      </c>
      <c r="K146" s="1" t="s">
        <v>76</v>
      </c>
      <c r="L146" s="1" t="s">
        <v>76</v>
      </c>
      <c r="M146" s="1">
        <f t="shared" si="14"/>
        <v>8</v>
      </c>
      <c r="N146" s="193">
        <v>6</v>
      </c>
      <c r="O146" s="193">
        <v>12.28</v>
      </c>
      <c r="P146" s="193">
        <v>1</v>
      </c>
      <c r="Q146" s="193">
        <v>6</v>
      </c>
      <c r="R146" s="1" t="s">
        <v>7411</v>
      </c>
      <c r="S146" s="1">
        <f t="shared" si="12"/>
        <v>23</v>
      </c>
      <c r="T146" s="1" t="s">
        <v>7565</v>
      </c>
      <c r="U146" s="1">
        <f t="shared" si="13"/>
        <v>31</v>
      </c>
      <c r="V146" s="1" t="s">
        <v>7790</v>
      </c>
      <c r="W146" s="193" t="s">
        <v>7656</v>
      </c>
      <c r="X146" s="193"/>
      <c r="Y146" s="1" t="s">
        <v>1274</v>
      </c>
      <c r="Z146" s="1" t="str">
        <f t="shared" si="11"/>
        <v>S</v>
      </c>
      <c r="AA146" s="1">
        <v>3</v>
      </c>
      <c r="AB146" s="193" t="s">
        <v>1273</v>
      </c>
      <c r="AC146" s="193" t="s">
        <v>182</v>
      </c>
      <c r="AD146" s="193" t="s">
        <v>283</v>
      </c>
      <c r="AE146" s="193" t="s">
        <v>185</v>
      </c>
      <c r="AF146" s="194">
        <v>2.14</v>
      </c>
      <c r="AG146" s="193">
        <v>5.68</v>
      </c>
      <c r="AH146" s="193">
        <v>1.38</v>
      </c>
      <c r="AI146" s="193">
        <v>2.5</v>
      </c>
      <c r="AJ146" s="193"/>
      <c r="AK146" s="193">
        <v>1</v>
      </c>
      <c r="AL146" s="193">
        <v>2</v>
      </c>
      <c r="AM146" s="193">
        <v>1</v>
      </c>
      <c r="AN146" s="193">
        <v>8</v>
      </c>
      <c r="AO146" s="193">
        <v>5</v>
      </c>
      <c r="AP146" s="193" t="s">
        <v>1277</v>
      </c>
      <c r="AQ146" s="193" t="s">
        <v>1278</v>
      </c>
      <c r="AR146" s="193">
        <v>2</v>
      </c>
      <c r="AS146" s="193">
        <v>3</v>
      </c>
      <c r="AT146" s="193">
        <v>8</v>
      </c>
      <c r="AU146" s="193">
        <v>5</v>
      </c>
      <c r="AV146" s="193" t="s">
        <v>1279</v>
      </c>
      <c r="AW146" s="193">
        <v>2</v>
      </c>
      <c r="AX146" s="193" t="s">
        <v>1280</v>
      </c>
      <c r="AY146" s="193" t="s">
        <v>1281</v>
      </c>
      <c r="AZ146" s="193" t="s">
        <v>1282</v>
      </c>
      <c r="BA146" s="193" t="s">
        <v>1283</v>
      </c>
      <c r="BB146" s="193" t="s">
        <v>182</v>
      </c>
      <c r="BC146" s="193">
        <v>95</v>
      </c>
      <c r="BD146" s="193">
        <v>23</v>
      </c>
      <c r="BE146" s="193">
        <v>2.25</v>
      </c>
      <c r="BF146" s="193">
        <v>1.8</v>
      </c>
      <c r="BG146" s="193" t="s">
        <v>1273</v>
      </c>
      <c r="BH146" s="193">
        <v>1</v>
      </c>
    </row>
    <row r="147" spans="1:68" s="1" customFormat="1" ht="15">
      <c r="A147" s="1" t="s">
        <v>6228</v>
      </c>
      <c r="B147" s="1">
        <v>165</v>
      </c>
      <c r="E147" s="26">
        <v>2.65</v>
      </c>
      <c r="F147" s="60" t="s">
        <v>3411</v>
      </c>
      <c r="G147" s="69" t="s">
        <v>6824</v>
      </c>
      <c r="H147" s="1" t="s">
        <v>6742</v>
      </c>
      <c r="I147" s="1" t="s">
        <v>6743</v>
      </c>
      <c r="J147" s="1" t="s">
        <v>6744</v>
      </c>
      <c r="K147" s="1" t="s">
        <v>6745</v>
      </c>
      <c r="L147" s="1" t="s">
        <v>90</v>
      </c>
      <c r="M147" s="1">
        <f t="shared" si="14"/>
        <v>5</v>
      </c>
      <c r="N147" s="193">
        <v>3</v>
      </c>
      <c r="O147" s="193">
        <v>255.28</v>
      </c>
      <c r="P147" s="193">
        <v>14</v>
      </c>
      <c r="Q147" s="193">
        <v>3</v>
      </c>
      <c r="R147" s="1" t="s">
        <v>7412</v>
      </c>
      <c r="S147" s="1">
        <f t="shared" si="12"/>
        <v>38</v>
      </c>
      <c r="T147" s="1" t="s">
        <v>7566</v>
      </c>
      <c r="U147" s="1">
        <f t="shared" si="13"/>
        <v>45</v>
      </c>
      <c r="V147" s="1" t="s">
        <v>7791</v>
      </c>
      <c r="W147" s="193" t="s">
        <v>7656</v>
      </c>
      <c r="X147" s="193"/>
      <c r="Y147" s="1" t="s">
        <v>6229</v>
      </c>
      <c r="Z147" s="1" t="str">
        <f t="shared" si="11"/>
        <v>l</v>
      </c>
      <c r="AA147" s="1">
        <v>8</v>
      </c>
      <c r="AB147" s="1" t="s">
        <v>6228</v>
      </c>
      <c r="AC147" s="1" t="s">
        <v>182</v>
      </c>
      <c r="AD147" s="1" t="s">
        <v>283</v>
      </c>
      <c r="AE147" s="1" t="s">
        <v>185</v>
      </c>
      <c r="AF147" s="194">
        <v>3.95</v>
      </c>
      <c r="AG147" s="193">
        <v>13.11</v>
      </c>
      <c r="AH147" s="193">
        <v>3.69</v>
      </c>
      <c r="AI147" s="193">
        <v>10.61</v>
      </c>
      <c r="AJ147" s="193"/>
      <c r="AK147" s="193">
        <v>2</v>
      </c>
      <c r="AL147" s="193">
        <v>4</v>
      </c>
      <c r="AM147" s="193">
        <v>1</v>
      </c>
      <c r="AN147" s="193">
        <v>10</v>
      </c>
      <c r="AO147" s="193">
        <v>9</v>
      </c>
      <c r="AP147" s="193" t="s">
        <v>6230</v>
      </c>
      <c r="AQ147" s="193" t="s">
        <v>1330</v>
      </c>
      <c r="AR147" s="193">
        <v>0</v>
      </c>
      <c r="AS147" s="193">
        <v>0</v>
      </c>
      <c r="AT147" s="193">
        <v>9</v>
      </c>
      <c r="AU147" s="193">
        <v>7</v>
      </c>
      <c r="AV147" s="193" t="s">
        <v>6231</v>
      </c>
      <c r="AW147" s="193">
        <v>4</v>
      </c>
      <c r="AX147" s="193" t="s">
        <v>1332</v>
      </c>
      <c r="AY147" s="193" t="s">
        <v>6232</v>
      </c>
      <c r="AZ147" s="193" t="s">
        <v>6233</v>
      </c>
      <c r="BA147" s="193" t="s">
        <v>6234</v>
      </c>
      <c r="BB147" s="193" t="s">
        <v>506</v>
      </c>
      <c r="BC147" s="193">
        <v>90</v>
      </c>
      <c r="BD147" s="193">
        <v>20</v>
      </c>
      <c r="BE147" s="193">
        <v>3.4</v>
      </c>
      <c r="BF147" s="193">
        <v>3.5</v>
      </c>
      <c r="BG147" s="193" t="s">
        <v>6228</v>
      </c>
      <c r="BH147" s="193">
        <v>1</v>
      </c>
      <c r="BN147" s="195"/>
      <c r="BO147" s="195"/>
      <c r="BP147" s="195"/>
    </row>
    <row r="148" spans="1:68" s="1" customFormat="1">
      <c r="A148" s="1" t="s">
        <v>759</v>
      </c>
      <c r="B148" s="1">
        <v>177</v>
      </c>
      <c r="E148" s="26">
        <v>2.68</v>
      </c>
      <c r="F148" s="60" t="s">
        <v>3411</v>
      </c>
      <c r="G148" s="69" t="s">
        <v>6824</v>
      </c>
      <c r="H148" s="1" t="s">
        <v>1832</v>
      </c>
      <c r="I148" s="1" t="s">
        <v>1834</v>
      </c>
      <c r="J148" s="1" t="s">
        <v>468</v>
      </c>
      <c r="K148" s="1" t="s">
        <v>762</v>
      </c>
      <c r="L148" s="1" t="s">
        <v>6756</v>
      </c>
      <c r="M148" s="1">
        <f t="shared" si="14"/>
        <v>4</v>
      </c>
      <c r="N148" s="193">
        <v>3</v>
      </c>
      <c r="O148" s="193">
        <v>115.56</v>
      </c>
      <c r="P148" s="193">
        <v>19</v>
      </c>
      <c r="Q148" s="193">
        <v>3</v>
      </c>
      <c r="R148" s="1" t="s">
        <v>7413</v>
      </c>
      <c r="S148" s="1">
        <f t="shared" si="12"/>
        <v>35</v>
      </c>
      <c r="T148" s="1" t="s">
        <v>7567</v>
      </c>
      <c r="U148" s="1">
        <f t="shared" si="13"/>
        <v>41</v>
      </c>
      <c r="V148" s="1" t="s">
        <v>7792</v>
      </c>
      <c r="W148" s="1" t="s">
        <v>7656</v>
      </c>
      <c r="X148" s="193"/>
      <c r="Y148" s="1" t="s">
        <v>1707</v>
      </c>
      <c r="Z148" s="1" t="str">
        <f t="shared" si="11"/>
        <v>s</v>
      </c>
      <c r="AA148" s="1">
        <v>3</v>
      </c>
      <c r="AB148" s="1" t="s">
        <v>759</v>
      </c>
      <c r="AC148" s="1" t="s">
        <v>182</v>
      </c>
      <c r="AD148" s="1" t="s">
        <v>283</v>
      </c>
      <c r="AE148" s="1" t="s">
        <v>185</v>
      </c>
      <c r="AF148" s="194">
        <v>5.36</v>
      </c>
      <c r="AG148" s="193">
        <v>10.07</v>
      </c>
      <c r="AH148" s="193">
        <v>5.21</v>
      </c>
      <c r="AI148" s="193">
        <v>8.11</v>
      </c>
      <c r="AJ148" s="193"/>
      <c r="AK148" s="193">
        <v>2</v>
      </c>
      <c r="AL148" s="193">
        <v>11</v>
      </c>
      <c r="AM148" s="193">
        <v>1</v>
      </c>
      <c r="AN148" s="193">
        <v>4</v>
      </c>
      <c r="AO148" s="193">
        <v>2</v>
      </c>
      <c r="AP148" s="193" t="s">
        <v>1710</v>
      </c>
      <c r="AQ148" s="193" t="s">
        <v>948</v>
      </c>
      <c r="AR148" s="193">
        <v>6</v>
      </c>
      <c r="AS148" s="193">
        <v>27</v>
      </c>
      <c r="AT148" s="193">
        <v>4</v>
      </c>
      <c r="AU148" s="193">
        <v>2</v>
      </c>
      <c r="AV148" s="193" t="s">
        <v>1707</v>
      </c>
      <c r="AW148" s="193">
        <v>1</v>
      </c>
      <c r="AX148" s="193" t="s">
        <v>948</v>
      </c>
      <c r="AY148" s="193" t="s">
        <v>1711</v>
      </c>
      <c r="AZ148" s="193" t="s">
        <v>1712</v>
      </c>
      <c r="BA148" s="193" t="s">
        <v>1713</v>
      </c>
      <c r="BB148" s="193" t="s">
        <v>532</v>
      </c>
      <c r="BC148" s="193">
        <v>100</v>
      </c>
      <c r="BD148" s="193">
        <v>21</v>
      </c>
      <c r="BE148" s="193">
        <v>1.5</v>
      </c>
      <c r="BF148" s="193">
        <v>1</v>
      </c>
      <c r="BG148" s="193" t="s">
        <v>759</v>
      </c>
      <c r="BH148" s="193">
        <v>1</v>
      </c>
    </row>
    <row r="149" spans="1:68" s="1" customFormat="1">
      <c r="A149" s="1" t="s">
        <v>2387</v>
      </c>
      <c r="B149" s="1">
        <v>176</v>
      </c>
      <c r="E149" s="26">
        <v>2.73</v>
      </c>
      <c r="F149" s="60" t="s">
        <v>3411</v>
      </c>
      <c r="G149" s="69" t="s">
        <v>6824</v>
      </c>
      <c r="H149" s="1" t="s">
        <v>7260</v>
      </c>
      <c r="I149" s="1" t="s">
        <v>1747</v>
      </c>
      <c r="J149" s="1" t="s">
        <v>7261</v>
      </c>
      <c r="K149" s="1" t="s">
        <v>3233</v>
      </c>
      <c r="L149" s="1" t="s">
        <v>2388</v>
      </c>
      <c r="M149" s="1">
        <f t="shared" si="14"/>
        <v>6</v>
      </c>
      <c r="N149" s="193">
        <v>4</v>
      </c>
      <c r="O149" s="193">
        <v>44.43</v>
      </c>
      <c r="P149" s="193">
        <v>0</v>
      </c>
      <c r="Q149" s="193">
        <v>4</v>
      </c>
      <c r="R149" s="1" t="s">
        <v>7414</v>
      </c>
      <c r="S149" s="1">
        <f t="shared" si="12"/>
        <v>39</v>
      </c>
      <c r="T149" s="1" t="s">
        <v>7568</v>
      </c>
      <c r="U149" s="1">
        <f t="shared" si="13"/>
        <v>47</v>
      </c>
      <c r="V149" s="1" t="s">
        <v>7793</v>
      </c>
      <c r="W149" s="193" t="s">
        <v>7656</v>
      </c>
      <c r="X149" s="193"/>
      <c r="Y149" s="1" t="s">
        <v>1699</v>
      </c>
      <c r="Z149" s="1" t="str">
        <f t="shared" si="11"/>
        <v>p</v>
      </c>
      <c r="AA149" s="1">
        <v>1</v>
      </c>
      <c r="AB149" s="1" t="s">
        <v>1698</v>
      </c>
      <c r="AC149" s="1" t="s">
        <v>182</v>
      </c>
      <c r="AE149" s="1" t="s">
        <v>185</v>
      </c>
      <c r="AF149" s="194">
        <v>5.12</v>
      </c>
      <c r="AG149" s="193">
        <v>19.93</v>
      </c>
      <c r="AH149" s="193">
        <v>4.58</v>
      </c>
      <c r="AI149" s="193">
        <v>17.84</v>
      </c>
      <c r="AJ149" s="193"/>
      <c r="AK149" s="193">
        <v>2</v>
      </c>
      <c r="AL149" s="193">
        <v>6</v>
      </c>
      <c r="AM149" s="193">
        <v>1</v>
      </c>
      <c r="AN149" s="193">
        <v>5</v>
      </c>
      <c r="AO149" s="193">
        <v>4</v>
      </c>
      <c r="AP149" s="193" t="s">
        <v>399</v>
      </c>
      <c r="AQ149" s="193" t="s">
        <v>1703</v>
      </c>
      <c r="AR149" s="193">
        <v>2</v>
      </c>
      <c r="AS149" s="193">
        <v>6</v>
      </c>
      <c r="AT149" s="193">
        <v>5</v>
      </c>
      <c r="AU149" s="193">
        <v>4</v>
      </c>
      <c r="AV149" s="193" t="s">
        <v>1699</v>
      </c>
      <c r="AW149" s="193">
        <v>1</v>
      </c>
      <c r="AX149" s="193" t="s">
        <v>1703</v>
      </c>
      <c r="AY149" s="193" t="s">
        <v>1704</v>
      </c>
      <c r="AZ149" s="193" t="s">
        <v>1705</v>
      </c>
      <c r="BA149" s="193" t="s">
        <v>1706</v>
      </c>
      <c r="BB149" s="193" t="s">
        <v>532</v>
      </c>
      <c r="BC149" s="193">
        <v>100</v>
      </c>
      <c r="BD149" s="193">
        <v>13</v>
      </c>
      <c r="BE149" s="193">
        <v>1.8</v>
      </c>
      <c r="BF149" s="193">
        <v>1.3</v>
      </c>
      <c r="BG149" s="193" t="s">
        <v>1698</v>
      </c>
      <c r="BH149" s="193">
        <v>1</v>
      </c>
    </row>
    <row r="150" spans="1:68" s="1" customFormat="1">
      <c r="A150" s="1" t="s">
        <v>5868</v>
      </c>
      <c r="B150" s="1">
        <v>198</v>
      </c>
      <c r="E150" s="26">
        <v>2.75</v>
      </c>
      <c r="F150" s="60" t="s">
        <v>3411</v>
      </c>
      <c r="G150" s="69" t="s">
        <v>6824</v>
      </c>
      <c r="H150" s="1" t="s">
        <v>6846</v>
      </c>
      <c r="I150" s="1" t="s">
        <v>6847</v>
      </c>
      <c r="J150" s="1" t="s">
        <v>6848</v>
      </c>
      <c r="K150" s="1" t="s">
        <v>6849</v>
      </c>
      <c r="L150" s="1" t="s">
        <v>6927</v>
      </c>
      <c r="M150" s="1">
        <f t="shared" si="14"/>
        <v>8</v>
      </c>
      <c r="N150" s="193">
        <v>6</v>
      </c>
      <c r="O150" s="193">
        <v>41.81</v>
      </c>
      <c r="P150" s="193">
        <v>0</v>
      </c>
      <c r="Q150" s="193">
        <v>5</v>
      </c>
      <c r="R150" s="1" t="s">
        <v>7415</v>
      </c>
      <c r="S150" s="1">
        <f t="shared" si="12"/>
        <v>19</v>
      </c>
      <c r="T150" s="1" t="s">
        <v>7569</v>
      </c>
      <c r="U150" s="1">
        <f t="shared" si="13"/>
        <v>30</v>
      </c>
      <c r="V150" s="1" t="s">
        <v>7794</v>
      </c>
      <c r="W150" s="193" t="s">
        <v>7656</v>
      </c>
      <c r="X150" s="193"/>
      <c r="Y150" s="1" t="s">
        <v>5869</v>
      </c>
      <c r="Z150" s="1" t="str">
        <f t="shared" si="11"/>
        <v>s</v>
      </c>
      <c r="AA150" s="1">
        <v>3</v>
      </c>
      <c r="AB150" s="1" t="s">
        <v>5868</v>
      </c>
      <c r="AC150" s="1" t="s">
        <v>182</v>
      </c>
      <c r="AD150" s="1" t="s">
        <v>283</v>
      </c>
      <c r="AE150" s="1" t="s">
        <v>185</v>
      </c>
      <c r="AF150" s="194">
        <v>13</v>
      </c>
      <c r="AG150" s="193">
        <v>12.23</v>
      </c>
      <c r="AH150" s="193">
        <v>7.58</v>
      </c>
      <c r="AI150" s="193">
        <v>6.28</v>
      </c>
      <c r="AJ150" s="193"/>
      <c r="AK150" s="193">
        <v>1</v>
      </c>
      <c r="AL150" s="193">
        <v>2</v>
      </c>
      <c r="AM150" s="193">
        <v>1</v>
      </c>
      <c r="AN150" s="193">
        <v>9</v>
      </c>
      <c r="AO150" s="193">
        <v>8</v>
      </c>
      <c r="AP150" s="193" t="s">
        <v>923</v>
      </c>
      <c r="AQ150" s="193" t="s">
        <v>197</v>
      </c>
      <c r="AR150" s="193">
        <v>1</v>
      </c>
      <c r="AS150" s="193">
        <v>1</v>
      </c>
      <c r="AT150" s="193">
        <v>9</v>
      </c>
      <c r="AU150" s="193">
        <v>8</v>
      </c>
      <c r="AV150" s="193" t="s">
        <v>5870</v>
      </c>
      <c r="AW150" s="193">
        <v>3</v>
      </c>
      <c r="AX150" s="193" t="s">
        <v>5871</v>
      </c>
      <c r="AY150" s="193" t="s">
        <v>5872</v>
      </c>
      <c r="AZ150" s="193" t="s">
        <v>5873</v>
      </c>
      <c r="BA150" s="193" t="s">
        <v>5874</v>
      </c>
      <c r="BB150" s="193" t="s">
        <v>182</v>
      </c>
      <c r="BC150" s="193">
        <v>100</v>
      </c>
      <c r="BD150" s="193">
        <v>16</v>
      </c>
      <c r="BE150" s="193">
        <v>2.35</v>
      </c>
      <c r="BF150" s="193">
        <v>2.5</v>
      </c>
      <c r="BG150" s="193" t="s">
        <v>5868</v>
      </c>
      <c r="BH150" s="193">
        <v>1</v>
      </c>
    </row>
    <row r="151" spans="1:68" s="237" customFormat="1">
      <c r="A151" s="237" t="s">
        <v>1220</v>
      </c>
      <c r="B151" s="237">
        <v>144</v>
      </c>
      <c r="E151" s="238">
        <v>2.77</v>
      </c>
      <c r="F151" s="239" t="s">
        <v>3411</v>
      </c>
      <c r="G151" s="248" t="s">
        <v>6824</v>
      </c>
      <c r="H151" s="237" t="s">
        <v>1765</v>
      </c>
      <c r="I151" s="237" t="s">
        <v>1766</v>
      </c>
      <c r="J151" s="237" t="s">
        <v>1767</v>
      </c>
      <c r="K151" s="237" t="s">
        <v>6943</v>
      </c>
      <c r="L151" s="237" t="s">
        <v>6943</v>
      </c>
      <c r="M151" s="237">
        <f t="shared" si="14"/>
        <v>9</v>
      </c>
      <c r="N151" s="237">
        <v>6</v>
      </c>
      <c r="O151" s="237">
        <v>0.04</v>
      </c>
      <c r="P151" s="237">
        <v>0</v>
      </c>
      <c r="Q151" s="237">
        <v>4</v>
      </c>
      <c r="R151" s="237" t="s">
        <v>7416</v>
      </c>
      <c r="S151" s="237">
        <f t="shared" si="12"/>
        <v>15</v>
      </c>
      <c r="T151" s="237" t="s">
        <v>7570</v>
      </c>
      <c r="U151" s="237">
        <f t="shared" si="13"/>
        <v>24</v>
      </c>
      <c r="V151" s="237" t="s">
        <v>7795</v>
      </c>
      <c r="W151" s="241" t="s">
        <v>7656</v>
      </c>
      <c r="Y151" s="237" t="s">
        <v>1221</v>
      </c>
      <c r="Z151" s="237" t="str">
        <f t="shared" si="11"/>
        <v>s</v>
      </c>
      <c r="AA151" s="237">
        <v>3</v>
      </c>
      <c r="AB151" s="237" t="s">
        <v>1220</v>
      </c>
      <c r="AC151" s="237" t="s">
        <v>182</v>
      </c>
      <c r="AD151" s="237" t="s">
        <v>283</v>
      </c>
      <c r="AE151" s="237" t="s">
        <v>185</v>
      </c>
      <c r="AF151" s="242">
        <v>1.88</v>
      </c>
      <c r="AG151" s="241">
        <v>2.91</v>
      </c>
      <c r="AH151" s="241">
        <v>1.56</v>
      </c>
      <c r="AI151" s="241">
        <v>2.4300000000000002</v>
      </c>
      <c r="AJ151" s="241"/>
      <c r="AK151" s="241">
        <v>1</v>
      </c>
      <c r="AL151" s="241">
        <v>2</v>
      </c>
      <c r="AM151" s="241">
        <v>1</v>
      </c>
      <c r="AN151" s="241">
        <v>10</v>
      </c>
      <c r="AO151" s="241">
        <v>6</v>
      </c>
      <c r="AP151" s="241" t="s">
        <v>1226</v>
      </c>
      <c r="AQ151" s="241" t="s">
        <v>1228</v>
      </c>
      <c r="AR151" s="241">
        <v>0</v>
      </c>
      <c r="AS151" s="241">
        <v>0</v>
      </c>
      <c r="AT151" s="241">
        <v>6</v>
      </c>
      <c r="AU151" s="241">
        <v>5</v>
      </c>
      <c r="AV151" s="241" t="s">
        <v>1229</v>
      </c>
      <c r="AW151" s="241">
        <v>2</v>
      </c>
      <c r="AX151" s="241" t="s">
        <v>1230</v>
      </c>
      <c r="AY151" s="241" t="s">
        <v>1231</v>
      </c>
      <c r="AZ151" s="241" t="s">
        <v>1232</v>
      </c>
      <c r="BA151" s="241" t="s">
        <v>1233</v>
      </c>
      <c r="BB151" s="241" t="s">
        <v>182</v>
      </c>
      <c r="BC151" s="241">
        <v>96</v>
      </c>
      <c r="BD151" s="241">
        <v>28</v>
      </c>
      <c r="BE151" s="241">
        <v>2.65</v>
      </c>
      <c r="BF151" s="241">
        <v>2.35</v>
      </c>
      <c r="BG151" s="241" t="s">
        <v>1220</v>
      </c>
      <c r="BH151" s="241">
        <v>1</v>
      </c>
    </row>
    <row r="152" spans="1:68" s="1" customFormat="1">
      <c r="A152" s="1" t="s">
        <v>1498</v>
      </c>
      <c r="B152" s="1">
        <v>161</v>
      </c>
      <c r="E152" s="26">
        <v>2.77</v>
      </c>
      <c r="F152" s="60" t="s">
        <v>3411</v>
      </c>
      <c r="G152" s="69" t="s">
        <v>6824</v>
      </c>
      <c r="H152" s="1" t="s">
        <v>6992</v>
      </c>
      <c r="I152" s="1" t="s">
        <v>1551</v>
      </c>
      <c r="J152" s="1" t="s">
        <v>1552</v>
      </c>
      <c r="K152" s="1" t="s">
        <v>1553</v>
      </c>
      <c r="L152" s="1" t="s">
        <v>6920</v>
      </c>
      <c r="M152" s="1">
        <f t="shared" si="14"/>
        <v>8</v>
      </c>
      <c r="N152" s="193">
        <v>5</v>
      </c>
      <c r="O152" s="193">
        <v>0.66</v>
      </c>
      <c r="P152" s="193">
        <v>0</v>
      </c>
      <c r="Q152" s="193">
        <v>4</v>
      </c>
      <c r="R152" s="1" t="s">
        <v>7417</v>
      </c>
      <c r="S152" s="1">
        <f t="shared" si="12"/>
        <v>26</v>
      </c>
      <c r="T152" s="1" t="s">
        <v>7571</v>
      </c>
      <c r="U152" s="1">
        <f t="shared" si="13"/>
        <v>36</v>
      </c>
      <c r="V152" s="1" t="s">
        <v>7796</v>
      </c>
      <c r="W152" s="193" t="s">
        <v>7656</v>
      </c>
      <c r="X152" s="193"/>
      <c r="Y152" s="1" t="s">
        <v>1499</v>
      </c>
      <c r="Z152" s="1" t="str">
        <f t="shared" si="11"/>
        <v>p</v>
      </c>
      <c r="AA152" s="1">
        <v>1</v>
      </c>
      <c r="AB152" s="1" t="s">
        <v>1498</v>
      </c>
      <c r="AC152" s="1" t="s">
        <v>182</v>
      </c>
      <c r="AD152" s="1" t="s">
        <v>184</v>
      </c>
      <c r="AE152" s="1" t="s">
        <v>185</v>
      </c>
      <c r="AF152" s="194">
        <v>3.51</v>
      </c>
      <c r="AG152" s="193">
        <v>2.64</v>
      </c>
      <c r="AH152" s="193">
        <v>2.29</v>
      </c>
      <c r="AI152" s="193">
        <v>1.35</v>
      </c>
      <c r="AJ152" s="193"/>
      <c r="AK152" s="193">
        <v>1</v>
      </c>
      <c r="AL152" s="193">
        <v>2</v>
      </c>
      <c r="AM152" s="193">
        <v>1</v>
      </c>
      <c r="AN152" s="193">
        <v>8</v>
      </c>
      <c r="AO152" s="193">
        <v>5</v>
      </c>
      <c r="AP152" s="193" t="s">
        <v>1506</v>
      </c>
      <c r="AQ152" s="193" t="s">
        <v>857</v>
      </c>
      <c r="AR152" s="193">
        <v>0</v>
      </c>
      <c r="AS152" s="193">
        <v>0</v>
      </c>
      <c r="AT152" s="193">
        <v>5</v>
      </c>
      <c r="AU152" s="193">
        <v>4</v>
      </c>
      <c r="AV152" s="193" t="s">
        <v>1509</v>
      </c>
      <c r="AW152" s="193">
        <v>2</v>
      </c>
      <c r="AX152" s="193" t="s">
        <v>862</v>
      </c>
      <c r="AY152" s="193" t="s">
        <v>1510</v>
      </c>
      <c r="AZ152" s="193" t="s">
        <v>1511</v>
      </c>
      <c r="BA152" s="193" t="s">
        <v>1512</v>
      </c>
      <c r="BB152" s="193" t="s">
        <v>182</v>
      </c>
      <c r="BC152" s="193">
        <v>100</v>
      </c>
      <c r="BD152" s="193">
        <v>28</v>
      </c>
      <c r="BE152" s="193">
        <v>3.05</v>
      </c>
      <c r="BF152" s="193">
        <v>2.5499999999999998</v>
      </c>
      <c r="BG152" s="193" t="s">
        <v>1498</v>
      </c>
      <c r="BH152" s="193">
        <v>1</v>
      </c>
    </row>
    <row r="153" spans="1:68" s="224" customFormat="1">
      <c r="A153" s="224" t="s">
        <v>1570</v>
      </c>
      <c r="B153" s="224">
        <v>166</v>
      </c>
      <c r="E153" s="225">
        <v>2.77</v>
      </c>
      <c r="F153" s="226" t="s">
        <v>3411</v>
      </c>
      <c r="G153" s="227" t="s">
        <v>6824</v>
      </c>
      <c r="H153" s="224" t="s">
        <v>7262</v>
      </c>
      <c r="I153" s="224" t="s">
        <v>2196</v>
      </c>
      <c r="J153" s="224" t="s">
        <v>772</v>
      </c>
      <c r="K153" s="224" t="s">
        <v>7263</v>
      </c>
      <c r="L153" s="224" t="s">
        <v>2198</v>
      </c>
      <c r="M153" s="224">
        <f t="shared" si="14"/>
        <v>8</v>
      </c>
      <c r="N153" s="228">
        <v>5</v>
      </c>
      <c r="O153" s="228">
        <v>81.510000000000005</v>
      </c>
      <c r="P153" s="228">
        <v>10</v>
      </c>
      <c r="Q153" s="228">
        <v>5</v>
      </c>
      <c r="R153" s="224" t="s">
        <v>7306</v>
      </c>
      <c r="S153" s="224">
        <f t="shared" si="12"/>
        <v>14</v>
      </c>
      <c r="T153" s="224" t="s">
        <v>7572</v>
      </c>
      <c r="U153" s="224">
        <f t="shared" si="13"/>
        <v>25</v>
      </c>
      <c r="V153" s="224" t="s">
        <v>7797</v>
      </c>
      <c r="W153" s="224" t="s">
        <v>7656</v>
      </c>
      <c r="X153" s="228"/>
      <c r="Y153" s="224" t="s">
        <v>1571</v>
      </c>
      <c r="Z153" s="224" t="str">
        <f t="shared" si="11"/>
        <v>a</v>
      </c>
      <c r="AA153" s="224">
        <v>8</v>
      </c>
      <c r="AB153" s="224" t="s">
        <v>1570</v>
      </c>
      <c r="AC153" s="224" t="s">
        <v>182</v>
      </c>
      <c r="AD153" s="224" t="s">
        <v>184</v>
      </c>
      <c r="AE153" s="224" t="s">
        <v>185</v>
      </c>
      <c r="AF153" s="228">
        <v>4.26</v>
      </c>
      <c r="AG153" s="228">
        <v>5.88</v>
      </c>
      <c r="AH153" s="228">
        <v>3.94</v>
      </c>
      <c r="AI153" s="228">
        <v>5.2</v>
      </c>
      <c r="AJ153" s="228"/>
      <c r="AK153" s="228">
        <v>1</v>
      </c>
      <c r="AL153" s="228">
        <v>2</v>
      </c>
      <c r="AM153" s="228">
        <v>1</v>
      </c>
      <c r="AN153" s="228">
        <v>8</v>
      </c>
      <c r="AO153" s="228">
        <v>8</v>
      </c>
      <c r="AP153" s="228" t="s">
        <v>1573</v>
      </c>
      <c r="AQ153" s="228" t="s">
        <v>1574</v>
      </c>
      <c r="AR153" s="228">
        <v>0</v>
      </c>
      <c r="AS153" s="228">
        <v>0</v>
      </c>
      <c r="AT153" s="228">
        <v>7</v>
      </c>
      <c r="AU153" s="228">
        <v>8</v>
      </c>
      <c r="AV153" s="228" t="s">
        <v>1575</v>
      </c>
      <c r="AW153" s="228">
        <v>3</v>
      </c>
      <c r="AX153" s="228" t="s">
        <v>1576</v>
      </c>
      <c r="AY153" s="228" t="s">
        <v>1577</v>
      </c>
      <c r="AZ153" s="228" t="s">
        <v>1578</v>
      </c>
      <c r="BA153" s="228" t="s">
        <v>1579</v>
      </c>
      <c r="BB153" s="228" t="s">
        <v>182</v>
      </c>
      <c r="BC153" s="228">
        <v>96</v>
      </c>
      <c r="BD153" s="228">
        <v>28</v>
      </c>
      <c r="BE153" s="228">
        <v>3.3</v>
      </c>
      <c r="BF153" s="228">
        <v>3.4</v>
      </c>
      <c r="BG153" s="228" t="s">
        <v>1570</v>
      </c>
      <c r="BH153" s="228">
        <v>1</v>
      </c>
    </row>
    <row r="154" spans="1:68" s="1" customFormat="1">
      <c r="A154" s="1" t="s">
        <v>1807</v>
      </c>
      <c r="B154" s="1">
        <v>189</v>
      </c>
      <c r="E154" s="26">
        <v>2.77</v>
      </c>
      <c r="F154" s="177" t="s">
        <v>3411</v>
      </c>
      <c r="G154" s="177" t="s">
        <v>6824</v>
      </c>
      <c r="H154" s="1" t="s">
        <v>7012</v>
      </c>
      <c r="I154" s="1" t="s">
        <v>3340</v>
      </c>
      <c r="J154" s="1" t="s">
        <v>7013</v>
      </c>
      <c r="K154" s="1" t="s">
        <v>7014</v>
      </c>
      <c r="L154" s="1" t="s">
        <v>7014</v>
      </c>
      <c r="M154" s="1">
        <v>8</v>
      </c>
      <c r="N154" s="193">
        <v>7</v>
      </c>
      <c r="O154" s="193">
        <v>2.2999999999999998</v>
      </c>
      <c r="P154" s="193">
        <v>5</v>
      </c>
      <c r="Q154" s="193">
        <v>5</v>
      </c>
      <c r="R154" s="1" t="s">
        <v>7610</v>
      </c>
      <c r="S154" s="1">
        <f t="shared" si="12"/>
        <v>30</v>
      </c>
      <c r="T154" s="1" t="s">
        <v>7636</v>
      </c>
      <c r="U154" s="1">
        <f t="shared" si="13"/>
        <v>38</v>
      </c>
      <c r="V154" s="1" t="s">
        <v>7798</v>
      </c>
      <c r="W154" s="193" t="s">
        <v>7656</v>
      </c>
      <c r="X154" s="193"/>
      <c r="Y154" s="1" t="s">
        <v>1807</v>
      </c>
      <c r="Z154" s="1" t="str">
        <f t="shared" si="11"/>
        <v>v</v>
      </c>
      <c r="AA154" s="1">
        <v>4</v>
      </c>
      <c r="AB154" s="1" t="s">
        <v>1807</v>
      </c>
      <c r="AC154" s="1" t="s">
        <v>182</v>
      </c>
      <c r="AD154" s="1" t="s">
        <v>283</v>
      </c>
      <c r="AF154" s="193">
        <v>6.89</v>
      </c>
      <c r="AG154" s="193">
        <v>6.15</v>
      </c>
      <c r="AH154" s="193">
        <v>6.89</v>
      </c>
      <c r="AI154" s="193">
        <v>6.15</v>
      </c>
      <c r="AJ154" s="193"/>
      <c r="AK154" s="193">
        <v>3</v>
      </c>
      <c r="AL154" s="193">
        <v>6</v>
      </c>
      <c r="AM154" s="193">
        <v>1</v>
      </c>
      <c r="AN154" s="193">
        <v>3</v>
      </c>
      <c r="AO154" s="193">
        <v>3</v>
      </c>
      <c r="AP154" s="193" t="s">
        <v>1030</v>
      </c>
      <c r="AQ154" s="193" t="s">
        <v>1030</v>
      </c>
      <c r="AR154" s="193">
        <v>21</v>
      </c>
      <c r="AS154" s="193">
        <v>22</v>
      </c>
      <c r="AT154" s="193">
        <v>3</v>
      </c>
      <c r="AU154" s="193">
        <v>3</v>
      </c>
      <c r="AV154" s="193" t="s">
        <v>1807</v>
      </c>
      <c r="AW154" s="193">
        <v>1</v>
      </c>
      <c r="AX154" s="193" t="s">
        <v>1030</v>
      </c>
      <c r="AY154" s="193" t="s">
        <v>1811</v>
      </c>
      <c r="AZ154" s="193" t="s">
        <v>1811</v>
      </c>
      <c r="BA154" s="193" t="s">
        <v>1807</v>
      </c>
      <c r="BB154" s="193" t="s">
        <v>1813</v>
      </c>
      <c r="BC154" s="193">
        <v>0</v>
      </c>
      <c r="BD154" s="193">
        <v>0</v>
      </c>
      <c r="BE154" s="193">
        <v>1</v>
      </c>
      <c r="BF154" s="193">
        <v>1</v>
      </c>
      <c r="BG154" s="193" t="s">
        <v>1815</v>
      </c>
      <c r="BH154" s="193">
        <v>3</v>
      </c>
    </row>
    <row r="155" spans="1:68" s="1" customFormat="1">
      <c r="A155" s="1" t="s">
        <v>1769</v>
      </c>
      <c r="B155" s="1">
        <v>183</v>
      </c>
      <c r="E155" s="26">
        <v>2.8</v>
      </c>
      <c r="F155" s="60" t="s">
        <v>3411</v>
      </c>
      <c r="G155" s="69" t="s">
        <v>6824</v>
      </c>
      <c r="H155" s="1" t="s">
        <v>7266</v>
      </c>
      <c r="I155" s="1" t="s">
        <v>2415</v>
      </c>
      <c r="J155" s="1" t="s">
        <v>7265</v>
      </c>
      <c r="K155" s="1" t="s">
        <v>7264</v>
      </c>
      <c r="L155" s="1" t="s">
        <v>33</v>
      </c>
      <c r="M155" s="1">
        <f t="shared" ref="M155:M180" si="15">LEN(L155)</f>
        <v>6</v>
      </c>
      <c r="N155" s="193">
        <v>5</v>
      </c>
      <c r="O155" s="193">
        <v>123.34</v>
      </c>
      <c r="P155" s="193">
        <v>3</v>
      </c>
      <c r="Q155" s="193">
        <v>5</v>
      </c>
      <c r="R155" s="1" t="s">
        <v>7418</v>
      </c>
      <c r="S155" s="1">
        <f t="shared" si="12"/>
        <v>19</v>
      </c>
      <c r="T155" s="1" t="s">
        <v>7573</v>
      </c>
      <c r="U155" s="1">
        <f t="shared" si="13"/>
        <v>27</v>
      </c>
      <c r="V155" s="1" t="s">
        <v>7799</v>
      </c>
      <c r="W155" s="193" t="s">
        <v>7656</v>
      </c>
      <c r="X155" s="193"/>
      <c r="Y155" s="1" t="s">
        <v>1770</v>
      </c>
      <c r="Z155" s="1" t="str">
        <f t="shared" si="11"/>
        <v>l</v>
      </c>
      <c r="AA155" s="1">
        <v>8</v>
      </c>
      <c r="AB155" s="1" t="s">
        <v>1769</v>
      </c>
      <c r="AC155" s="1" t="s">
        <v>182</v>
      </c>
      <c r="AD155" s="1" t="s">
        <v>184</v>
      </c>
      <c r="AE155" s="1" t="s">
        <v>185</v>
      </c>
      <c r="AF155" s="194">
        <v>6.16</v>
      </c>
      <c r="AG155" s="193">
        <v>11.42</v>
      </c>
      <c r="AH155" s="193">
        <v>4.9000000000000004</v>
      </c>
      <c r="AI155" s="193">
        <v>7.5</v>
      </c>
      <c r="AJ155" s="193"/>
      <c r="AK155" s="193">
        <v>1</v>
      </c>
      <c r="AL155" s="193">
        <v>2</v>
      </c>
      <c r="AM155" s="193">
        <v>1</v>
      </c>
      <c r="AN155" s="193">
        <v>6</v>
      </c>
      <c r="AO155" s="193">
        <v>5</v>
      </c>
      <c r="AP155" s="193" t="s">
        <v>1773</v>
      </c>
      <c r="AQ155" s="193" t="s">
        <v>452</v>
      </c>
      <c r="AR155" s="193">
        <v>0</v>
      </c>
      <c r="AS155" s="193">
        <v>2</v>
      </c>
      <c r="AT155" s="193">
        <v>6</v>
      </c>
      <c r="AU155" s="193">
        <v>5</v>
      </c>
      <c r="AV155" s="193" t="s">
        <v>1774</v>
      </c>
      <c r="AW155" s="193">
        <v>2</v>
      </c>
      <c r="AX155" s="193" t="s">
        <v>459</v>
      </c>
      <c r="AY155" s="193" t="s">
        <v>1775</v>
      </c>
      <c r="AZ155" s="193" t="s">
        <v>1776</v>
      </c>
      <c r="BA155" s="193" t="s">
        <v>1777</v>
      </c>
      <c r="BB155" s="193" t="s">
        <v>182</v>
      </c>
      <c r="BC155" s="193">
        <v>88</v>
      </c>
      <c r="BD155" s="193">
        <v>18</v>
      </c>
      <c r="BE155" s="193">
        <v>1.85</v>
      </c>
      <c r="BF155" s="193">
        <v>1.85</v>
      </c>
      <c r="BG155" s="193" t="s">
        <v>1769</v>
      </c>
      <c r="BH155" s="193">
        <v>1</v>
      </c>
    </row>
    <row r="156" spans="1:68" s="237" customFormat="1">
      <c r="A156" s="237" t="s">
        <v>1190</v>
      </c>
      <c r="B156" s="237">
        <v>142</v>
      </c>
      <c r="E156" s="238">
        <v>2.88</v>
      </c>
      <c r="F156" s="239" t="s">
        <v>3411</v>
      </c>
      <c r="G156" s="248" t="s">
        <v>6824</v>
      </c>
      <c r="H156" s="237" t="s">
        <v>1727</v>
      </c>
      <c r="I156" s="237" t="s">
        <v>1308</v>
      </c>
      <c r="J156" s="237" t="s">
        <v>1729</v>
      </c>
      <c r="K156" s="237" t="s">
        <v>1731</v>
      </c>
      <c r="L156" s="237" t="s">
        <v>1731</v>
      </c>
      <c r="M156" s="237">
        <f t="shared" si="15"/>
        <v>6</v>
      </c>
      <c r="N156" s="241">
        <v>4</v>
      </c>
      <c r="O156" s="241">
        <v>123.03</v>
      </c>
      <c r="P156" s="241">
        <v>22</v>
      </c>
      <c r="Q156" s="241">
        <v>4</v>
      </c>
      <c r="R156" s="237" t="s">
        <v>7419</v>
      </c>
      <c r="S156" s="237">
        <f t="shared" si="12"/>
        <v>18</v>
      </c>
      <c r="T156" s="237" t="s">
        <v>7574</v>
      </c>
      <c r="U156" s="237">
        <f t="shared" si="13"/>
        <v>24</v>
      </c>
      <c r="V156" s="237" t="s">
        <v>7800</v>
      </c>
      <c r="W156" s="241" t="s">
        <v>7656</v>
      </c>
      <c r="X156" s="241"/>
      <c r="Y156" s="237" t="s">
        <v>1191</v>
      </c>
      <c r="Z156" s="237" t="str">
        <f t="shared" si="11"/>
        <v>k</v>
      </c>
      <c r="AA156" s="237">
        <v>1</v>
      </c>
      <c r="AB156" s="237" t="s">
        <v>1190</v>
      </c>
      <c r="AC156" s="237" t="s">
        <v>182</v>
      </c>
      <c r="AD156" s="237" t="s">
        <v>184</v>
      </c>
      <c r="AE156" s="237" t="s">
        <v>185</v>
      </c>
      <c r="AF156" s="242">
        <v>1.85</v>
      </c>
      <c r="AG156" s="241">
        <v>1.42</v>
      </c>
      <c r="AH156" s="241">
        <v>1.42</v>
      </c>
      <c r="AI156" s="241">
        <v>1.1499999999999999</v>
      </c>
      <c r="AJ156" s="241"/>
      <c r="AK156" s="241">
        <v>1</v>
      </c>
      <c r="AL156" s="241">
        <v>2</v>
      </c>
      <c r="AM156" s="241">
        <v>1</v>
      </c>
      <c r="AN156" s="241">
        <v>9</v>
      </c>
      <c r="AO156" s="241">
        <v>6</v>
      </c>
      <c r="AP156" s="241" t="s">
        <v>1195</v>
      </c>
      <c r="AQ156" s="241" t="s">
        <v>440</v>
      </c>
      <c r="AR156" s="241">
        <v>0</v>
      </c>
      <c r="AS156" s="241">
        <v>0</v>
      </c>
      <c r="AT156" s="241">
        <v>4</v>
      </c>
      <c r="AU156" s="241">
        <v>4</v>
      </c>
      <c r="AV156" s="241" t="s">
        <v>1198</v>
      </c>
      <c r="AW156" s="241">
        <v>3</v>
      </c>
      <c r="AX156" s="241" t="s">
        <v>443</v>
      </c>
      <c r="AY156" s="241" t="s">
        <v>1199</v>
      </c>
      <c r="AZ156" s="241" t="s">
        <v>1200</v>
      </c>
      <c r="BA156" s="241" t="s">
        <v>1201</v>
      </c>
      <c r="BB156" s="241" t="s">
        <v>182</v>
      </c>
      <c r="BC156" s="241">
        <v>95</v>
      </c>
      <c r="BD156" s="241">
        <v>21</v>
      </c>
      <c r="BE156" s="241">
        <v>3.75</v>
      </c>
      <c r="BF156" s="241">
        <v>2.85</v>
      </c>
      <c r="BG156" s="241" t="s">
        <v>1190</v>
      </c>
      <c r="BH156" s="241">
        <v>1</v>
      </c>
    </row>
    <row r="157" spans="1:68" s="1" customFormat="1">
      <c r="A157" s="1" t="s">
        <v>2125</v>
      </c>
      <c r="B157" s="1">
        <v>138</v>
      </c>
      <c r="E157" s="26">
        <v>2.95</v>
      </c>
      <c r="F157" s="60" t="s">
        <v>3411</v>
      </c>
      <c r="G157" s="69" t="s">
        <v>6824</v>
      </c>
      <c r="H157" s="1" t="s">
        <v>2128</v>
      </c>
      <c r="I157" s="1" t="s">
        <v>271</v>
      </c>
      <c r="J157" s="1" t="s">
        <v>2130</v>
      </c>
      <c r="K157" s="1" t="s">
        <v>2131</v>
      </c>
      <c r="L157" s="1" t="s">
        <v>6913</v>
      </c>
      <c r="M157" s="1">
        <f t="shared" si="15"/>
        <v>4</v>
      </c>
      <c r="N157" s="193">
        <v>3</v>
      </c>
      <c r="O157" s="193">
        <v>79.53</v>
      </c>
      <c r="P157" s="193">
        <v>21</v>
      </c>
      <c r="Q157" s="193">
        <v>3</v>
      </c>
      <c r="R157" s="1" t="s">
        <v>7611</v>
      </c>
      <c r="S157" s="1">
        <f t="shared" si="12"/>
        <v>31</v>
      </c>
      <c r="T157" s="1" t="s">
        <v>7637</v>
      </c>
      <c r="U157" s="1">
        <f t="shared" si="13"/>
        <v>37</v>
      </c>
      <c r="V157" s="1" t="s">
        <v>7801</v>
      </c>
      <c r="W157" s="1" t="s">
        <v>7656</v>
      </c>
      <c r="X157" s="193"/>
      <c r="Y157" s="1" t="s">
        <v>2132</v>
      </c>
      <c r="Z157" s="1" t="str">
        <f t="shared" si="11"/>
        <v>l</v>
      </c>
      <c r="AA157" s="1">
        <v>8</v>
      </c>
      <c r="AB157" s="1" t="s">
        <v>2125</v>
      </c>
      <c r="AC157" s="1" t="s">
        <v>182</v>
      </c>
      <c r="AD157" s="1" t="s">
        <v>283</v>
      </c>
      <c r="AE157" s="1" t="s">
        <v>185</v>
      </c>
      <c r="AF157" s="194">
        <v>1.71</v>
      </c>
      <c r="AG157" s="193">
        <v>5.47</v>
      </c>
      <c r="AH157" s="193">
        <v>1.66</v>
      </c>
      <c r="AI157" s="193">
        <v>4.8600000000000003</v>
      </c>
      <c r="AJ157" s="193"/>
      <c r="AK157" s="193">
        <v>2</v>
      </c>
      <c r="AL157" s="193">
        <v>5</v>
      </c>
      <c r="AM157" s="193">
        <v>1</v>
      </c>
      <c r="AN157" s="193">
        <v>5</v>
      </c>
      <c r="AO157" s="193">
        <v>3</v>
      </c>
      <c r="AP157" s="193" t="s">
        <v>399</v>
      </c>
      <c r="AQ157" s="193" t="s">
        <v>1030</v>
      </c>
      <c r="AR157" s="193">
        <v>10</v>
      </c>
      <c r="AS157" s="193">
        <v>17</v>
      </c>
      <c r="AT157" s="193">
        <v>5</v>
      </c>
      <c r="AU157" s="193">
        <v>3</v>
      </c>
      <c r="AV157" s="193" t="s">
        <v>2132</v>
      </c>
      <c r="AW157" s="193">
        <v>1</v>
      </c>
      <c r="AX157" s="193" t="s">
        <v>1030</v>
      </c>
      <c r="AY157" s="193" t="s">
        <v>2138</v>
      </c>
      <c r="AZ157" s="193" t="s">
        <v>2139</v>
      </c>
      <c r="BA157" s="193" t="s">
        <v>2140</v>
      </c>
      <c r="BB157" s="193" t="s">
        <v>532</v>
      </c>
      <c r="BC157" s="193">
        <v>100</v>
      </c>
      <c r="BD157" s="193">
        <v>12</v>
      </c>
      <c r="BE157" s="193">
        <v>1.1499999999999999</v>
      </c>
      <c r="BF157" s="193">
        <v>1</v>
      </c>
      <c r="BG157" s="193" t="s">
        <v>2125</v>
      </c>
      <c r="BH157" s="193">
        <v>1</v>
      </c>
    </row>
    <row r="158" spans="1:68" s="1" customFormat="1">
      <c r="A158" s="1" t="s">
        <v>6320</v>
      </c>
      <c r="B158" s="1">
        <v>193</v>
      </c>
      <c r="E158" s="26">
        <v>2.95</v>
      </c>
      <c r="F158" s="60" t="s">
        <v>3411</v>
      </c>
      <c r="G158" s="69" t="s">
        <v>6824</v>
      </c>
      <c r="H158" s="1" t="s">
        <v>6839</v>
      </c>
      <c r="I158" s="1" t="s">
        <v>271</v>
      </c>
      <c r="J158" s="1" t="s">
        <v>6840</v>
      </c>
      <c r="K158" s="1" t="s">
        <v>6841</v>
      </c>
      <c r="L158" s="1" t="s">
        <v>103</v>
      </c>
      <c r="M158" s="1">
        <f t="shared" si="15"/>
        <v>6</v>
      </c>
      <c r="N158" s="193">
        <v>4</v>
      </c>
      <c r="O158" s="193">
        <v>18.32</v>
      </c>
      <c r="P158" s="193">
        <v>12</v>
      </c>
      <c r="Q158" s="193">
        <v>4</v>
      </c>
      <c r="R158" s="1" t="s">
        <v>7612</v>
      </c>
      <c r="S158" s="1">
        <f t="shared" si="12"/>
        <v>28</v>
      </c>
      <c r="T158" s="1" t="s">
        <v>7638</v>
      </c>
      <c r="U158" s="1">
        <f t="shared" si="13"/>
        <v>36</v>
      </c>
      <c r="V158" s="1" t="s">
        <v>7802</v>
      </c>
      <c r="W158" s="193" t="s">
        <v>7656</v>
      </c>
      <c r="X158" s="193"/>
      <c r="Y158" s="1" t="s">
        <v>6321</v>
      </c>
      <c r="Z158" s="1" t="str">
        <f t="shared" si="11"/>
        <v>m</v>
      </c>
      <c r="AA158" s="1">
        <v>8</v>
      </c>
      <c r="AB158" s="1" t="s">
        <v>6320</v>
      </c>
      <c r="AC158" s="1" t="s">
        <v>182</v>
      </c>
      <c r="AD158" s="1" t="s">
        <v>283</v>
      </c>
      <c r="AE158" s="1" t="s">
        <v>185</v>
      </c>
      <c r="AF158" s="194">
        <v>9.8699999999999992</v>
      </c>
      <c r="AG158" s="193">
        <v>31.01</v>
      </c>
      <c r="AH158" s="193">
        <v>8.2100000000000009</v>
      </c>
      <c r="AI158" s="193">
        <v>19.12</v>
      </c>
      <c r="AJ158" s="193"/>
      <c r="AK158" s="193">
        <v>1</v>
      </c>
      <c r="AL158" s="193">
        <v>2</v>
      </c>
      <c r="AM158" s="193">
        <v>1</v>
      </c>
      <c r="AN158" s="193">
        <v>5</v>
      </c>
      <c r="AO158" s="193">
        <v>3</v>
      </c>
      <c r="AP158" s="193" t="s">
        <v>517</v>
      </c>
      <c r="AQ158" s="193" t="s">
        <v>1030</v>
      </c>
      <c r="AR158" s="193">
        <v>8</v>
      </c>
      <c r="AS158" s="193">
        <v>21</v>
      </c>
      <c r="AT158" s="193">
        <v>3</v>
      </c>
      <c r="AU158" s="193">
        <v>3</v>
      </c>
      <c r="AV158" s="193" t="s">
        <v>6321</v>
      </c>
      <c r="AW158" s="193">
        <v>1</v>
      </c>
      <c r="AX158" s="193" t="s">
        <v>1030</v>
      </c>
      <c r="AY158" s="193" t="s">
        <v>6322</v>
      </c>
      <c r="AZ158" s="193" t="s">
        <v>6323</v>
      </c>
      <c r="BA158" s="193" t="s">
        <v>6324</v>
      </c>
      <c r="BB158" s="193" t="s">
        <v>182</v>
      </c>
      <c r="BC158" s="193">
        <v>89</v>
      </c>
      <c r="BD158" s="193">
        <v>19</v>
      </c>
      <c r="BE158" s="193">
        <v>1.55</v>
      </c>
      <c r="BF158" s="193">
        <v>1</v>
      </c>
      <c r="BG158" s="193" t="s">
        <v>6320</v>
      </c>
      <c r="BH158" s="193">
        <v>1</v>
      </c>
    </row>
    <row r="159" spans="1:68" s="186" customFormat="1" ht="15">
      <c r="A159" s="186" t="s">
        <v>1041</v>
      </c>
      <c r="B159" s="186">
        <v>136</v>
      </c>
      <c r="E159" s="188">
        <v>2.96</v>
      </c>
      <c r="F159" s="189" t="s">
        <v>3411</v>
      </c>
      <c r="G159" s="190" t="s">
        <v>6824</v>
      </c>
      <c r="H159" s="186" t="s">
        <v>6993</v>
      </c>
      <c r="I159" s="186" t="s">
        <v>1397</v>
      </c>
      <c r="J159" s="186" t="s">
        <v>1639</v>
      </c>
      <c r="K159" s="186" t="s">
        <v>1640</v>
      </c>
      <c r="L159" s="186" t="s">
        <v>6912</v>
      </c>
      <c r="M159" s="186">
        <f t="shared" si="15"/>
        <v>7</v>
      </c>
      <c r="N159" s="196">
        <v>3</v>
      </c>
      <c r="O159" s="196">
        <v>50.06</v>
      </c>
      <c r="P159" s="196">
        <v>24</v>
      </c>
      <c r="Q159" s="196">
        <v>3</v>
      </c>
      <c r="R159" s="186" t="s">
        <v>7420</v>
      </c>
      <c r="S159" s="186">
        <f t="shared" si="12"/>
        <v>28</v>
      </c>
      <c r="T159" s="186" t="s">
        <v>7575</v>
      </c>
      <c r="U159" s="186">
        <f t="shared" si="13"/>
        <v>38</v>
      </c>
      <c r="V159" s="186" t="s">
        <v>7803</v>
      </c>
      <c r="W159" s="186" t="s">
        <v>7656</v>
      </c>
      <c r="X159" s="196"/>
      <c r="Y159" s="186" t="s">
        <v>1043</v>
      </c>
      <c r="Z159" s="186" t="str">
        <f t="shared" si="11"/>
        <v>m</v>
      </c>
      <c r="AA159" s="186">
        <v>8</v>
      </c>
      <c r="AB159" s="186" t="s">
        <v>1041</v>
      </c>
      <c r="AC159" s="186" t="s">
        <v>182</v>
      </c>
      <c r="AD159" s="186" t="s">
        <v>283</v>
      </c>
      <c r="AE159" s="186" t="s">
        <v>185</v>
      </c>
      <c r="AF159" s="196">
        <v>1.5</v>
      </c>
      <c r="AG159" s="196">
        <v>3.92</v>
      </c>
      <c r="AH159" s="196">
        <v>0.66</v>
      </c>
      <c r="AI159" s="196">
        <v>1.42</v>
      </c>
      <c r="AJ159" s="196"/>
      <c r="AK159" s="196">
        <v>2</v>
      </c>
      <c r="AL159" s="196">
        <v>5</v>
      </c>
      <c r="AM159" s="196">
        <v>1</v>
      </c>
      <c r="AN159" s="196">
        <v>6</v>
      </c>
      <c r="AO159" s="196">
        <v>5</v>
      </c>
      <c r="AP159" s="196" t="s">
        <v>440</v>
      </c>
      <c r="AQ159" s="196" t="s">
        <v>452</v>
      </c>
      <c r="AR159" s="196">
        <v>3</v>
      </c>
      <c r="AS159" s="196">
        <v>1</v>
      </c>
      <c r="AT159" s="196">
        <v>6</v>
      </c>
      <c r="AU159" s="196">
        <v>5</v>
      </c>
      <c r="AV159" s="196" t="s">
        <v>1049</v>
      </c>
      <c r="AW159" s="196">
        <v>2</v>
      </c>
      <c r="AX159" s="196" t="s">
        <v>459</v>
      </c>
      <c r="AY159" s="196" t="s">
        <v>1050</v>
      </c>
      <c r="AZ159" s="196" t="s">
        <v>1051</v>
      </c>
      <c r="BA159" s="196" t="s">
        <v>1052</v>
      </c>
      <c r="BB159" s="196" t="s">
        <v>532</v>
      </c>
      <c r="BC159" s="196">
        <v>100</v>
      </c>
      <c r="BD159" s="196">
        <v>27</v>
      </c>
      <c r="BE159" s="196">
        <v>1.7</v>
      </c>
      <c r="BF159" s="196">
        <v>1.75</v>
      </c>
      <c r="BG159" s="196" t="s">
        <v>1041</v>
      </c>
      <c r="BH159" s="196">
        <v>1</v>
      </c>
      <c r="BN159" s="197"/>
      <c r="BO159" s="197"/>
      <c r="BP159" s="197"/>
    </row>
    <row r="160" spans="1:68" s="1" customFormat="1">
      <c r="A160" s="1" t="s">
        <v>1206</v>
      </c>
      <c r="B160" s="1">
        <v>143</v>
      </c>
      <c r="E160" s="26">
        <v>2.96</v>
      </c>
      <c r="F160" s="60" t="s">
        <v>3411</v>
      </c>
      <c r="G160" s="69" t="s">
        <v>6824</v>
      </c>
      <c r="H160" s="1" t="s">
        <v>1746</v>
      </c>
      <c r="I160" s="1" t="s">
        <v>1747</v>
      </c>
      <c r="J160" s="1" t="s">
        <v>1748</v>
      </c>
      <c r="K160" s="1" t="s">
        <v>1749</v>
      </c>
      <c r="L160" s="1" t="s">
        <v>2376</v>
      </c>
      <c r="M160" s="1">
        <f t="shared" si="15"/>
        <v>5</v>
      </c>
      <c r="N160" s="193">
        <v>3</v>
      </c>
      <c r="O160" s="193">
        <v>32.26</v>
      </c>
      <c r="P160" s="193">
        <v>14</v>
      </c>
      <c r="Q160" s="193">
        <v>3</v>
      </c>
      <c r="R160" s="1" t="s">
        <v>7421</v>
      </c>
      <c r="S160" s="1">
        <f t="shared" si="12"/>
        <v>34</v>
      </c>
      <c r="T160" s="1" t="s">
        <v>7576</v>
      </c>
      <c r="U160" s="1">
        <f t="shared" si="13"/>
        <v>41</v>
      </c>
      <c r="V160" s="1" t="s">
        <v>7804</v>
      </c>
      <c r="W160" s="193" t="s">
        <v>7656</v>
      </c>
      <c r="X160" s="193"/>
      <c r="Y160" s="1" t="s">
        <v>1207</v>
      </c>
      <c r="Z160" s="1" t="str">
        <f t="shared" si="11"/>
        <v>l</v>
      </c>
      <c r="AA160" s="1">
        <v>8</v>
      </c>
      <c r="AB160" s="1" t="s">
        <v>1206</v>
      </c>
      <c r="AC160" s="1" t="s">
        <v>182</v>
      </c>
      <c r="AD160" s="1" t="s">
        <v>283</v>
      </c>
      <c r="AE160" s="1" t="s">
        <v>185</v>
      </c>
      <c r="AF160" s="194">
        <v>1.86</v>
      </c>
      <c r="AG160" s="193">
        <v>4.12</v>
      </c>
      <c r="AH160" s="193">
        <v>1.55</v>
      </c>
      <c r="AI160" s="193">
        <v>3.38</v>
      </c>
      <c r="AJ160" s="193"/>
      <c r="AK160" s="193">
        <v>3</v>
      </c>
      <c r="AL160" s="193">
        <v>7</v>
      </c>
      <c r="AM160" s="193">
        <v>1</v>
      </c>
      <c r="AN160" s="193">
        <v>6</v>
      </c>
      <c r="AO160" s="193">
        <v>3</v>
      </c>
      <c r="AP160" s="193" t="s">
        <v>597</v>
      </c>
      <c r="AQ160" s="193" t="s">
        <v>1030</v>
      </c>
      <c r="AR160" s="193">
        <v>8</v>
      </c>
      <c r="AS160" s="193">
        <v>18</v>
      </c>
      <c r="AT160" s="193">
        <v>6</v>
      </c>
      <c r="AU160" s="193">
        <v>3</v>
      </c>
      <c r="AV160" s="193" t="s">
        <v>1207</v>
      </c>
      <c r="AW160" s="193">
        <v>1</v>
      </c>
      <c r="AX160" s="193" t="s">
        <v>1030</v>
      </c>
      <c r="AY160" s="193" t="s">
        <v>1216</v>
      </c>
      <c r="AZ160" s="193" t="s">
        <v>1217</v>
      </c>
      <c r="BA160" s="193" t="s">
        <v>1218</v>
      </c>
      <c r="BB160" s="193" t="s">
        <v>568</v>
      </c>
      <c r="BC160" s="193">
        <v>96</v>
      </c>
      <c r="BD160" s="193">
        <v>28</v>
      </c>
      <c r="BE160" s="193">
        <v>1.25</v>
      </c>
      <c r="BF160" s="193">
        <v>1</v>
      </c>
      <c r="BG160" s="193" t="s">
        <v>1206</v>
      </c>
      <c r="BH160" s="193">
        <v>1</v>
      </c>
    </row>
    <row r="161" spans="1:68" s="211" customFormat="1">
      <c r="A161" s="211" t="s">
        <v>1321</v>
      </c>
      <c r="B161" s="211">
        <v>150</v>
      </c>
      <c r="E161" s="212">
        <v>2.96</v>
      </c>
      <c r="F161" s="213" t="s">
        <v>3411</v>
      </c>
      <c r="G161" s="221" t="s">
        <v>6824</v>
      </c>
      <c r="H161" s="211" t="s">
        <v>1957</v>
      </c>
      <c r="I161" s="211" t="s">
        <v>1961</v>
      </c>
      <c r="J161" s="211" t="s">
        <v>1963</v>
      </c>
      <c r="K161" s="211" t="s">
        <v>1964</v>
      </c>
      <c r="L161" s="211" t="s">
        <v>6916</v>
      </c>
      <c r="M161" s="211">
        <f t="shared" si="15"/>
        <v>6</v>
      </c>
      <c r="N161" s="47">
        <v>4</v>
      </c>
      <c r="O161" s="47">
        <v>7.79</v>
      </c>
      <c r="P161" s="47">
        <v>10</v>
      </c>
      <c r="Q161" s="47">
        <v>4</v>
      </c>
      <c r="R161" s="211" t="s">
        <v>7613</v>
      </c>
      <c r="S161" s="211">
        <f t="shared" si="12"/>
        <v>27</v>
      </c>
      <c r="T161" s="211" t="s">
        <v>7639</v>
      </c>
      <c r="U161" s="211">
        <f t="shared" si="13"/>
        <v>37</v>
      </c>
      <c r="V161" s="211" t="s">
        <v>7805</v>
      </c>
      <c r="W161" s="47" t="s">
        <v>7656</v>
      </c>
      <c r="X161" s="47"/>
      <c r="Y161" s="211" t="s">
        <v>1323</v>
      </c>
      <c r="Z161" s="211" t="str">
        <f t="shared" si="11"/>
        <v>R</v>
      </c>
      <c r="AA161" s="211">
        <v>4</v>
      </c>
      <c r="AB161" s="211" t="s">
        <v>1321</v>
      </c>
      <c r="AC161" s="211" t="s">
        <v>182</v>
      </c>
      <c r="AD161" s="211" t="s">
        <v>184</v>
      </c>
      <c r="AF161" s="215">
        <v>2.5099999999999998</v>
      </c>
      <c r="AG161" s="47">
        <v>2.5</v>
      </c>
      <c r="AH161" s="47">
        <v>2.5099999999999998</v>
      </c>
      <c r="AI161" s="47">
        <v>2.5</v>
      </c>
      <c r="AJ161" s="47"/>
      <c r="AK161" s="47">
        <v>1</v>
      </c>
      <c r="AL161" s="47">
        <v>1</v>
      </c>
      <c r="AM161" s="47">
        <v>1</v>
      </c>
      <c r="AN161" s="47">
        <v>10</v>
      </c>
      <c r="AO161" s="47">
        <v>9</v>
      </c>
      <c r="AP161" s="47" t="s">
        <v>1329</v>
      </c>
      <c r="AQ161" s="47" t="s">
        <v>1330</v>
      </c>
      <c r="AR161" s="47">
        <v>0</v>
      </c>
      <c r="AS161" s="47">
        <v>0</v>
      </c>
      <c r="AT161" s="47">
        <v>6</v>
      </c>
      <c r="AU161" s="47">
        <v>5</v>
      </c>
      <c r="AV161" s="47" t="s">
        <v>1331</v>
      </c>
      <c r="AW161" s="47">
        <v>4</v>
      </c>
      <c r="AX161" s="47" t="s">
        <v>1332</v>
      </c>
      <c r="AY161" s="47" t="s">
        <v>1333</v>
      </c>
      <c r="AZ161" s="47" t="s">
        <v>1334</v>
      </c>
      <c r="BA161" s="47" t="s">
        <v>1335</v>
      </c>
      <c r="BB161" s="47" t="s">
        <v>182</v>
      </c>
      <c r="BC161" s="47">
        <v>100</v>
      </c>
      <c r="BD161" s="47">
        <v>24</v>
      </c>
      <c r="BE161" s="47">
        <v>4.8499999999999996</v>
      </c>
      <c r="BF161" s="47">
        <v>4.6500000000000004</v>
      </c>
      <c r="BG161" s="47" t="s">
        <v>1321</v>
      </c>
      <c r="BH161" s="47">
        <v>1</v>
      </c>
    </row>
    <row r="162" spans="1:68" s="1" customFormat="1">
      <c r="A162" s="1" t="s">
        <v>405</v>
      </c>
      <c r="B162" s="1">
        <v>128</v>
      </c>
      <c r="E162" s="26">
        <v>3</v>
      </c>
      <c r="F162" s="60" t="s">
        <v>3411</v>
      </c>
      <c r="G162" s="69" t="s">
        <v>6824</v>
      </c>
      <c r="H162" s="1" t="s">
        <v>7267</v>
      </c>
      <c r="I162" s="1" t="s">
        <v>1326</v>
      </c>
      <c r="J162" s="1" t="s">
        <v>772</v>
      </c>
      <c r="K162" s="1" t="s">
        <v>7268</v>
      </c>
      <c r="L162" s="1" t="s">
        <v>1328</v>
      </c>
      <c r="M162" s="1">
        <f t="shared" si="15"/>
        <v>3</v>
      </c>
      <c r="N162" s="193">
        <v>3</v>
      </c>
      <c r="O162" s="193">
        <v>21.83</v>
      </c>
      <c r="P162" s="193">
        <v>28</v>
      </c>
      <c r="Q162" s="193">
        <v>3</v>
      </c>
      <c r="R162" s="1" t="s">
        <v>7422</v>
      </c>
      <c r="S162" s="1">
        <f t="shared" si="12"/>
        <v>19</v>
      </c>
      <c r="T162" s="1" t="s">
        <v>7577</v>
      </c>
      <c r="U162" s="1">
        <f t="shared" si="13"/>
        <v>24</v>
      </c>
      <c r="V162" s="1" t="s">
        <v>7806</v>
      </c>
      <c r="W162" s="193" t="s">
        <v>7656</v>
      </c>
      <c r="X162" s="193"/>
      <c r="Y162" s="1" t="s">
        <v>406</v>
      </c>
      <c r="Z162" s="1" t="str">
        <f t="shared" si="11"/>
        <v>s</v>
      </c>
      <c r="AA162" s="1">
        <v>3</v>
      </c>
      <c r="AB162" s="1" t="s">
        <v>405</v>
      </c>
      <c r="AC162" s="1" t="s">
        <v>182</v>
      </c>
      <c r="AD162" s="1" t="s">
        <v>283</v>
      </c>
      <c r="AE162" s="1" t="s">
        <v>185</v>
      </c>
      <c r="AF162" s="194">
        <v>0.28000000000000003</v>
      </c>
      <c r="AG162" s="193">
        <v>2.0299999999999998</v>
      </c>
      <c r="AH162" s="193">
        <v>0.2</v>
      </c>
      <c r="AI162" s="193">
        <v>1.28</v>
      </c>
      <c r="AJ162" s="193"/>
      <c r="AK162" s="193">
        <v>1</v>
      </c>
      <c r="AL162" s="193">
        <v>2</v>
      </c>
      <c r="AM162" s="193">
        <v>1</v>
      </c>
      <c r="AN162" s="193">
        <v>7</v>
      </c>
      <c r="AO162" s="193">
        <v>6</v>
      </c>
      <c r="AP162" s="193" t="s">
        <v>415</v>
      </c>
      <c r="AQ162" s="193" t="s">
        <v>416</v>
      </c>
      <c r="AR162" s="193">
        <v>1</v>
      </c>
      <c r="AS162" s="193">
        <v>4</v>
      </c>
      <c r="AT162" s="193">
        <v>5</v>
      </c>
      <c r="AU162" s="193">
        <v>4</v>
      </c>
      <c r="AV162" s="193" t="s">
        <v>418</v>
      </c>
      <c r="AW162" s="193">
        <v>2</v>
      </c>
      <c r="AX162" s="193" t="s">
        <v>419</v>
      </c>
      <c r="AY162" s="193" t="s">
        <v>421</v>
      </c>
      <c r="AZ162" s="193" t="s">
        <v>423</v>
      </c>
      <c r="BA162" s="193" t="s">
        <v>424</v>
      </c>
      <c r="BB162" s="193" t="s">
        <v>182</v>
      </c>
      <c r="BC162" s="193">
        <v>100</v>
      </c>
      <c r="BD162" s="193">
        <v>27</v>
      </c>
      <c r="BE162" s="193">
        <v>1.85</v>
      </c>
      <c r="BF162" s="193">
        <v>1.75</v>
      </c>
      <c r="BG162" s="193" t="s">
        <v>405</v>
      </c>
      <c r="BH162" s="193">
        <v>1</v>
      </c>
    </row>
    <row r="163" spans="1:68" s="1" customFormat="1">
      <c r="A163" s="1" t="s">
        <v>935</v>
      </c>
      <c r="B163" s="1">
        <v>169</v>
      </c>
      <c r="E163" s="26">
        <v>3</v>
      </c>
      <c r="F163" s="60" t="s">
        <v>3411</v>
      </c>
      <c r="G163" s="69" t="s">
        <v>6824</v>
      </c>
      <c r="H163" s="1" t="s">
        <v>7269</v>
      </c>
      <c r="I163" s="1" t="s">
        <v>186</v>
      </c>
      <c r="J163" s="1" t="s">
        <v>7270</v>
      </c>
      <c r="K163" s="1" t="s">
        <v>7271</v>
      </c>
      <c r="L163" s="1" t="s">
        <v>2247</v>
      </c>
      <c r="M163" s="1">
        <f t="shared" si="15"/>
        <v>11</v>
      </c>
      <c r="N163" s="193">
        <v>9</v>
      </c>
      <c r="O163" s="193">
        <v>0.73</v>
      </c>
      <c r="P163" s="193">
        <v>0</v>
      </c>
      <c r="Q163" s="193">
        <v>7</v>
      </c>
      <c r="R163" s="1" t="s">
        <v>7423</v>
      </c>
      <c r="S163" s="1">
        <f t="shared" si="12"/>
        <v>16</v>
      </c>
      <c r="T163" s="1" t="s">
        <v>7578</v>
      </c>
      <c r="U163" s="1">
        <f t="shared" si="13"/>
        <v>29</v>
      </c>
      <c r="V163" s="1" t="s">
        <v>7807</v>
      </c>
      <c r="W163" s="193" t="s">
        <v>7656</v>
      </c>
      <c r="X163" s="193"/>
      <c r="Y163" s="1" t="s">
        <v>1601</v>
      </c>
      <c r="Z163" s="1" t="str">
        <f t="shared" si="11"/>
        <v>d</v>
      </c>
      <c r="AA163" s="1">
        <v>2</v>
      </c>
      <c r="AB163" s="1" t="s">
        <v>935</v>
      </c>
      <c r="AC163" s="1" t="s">
        <v>182</v>
      </c>
      <c r="AD163" s="1" t="s">
        <v>184</v>
      </c>
      <c r="AE163" s="1" t="s">
        <v>185</v>
      </c>
      <c r="AF163" s="194">
        <v>4.46</v>
      </c>
      <c r="AG163" s="193">
        <v>0.68</v>
      </c>
      <c r="AH163" s="193">
        <v>2.3199999999999998</v>
      </c>
      <c r="AI163" s="193">
        <v>7.0000000000000007E-2</v>
      </c>
      <c r="AJ163" s="193"/>
      <c r="AK163" s="193">
        <v>1</v>
      </c>
      <c r="AL163" s="193">
        <v>2</v>
      </c>
      <c r="AM163" s="193">
        <v>1</v>
      </c>
      <c r="AN163" s="193">
        <v>9</v>
      </c>
      <c r="AO163" s="193">
        <v>7</v>
      </c>
      <c r="AP163" s="193" t="s">
        <v>1605</v>
      </c>
      <c r="AQ163" s="193" t="s">
        <v>341</v>
      </c>
      <c r="AR163" s="193">
        <v>0</v>
      </c>
      <c r="AS163" s="193">
        <v>0</v>
      </c>
      <c r="AT163" s="193">
        <v>4</v>
      </c>
      <c r="AU163" s="193">
        <v>4</v>
      </c>
      <c r="AV163" s="193" t="s">
        <v>1607</v>
      </c>
      <c r="AW163" s="193">
        <v>3</v>
      </c>
      <c r="AX163" s="193" t="s">
        <v>346</v>
      </c>
      <c r="AY163" s="193" t="s">
        <v>1611</v>
      </c>
      <c r="AZ163" s="193" t="s">
        <v>1612</v>
      </c>
      <c r="BA163" s="193" t="s">
        <v>1613</v>
      </c>
      <c r="BB163" s="193" t="s">
        <v>182</v>
      </c>
      <c r="BC163" s="193">
        <v>100</v>
      </c>
      <c r="BD163" s="193">
        <v>33</v>
      </c>
      <c r="BE163" s="193">
        <v>3.65</v>
      </c>
      <c r="BF163" s="193">
        <v>2.95</v>
      </c>
      <c r="BG163" s="193" t="s">
        <v>935</v>
      </c>
      <c r="BH163" s="193">
        <v>1</v>
      </c>
    </row>
    <row r="164" spans="1:68" s="1" customFormat="1">
      <c r="A164" s="1" t="s">
        <v>6735</v>
      </c>
      <c r="B164" s="1">
        <v>178</v>
      </c>
      <c r="E164" s="26">
        <v>3</v>
      </c>
      <c r="F164" s="60" t="s">
        <v>3411</v>
      </c>
      <c r="G164" s="69" t="s">
        <v>6824</v>
      </c>
      <c r="H164" s="1" t="s">
        <v>6774</v>
      </c>
      <c r="I164" s="1" t="s">
        <v>6775</v>
      </c>
      <c r="J164" s="1" t="s">
        <v>6776</v>
      </c>
      <c r="K164" s="1" t="s">
        <v>6777</v>
      </c>
      <c r="L164" s="1" t="s">
        <v>6924</v>
      </c>
      <c r="M164" s="1">
        <f t="shared" si="15"/>
        <v>4</v>
      </c>
      <c r="N164" s="193">
        <v>3</v>
      </c>
      <c r="O164" s="193">
        <v>3.13</v>
      </c>
      <c r="P164" s="193">
        <v>21</v>
      </c>
      <c r="Q164" s="193">
        <v>3</v>
      </c>
      <c r="R164" s="1" t="s">
        <v>7614</v>
      </c>
      <c r="S164" s="1">
        <f t="shared" si="12"/>
        <v>15</v>
      </c>
      <c r="T164" s="1" t="s">
        <v>7640</v>
      </c>
      <c r="U164" s="1">
        <f t="shared" si="13"/>
        <v>21</v>
      </c>
      <c r="V164" s="1" t="s">
        <v>7808</v>
      </c>
      <c r="W164" s="193" t="s">
        <v>7656</v>
      </c>
      <c r="X164" s="193"/>
      <c r="Y164" s="1" t="s">
        <v>6736</v>
      </c>
      <c r="Z164" s="1" t="str">
        <f t="shared" si="11"/>
        <v>v</v>
      </c>
      <c r="AA164" s="1">
        <v>4</v>
      </c>
      <c r="AB164" s="1" t="s">
        <v>6735</v>
      </c>
      <c r="AC164" s="1" t="s">
        <v>182</v>
      </c>
      <c r="AD164" s="1" t="s">
        <v>184</v>
      </c>
      <c r="AE164" s="1" t="s">
        <v>185</v>
      </c>
      <c r="AF164" s="194">
        <v>5.5</v>
      </c>
      <c r="AG164" s="193">
        <v>5.34</v>
      </c>
      <c r="AH164" s="193">
        <v>4.5199999999999996</v>
      </c>
      <c r="AI164" s="193">
        <v>3.85</v>
      </c>
      <c r="AJ164" s="193"/>
      <c r="AK164" s="193">
        <v>1</v>
      </c>
      <c r="AL164" s="193">
        <v>2</v>
      </c>
      <c r="AM164" s="193">
        <v>1</v>
      </c>
      <c r="AN164" s="193">
        <v>6</v>
      </c>
      <c r="AO164" s="193">
        <v>5</v>
      </c>
      <c r="AP164" s="193" t="s">
        <v>1114</v>
      </c>
      <c r="AQ164" s="193" t="s">
        <v>517</v>
      </c>
      <c r="AR164" s="193">
        <v>0</v>
      </c>
      <c r="AS164" s="193">
        <v>0</v>
      </c>
      <c r="AT164" s="193">
        <v>6</v>
      </c>
      <c r="AU164" s="193">
        <v>5</v>
      </c>
      <c r="AV164" s="193" t="s">
        <v>6737</v>
      </c>
      <c r="AW164" s="193">
        <v>2</v>
      </c>
      <c r="AX164" s="193" t="s">
        <v>712</v>
      </c>
      <c r="AY164" s="193" t="s">
        <v>6738</v>
      </c>
      <c r="AZ164" s="193" t="s">
        <v>6739</v>
      </c>
      <c r="BA164" s="193" t="s">
        <v>6740</v>
      </c>
      <c r="BB164" s="193" t="s">
        <v>182</v>
      </c>
      <c r="BC164" s="193">
        <v>100</v>
      </c>
      <c r="BD164" s="193">
        <v>27</v>
      </c>
      <c r="BE164" s="193">
        <v>2.4</v>
      </c>
      <c r="BF164" s="193">
        <v>1.95</v>
      </c>
      <c r="BG164" s="193" t="s">
        <v>6741</v>
      </c>
      <c r="BH164" s="193">
        <v>2</v>
      </c>
    </row>
    <row r="165" spans="1:68" s="1" customFormat="1">
      <c r="A165" s="1" t="s">
        <v>2466</v>
      </c>
      <c r="B165" s="1">
        <v>154</v>
      </c>
      <c r="E165" s="26">
        <v>3.05</v>
      </c>
      <c r="F165" s="60" t="s">
        <v>3411</v>
      </c>
      <c r="G165" s="69" t="s">
        <v>6824</v>
      </c>
      <c r="H165" s="1" t="s">
        <v>7272</v>
      </c>
      <c r="I165" s="1" t="s">
        <v>7036</v>
      </c>
      <c r="J165" s="1" t="s">
        <v>7273</v>
      </c>
      <c r="K165" s="1" t="s">
        <v>7274</v>
      </c>
      <c r="L165" s="1" t="s">
        <v>6918</v>
      </c>
      <c r="M165" s="1">
        <f t="shared" si="15"/>
        <v>8</v>
      </c>
      <c r="N165" s="193">
        <v>5</v>
      </c>
      <c r="O165" s="193">
        <v>13.4</v>
      </c>
      <c r="P165" s="193">
        <v>9</v>
      </c>
      <c r="Q165" s="193">
        <v>5</v>
      </c>
      <c r="R165" s="1" t="s">
        <v>7424</v>
      </c>
      <c r="S165" s="1">
        <f t="shared" si="12"/>
        <v>21</v>
      </c>
      <c r="T165" s="1" t="s">
        <v>7579</v>
      </c>
      <c r="U165" s="1">
        <f t="shared" si="13"/>
        <v>32</v>
      </c>
      <c r="V165" s="1" t="s">
        <v>7809</v>
      </c>
      <c r="W165" s="193" t="s">
        <v>7656</v>
      </c>
      <c r="X165" s="193"/>
      <c r="Y165" s="1" t="s">
        <v>2473</v>
      </c>
      <c r="Z165" s="1" t="str">
        <f t="shared" si="11"/>
        <v>k</v>
      </c>
      <c r="AA165" s="1">
        <v>1</v>
      </c>
      <c r="AB165" s="1" t="s">
        <v>2466</v>
      </c>
      <c r="AC165" s="1" t="s">
        <v>182</v>
      </c>
      <c r="AD165" s="1" t="s">
        <v>184</v>
      </c>
      <c r="AE165" s="1" t="s">
        <v>185</v>
      </c>
      <c r="AF165" s="194">
        <v>2.86</v>
      </c>
      <c r="AG165" s="193">
        <v>1.76</v>
      </c>
      <c r="AH165" s="193">
        <v>2.4</v>
      </c>
      <c r="AI165" s="193">
        <v>1.08</v>
      </c>
      <c r="AJ165" s="193"/>
      <c r="AK165" s="193">
        <v>1</v>
      </c>
      <c r="AL165" s="193">
        <v>2</v>
      </c>
      <c r="AM165" s="193">
        <v>1</v>
      </c>
      <c r="AN165" s="193">
        <v>6</v>
      </c>
      <c r="AO165" s="193">
        <v>6</v>
      </c>
      <c r="AP165" s="193" t="s">
        <v>1114</v>
      </c>
      <c r="AQ165" s="193" t="s">
        <v>1114</v>
      </c>
      <c r="AR165" s="193">
        <v>0</v>
      </c>
      <c r="AS165" s="193">
        <v>1</v>
      </c>
      <c r="AT165" s="193">
        <v>5</v>
      </c>
      <c r="AU165" s="193">
        <v>5</v>
      </c>
      <c r="AV165" s="193" t="s">
        <v>2480</v>
      </c>
      <c r="AW165" s="193">
        <v>2</v>
      </c>
      <c r="AX165" s="193" t="s">
        <v>1387</v>
      </c>
      <c r="AY165" s="193" t="s">
        <v>2481</v>
      </c>
      <c r="AZ165" s="193" t="s">
        <v>2482</v>
      </c>
      <c r="BA165" s="193" t="s">
        <v>2483</v>
      </c>
      <c r="BB165" s="193" t="s">
        <v>182</v>
      </c>
      <c r="BC165" s="193">
        <v>100</v>
      </c>
      <c r="BD165" s="193">
        <v>23</v>
      </c>
      <c r="BE165" s="193">
        <v>1.95</v>
      </c>
      <c r="BF165" s="193">
        <v>1.95</v>
      </c>
      <c r="BG165" s="193" t="s">
        <v>2466</v>
      </c>
      <c r="BH165" s="193">
        <v>1</v>
      </c>
    </row>
    <row r="166" spans="1:68" s="1" customFormat="1">
      <c r="A166" s="1" t="s">
        <v>5889</v>
      </c>
      <c r="B166" s="1">
        <v>188</v>
      </c>
      <c r="E166" s="26">
        <v>3.1</v>
      </c>
      <c r="F166" s="60" t="s">
        <v>3411</v>
      </c>
      <c r="G166" s="69" t="s">
        <v>6824</v>
      </c>
      <c r="H166" s="1" t="s">
        <v>6798</v>
      </c>
      <c r="I166" s="1" t="s">
        <v>489</v>
      </c>
      <c r="J166" s="1" t="s">
        <v>6799</v>
      </c>
      <c r="K166" s="1" t="s">
        <v>6800</v>
      </c>
      <c r="L166" s="1" t="s">
        <v>6925</v>
      </c>
      <c r="M166" s="1">
        <f t="shared" si="15"/>
        <v>4</v>
      </c>
      <c r="N166" s="193">
        <v>2</v>
      </c>
      <c r="O166" s="193">
        <v>144.86000000000001</v>
      </c>
      <c r="P166" s="193">
        <v>29</v>
      </c>
      <c r="Q166" s="193">
        <v>2</v>
      </c>
      <c r="R166" s="1" t="s">
        <v>7425</v>
      </c>
      <c r="S166" s="1">
        <f t="shared" si="12"/>
        <v>15</v>
      </c>
      <c r="T166" s="1" t="s">
        <v>7580</v>
      </c>
      <c r="U166" s="1">
        <f t="shared" si="13"/>
        <v>21</v>
      </c>
      <c r="V166" s="1" t="s">
        <v>7810</v>
      </c>
      <c r="W166" s="1" t="s">
        <v>7656</v>
      </c>
      <c r="X166" s="193"/>
      <c r="Y166" s="1" t="s">
        <v>5890</v>
      </c>
      <c r="Z166" s="1" t="str">
        <f t="shared" si="11"/>
        <v>k</v>
      </c>
      <c r="AA166" s="1">
        <v>1</v>
      </c>
      <c r="AB166" s="1" t="s">
        <v>5889</v>
      </c>
      <c r="AC166" s="1" t="s">
        <v>182</v>
      </c>
      <c r="AD166" s="1" t="s">
        <v>283</v>
      </c>
      <c r="AE166" s="1" t="s">
        <v>185</v>
      </c>
      <c r="AF166" s="194">
        <v>6.84</v>
      </c>
      <c r="AG166" s="193">
        <v>5.34</v>
      </c>
      <c r="AH166" s="193">
        <v>5.08</v>
      </c>
      <c r="AI166" s="193">
        <v>3.51</v>
      </c>
      <c r="AJ166" s="193"/>
      <c r="AK166" s="193">
        <v>1</v>
      </c>
      <c r="AL166" s="193">
        <v>2</v>
      </c>
      <c r="AM166" s="193">
        <v>1</v>
      </c>
      <c r="AN166" s="193">
        <v>7</v>
      </c>
      <c r="AO166" s="193">
        <v>5</v>
      </c>
      <c r="AP166" s="193" t="s">
        <v>876</v>
      </c>
      <c r="AQ166" s="193" t="s">
        <v>452</v>
      </c>
      <c r="AR166" s="193">
        <v>1</v>
      </c>
      <c r="AS166" s="193">
        <v>1</v>
      </c>
      <c r="AT166" s="193">
        <v>7</v>
      </c>
      <c r="AU166" s="193">
        <v>5</v>
      </c>
      <c r="AV166" s="193" t="s">
        <v>5891</v>
      </c>
      <c r="AW166" s="193">
        <v>2</v>
      </c>
      <c r="AX166" s="193" t="s">
        <v>459</v>
      </c>
      <c r="AY166" s="193" t="s">
        <v>5892</v>
      </c>
      <c r="AZ166" s="193" t="s">
        <v>5893</v>
      </c>
      <c r="BA166" s="193" t="s">
        <v>5894</v>
      </c>
      <c r="BB166" s="193" t="s">
        <v>182</v>
      </c>
      <c r="BC166" s="193">
        <v>100</v>
      </c>
      <c r="BD166" s="193">
        <v>21</v>
      </c>
      <c r="BE166" s="193">
        <v>2.0499999999999998</v>
      </c>
      <c r="BF166" s="193">
        <v>1.8</v>
      </c>
      <c r="BG166" s="193" t="s">
        <v>5889</v>
      </c>
      <c r="BH166" s="193">
        <v>1</v>
      </c>
    </row>
    <row r="167" spans="1:68" s="1" customFormat="1" ht="15">
      <c r="A167" s="1" t="s">
        <v>1242</v>
      </c>
      <c r="B167" s="1">
        <v>147</v>
      </c>
      <c r="E167" s="26">
        <v>3.12</v>
      </c>
      <c r="F167" s="60" t="s">
        <v>3411</v>
      </c>
      <c r="G167" s="69" t="s">
        <v>6824</v>
      </c>
      <c r="H167" s="1" t="s">
        <v>6995</v>
      </c>
      <c r="I167" s="1" t="s">
        <v>1787</v>
      </c>
      <c r="J167" s="1" t="s">
        <v>1789</v>
      </c>
      <c r="K167" s="1" t="s">
        <v>1792</v>
      </c>
      <c r="L167" s="1" t="s">
        <v>6915</v>
      </c>
      <c r="M167" s="1">
        <f t="shared" si="15"/>
        <v>4</v>
      </c>
      <c r="N167" s="193">
        <v>2</v>
      </c>
      <c r="O167" s="193">
        <v>77.34</v>
      </c>
      <c r="P167" s="193">
        <v>27</v>
      </c>
      <c r="Q167" s="193">
        <v>2</v>
      </c>
      <c r="R167" s="1" t="s">
        <v>7426</v>
      </c>
      <c r="S167" s="1">
        <f t="shared" si="12"/>
        <v>23</v>
      </c>
      <c r="T167" s="1" t="s">
        <v>7581</v>
      </c>
      <c r="U167" s="1">
        <f t="shared" si="13"/>
        <v>29</v>
      </c>
      <c r="V167" s="1" t="s">
        <v>7811</v>
      </c>
      <c r="W167" s="193" t="s">
        <v>7656</v>
      </c>
      <c r="X167" s="193"/>
      <c r="Y167" s="1" t="s">
        <v>1243</v>
      </c>
      <c r="Z167" s="1" t="str">
        <f t="shared" si="11"/>
        <v>v</v>
      </c>
      <c r="AA167" s="1">
        <v>4</v>
      </c>
      <c r="AB167" s="1" t="s">
        <v>1242</v>
      </c>
      <c r="AC167" s="1" t="s">
        <v>182</v>
      </c>
      <c r="AD167" s="1" t="s">
        <v>184</v>
      </c>
      <c r="AE167" s="1" t="s">
        <v>185</v>
      </c>
      <c r="AF167" s="194">
        <v>1.94</v>
      </c>
      <c r="AG167" s="193">
        <v>4.8600000000000003</v>
      </c>
      <c r="AH167" s="193">
        <v>1.67</v>
      </c>
      <c r="AI167" s="193">
        <v>2.77</v>
      </c>
      <c r="AJ167" s="193"/>
      <c r="AK167" s="193">
        <v>1</v>
      </c>
      <c r="AL167" s="193">
        <v>2</v>
      </c>
      <c r="AM167" s="193">
        <v>1</v>
      </c>
      <c r="AN167" s="193">
        <v>7</v>
      </c>
      <c r="AO167" s="193">
        <v>6</v>
      </c>
      <c r="AP167" s="193" t="s">
        <v>1247</v>
      </c>
      <c r="AQ167" s="193" t="s">
        <v>1248</v>
      </c>
      <c r="AR167" s="193">
        <v>0</v>
      </c>
      <c r="AS167" s="193">
        <v>1</v>
      </c>
      <c r="AT167" s="193">
        <v>5</v>
      </c>
      <c r="AU167" s="193">
        <v>5</v>
      </c>
      <c r="AV167" s="193" t="s">
        <v>1249</v>
      </c>
      <c r="AW167" s="193">
        <v>2</v>
      </c>
      <c r="AX167" s="193" t="s">
        <v>1250</v>
      </c>
      <c r="AY167" s="193" t="s">
        <v>1251</v>
      </c>
      <c r="AZ167" s="193" t="s">
        <v>1252</v>
      </c>
      <c r="BA167" s="193" t="s">
        <v>1253</v>
      </c>
      <c r="BB167" s="193" t="s">
        <v>182</v>
      </c>
      <c r="BC167" s="193">
        <v>100</v>
      </c>
      <c r="BD167" s="193">
        <v>23</v>
      </c>
      <c r="BE167" s="193">
        <v>1.9</v>
      </c>
      <c r="BF167" s="193">
        <v>1.8</v>
      </c>
      <c r="BG167" s="193" t="s">
        <v>1242</v>
      </c>
      <c r="BH167" s="193">
        <v>1</v>
      </c>
      <c r="BN167" s="195"/>
      <c r="BO167" s="195"/>
      <c r="BP167" s="195"/>
    </row>
    <row r="168" spans="1:68" s="1" customFormat="1" ht="15">
      <c r="A168" s="1" t="s">
        <v>1432</v>
      </c>
      <c r="B168" s="1">
        <v>157</v>
      </c>
      <c r="E168" s="26">
        <v>3.12</v>
      </c>
      <c r="F168" s="60" t="s">
        <v>3411</v>
      </c>
      <c r="G168" s="69" t="s">
        <v>6824</v>
      </c>
      <c r="H168" s="1" t="s">
        <v>6994</v>
      </c>
      <c r="I168" s="1" t="s">
        <v>328</v>
      </c>
      <c r="J168" s="1" t="s">
        <v>2047</v>
      </c>
      <c r="K168" s="1" t="s">
        <v>2048</v>
      </c>
      <c r="L168" s="1" t="s">
        <v>6919</v>
      </c>
      <c r="M168" s="1">
        <f t="shared" si="15"/>
        <v>5</v>
      </c>
      <c r="N168" s="193">
        <v>3</v>
      </c>
      <c r="O168" s="193">
        <v>5.17</v>
      </c>
      <c r="P168" s="193">
        <v>22</v>
      </c>
      <c r="Q168" s="193">
        <v>3</v>
      </c>
      <c r="R168" s="1" t="s">
        <v>7427</v>
      </c>
      <c r="S168" s="1">
        <f t="shared" si="12"/>
        <v>15</v>
      </c>
      <c r="T168" s="1" t="s">
        <v>7582</v>
      </c>
      <c r="U168" s="1">
        <f t="shared" si="13"/>
        <v>22</v>
      </c>
      <c r="V168" s="1" t="s">
        <v>7812</v>
      </c>
      <c r="W168" s="193" t="s">
        <v>7656</v>
      </c>
      <c r="X168" s="193"/>
      <c r="Y168" s="1" t="s">
        <v>1433</v>
      </c>
      <c r="Z168" s="1" t="str">
        <f t="shared" si="11"/>
        <v>g</v>
      </c>
      <c r="AA168" s="1">
        <v>2</v>
      </c>
      <c r="AB168" s="1" t="s">
        <v>1432</v>
      </c>
      <c r="AC168" s="1" t="s">
        <v>182</v>
      </c>
      <c r="AD168" s="1" t="s">
        <v>184</v>
      </c>
      <c r="AE168" s="1" t="s">
        <v>185</v>
      </c>
      <c r="AF168" s="194">
        <v>2.95</v>
      </c>
      <c r="AG168" s="193">
        <v>5.27</v>
      </c>
      <c r="AH168" s="193">
        <v>2.14</v>
      </c>
      <c r="AI168" s="193">
        <v>3.04</v>
      </c>
      <c r="AJ168" s="193"/>
      <c r="AK168" s="193">
        <v>1</v>
      </c>
      <c r="AL168" s="193">
        <v>2</v>
      </c>
      <c r="AM168" s="193">
        <v>1</v>
      </c>
      <c r="AN168" s="193">
        <v>5</v>
      </c>
      <c r="AO168" s="193">
        <v>3</v>
      </c>
      <c r="AP168" s="193" t="s">
        <v>313</v>
      </c>
      <c r="AQ168" s="193" t="s">
        <v>1437</v>
      </c>
      <c r="AR168" s="193">
        <v>4</v>
      </c>
      <c r="AS168" s="193">
        <v>11</v>
      </c>
      <c r="AT168" s="193">
        <v>5</v>
      </c>
      <c r="AU168" s="193">
        <v>3</v>
      </c>
      <c r="AV168" s="193" t="s">
        <v>1433</v>
      </c>
      <c r="AW168" s="193">
        <v>1</v>
      </c>
      <c r="AX168" s="193" t="s">
        <v>1437</v>
      </c>
      <c r="AY168" s="193" t="s">
        <v>1439</v>
      </c>
      <c r="AZ168" s="193" t="s">
        <v>1440</v>
      </c>
      <c r="BA168" s="193" t="s">
        <v>1432</v>
      </c>
      <c r="BB168" s="193" t="s">
        <v>182</v>
      </c>
      <c r="BC168" s="193">
        <v>100</v>
      </c>
      <c r="BD168" s="193">
        <v>26</v>
      </c>
      <c r="BE168" s="193">
        <v>1.55</v>
      </c>
      <c r="BF168" s="193">
        <v>1.1000000000000001</v>
      </c>
      <c r="BG168" s="193" t="s">
        <v>1432</v>
      </c>
      <c r="BH168" s="193">
        <v>1</v>
      </c>
      <c r="BN168" s="195"/>
      <c r="BO168" s="195"/>
      <c r="BP168" s="195"/>
    </row>
    <row r="169" spans="1:68" s="1" customFormat="1">
      <c r="A169" s="1" t="s">
        <v>1522</v>
      </c>
      <c r="B169" s="1">
        <v>162</v>
      </c>
      <c r="E169" s="26">
        <v>3.12</v>
      </c>
      <c r="F169" s="60" t="s">
        <v>3411</v>
      </c>
      <c r="G169" s="69" t="s">
        <v>6824</v>
      </c>
      <c r="H169" s="1" t="s">
        <v>2145</v>
      </c>
      <c r="I169" s="1" t="s">
        <v>701</v>
      </c>
      <c r="J169" s="1" t="s">
        <v>2148</v>
      </c>
      <c r="K169" s="1" t="s">
        <v>228</v>
      </c>
      <c r="L169" s="1" t="s">
        <v>6902</v>
      </c>
      <c r="M169" s="1">
        <f t="shared" si="15"/>
        <v>6</v>
      </c>
      <c r="N169" s="193">
        <v>3</v>
      </c>
      <c r="O169" s="193">
        <v>9</v>
      </c>
      <c r="P169" s="193">
        <v>12</v>
      </c>
      <c r="Q169" s="193">
        <v>3</v>
      </c>
      <c r="R169" s="1" t="s">
        <v>7428</v>
      </c>
      <c r="S169" s="1">
        <f t="shared" si="12"/>
        <v>19</v>
      </c>
      <c r="T169" s="1" t="s">
        <v>7583</v>
      </c>
      <c r="U169" s="1">
        <f t="shared" si="13"/>
        <v>28</v>
      </c>
      <c r="V169" s="1" t="s">
        <v>7813</v>
      </c>
      <c r="W169" s="193" t="s">
        <v>7656</v>
      </c>
      <c r="X169" s="193"/>
      <c r="Y169" s="1" t="s">
        <v>1523</v>
      </c>
      <c r="Z169" s="1" t="str">
        <f t="shared" si="11"/>
        <v>s</v>
      </c>
      <c r="AA169" s="1">
        <v>3</v>
      </c>
      <c r="AB169" s="1" t="s">
        <v>1522</v>
      </c>
      <c r="AC169" s="1" t="s">
        <v>182</v>
      </c>
      <c r="AD169" s="1" t="s">
        <v>184</v>
      </c>
      <c r="AE169" s="1" t="s">
        <v>185</v>
      </c>
      <c r="AF169" s="194">
        <v>3.54</v>
      </c>
      <c r="AG169" s="193">
        <v>2.64</v>
      </c>
      <c r="AH169" s="193">
        <v>1.78</v>
      </c>
      <c r="AI169" s="193">
        <v>0.88</v>
      </c>
      <c r="AJ169" s="193"/>
      <c r="AK169" s="193">
        <v>1</v>
      </c>
      <c r="AL169" s="193">
        <v>2</v>
      </c>
      <c r="AM169" s="193">
        <v>1</v>
      </c>
      <c r="AN169" s="193">
        <v>8</v>
      </c>
      <c r="AO169" s="193">
        <v>7</v>
      </c>
      <c r="AP169" s="193" t="s">
        <v>609</v>
      </c>
      <c r="AQ169" s="193" t="s">
        <v>1526</v>
      </c>
      <c r="AR169" s="193">
        <v>0</v>
      </c>
      <c r="AS169" s="193">
        <v>0</v>
      </c>
      <c r="AT169" s="193">
        <v>5</v>
      </c>
      <c r="AU169" s="193">
        <v>5</v>
      </c>
      <c r="AV169" s="193" t="s">
        <v>1527</v>
      </c>
      <c r="AW169" s="193">
        <v>2</v>
      </c>
      <c r="AX169" s="193" t="s">
        <v>1528</v>
      </c>
      <c r="AY169" s="193" t="s">
        <v>1529</v>
      </c>
      <c r="AZ169" s="193" t="s">
        <v>1531</v>
      </c>
      <c r="BA169" s="193" t="s">
        <v>1532</v>
      </c>
      <c r="BB169" s="193" t="s">
        <v>182</v>
      </c>
      <c r="BC169" s="193">
        <v>100</v>
      </c>
      <c r="BD169" s="193">
        <v>26</v>
      </c>
      <c r="BE169" s="193">
        <v>2.85</v>
      </c>
      <c r="BF169" s="193">
        <v>2.8</v>
      </c>
      <c r="BG169" s="193" t="s">
        <v>1522</v>
      </c>
      <c r="BH169" s="193">
        <v>1</v>
      </c>
    </row>
    <row r="170" spans="1:68" s="186" customFormat="1">
      <c r="A170" s="186" t="s">
        <v>1592</v>
      </c>
      <c r="B170" s="186">
        <v>168</v>
      </c>
      <c r="E170" s="188">
        <v>3.15</v>
      </c>
      <c r="F170" s="189" t="s">
        <v>3411</v>
      </c>
      <c r="G170" s="190" t="s">
        <v>6824</v>
      </c>
      <c r="H170" s="186" t="s">
        <v>2229</v>
      </c>
      <c r="I170" s="186" t="s">
        <v>2230</v>
      </c>
      <c r="J170" s="186" t="s">
        <v>2231</v>
      </c>
      <c r="K170" s="186" t="s">
        <v>2232</v>
      </c>
      <c r="L170" s="186" t="s">
        <v>6907</v>
      </c>
      <c r="M170" s="186">
        <f t="shared" si="15"/>
        <v>3</v>
      </c>
      <c r="N170" s="196">
        <v>2</v>
      </c>
      <c r="O170" s="196">
        <v>86.86</v>
      </c>
      <c r="P170" s="196">
        <v>25</v>
      </c>
      <c r="Q170" s="196">
        <v>2</v>
      </c>
      <c r="R170" s="186" t="s">
        <v>7429</v>
      </c>
      <c r="S170" s="186">
        <f t="shared" si="12"/>
        <v>29</v>
      </c>
      <c r="T170" s="186" t="s">
        <v>7584</v>
      </c>
      <c r="U170" s="186">
        <f t="shared" si="13"/>
        <v>34</v>
      </c>
      <c r="V170" s="186" t="s">
        <v>7814</v>
      </c>
      <c r="W170" s="186" t="s">
        <v>7656</v>
      </c>
      <c r="X170" s="196"/>
      <c r="Y170" s="186" t="s">
        <v>1593</v>
      </c>
      <c r="Z170" s="186" t="str">
        <f t="shared" si="11"/>
        <v>t</v>
      </c>
      <c r="AA170" s="186">
        <v>1</v>
      </c>
      <c r="AB170" s="186" t="s">
        <v>1592</v>
      </c>
      <c r="AC170" s="186" t="s">
        <v>182</v>
      </c>
      <c r="AD170" s="186" t="s">
        <v>184</v>
      </c>
      <c r="AE170" s="186" t="s">
        <v>185</v>
      </c>
      <c r="AF170" s="196">
        <v>4.37</v>
      </c>
      <c r="AG170" s="196">
        <v>12.16</v>
      </c>
      <c r="AH170" s="196">
        <v>2.94</v>
      </c>
      <c r="AI170" s="196">
        <v>6.89</v>
      </c>
      <c r="AJ170" s="196"/>
      <c r="AK170" s="196">
        <v>1</v>
      </c>
      <c r="AL170" s="196">
        <v>2</v>
      </c>
      <c r="AM170" s="196">
        <v>1</v>
      </c>
      <c r="AN170" s="196">
        <v>7</v>
      </c>
      <c r="AO170" s="196">
        <v>4</v>
      </c>
      <c r="AP170" s="196" t="s">
        <v>1089</v>
      </c>
      <c r="AQ170" s="196" t="s">
        <v>639</v>
      </c>
      <c r="AR170" s="196">
        <v>1</v>
      </c>
      <c r="AS170" s="196">
        <v>12</v>
      </c>
      <c r="AT170" s="196">
        <v>6</v>
      </c>
      <c r="AU170" s="196">
        <v>4</v>
      </c>
      <c r="AV170" s="196" t="s">
        <v>1597</v>
      </c>
      <c r="AW170" s="196">
        <v>2</v>
      </c>
      <c r="AX170" s="196" t="s">
        <v>645</v>
      </c>
      <c r="AY170" s="196" t="s">
        <v>1598</v>
      </c>
      <c r="AZ170" s="196" t="s">
        <v>1599</v>
      </c>
      <c r="BA170" s="196" t="s">
        <v>1600</v>
      </c>
      <c r="BB170" s="196" t="s">
        <v>182</v>
      </c>
      <c r="BC170" s="196">
        <v>100</v>
      </c>
      <c r="BD170" s="196">
        <v>29</v>
      </c>
      <c r="BE170" s="196">
        <v>2.0499999999999998</v>
      </c>
      <c r="BF170" s="196">
        <v>1.4</v>
      </c>
      <c r="BG170" s="196" t="s">
        <v>1592</v>
      </c>
      <c r="BH170" s="196">
        <v>1</v>
      </c>
    </row>
    <row r="171" spans="1:68" s="1" customFormat="1" ht="15">
      <c r="A171" s="1" t="s">
        <v>1405</v>
      </c>
      <c r="B171" s="1">
        <v>155</v>
      </c>
      <c r="E171" s="26">
        <v>3.19</v>
      </c>
      <c r="F171" s="60" t="s">
        <v>3411</v>
      </c>
      <c r="G171" s="69" t="s">
        <v>6824</v>
      </c>
      <c r="H171" s="1" t="s">
        <v>2010</v>
      </c>
      <c r="I171" s="1" t="s">
        <v>2012</v>
      </c>
      <c r="J171" s="1" t="s">
        <v>2013</v>
      </c>
      <c r="K171" s="1" t="s">
        <v>6950</v>
      </c>
      <c r="L171" s="1" t="s">
        <v>6944</v>
      </c>
      <c r="M171" s="1">
        <f t="shared" si="15"/>
        <v>4</v>
      </c>
      <c r="N171" s="1">
        <v>3</v>
      </c>
      <c r="O171" s="1">
        <v>50.38</v>
      </c>
      <c r="P171" s="1">
        <v>19</v>
      </c>
      <c r="Q171" s="1">
        <v>3</v>
      </c>
      <c r="R171" s="1" t="s">
        <v>7430</v>
      </c>
      <c r="S171" s="1">
        <f t="shared" si="12"/>
        <v>29</v>
      </c>
      <c r="T171" s="1" t="s">
        <v>7585</v>
      </c>
      <c r="U171" s="1">
        <f t="shared" si="13"/>
        <v>35</v>
      </c>
      <c r="V171" s="1" t="s">
        <v>7815</v>
      </c>
      <c r="W171" s="193" t="s">
        <v>7656</v>
      </c>
      <c r="Y171" s="1" t="s">
        <v>1406</v>
      </c>
      <c r="Z171" s="1" t="str">
        <f t="shared" si="11"/>
        <v>b</v>
      </c>
      <c r="AA171" s="1">
        <v>2</v>
      </c>
      <c r="AB171" s="193" t="s">
        <v>1405</v>
      </c>
      <c r="AC171" s="193" t="s">
        <v>182</v>
      </c>
      <c r="AD171" s="193" t="s">
        <v>283</v>
      </c>
      <c r="AE171" s="193" t="s">
        <v>185</v>
      </c>
      <c r="AF171" s="194">
        <v>2.91</v>
      </c>
      <c r="AG171" s="193">
        <v>4.66</v>
      </c>
      <c r="AH171" s="193">
        <v>2.71</v>
      </c>
      <c r="AI171" s="193">
        <v>4.05</v>
      </c>
      <c r="AJ171" s="193"/>
      <c r="AK171" s="193">
        <v>1</v>
      </c>
      <c r="AL171" s="193">
        <v>2</v>
      </c>
      <c r="AM171" s="193">
        <v>1</v>
      </c>
      <c r="AN171" s="193">
        <v>8</v>
      </c>
      <c r="AO171" s="193">
        <v>5</v>
      </c>
      <c r="AP171" s="193" t="s">
        <v>1407</v>
      </c>
      <c r="AQ171" s="193" t="s">
        <v>452</v>
      </c>
      <c r="AR171" s="193">
        <v>0</v>
      </c>
      <c r="AS171" s="193">
        <v>1</v>
      </c>
      <c r="AT171" s="193">
        <v>5</v>
      </c>
      <c r="AU171" s="193">
        <v>4</v>
      </c>
      <c r="AV171" s="193" t="s">
        <v>1408</v>
      </c>
      <c r="AW171" s="193">
        <v>2</v>
      </c>
      <c r="AX171" s="193" t="s">
        <v>459</v>
      </c>
      <c r="AY171" s="193" t="s">
        <v>1409</v>
      </c>
      <c r="AZ171" s="193" t="s">
        <v>1410</v>
      </c>
      <c r="BA171" s="193" t="s">
        <v>1411</v>
      </c>
      <c r="BB171" s="193" t="s">
        <v>182</v>
      </c>
      <c r="BC171" s="193">
        <v>100</v>
      </c>
      <c r="BD171" s="193">
        <v>15</v>
      </c>
      <c r="BE171" s="193">
        <v>2.7</v>
      </c>
      <c r="BF171" s="193">
        <v>1.95</v>
      </c>
      <c r="BG171" s="193" t="s">
        <v>1405</v>
      </c>
      <c r="BH171" s="193">
        <v>1</v>
      </c>
      <c r="BN171" s="195"/>
      <c r="BO171" s="195"/>
      <c r="BP171" s="195"/>
    </row>
    <row r="172" spans="1:68" s="198" customFormat="1">
      <c r="A172" s="198" t="s">
        <v>429</v>
      </c>
      <c r="B172" s="198">
        <v>129</v>
      </c>
      <c r="E172" s="199">
        <v>3.2</v>
      </c>
      <c r="F172" s="200" t="s">
        <v>3411</v>
      </c>
      <c r="G172" s="201" t="s">
        <v>6824</v>
      </c>
      <c r="H172" s="198" t="s">
        <v>1351</v>
      </c>
      <c r="I172" s="198" t="s">
        <v>1352</v>
      </c>
      <c r="J172" s="198" t="s">
        <v>1353</v>
      </c>
      <c r="K172" s="198" t="s">
        <v>1354</v>
      </c>
      <c r="L172" s="198" t="s">
        <v>1354</v>
      </c>
      <c r="M172" s="198">
        <f t="shared" si="15"/>
        <v>5</v>
      </c>
      <c r="N172" s="202">
        <v>3</v>
      </c>
      <c r="O172" s="202">
        <v>49.65</v>
      </c>
      <c r="P172" s="202">
        <v>16</v>
      </c>
      <c r="Q172" s="202">
        <v>3</v>
      </c>
      <c r="R172" s="198" t="s">
        <v>7431</v>
      </c>
      <c r="S172" s="198">
        <f t="shared" si="12"/>
        <v>29</v>
      </c>
      <c r="T172" s="198" t="s">
        <v>7586</v>
      </c>
      <c r="U172" s="198">
        <f t="shared" si="13"/>
        <v>34</v>
      </c>
      <c r="V172" s="198" t="s">
        <v>7816</v>
      </c>
      <c r="W172" s="198" t="s">
        <v>7656</v>
      </c>
      <c r="X172" s="202"/>
      <c r="Y172" s="198" t="s">
        <v>430</v>
      </c>
      <c r="Z172" s="198" t="str">
        <f t="shared" si="11"/>
        <v>p</v>
      </c>
      <c r="AA172" s="198">
        <v>1</v>
      </c>
      <c r="AB172" s="198" t="s">
        <v>429</v>
      </c>
      <c r="AC172" s="198" t="s">
        <v>182</v>
      </c>
      <c r="AD172" s="198" t="s">
        <v>184</v>
      </c>
      <c r="AE172" s="198" t="s">
        <v>185</v>
      </c>
      <c r="AF172" s="202">
        <v>0.43</v>
      </c>
      <c r="AG172" s="202">
        <v>1.28</v>
      </c>
      <c r="AH172" s="202">
        <v>0.28000000000000003</v>
      </c>
      <c r="AI172" s="202">
        <v>0.81</v>
      </c>
      <c r="AJ172" s="202"/>
      <c r="AK172" s="202">
        <v>1</v>
      </c>
      <c r="AL172" s="202">
        <v>2</v>
      </c>
      <c r="AM172" s="202">
        <v>1</v>
      </c>
      <c r="AN172" s="202">
        <v>7</v>
      </c>
      <c r="AO172" s="202">
        <v>6</v>
      </c>
      <c r="AP172" s="202" t="s">
        <v>341</v>
      </c>
      <c r="AQ172" s="202" t="s">
        <v>440</v>
      </c>
      <c r="AR172" s="202">
        <v>0</v>
      </c>
      <c r="AS172" s="202">
        <v>1</v>
      </c>
      <c r="AT172" s="202">
        <v>4</v>
      </c>
      <c r="AU172" s="202">
        <v>6</v>
      </c>
      <c r="AV172" s="202" t="s">
        <v>442</v>
      </c>
      <c r="AW172" s="202">
        <v>3</v>
      </c>
      <c r="AX172" s="202" t="s">
        <v>443</v>
      </c>
      <c r="AY172" s="202" t="s">
        <v>444</v>
      </c>
      <c r="AZ172" s="202" t="s">
        <v>446</v>
      </c>
      <c r="BA172" s="202" t="s">
        <v>447</v>
      </c>
      <c r="BB172" s="202" t="s">
        <v>182</v>
      </c>
      <c r="BC172" s="202">
        <v>100</v>
      </c>
      <c r="BD172" s="202">
        <v>15</v>
      </c>
      <c r="BE172" s="202">
        <v>2.8</v>
      </c>
      <c r="BF172" s="202">
        <v>1.95</v>
      </c>
      <c r="BG172" s="202" t="s">
        <v>429</v>
      </c>
      <c r="BH172" s="202">
        <v>1</v>
      </c>
    </row>
    <row r="173" spans="1:68" s="1" customFormat="1">
      <c r="A173" s="1" t="s">
        <v>6173</v>
      </c>
      <c r="B173" s="1">
        <v>175</v>
      </c>
      <c r="E173" s="26">
        <v>3.2</v>
      </c>
      <c r="F173" s="60" t="s">
        <v>3411</v>
      </c>
      <c r="G173" s="69" t="s">
        <v>6824</v>
      </c>
      <c r="H173" s="1" t="s">
        <v>7038</v>
      </c>
      <c r="I173" s="1" t="s">
        <v>295</v>
      </c>
      <c r="J173" s="1" t="s">
        <v>6768</v>
      </c>
      <c r="K173" s="1" t="s">
        <v>6769</v>
      </c>
      <c r="L173" s="1" t="s">
        <v>6923</v>
      </c>
      <c r="M173" s="1">
        <f t="shared" si="15"/>
        <v>6</v>
      </c>
      <c r="N173" s="193">
        <v>5</v>
      </c>
      <c r="O173" s="193">
        <v>47.81</v>
      </c>
      <c r="P173" s="193">
        <v>5</v>
      </c>
      <c r="Q173" s="193">
        <v>5</v>
      </c>
      <c r="R173" s="1" t="s">
        <v>7432</v>
      </c>
      <c r="S173" s="1">
        <f t="shared" si="12"/>
        <v>39</v>
      </c>
      <c r="T173" s="1" t="s">
        <v>7587</v>
      </c>
      <c r="U173" s="1">
        <f t="shared" si="13"/>
        <v>47</v>
      </c>
      <c r="V173" s="1" t="s">
        <v>7817</v>
      </c>
      <c r="W173" s="193" t="s">
        <v>7656</v>
      </c>
      <c r="X173" s="193"/>
      <c r="Y173" s="1" t="s">
        <v>6174</v>
      </c>
      <c r="Z173" s="1" t="str">
        <f t="shared" si="11"/>
        <v>l</v>
      </c>
      <c r="AA173" s="1">
        <v>8</v>
      </c>
      <c r="AB173" s="1" t="s">
        <v>6173</v>
      </c>
      <c r="AC173" s="1" t="s">
        <v>182</v>
      </c>
      <c r="AD173" s="1" t="s">
        <v>184</v>
      </c>
      <c r="AE173" s="1" t="s">
        <v>185</v>
      </c>
      <c r="AF173" s="194">
        <v>5.05</v>
      </c>
      <c r="AG173" s="193">
        <v>8.31</v>
      </c>
      <c r="AH173" s="193">
        <v>4.9000000000000004</v>
      </c>
      <c r="AI173" s="193">
        <v>7.03</v>
      </c>
      <c r="AJ173" s="193"/>
      <c r="AK173" s="193">
        <v>1</v>
      </c>
      <c r="AL173" s="193">
        <v>2</v>
      </c>
      <c r="AM173" s="193">
        <v>1</v>
      </c>
      <c r="AN173" s="193">
        <v>10</v>
      </c>
      <c r="AO173" s="193">
        <v>7</v>
      </c>
      <c r="AP173" s="193" t="s">
        <v>6175</v>
      </c>
      <c r="AQ173" s="193" t="s">
        <v>341</v>
      </c>
      <c r="AR173" s="193">
        <v>0</v>
      </c>
      <c r="AS173" s="193">
        <v>0</v>
      </c>
      <c r="AT173" s="193">
        <v>10</v>
      </c>
      <c r="AU173" s="193">
        <v>7</v>
      </c>
      <c r="AV173" s="193" t="s">
        <v>6176</v>
      </c>
      <c r="AW173" s="193">
        <v>3</v>
      </c>
      <c r="AX173" s="193" t="s">
        <v>346</v>
      </c>
      <c r="AY173" s="193" t="s">
        <v>6177</v>
      </c>
      <c r="AZ173" s="193" t="s">
        <v>6178</v>
      </c>
      <c r="BA173" s="193" t="s">
        <v>6179</v>
      </c>
      <c r="BB173" s="193" t="s">
        <v>182</v>
      </c>
      <c r="BC173" s="193">
        <v>96</v>
      </c>
      <c r="BD173" s="193">
        <v>25</v>
      </c>
      <c r="BE173" s="193">
        <v>4</v>
      </c>
      <c r="BF173" s="193">
        <v>2.95</v>
      </c>
      <c r="BG173" s="193" t="s">
        <v>6173</v>
      </c>
      <c r="BH173" s="193">
        <v>1</v>
      </c>
    </row>
    <row r="174" spans="1:68" s="1" customFormat="1">
      <c r="A174" s="1" t="s">
        <v>6263</v>
      </c>
      <c r="B174" s="1">
        <v>195</v>
      </c>
      <c r="E174" s="26">
        <v>3.2</v>
      </c>
      <c r="F174" s="60" t="s">
        <v>3411</v>
      </c>
      <c r="G174" s="69" t="s">
        <v>6824</v>
      </c>
      <c r="H174" s="1" t="s">
        <v>6826</v>
      </c>
      <c r="I174" s="1" t="s">
        <v>3340</v>
      </c>
      <c r="J174" s="1" t="s">
        <v>6857</v>
      </c>
      <c r="K174" s="1" t="s">
        <v>6828</v>
      </c>
      <c r="L174" s="1" t="s">
        <v>6828</v>
      </c>
      <c r="M174" s="1">
        <f t="shared" si="15"/>
        <v>11</v>
      </c>
      <c r="N174" s="193">
        <v>8</v>
      </c>
      <c r="O174" s="193">
        <v>38.06</v>
      </c>
      <c r="P174" s="193">
        <v>0</v>
      </c>
      <c r="Q174" s="193">
        <v>5</v>
      </c>
      <c r="R174" s="1" t="s">
        <v>7433</v>
      </c>
      <c r="S174" s="1">
        <f t="shared" si="12"/>
        <v>28</v>
      </c>
      <c r="T174" s="1" t="s">
        <v>7588</v>
      </c>
      <c r="U174" s="1">
        <f t="shared" si="13"/>
        <v>39</v>
      </c>
      <c r="V174" s="1" t="s">
        <v>7818</v>
      </c>
      <c r="W174" s="193" t="s">
        <v>7656</v>
      </c>
      <c r="X174" s="193"/>
      <c r="Y174" s="1" t="s">
        <v>6264</v>
      </c>
      <c r="Z174" s="1" t="str">
        <f t="shared" si="11"/>
        <v>m</v>
      </c>
      <c r="AA174" s="1">
        <v>8</v>
      </c>
      <c r="AB174" s="1" t="s">
        <v>6265</v>
      </c>
      <c r="AC174" s="1" t="s">
        <v>182</v>
      </c>
      <c r="AD174" s="1" t="s">
        <v>283</v>
      </c>
      <c r="AE174" s="1" t="s">
        <v>360</v>
      </c>
      <c r="AF174" s="194">
        <v>11.65</v>
      </c>
      <c r="AG174" s="193">
        <v>7.84</v>
      </c>
      <c r="AH174" s="193">
        <v>10.88</v>
      </c>
      <c r="AI174" s="193">
        <v>7.23</v>
      </c>
      <c r="AJ174" s="193"/>
      <c r="AK174" s="193">
        <v>1</v>
      </c>
      <c r="AL174" s="193">
        <v>2</v>
      </c>
      <c r="AM174" s="193">
        <v>0</v>
      </c>
      <c r="AN174" s="193">
        <v>8</v>
      </c>
      <c r="AO174" s="193">
        <v>5</v>
      </c>
      <c r="AP174" s="193" t="s">
        <v>197</v>
      </c>
      <c r="AQ174" s="193" t="s">
        <v>452</v>
      </c>
      <c r="AR174" s="193">
        <v>3</v>
      </c>
      <c r="AS174" s="193">
        <v>1</v>
      </c>
      <c r="AT174" s="193">
        <v>0</v>
      </c>
      <c r="AU174" s="193">
        <v>4</v>
      </c>
      <c r="AV174" s="193" t="s">
        <v>6266</v>
      </c>
      <c r="AW174" s="193">
        <v>2</v>
      </c>
      <c r="AX174" s="193" t="s">
        <v>459</v>
      </c>
      <c r="AY174" s="193" t="s">
        <v>6267</v>
      </c>
      <c r="AZ174" s="193" t="s">
        <v>6268</v>
      </c>
      <c r="BA174" s="193" t="s">
        <v>6269</v>
      </c>
      <c r="BB174" s="193" t="s">
        <v>182</v>
      </c>
      <c r="BC174" s="193">
        <v>96</v>
      </c>
      <c r="BD174" s="193">
        <v>25</v>
      </c>
      <c r="BE174" s="193">
        <v>2.0499999999999998</v>
      </c>
      <c r="BF174" s="193">
        <v>1.95</v>
      </c>
      <c r="BG174" s="193" t="s">
        <v>6265</v>
      </c>
      <c r="BH174" s="193">
        <v>1</v>
      </c>
    </row>
    <row r="175" spans="1:68" s="211" customFormat="1">
      <c r="A175" s="211" t="s">
        <v>1420</v>
      </c>
      <c r="B175" s="211">
        <v>156</v>
      </c>
      <c r="E175" s="212">
        <v>3.27</v>
      </c>
      <c r="F175" s="223" t="s">
        <v>3411</v>
      </c>
      <c r="G175" s="223" t="s">
        <v>6824</v>
      </c>
      <c r="H175" s="211" t="s">
        <v>6972</v>
      </c>
      <c r="I175" s="211" t="s">
        <v>271</v>
      </c>
      <c r="J175" s="211" t="s">
        <v>2029</v>
      </c>
      <c r="K175" s="211" t="s">
        <v>7281</v>
      </c>
      <c r="L175" s="211" t="s">
        <v>2410</v>
      </c>
      <c r="M175" s="211">
        <f t="shared" si="15"/>
        <v>5</v>
      </c>
      <c r="N175" s="47">
        <v>3</v>
      </c>
      <c r="O175" s="47">
        <v>25.86</v>
      </c>
      <c r="P175" s="47">
        <v>16</v>
      </c>
      <c r="Q175" s="47">
        <v>3</v>
      </c>
      <c r="R175" s="211" t="s">
        <v>7434</v>
      </c>
      <c r="S175" s="211">
        <f t="shared" si="12"/>
        <v>20</v>
      </c>
      <c r="T175" s="211" t="s">
        <v>7589</v>
      </c>
      <c r="U175" s="211">
        <f t="shared" si="13"/>
        <v>27</v>
      </c>
      <c r="V175" s="211" t="s">
        <v>7819</v>
      </c>
      <c r="W175" s="211" t="s">
        <v>7656</v>
      </c>
      <c r="X175" s="47"/>
      <c r="Y175" s="211" t="s">
        <v>1421</v>
      </c>
      <c r="Z175" s="211" t="str">
        <f t="shared" si="11"/>
        <v>5</v>
      </c>
      <c r="AA175" s="211">
        <v>8</v>
      </c>
      <c r="AB175" s="211" t="s">
        <v>1420</v>
      </c>
      <c r="AC175" s="211" t="s">
        <v>182</v>
      </c>
      <c r="AD175" s="211" t="s">
        <v>184</v>
      </c>
      <c r="AE175" s="211" t="s">
        <v>185</v>
      </c>
      <c r="AF175" s="47">
        <v>2.94</v>
      </c>
      <c r="AG175" s="47">
        <v>2.2999999999999998</v>
      </c>
      <c r="AH175" s="47">
        <v>2.58</v>
      </c>
      <c r="AI175" s="47">
        <v>2.09</v>
      </c>
      <c r="AJ175" s="47"/>
      <c r="AK175" s="47">
        <v>1</v>
      </c>
      <c r="AL175" s="47">
        <v>2</v>
      </c>
      <c r="AM175" s="47">
        <v>1</v>
      </c>
      <c r="AN175" s="47">
        <v>12</v>
      </c>
      <c r="AO175" s="47">
        <v>9</v>
      </c>
      <c r="AP175" s="47" t="s">
        <v>1424</v>
      </c>
      <c r="AQ175" s="47" t="s">
        <v>1425</v>
      </c>
      <c r="AR175" s="47">
        <v>0</v>
      </c>
      <c r="AS175" s="47">
        <v>0</v>
      </c>
      <c r="AT175" s="47">
        <v>10</v>
      </c>
      <c r="AU175" s="47">
        <v>7</v>
      </c>
      <c r="AV175" s="47" t="s">
        <v>1426</v>
      </c>
      <c r="AW175" s="47">
        <v>4</v>
      </c>
      <c r="AX175" s="47" t="s">
        <v>1427</v>
      </c>
      <c r="AY175" s="47" t="s">
        <v>1428</v>
      </c>
      <c r="AZ175" s="47" t="s">
        <v>1429</v>
      </c>
      <c r="BA175" s="47" t="s">
        <v>1430</v>
      </c>
      <c r="BB175" s="47" t="s">
        <v>182</v>
      </c>
      <c r="BC175" s="47">
        <v>87</v>
      </c>
      <c r="BD175" s="47">
        <v>16</v>
      </c>
      <c r="BE175" s="47">
        <v>3.5</v>
      </c>
      <c r="BF175" s="47">
        <v>3.35</v>
      </c>
      <c r="BG175" s="47" t="s">
        <v>1431</v>
      </c>
      <c r="BH175" s="47">
        <v>2</v>
      </c>
    </row>
    <row r="176" spans="1:68" s="1" customFormat="1">
      <c r="A176" s="1" t="s">
        <v>5423</v>
      </c>
      <c r="B176" s="1">
        <v>140</v>
      </c>
      <c r="E176" s="26">
        <v>3.3</v>
      </c>
      <c r="F176" s="60" t="s">
        <v>3411</v>
      </c>
      <c r="G176" s="69" t="s">
        <v>6824</v>
      </c>
      <c r="H176" s="1" t="s">
        <v>5479</v>
      </c>
      <c r="I176" s="1" t="s">
        <v>5476</v>
      </c>
      <c r="J176" s="1" t="s">
        <v>5477</v>
      </c>
      <c r="K176" s="1" t="s">
        <v>5478</v>
      </c>
      <c r="L176" s="1" t="s">
        <v>6909</v>
      </c>
      <c r="M176" s="1">
        <f t="shared" si="15"/>
        <v>6</v>
      </c>
      <c r="N176" s="193">
        <v>4</v>
      </c>
      <c r="O176" s="193">
        <v>23.25</v>
      </c>
      <c r="P176" s="193">
        <v>12</v>
      </c>
      <c r="Q176" s="193">
        <v>4</v>
      </c>
      <c r="R176" s="1" t="s">
        <v>7435</v>
      </c>
      <c r="S176" s="1">
        <f t="shared" si="12"/>
        <v>26</v>
      </c>
      <c r="T176" s="1" t="s">
        <v>7590</v>
      </c>
      <c r="U176" s="1">
        <f t="shared" si="13"/>
        <v>34</v>
      </c>
      <c r="V176" s="1" t="s">
        <v>7820</v>
      </c>
      <c r="W176" s="193" t="s">
        <v>7656</v>
      </c>
      <c r="X176" s="193"/>
      <c r="Y176" s="1" t="s">
        <v>5435</v>
      </c>
      <c r="Z176" s="1" t="str">
        <f t="shared" si="11"/>
        <v>S</v>
      </c>
      <c r="AA176" s="1">
        <v>3</v>
      </c>
      <c r="AB176" s="1" t="s">
        <v>5423</v>
      </c>
      <c r="AC176" s="1" t="s">
        <v>182</v>
      </c>
      <c r="AD176" s="1" t="s">
        <v>184</v>
      </c>
      <c r="AE176" s="1" t="s">
        <v>185</v>
      </c>
      <c r="AF176" s="194">
        <v>1.84</v>
      </c>
      <c r="AG176" s="193">
        <v>3.45</v>
      </c>
      <c r="AH176" s="193">
        <v>1.83</v>
      </c>
      <c r="AI176" s="193">
        <v>1.96</v>
      </c>
      <c r="AJ176" s="193"/>
      <c r="AK176" s="193">
        <v>1</v>
      </c>
      <c r="AL176" s="193">
        <v>2</v>
      </c>
      <c r="AM176" s="193">
        <v>1</v>
      </c>
      <c r="AN176" s="193">
        <v>9</v>
      </c>
      <c r="AO176" s="193">
        <v>6</v>
      </c>
      <c r="AP176" s="193" t="s">
        <v>5436</v>
      </c>
      <c r="AQ176" s="193" t="s">
        <v>440</v>
      </c>
      <c r="AR176" s="193">
        <v>0</v>
      </c>
      <c r="AS176" s="193">
        <v>2</v>
      </c>
      <c r="AT176" s="193">
        <v>9</v>
      </c>
      <c r="AU176" s="193">
        <v>6</v>
      </c>
      <c r="AV176" s="193" t="s">
        <v>5437</v>
      </c>
      <c r="AW176" s="193">
        <v>3</v>
      </c>
      <c r="AX176" s="193" t="s">
        <v>443</v>
      </c>
      <c r="AY176" s="193" t="s">
        <v>5438</v>
      </c>
      <c r="AZ176" s="193" t="s">
        <v>5439</v>
      </c>
      <c r="BA176" s="193" t="s">
        <v>5440</v>
      </c>
      <c r="BB176" s="193" t="s">
        <v>182</v>
      </c>
      <c r="BC176" s="193">
        <v>95</v>
      </c>
      <c r="BD176" s="193">
        <v>20</v>
      </c>
      <c r="BE176" s="193">
        <v>2.85</v>
      </c>
      <c r="BF176" s="193">
        <v>2.1</v>
      </c>
      <c r="BG176" s="193" t="s">
        <v>5423</v>
      </c>
      <c r="BH176" s="193">
        <v>1</v>
      </c>
    </row>
    <row r="177" spans="1:72" s="1" customFormat="1">
      <c r="A177" s="1" t="s">
        <v>1080</v>
      </c>
      <c r="B177" s="1">
        <v>137</v>
      </c>
      <c r="E177" s="26">
        <v>3.31</v>
      </c>
      <c r="F177" s="60" t="s">
        <v>3411</v>
      </c>
      <c r="G177" s="69" t="s">
        <v>6824</v>
      </c>
      <c r="H177" s="1" t="s">
        <v>6996</v>
      </c>
      <c r="I177" s="1" t="s">
        <v>271</v>
      </c>
      <c r="J177" s="1" t="s">
        <v>1657</v>
      </c>
      <c r="K177" s="1" t="s">
        <v>1660</v>
      </c>
      <c r="L177" s="1" t="s">
        <v>6941</v>
      </c>
      <c r="M177" s="1">
        <f t="shared" si="15"/>
        <v>3</v>
      </c>
      <c r="N177" s="193">
        <v>1</v>
      </c>
      <c r="O177" s="193">
        <v>305.74</v>
      </c>
      <c r="P177" s="193">
        <v>18</v>
      </c>
      <c r="Q177" s="193">
        <v>1</v>
      </c>
      <c r="R177" s="1" t="s">
        <v>7436</v>
      </c>
      <c r="S177" s="1">
        <f t="shared" si="12"/>
        <v>25</v>
      </c>
      <c r="T177" s="1" t="s">
        <v>7641</v>
      </c>
      <c r="U177" s="1">
        <f t="shared" si="13"/>
        <v>29</v>
      </c>
      <c r="V177" s="1" t="s">
        <v>7821</v>
      </c>
      <c r="W177" s="193" t="s">
        <v>7656</v>
      </c>
      <c r="X177" s="193"/>
      <c r="Y177" s="1" t="s">
        <v>1082</v>
      </c>
      <c r="Z177" s="1" t="str">
        <f t="shared" si="11"/>
        <v>b</v>
      </c>
      <c r="AA177" s="1">
        <v>2</v>
      </c>
      <c r="AB177" s="193" t="s">
        <v>1080</v>
      </c>
      <c r="AC177" s="193" t="s">
        <v>182</v>
      </c>
      <c r="AD177" s="193" t="s">
        <v>283</v>
      </c>
      <c r="AE177" s="193" t="s">
        <v>185</v>
      </c>
      <c r="AF177" s="194">
        <v>1.61</v>
      </c>
      <c r="AG177" s="193">
        <v>3.85</v>
      </c>
      <c r="AH177" s="193">
        <v>1.52</v>
      </c>
      <c r="AI177" s="193">
        <v>3.45</v>
      </c>
      <c r="AJ177" s="193"/>
      <c r="AK177" s="193">
        <v>1</v>
      </c>
      <c r="AL177" s="193">
        <v>2</v>
      </c>
      <c r="AM177" s="193">
        <v>1</v>
      </c>
      <c r="AN177" s="193">
        <v>10</v>
      </c>
      <c r="AO177" s="193">
        <v>6</v>
      </c>
      <c r="AP177" s="193" t="s">
        <v>1090</v>
      </c>
      <c r="AQ177" s="193" t="s">
        <v>1091</v>
      </c>
      <c r="AR177" s="193">
        <v>0</v>
      </c>
      <c r="AS177" s="193">
        <v>4</v>
      </c>
      <c r="AT177" s="193">
        <v>8</v>
      </c>
      <c r="AU177" s="193">
        <v>4</v>
      </c>
      <c r="AV177" s="193" t="s">
        <v>1092</v>
      </c>
      <c r="AW177" s="193">
        <v>2</v>
      </c>
      <c r="AX177" s="193" t="s">
        <v>1094</v>
      </c>
      <c r="AY177" s="193" t="s">
        <v>1095</v>
      </c>
      <c r="AZ177" s="193" t="s">
        <v>1096</v>
      </c>
      <c r="BA177" s="193" t="s">
        <v>1098</v>
      </c>
      <c r="BB177" s="193" t="s">
        <v>182</v>
      </c>
      <c r="BC177" s="193">
        <v>100</v>
      </c>
      <c r="BD177" s="193">
        <v>21</v>
      </c>
      <c r="BE177" s="193">
        <v>2.65</v>
      </c>
      <c r="BF177" s="193">
        <v>1.8</v>
      </c>
      <c r="BG177" s="193" t="s">
        <v>1080</v>
      </c>
      <c r="BH177" s="193">
        <v>1</v>
      </c>
    </row>
    <row r="178" spans="1:72" s="1" customFormat="1">
      <c r="A178" s="1" t="s">
        <v>1156</v>
      </c>
      <c r="B178" s="1">
        <v>141</v>
      </c>
      <c r="E178" s="26">
        <v>3.4</v>
      </c>
      <c r="F178" s="60" t="s">
        <v>3411</v>
      </c>
      <c r="G178" s="69" t="s">
        <v>6824</v>
      </c>
      <c r="H178" s="1" t="s">
        <v>1693</v>
      </c>
      <c r="I178" s="1" t="s">
        <v>271</v>
      </c>
      <c r="J178" s="1" t="s">
        <v>1697</v>
      </c>
      <c r="K178" s="1" t="s">
        <v>807</v>
      </c>
      <c r="L178" s="1" t="s">
        <v>6914</v>
      </c>
      <c r="M178" s="1">
        <f t="shared" si="15"/>
        <v>6</v>
      </c>
      <c r="N178" s="193">
        <v>4</v>
      </c>
      <c r="O178" s="193">
        <v>81.69</v>
      </c>
      <c r="P178" s="193">
        <v>2</v>
      </c>
      <c r="Q178" s="193">
        <v>4</v>
      </c>
      <c r="R178" s="1" t="s">
        <v>7437</v>
      </c>
      <c r="S178" s="1">
        <f t="shared" si="12"/>
        <v>28</v>
      </c>
      <c r="T178" s="1" t="s">
        <v>7591</v>
      </c>
      <c r="U178" s="1">
        <f t="shared" si="13"/>
        <v>37</v>
      </c>
      <c r="V178" s="1" t="s">
        <v>7822</v>
      </c>
      <c r="W178" s="193" t="s">
        <v>7656</v>
      </c>
      <c r="X178" s="193"/>
      <c r="Y178" s="1" t="s">
        <v>1157</v>
      </c>
      <c r="Z178" s="1" t="str">
        <f t="shared" si="11"/>
        <v>a</v>
      </c>
      <c r="AA178" s="1">
        <v>8</v>
      </c>
      <c r="AB178" s="1" t="s">
        <v>1156</v>
      </c>
      <c r="AC178" s="1" t="s">
        <v>182</v>
      </c>
      <c r="AD178" s="1" t="s">
        <v>184</v>
      </c>
      <c r="AE178" s="1" t="s">
        <v>185</v>
      </c>
      <c r="AF178" s="194">
        <v>1.84</v>
      </c>
      <c r="AG178" s="193">
        <v>3.78</v>
      </c>
      <c r="AH178" s="193">
        <v>1.63</v>
      </c>
      <c r="AI178" s="193">
        <v>3.11</v>
      </c>
      <c r="AJ178" s="193"/>
      <c r="AK178" s="193">
        <v>1</v>
      </c>
      <c r="AL178" s="193">
        <v>2</v>
      </c>
      <c r="AM178" s="193">
        <v>1</v>
      </c>
      <c r="AN178" s="193">
        <v>5</v>
      </c>
      <c r="AO178" s="193">
        <v>4</v>
      </c>
      <c r="AP178" s="193" t="s">
        <v>452</v>
      </c>
      <c r="AQ178" s="193" t="s">
        <v>1163</v>
      </c>
      <c r="AR178" s="193">
        <v>0</v>
      </c>
      <c r="AS178" s="193">
        <v>9</v>
      </c>
      <c r="AT178" s="193">
        <v>5</v>
      </c>
      <c r="AU178" s="193">
        <v>4</v>
      </c>
      <c r="AV178" s="193" t="s">
        <v>1165</v>
      </c>
      <c r="AW178" s="193">
        <v>2</v>
      </c>
      <c r="AX178" s="193" t="s">
        <v>1167</v>
      </c>
      <c r="AY178" s="193" t="s">
        <v>1168</v>
      </c>
      <c r="AZ178" s="193" t="s">
        <v>1170</v>
      </c>
      <c r="BA178" s="193" t="s">
        <v>1171</v>
      </c>
      <c r="BB178" s="193" t="s">
        <v>182</v>
      </c>
      <c r="BC178" s="193">
        <v>90</v>
      </c>
      <c r="BD178" s="193">
        <v>20</v>
      </c>
      <c r="BE178" s="193">
        <v>1.95</v>
      </c>
      <c r="BF178" s="193">
        <v>1.45</v>
      </c>
      <c r="BG178" s="193" t="s">
        <v>1156</v>
      </c>
      <c r="BH178" s="193">
        <v>1</v>
      </c>
    </row>
    <row r="179" spans="1:72" s="1" customFormat="1">
      <c r="A179" s="1" t="s">
        <v>1736</v>
      </c>
      <c r="B179" s="1">
        <v>180</v>
      </c>
      <c r="E179" s="26">
        <v>3.42</v>
      </c>
      <c r="F179" s="60" t="s">
        <v>3411</v>
      </c>
      <c r="G179" s="69" t="s">
        <v>6824</v>
      </c>
      <c r="H179" s="1" t="s">
        <v>2404</v>
      </c>
      <c r="I179" s="1" t="s">
        <v>1352</v>
      </c>
      <c r="J179" s="1" t="s">
        <v>2405</v>
      </c>
      <c r="K179" s="1" t="s">
        <v>2406</v>
      </c>
      <c r="L179" s="1" t="s">
        <v>2406</v>
      </c>
      <c r="M179" s="1">
        <f t="shared" si="15"/>
        <v>5</v>
      </c>
      <c r="N179" s="193">
        <v>3</v>
      </c>
      <c r="O179" s="193">
        <v>89.29</v>
      </c>
      <c r="P179" s="193">
        <v>25</v>
      </c>
      <c r="Q179" s="193">
        <v>3</v>
      </c>
      <c r="R179" s="1" t="s">
        <v>7615</v>
      </c>
      <c r="S179" s="1">
        <f t="shared" si="12"/>
        <v>32</v>
      </c>
      <c r="T179" s="1" t="s">
        <v>7642</v>
      </c>
      <c r="U179" s="1">
        <f t="shared" si="13"/>
        <v>37</v>
      </c>
      <c r="V179" s="1" t="s">
        <v>7823</v>
      </c>
      <c r="W179" s="193" t="s">
        <v>7656</v>
      </c>
      <c r="X179" s="193"/>
      <c r="Y179" s="1" t="s">
        <v>1737</v>
      </c>
      <c r="Z179" s="1" t="str">
        <f t="shared" si="11"/>
        <v>v</v>
      </c>
      <c r="AA179" s="1">
        <v>4</v>
      </c>
      <c r="AB179" s="1" t="s">
        <v>1736</v>
      </c>
      <c r="AC179" s="1" t="s">
        <v>182</v>
      </c>
      <c r="AD179" s="1" t="s">
        <v>184</v>
      </c>
      <c r="AE179" s="1" t="s">
        <v>185</v>
      </c>
      <c r="AF179" s="194">
        <v>5.89</v>
      </c>
      <c r="AG179" s="193">
        <v>4.3899999999999997</v>
      </c>
      <c r="AH179" s="193">
        <v>2.41</v>
      </c>
      <c r="AI179" s="193">
        <v>2.57</v>
      </c>
      <c r="AJ179" s="193"/>
      <c r="AK179" s="193">
        <v>1</v>
      </c>
      <c r="AL179" s="193">
        <v>2</v>
      </c>
      <c r="AM179" s="193">
        <v>1</v>
      </c>
      <c r="AN179" s="193">
        <v>7</v>
      </c>
      <c r="AO179" s="193">
        <v>5</v>
      </c>
      <c r="AP179" s="193" t="s">
        <v>1247</v>
      </c>
      <c r="AQ179" s="193" t="s">
        <v>452</v>
      </c>
      <c r="AR179" s="193">
        <v>0</v>
      </c>
      <c r="AS179" s="193">
        <v>1</v>
      </c>
      <c r="AT179" s="193">
        <v>5</v>
      </c>
      <c r="AU179" s="193">
        <v>4</v>
      </c>
      <c r="AV179" s="193" t="s">
        <v>1740</v>
      </c>
      <c r="AW179" s="193">
        <v>2</v>
      </c>
      <c r="AX179" s="193" t="s">
        <v>459</v>
      </c>
      <c r="AY179" s="193" t="s">
        <v>1741</v>
      </c>
      <c r="AZ179" s="193" t="s">
        <v>1742</v>
      </c>
      <c r="BA179" s="193" t="s">
        <v>1743</v>
      </c>
      <c r="BB179" s="193" t="s">
        <v>182</v>
      </c>
      <c r="BC179" s="193">
        <v>100</v>
      </c>
      <c r="BD179" s="193">
        <v>19</v>
      </c>
      <c r="BE179" s="193">
        <v>2.1</v>
      </c>
      <c r="BF179" s="193">
        <v>1.85</v>
      </c>
      <c r="BG179" s="193" t="s">
        <v>1736</v>
      </c>
      <c r="BH179" s="193">
        <v>1</v>
      </c>
    </row>
    <row r="180" spans="1:72" s="1" customFormat="1">
      <c r="A180" s="1" t="s">
        <v>1373</v>
      </c>
      <c r="B180" s="1">
        <v>152</v>
      </c>
      <c r="E180" s="26">
        <v>3.44</v>
      </c>
      <c r="F180" s="60" t="s">
        <v>3411</v>
      </c>
      <c r="G180" s="69" t="s">
        <v>6824</v>
      </c>
      <c r="H180" s="1" t="s">
        <v>1977</v>
      </c>
      <c r="I180" s="1" t="s">
        <v>271</v>
      </c>
      <c r="J180" s="1" t="s">
        <v>1980</v>
      </c>
      <c r="K180" s="1" t="s">
        <v>1981</v>
      </c>
      <c r="L180" s="1" t="s">
        <v>2109</v>
      </c>
      <c r="M180" s="1">
        <f t="shared" si="15"/>
        <v>11</v>
      </c>
      <c r="N180" s="193">
        <v>9</v>
      </c>
      <c r="O180" s="193">
        <v>13.96</v>
      </c>
      <c r="P180" s="193">
        <v>0</v>
      </c>
      <c r="Q180" s="193">
        <v>5</v>
      </c>
      <c r="R180" s="1" t="s">
        <v>7438</v>
      </c>
      <c r="S180" s="1">
        <f t="shared" si="12"/>
        <v>27</v>
      </c>
      <c r="T180" s="1" t="s">
        <v>7592</v>
      </c>
      <c r="U180" s="1">
        <f t="shared" si="13"/>
        <v>40</v>
      </c>
      <c r="V180" s="1" t="s">
        <v>7824</v>
      </c>
      <c r="W180" s="193" t="s">
        <v>7656</v>
      </c>
      <c r="X180" s="193"/>
      <c r="Y180" s="1" t="s">
        <v>1374</v>
      </c>
      <c r="Z180" s="1" t="str">
        <f t="shared" si="11"/>
        <v>e</v>
      </c>
      <c r="AA180" s="1">
        <v>7</v>
      </c>
      <c r="AB180" s="1" t="s">
        <v>1373</v>
      </c>
      <c r="AC180" s="1" t="s">
        <v>182</v>
      </c>
      <c r="AD180" s="1" t="s">
        <v>283</v>
      </c>
      <c r="AE180" s="1" t="s">
        <v>185</v>
      </c>
      <c r="AF180" s="194">
        <v>2.83</v>
      </c>
      <c r="AG180" s="193">
        <v>3.85</v>
      </c>
      <c r="AH180" s="193">
        <v>1.9</v>
      </c>
      <c r="AI180" s="193">
        <v>2.36</v>
      </c>
      <c r="AJ180" s="193"/>
      <c r="AK180" s="193">
        <v>1</v>
      </c>
      <c r="AL180" s="193">
        <v>2</v>
      </c>
      <c r="AM180" s="193">
        <v>1</v>
      </c>
      <c r="AN180" s="193">
        <v>6</v>
      </c>
      <c r="AO180" s="193">
        <v>4</v>
      </c>
      <c r="AP180" s="193" t="s">
        <v>440</v>
      </c>
      <c r="AQ180" s="193" t="s">
        <v>1163</v>
      </c>
      <c r="AR180" s="193">
        <v>2</v>
      </c>
      <c r="AS180" s="193">
        <v>13</v>
      </c>
      <c r="AT180" s="193">
        <v>6</v>
      </c>
      <c r="AU180" s="193">
        <v>4</v>
      </c>
      <c r="AV180" s="193" t="s">
        <v>1376</v>
      </c>
      <c r="AW180" s="193">
        <v>2</v>
      </c>
      <c r="AX180" s="193" t="s">
        <v>1167</v>
      </c>
      <c r="AY180" s="193" t="s">
        <v>1377</v>
      </c>
      <c r="AZ180" s="193" t="s">
        <v>1378</v>
      </c>
      <c r="BA180" s="193" t="s">
        <v>1379</v>
      </c>
      <c r="BB180" s="193" t="s">
        <v>182</v>
      </c>
      <c r="BC180" s="193">
        <v>100</v>
      </c>
      <c r="BD180" s="193">
        <v>12</v>
      </c>
      <c r="BE180" s="193">
        <v>1.85</v>
      </c>
      <c r="BF180" s="193">
        <v>1</v>
      </c>
      <c r="BG180" s="193" t="s">
        <v>1373</v>
      </c>
      <c r="BH180" s="193">
        <v>1</v>
      </c>
    </row>
    <row r="181" spans="1:72" s="211" customFormat="1">
      <c r="A181" s="211" t="s">
        <v>5427</v>
      </c>
      <c r="B181" s="211">
        <v>146</v>
      </c>
      <c r="E181" s="212">
        <v>3.5</v>
      </c>
      <c r="F181" s="223" t="s">
        <v>3411</v>
      </c>
      <c r="G181" s="223" t="s">
        <v>6824</v>
      </c>
      <c r="H181" s="211" t="s">
        <v>6831</v>
      </c>
      <c r="I181" s="211" t="s">
        <v>3340</v>
      </c>
      <c r="J181" s="211" t="s">
        <v>5484</v>
      </c>
      <c r="K181" s="211" t="s">
        <v>7015</v>
      </c>
      <c r="L181" s="211" t="s">
        <v>7016</v>
      </c>
      <c r="M181" s="211">
        <v>3</v>
      </c>
      <c r="N181" s="47">
        <v>2</v>
      </c>
      <c r="O181" s="47">
        <v>157.81</v>
      </c>
      <c r="P181" s="47">
        <v>24</v>
      </c>
      <c r="Q181" s="47">
        <v>2</v>
      </c>
      <c r="R181" s="211" t="s">
        <v>7439</v>
      </c>
      <c r="S181" s="211">
        <f t="shared" si="12"/>
        <v>15</v>
      </c>
      <c r="T181" s="211" t="s">
        <v>7593</v>
      </c>
      <c r="U181" s="211">
        <f t="shared" si="13"/>
        <v>20</v>
      </c>
      <c r="V181" s="211" t="s">
        <v>7314</v>
      </c>
      <c r="W181" s="47" t="s">
        <v>7656</v>
      </c>
      <c r="X181" s="47"/>
      <c r="Y181" s="211" t="s">
        <v>5457</v>
      </c>
      <c r="Z181" s="211" t="str">
        <f t="shared" si="11"/>
        <v>l</v>
      </c>
      <c r="AA181" s="211">
        <v>8</v>
      </c>
      <c r="AB181" s="211" t="s">
        <v>5427</v>
      </c>
      <c r="AC181" s="211" t="s">
        <v>182</v>
      </c>
      <c r="AD181" s="211" t="s">
        <v>184</v>
      </c>
      <c r="AE181" s="211" t="s">
        <v>185</v>
      </c>
      <c r="AF181" s="47">
        <v>1.89</v>
      </c>
      <c r="AG181" s="47">
        <v>6.76</v>
      </c>
      <c r="AH181" s="47">
        <v>1.61</v>
      </c>
      <c r="AI181" s="47">
        <v>2.84</v>
      </c>
      <c r="AJ181" s="47"/>
      <c r="AK181" s="47">
        <v>1</v>
      </c>
      <c r="AL181" s="47">
        <v>2</v>
      </c>
      <c r="AM181" s="47">
        <v>1</v>
      </c>
      <c r="AN181" s="47">
        <v>10</v>
      </c>
      <c r="AO181" s="47">
        <v>7</v>
      </c>
      <c r="AP181" s="47" t="s">
        <v>5458</v>
      </c>
      <c r="AQ181" s="47" t="s">
        <v>341</v>
      </c>
      <c r="AR181" s="47">
        <v>0</v>
      </c>
      <c r="AS181" s="47">
        <v>0</v>
      </c>
      <c r="AT181" s="47">
        <v>7</v>
      </c>
      <c r="AU181" s="47">
        <v>6</v>
      </c>
      <c r="AV181" s="47" t="s">
        <v>5459</v>
      </c>
      <c r="AW181" s="47">
        <v>3</v>
      </c>
      <c r="AX181" s="47" t="s">
        <v>346</v>
      </c>
      <c r="AY181" s="47" t="s">
        <v>5460</v>
      </c>
      <c r="AZ181" s="47" t="s">
        <v>5461</v>
      </c>
      <c r="BA181" s="47" t="s">
        <v>5462</v>
      </c>
      <c r="BB181" s="47" t="s">
        <v>182</v>
      </c>
      <c r="BC181" s="47">
        <v>100</v>
      </c>
      <c r="BD181" s="47">
        <v>27</v>
      </c>
      <c r="BE181" s="47">
        <v>3.55</v>
      </c>
      <c r="BF181" s="47">
        <v>2.8</v>
      </c>
      <c r="BG181" s="47" t="s">
        <v>5427</v>
      </c>
      <c r="BH181" s="47">
        <v>1</v>
      </c>
      <c r="BI181" s="217"/>
      <c r="BJ181" s="217"/>
      <c r="BK181" s="217"/>
      <c r="BL181" s="217"/>
      <c r="BM181" s="217"/>
      <c r="BN181" s="217"/>
      <c r="BO181" s="217"/>
      <c r="BP181" s="217"/>
      <c r="BQ181" s="217"/>
      <c r="BR181" s="217"/>
      <c r="BS181" s="217"/>
      <c r="BT181" s="217"/>
    </row>
    <row r="182" spans="1:72" s="1" customFormat="1">
      <c r="A182" s="1" t="s">
        <v>1452</v>
      </c>
      <c r="B182" s="1">
        <v>159</v>
      </c>
      <c r="E182" s="26">
        <v>3.54</v>
      </c>
      <c r="F182" s="177" t="s">
        <v>3411</v>
      </c>
      <c r="G182" s="177" t="s">
        <v>6824</v>
      </c>
      <c r="H182" s="1" t="s">
        <v>7277</v>
      </c>
      <c r="I182" s="1" t="s">
        <v>6973</v>
      </c>
      <c r="J182" s="1" t="s">
        <v>2101</v>
      </c>
      <c r="K182" s="1" t="s">
        <v>2102</v>
      </c>
      <c r="L182" s="1" t="s">
        <v>2198</v>
      </c>
      <c r="M182" s="1">
        <f t="shared" ref="M182:M189" si="16">LEN(L182)</f>
        <v>8</v>
      </c>
      <c r="N182" s="193">
        <v>5</v>
      </c>
      <c r="O182" s="193">
        <v>81.510000000000005</v>
      </c>
      <c r="P182" s="193">
        <v>10</v>
      </c>
      <c r="Q182" s="193">
        <v>5</v>
      </c>
      <c r="R182" s="1" t="s">
        <v>7616</v>
      </c>
      <c r="S182" s="1">
        <f t="shared" si="12"/>
        <v>30</v>
      </c>
      <c r="T182" s="1" t="s">
        <v>7643</v>
      </c>
      <c r="U182" s="1">
        <f t="shared" si="13"/>
        <v>41</v>
      </c>
      <c r="V182" s="1" t="s">
        <v>7825</v>
      </c>
      <c r="W182" s="193" t="s">
        <v>7656</v>
      </c>
      <c r="X182" s="193"/>
      <c r="Y182" s="1" t="s">
        <v>1453</v>
      </c>
      <c r="Z182" s="1" t="str">
        <f t="shared" si="11"/>
        <v>a</v>
      </c>
      <c r="AA182" s="1">
        <v>8</v>
      </c>
      <c r="AB182" s="1" t="s">
        <v>1452</v>
      </c>
      <c r="AC182" s="1" t="s">
        <v>182</v>
      </c>
      <c r="AD182" s="1" t="s">
        <v>184</v>
      </c>
      <c r="AE182" s="1" t="s">
        <v>185</v>
      </c>
      <c r="AF182" s="193">
        <v>3.08</v>
      </c>
      <c r="AG182" s="193">
        <v>3.24</v>
      </c>
      <c r="AH182" s="193">
        <v>2.61</v>
      </c>
      <c r="AI182" s="193">
        <v>2.5</v>
      </c>
      <c r="AJ182" s="193"/>
      <c r="AK182" s="193">
        <v>1</v>
      </c>
      <c r="AL182" s="193">
        <v>2</v>
      </c>
      <c r="AM182" s="193">
        <v>1</v>
      </c>
      <c r="AN182" s="193">
        <v>7</v>
      </c>
      <c r="AO182" s="193">
        <v>5</v>
      </c>
      <c r="AP182" s="193" t="s">
        <v>341</v>
      </c>
      <c r="AQ182" s="193" t="s">
        <v>198</v>
      </c>
      <c r="AR182" s="193">
        <v>0</v>
      </c>
      <c r="AS182" s="193">
        <v>2</v>
      </c>
      <c r="AT182" s="193">
        <v>7</v>
      </c>
      <c r="AU182" s="193">
        <v>4</v>
      </c>
      <c r="AV182" s="193" t="s">
        <v>1458</v>
      </c>
      <c r="AW182" s="193">
        <v>3</v>
      </c>
      <c r="AX182" s="193" t="s">
        <v>201</v>
      </c>
      <c r="AY182" s="193" t="s">
        <v>1459</v>
      </c>
      <c r="AZ182" s="193" t="s">
        <v>1460</v>
      </c>
      <c r="BA182" s="193" t="s">
        <v>1461</v>
      </c>
      <c r="BB182" s="193" t="s">
        <v>182</v>
      </c>
      <c r="BC182" s="193">
        <v>95</v>
      </c>
      <c r="BD182" s="193">
        <v>21</v>
      </c>
      <c r="BE182" s="193">
        <v>2.75</v>
      </c>
      <c r="BF182" s="193">
        <v>0</v>
      </c>
      <c r="BG182" s="193" t="s">
        <v>1452</v>
      </c>
      <c r="BH182" s="193">
        <v>1</v>
      </c>
    </row>
    <row r="183" spans="1:72" s="1" customFormat="1">
      <c r="A183" s="1" t="s">
        <v>2058</v>
      </c>
      <c r="B183" s="1">
        <v>158</v>
      </c>
      <c r="E183" s="26">
        <v>3.55</v>
      </c>
      <c r="F183" s="60" t="s">
        <v>3411</v>
      </c>
      <c r="G183" s="69" t="s">
        <v>6824</v>
      </c>
      <c r="H183" s="1" t="s">
        <v>7039</v>
      </c>
      <c r="I183" s="1" t="s">
        <v>274</v>
      </c>
      <c r="J183" s="1" t="s">
        <v>7040</v>
      </c>
      <c r="K183" s="1" t="s">
        <v>7041</v>
      </c>
      <c r="L183" s="1" t="s">
        <v>6915</v>
      </c>
      <c r="M183" s="1">
        <f t="shared" si="16"/>
        <v>4</v>
      </c>
      <c r="N183" s="193">
        <v>2</v>
      </c>
      <c r="O183" s="193">
        <v>77.34</v>
      </c>
      <c r="P183" s="193">
        <v>27</v>
      </c>
      <c r="Q183" s="193">
        <v>2</v>
      </c>
      <c r="R183" s="1" t="s">
        <v>7359</v>
      </c>
      <c r="S183" s="1">
        <f t="shared" si="12"/>
        <v>37</v>
      </c>
      <c r="T183" s="1" t="s">
        <v>7644</v>
      </c>
      <c r="U183" s="1">
        <f t="shared" si="13"/>
        <v>41</v>
      </c>
      <c r="V183" s="1" t="s">
        <v>7826</v>
      </c>
      <c r="W183" s="193" t="s">
        <v>7656</v>
      </c>
      <c r="X183" s="193"/>
      <c r="Y183" s="1" t="s">
        <v>2064</v>
      </c>
      <c r="Z183" s="1" t="str">
        <f t="shared" si="11"/>
        <v>v</v>
      </c>
      <c r="AA183" s="1">
        <v>4</v>
      </c>
      <c r="AB183" s="1" t="s">
        <v>2058</v>
      </c>
      <c r="AC183" s="1" t="s">
        <v>182</v>
      </c>
      <c r="AD183" s="1" t="s">
        <v>184</v>
      </c>
      <c r="AE183" s="1" t="s">
        <v>185</v>
      </c>
      <c r="AF183" s="194">
        <v>3.02</v>
      </c>
      <c r="AG183" s="193">
        <v>2.64</v>
      </c>
      <c r="AH183" s="193">
        <v>2.4300000000000002</v>
      </c>
      <c r="AI183" s="193">
        <v>2.09</v>
      </c>
      <c r="AJ183" s="193"/>
      <c r="AK183" s="193">
        <v>1</v>
      </c>
      <c r="AL183" s="193">
        <v>2</v>
      </c>
      <c r="AM183" s="193">
        <v>1</v>
      </c>
      <c r="AN183" s="193">
        <v>11</v>
      </c>
      <c r="AO183" s="193">
        <v>9</v>
      </c>
      <c r="AP183" s="193" t="s">
        <v>2080</v>
      </c>
      <c r="AQ183" s="193" t="s">
        <v>1330</v>
      </c>
      <c r="AR183" s="193">
        <v>0</v>
      </c>
      <c r="AS183" s="193">
        <v>0</v>
      </c>
      <c r="AT183" s="193">
        <v>9</v>
      </c>
      <c r="AU183" s="193">
        <v>7</v>
      </c>
      <c r="AV183" s="193" t="s">
        <v>2084</v>
      </c>
      <c r="AW183" s="193">
        <v>4</v>
      </c>
      <c r="AX183" s="193" t="s">
        <v>1332</v>
      </c>
      <c r="AY183" s="193" t="s">
        <v>2087</v>
      </c>
      <c r="AZ183" s="193" t="s">
        <v>2088</v>
      </c>
      <c r="BA183" s="193" t="s">
        <v>2090</v>
      </c>
      <c r="BB183" s="193" t="s">
        <v>182</v>
      </c>
      <c r="BC183" s="193">
        <v>100</v>
      </c>
      <c r="BD183" s="193">
        <v>20</v>
      </c>
      <c r="BE183" s="193">
        <v>3.65</v>
      </c>
      <c r="BF183" s="193">
        <v>3.25</v>
      </c>
      <c r="BG183" s="193" t="s">
        <v>2096</v>
      </c>
      <c r="BH183" s="193">
        <v>2</v>
      </c>
    </row>
    <row r="184" spans="1:72" s="1" customFormat="1">
      <c r="A184" s="1" t="s">
        <v>5492</v>
      </c>
      <c r="B184" s="1">
        <v>179</v>
      </c>
      <c r="E184" s="26">
        <v>3.55</v>
      </c>
      <c r="F184" s="60" t="s">
        <v>3411</v>
      </c>
      <c r="G184" s="69" t="s">
        <v>6824</v>
      </c>
      <c r="H184" s="1" t="s">
        <v>6789</v>
      </c>
      <c r="I184" s="1" t="s">
        <v>6780</v>
      </c>
      <c r="J184" s="1" t="s">
        <v>6788</v>
      </c>
      <c r="K184" s="1" t="s">
        <v>6781</v>
      </c>
      <c r="L184" s="1" t="s">
        <v>6781</v>
      </c>
      <c r="M184" s="1">
        <f t="shared" si="16"/>
        <v>11</v>
      </c>
      <c r="N184" s="193">
        <v>6</v>
      </c>
      <c r="O184" s="193">
        <v>91.95</v>
      </c>
      <c r="P184" s="193">
        <v>0</v>
      </c>
      <c r="Q184" s="193">
        <v>4</v>
      </c>
      <c r="R184" s="1" t="s">
        <v>7440</v>
      </c>
      <c r="S184" s="1">
        <f t="shared" si="12"/>
        <v>28</v>
      </c>
      <c r="T184" s="1" t="s">
        <v>7594</v>
      </c>
      <c r="U184" s="1">
        <f t="shared" si="13"/>
        <v>39</v>
      </c>
      <c r="V184" s="1" t="s">
        <v>7827</v>
      </c>
      <c r="W184" s="1" t="s">
        <v>7656</v>
      </c>
      <c r="X184" s="193"/>
      <c r="Y184" s="1" t="s">
        <v>5493</v>
      </c>
      <c r="Z184" s="1" t="str">
        <f t="shared" si="11"/>
        <v>a</v>
      </c>
      <c r="AA184" s="1">
        <v>8</v>
      </c>
      <c r="AB184" s="1" t="s">
        <v>5492</v>
      </c>
      <c r="AC184" s="1" t="s">
        <v>182</v>
      </c>
      <c r="AD184" s="1" t="s">
        <v>184</v>
      </c>
      <c r="AE184" s="1" t="s">
        <v>185</v>
      </c>
      <c r="AF184" s="194">
        <v>5.84</v>
      </c>
      <c r="AG184" s="193">
        <v>6.08</v>
      </c>
      <c r="AH184" s="193">
        <v>5.69</v>
      </c>
      <c r="AI184" s="193">
        <v>5.41</v>
      </c>
      <c r="AJ184" s="193"/>
      <c r="AK184" s="193">
        <v>1</v>
      </c>
      <c r="AL184" s="193">
        <v>2</v>
      </c>
      <c r="AM184" s="193">
        <v>1</v>
      </c>
      <c r="AN184" s="193">
        <v>6</v>
      </c>
      <c r="AO184" s="193">
        <v>5</v>
      </c>
      <c r="AP184" s="193" t="s">
        <v>2224</v>
      </c>
      <c r="AQ184" s="193" t="s">
        <v>198</v>
      </c>
      <c r="AR184" s="193">
        <v>1</v>
      </c>
      <c r="AS184" s="193">
        <v>1</v>
      </c>
      <c r="AT184" s="193">
        <v>5</v>
      </c>
      <c r="AU184" s="193">
        <v>3</v>
      </c>
      <c r="AV184" s="193" t="s">
        <v>5494</v>
      </c>
      <c r="AW184" s="193">
        <v>3</v>
      </c>
      <c r="AX184" s="193" t="s">
        <v>201</v>
      </c>
      <c r="AY184" s="193" t="s">
        <v>5495</v>
      </c>
      <c r="AZ184" s="193" t="s">
        <v>5496</v>
      </c>
      <c r="BA184" s="193" t="s">
        <v>5497</v>
      </c>
      <c r="BB184" s="193" t="s">
        <v>182</v>
      </c>
      <c r="BC184" s="193">
        <v>100</v>
      </c>
      <c r="BD184" s="193">
        <v>20</v>
      </c>
      <c r="BE184" s="193">
        <v>2.1</v>
      </c>
      <c r="BF184" s="193">
        <v>2.15</v>
      </c>
      <c r="BG184" s="193" t="s">
        <v>5492</v>
      </c>
      <c r="BH184" s="193">
        <v>1</v>
      </c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</row>
    <row r="185" spans="1:72" s="233" customFormat="1">
      <c r="A185" s="233" t="s">
        <v>509</v>
      </c>
      <c r="B185" s="233">
        <v>131</v>
      </c>
      <c r="E185" s="249">
        <v>3.65</v>
      </c>
      <c r="F185" s="235" t="s">
        <v>3411</v>
      </c>
      <c r="G185" s="250" t="s">
        <v>6824</v>
      </c>
      <c r="H185" s="233" t="s">
        <v>6997</v>
      </c>
      <c r="I185" s="233" t="s">
        <v>1381</v>
      </c>
      <c r="J185" s="233" t="s">
        <v>1382</v>
      </c>
      <c r="K185" s="233" t="s">
        <v>249</v>
      </c>
      <c r="L185" s="233" t="s">
        <v>249</v>
      </c>
      <c r="M185" s="233">
        <f t="shared" si="16"/>
        <v>6</v>
      </c>
      <c r="N185" s="236">
        <v>5</v>
      </c>
      <c r="O185" s="236">
        <v>129.12</v>
      </c>
      <c r="P185" s="236">
        <v>1</v>
      </c>
      <c r="Q185" s="236">
        <v>5</v>
      </c>
      <c r="R185" s="233" t="s">
        <v>7441</v>
      </c>
      <c r="S185" s="233">
        <f t="shared" si="12"/>
        <v>30</v>
      </c>
      <c r="T185" s="233" t="s">
        <v>7595</v>
      </c>
      <c r="U185" s="233">
        <f t="shared" si="13"/>
        <v>36</v>
      </c>
      <c r="V185" s="233" t="s">
        <v>7828</v>
      </c>
      <c r="W185" s="233" t="s">
        <v>7656</v>
      </c>
      <c r="X185" s="236"/>
      <c r="Y185" s="233" t="s">
        <v>510</v>
      </c>
      <c r="Z185" s="233" t="str">
        <f t="shared" si="11"/>
        <v>i</v>
      </c>
      <c r="AA185" s="233">
        <v>7</v>
      </c>
      <c r="AB185" s="233" t="s">
        <v>509</v>
      </c>
      <c r="AC185" s="233" t="s">
        <v>182</v>
      </c>
      <c r="AD185" s="233" t="s">
        <v>184</v>
      </c>
      <c r="AE185" s="233" t="s">
        <v>185</v>
      </c>
      <c r="AF185" s="236">
        <v>0.63</v>
      </c>
      <c r="AG185" s="236">
        <v>0.41</v>
      </c>
      <c r="AH185" s="236">
        <v>0.57999999999999996</v>
      </c>
      <c r="AI185" s="236">
        <v>0.27</v>
      </c>
      <c r="AJ185" s="236"/>
      <c r="AK185" s="236">
        <v>1</v>
      </c>
      <c r="AL185" s="236">
        <v>2</v>
      </c>
      <c r="AM185" s="236">
        <v>1</v>
      </c>
      <c r="AN185" s="236">
        <v>10</v>
      </c>
      <c r="AO185" s="236">
        <v>6</v>
      </c>
      <c r="AP185" s="236" t="s">
        <v>340</v>
      </c>
      <c r="AQ185" s="236" t="s">
        <v>519</v>
      </c>
      <c r="AR185" s="236">
        <v>0</v>
      </c>
      <c r="AS185" s="236">
        <v>0</v>
      </c>
      <c r="AT185" s="236">
        <v>7</v>
      </c>
      <c r="AU185" s="236">
        <v>5</v>
      </c>
      <c r="AV185" s="236" t="s">
        <v>522</v>
      </c>
      <c r="AW185" s="236">
        <v>3</v>
      </c>
      <c r="AX185" s="236" t="s">
        <v>525</v>
      </c>
      <c r="AY185" s="236" t="s">
        <v>527</v>
      </c>
      <c r="AZ185" s="236" t="s">
        <v>529</v>
      </c>
      <c r="BA185" s="236" t="s">
        <v>531</v>
      </c>
      <c r="BB185" s="236" t="s">
        <v>182</v>
      </c>
      <c r="BC185" s="236">
        <v>95</v>
      </c>
      <c r="BD185" s="236">
        <v>23</v>
      </c>
      <c r="BE185" s="236">
        <v>4.5999999999999996</v>
      </c>
      <c r="BF185" s="236">
        <v>2.85</v>
      </c>
      <c r="BG185" s="236" t="s">
        <v>509</v>
      </c>
      <c r="BH185" s="236">
        <v>1</v>
      </c>
    </row>
    <row r="186" spans="1:72" s="1" customFormat="1">
      <c r="A186" s="1" t="s">
        <v>1269</v>
      </c>
      <c r="B186" s="1">
        <v>148</v>
      </c>
      <c r="E186" s="26">
        <v>3.65</v>
      </c>
      <c r="F186" s="60" t="s">
        <v>3411</v>
      </c>
      <c r="G186" s="69" t="s">
        <v>6824</v>
      </c>
      <c r="H186" s="1" t="s">
        <v>1851</v>
      </c>
      <c r="I186" s="1" t="s">
        <v>186</v>
      </c>
      <c r="J186" s="1" t="s">
        <v>1729</v>
      </c>
      <c r="K186" s="1" t="s">
        <v>1856</v>
      </c>
      <c r="L186" s="1" t="s">
        <v>1856</v>
      </c>
      <c r="M186" s="1">
        <f t="shared" si="16"/>
        <v>7</v>
      </c>
      <c r="N186" s="193">
        <v>5</v>
      </c>
      <c r="O186" s="193">
        <v>27.93</v>
      </c>
      <c r="P186" s="193">
        <v>12</v>
      </c>
      <c r="Q186" s="193">
        <v>5</v>
      </c>
      <c r="R186" s="1" t="s">
        <v>7442</v>
      </c>
      <c r="S186" s="1">
        <f t="shared" si="12"/>
        <v>15</v>
      </c>
      <c r="T186" s="1" t="s">
        <v>7596</v>
      </c>
      <c r="U186" s="1">
        <f t="shared" si="13"/>
        <v>22</v>
      </c>
      <c r="V186" s="1" t="s">
        <v>7829</v>
      </c>
      <c r="W186" s="193" t="s">
        <v>7656</v>
      </c>
      <c r="X186" s="193"/>
      <c r="Y186" s="1" t="s">
        <v>1269</v>
      </c>
      <c r="Z186" s="1" t="str">
        <f t="shared" si="11"/>
        <v>l</v>
      </c>
      <c r="AA186" s="1">
        <v>8</v>
      </c>
      <c r="AB186" s="1" t="s">
        <v>1269</v>
      </c>
      <c r="AC186" s="1" t="s">
        <v>182</v>
      </c>
      <c r="AD186" s="1" t="s">
        <v>184</v>
      </c>
      <c r="AE186" s="1" t="s">
        <v>185</v>
      </c>
      <c r="AF186" s="194">
        <v>2.13</v>
      </c>
      <c r="AG186" s="193">
        <v>0.74</v>
      </c>
      <c r="AH186" s="193">
        <v>1.23</v>
      </c>
      <c r="AI186" s="193">
        <v>0.47</v>
      </c>
      <c r="AJ186" s="193"/>
      <c r="AK186" s="193">
        <v>1</v>
      </c>
      <c r="AL186" s="193">
        <v>3</v>
      </c>
      <c r="AM186" s="193">
        <v>1</v>
      </c>
      <c r="AN186" s="193">
        <v>4</v>
      </c>
      <c r="AO186" s="193">
        <v>4</v>
      </c>
      <c r="AP186" s="193" t="s">
        <v>639</v>
      </c>
      <c r="AQ186" s="193" t="s">
        <v>639</v>
      </c>
      <c r="AR186" s="193">
        <v>11</v>
      </c>
      <c r="AS186" s="193">
        <v>15</v>
      </c>
      <c r="AT186" s="193">
        <v>4</v>
      </c>
      <c r="AU186" s="193">
        <v>4</v>
      </c>
      <c r="AV186" s="193" t="s">
        <v>1271</v>
      </c>
      <c r="AW186" s="193">
        <v>2</v>
      </c>
      <c r="AX186" s="193" t="s">
        <v>645</v>
      </c>
      <c r="AY186" s="193" t="s">
        <v>1272</v>
      </c>
      <c r="AZ186" s="193" t="s">
        <v>1272</v>
      </c>
      <c r="BA186" s="193" t="s">
        <v>1271</v>
      </c>
      <c r="BB186" s="193" t="s">
        <v>182</v>
      </c>
      <c r="BC186" s="193">
        <v>100</v>
      </c>
      <c r="BD186" s="193">
        <v>25</v>
      </c>
      <c r="BE186" s="193">
        <v>1.3</v>
      </c>
      <c r="BF186" s="193">
        <v>1.05</v>
      </c>
      <c r="BG186" s="193" t="s">
        <v>1269</v>
      </c>
      <c r="BH186" s="193">
        <v>1</v>
      </c>
    </row>
    <row r="187" spans="1:72" s="211" customFormat="1">
      <c r="A187" s="211" t="s">
        <v>1546</v>
      </c>
      <c r="B187" s="211">
        <v>164</v>
      </c>
      <c r="E187" s="212">
        <v>3.65</v>
      </c>
      <c r="F187" s="213" t="s">
        <v>3411</v>
      </c>
      <c r="G187" s="221" t="s">
        <v>6824</v>
      </c>
      <c r="H187" s="211" t="s">
        <v>2160</v>
      </c>
      <c r="I187" s="211" t="s">
        <v>2012</v>
      </c>
      <c r="J187" s="211" t="s">
        <v>2163</v>
      </c>
      <c r="K187" s="211" t="s">
        <v>2164</v>
      </c>
      <c r="L187" s="211" t="s">
        <v>6921</v>
      </c>
      <c r="M187" s="211">
        <f t="shared" si="16"/>
        <v>8</v>
      </c>
      <c r="N187" s="47">
        <v>5</v>
      </c>
      <c r="O187" s="47">
        <v>42.98</v>
      </c>
      <c r="P187" s="47">
        <v>2</v>
      </c>
      <c r="Q187" s="47">
        <v>5</v>
      </c>
      <c r="R187" s="211" t="s">
        <v>7617</v>
      </c>
      <c r="S187" s="211">
        <f t="shared" si="12"/>
        <v>29</v>
      </c>
      <c r="T187" s="211" t="s">
        <v>7645</v>
      </c>
      <c r="U187" s="211">
        <f t="shared" si="13"/>
        <v>40</v>
      </c>
      <c r="V187" s="211" t="s">
        <v>7830</v>
      </c>
      <c r="W187" s="47" t="s">
        <v>7656</v>
      </c>
      <c r="X187" s="47"/>
      <c r="Y187" s="211" t="s">
        <v>1547</v>
      </c>
      <c r="Z187" s="211" t="str">
        <f t="shared" si="11"/>
        <v>m</v>
      </c>
      <c r="AA187" s="211">
        <v>8</v>
      </c>
      <c r="AB187" s="211" t="s">
        <v>1546</v>
      </c>
      <c r="AC187" s="211" t="s">
        <v>182</v>
      </c>
      <c r="AD187" s="211" t="s">
        <v>184</v>
      </c>
      <c r="AE187" s="211" t="s">
        <v>185</v>
      </c>
      <c r="AF187" s="215">
        <v>3.94</v>
      </c>
      <c r="AG187" s="47">
        <v>1.62</v>
      </c>
      <c r="AH187" s="47">
        <v>3.71</v>
      </c>
      <c r="AI187" s="47">
        <v>1.35</v>
      </c>
      <c r="AJ187" s="47"/>
      <c r="AK187" s="47">
        <v>1</v>
      </c>
      <c r="AL187" s="47">
        <v>2</v>
      </c>
      <c r="AM187" s="47">
        <v>1</v>
      </c>
      <c r="AN187" s="47">
        <v>10</v>
      </c>
      <c r="AO187" s="47">
        <v>9</v>
      </c>
      <c r="AP187" s="47" t="s">
        <v>1554</v>
      </c>
      <c r="AQ187" s="47" t="s">
        <v>1555</v>
      </c>
      <c r="AR187" s="47">
        <v>0</v>
      </c>
      <c r="AS187" s="47">
        <v>0</v>
      </c>
      <c r="AT187" s="47">
        <v>10</v>
      </c>
      <c r="AU187" s="47">
        <v>9</v>
      </c>
      <c r="AV187" s="47" t="s">
        <v>1556</v>
      </c>
      <c r="AW187" s="47">
        <v>3</v>
      </c>
      <c r="AX187" s="47" t="s">
        <v>1557</v>
      </c>
      <c r="AY187" s="47" t="s">
        <v>1558</v>
      </c>
      <c r="AZ187" s="47" t="s">
        <v>1559</v>
      </c>
      <c r="BA187" s="47" t="s">
        <v>1560</v>
      </c>
      <c r="BB187" s="47" t="s">
        <v>182</v>
      </c>
      <c r="BC187" s="47">
        <v>100</v>
      </c>
      <c r="BD187" s="47">
        <v>25</v>
      </c>
      <c r="BE187" s="47">
        <v>3.05</v>
      </c>
      <c r="BF187" s="47">
        <v>3.05</v>
      </c>
      <c r="BG187" s="47" t="s">
        <v>1561</v>
      </c>
      <c r="BH187" s="47">
        <v>2</v>
      </c>
    </row>
    <row r="188" spans="1:72" s="211" customFormat="1">
      <c r="A188" s="211" t="s">
        <v>355</v>
      </c>
      <c r="B188" s="211">
        <v>127</v>
      </c>
      <c r="E188" s="212">
        <v>4.08</v>
      </c>
      <c r="F188" s="213" t="s">
        <v>3411</v>
      </c>
      <c r="G188" s="221" t="s">
        <v>6824</v>
      </c>
      <c r="H188" s="211" t="s">
        <v>7043</v>
      </c>
      <c r="I188" s="211" t="s">
        <v>336</v>
      </c>
      <c r="J188" s="211" t="s">
        <v>7044</v>
      </c>
      <c r="K188" s="211" t="s">
        <v>1288</v>
      </c>
      <c r="L188" s="211" t="s">
        <v>1288</v>
      </c>
      <c r="M188" s="211">
        <f t="shared" si="16"/>
        <v>7</v>
      </c>
      <c r="N188" s="47">
        <v>5</v>
      </c>
      <c r="O188" s="47">
        <v>19</v>
      </c>
      <c r="P188" s="47">
        <v>5</v>
      </c>
      <c r="Q188" s="47">
        <v>5</v>
      </c>
      <c r="R188" s="211" t="s">
        <v>7618</v>
      </c>
      <c r="S188" s="211">
        <f t="shared" si="12"/>
        <v>29</v>
      </c>
      <c r="T188" s="211" t="s">
        <v>7646</v>
      </c>
      <c r="U188" s="211">
        <f t="shared" si="13"/>
        <v>36</v>
      </c>
      <c r="V188" s="211" t="s">
        <v>7831</v>
      </c>
      <c r="W188" s="47" t="s">
        <v>7656</v>
      </c>
      <c r="X188" s="47"/>
      <c r="Y188" s="211" t="s">
        <v>356</v>
      </c>
      <c r="Z188" s="211" t="str">
        <f t="shared" si="11"/>
        <v>m</v>
      </c>
      <c r="AA188" s="211">
        <v>8</v>
      </c>
      <c r="AB188" s="211" t="s">
        <v>358</v>
      </c>
      <c r="AC188" s="211" t="s">
        <v>182</v>
      </c>
      <c r="AD188" s="211" t="s">
        <v>283</v>
      </c>
      <c r="AE188" s="211" t="s">
        <v>360</v>
      </c>
      <c r="AF188" s="215">
        <v>0.12</v>
      </c>
      <c r="AG188" s="47">
        <v>0.41</v>
      </c>
      <c r="AH188" s="47">
        <v>0.12</v>
      </c>
      <c r="AI188" s="47">
        <v>0.41</v>
      </c>
      <c r="AJ188" s="47"/>
      <c r="AK188" s="47">
        <v>1</v>
      </c>
      <c r="AL188" s="47">
        <v>1</v>
      </c>
      <c r="AM188" s="47">
        <v>0</v>
      </c>
      <c r="AN188" s="47">
        <v>7</v>
      </c>
      <c r="AO188" s="47">
        <v>7</v>
      </c>
      <c r="AP188" s="47" t="s">
        <v>341</v>
      </c>
      <c r="AQ188" s="47" t="s">
        <v>341</v>
      </c>
      <c r="AR188" s="47">
        <v>0</v>
      </c>
      <c r="AS188" s="47">
        <v>0</v>
      </c>
      <c r="AT188" s="47">
        <v>0</v>
      </c>
      <c r="AU188" s="47">
        <v>0</v>
      </c>
      <c r="AV188" s="47" t="s">
        <v>370</v>
      </c>
      <c r="AW188" s="47">
        <v>3</v>
      </c>
      <c r="AX188" s="47" t="s">
        <v>346</v>
      </c>
      <c r="AY188" s="47" t="s">
        <v>371</v>
      </c>
      <c r="AZ188" s="47" t="s">
        <v>372</v>
      </c>
      <c r="BA188" s="47" t="s">
        <v>373</v>
      </c>
      <c r="BB188" s="47" t="s">
        <v>182</v>
      </c>
      <c r="BC188" s="47">
        <v>0</v>
      </c>
      <c r="BD188" s="47">
        <v>0</v>
      </c>
      <c r="BE188" s="47">
        <v>2.4500000000000002</v>
      </c>
      <c r="BF188" s="47">
        <v>2.2000000000000002</v>
      </c>
      <c r="BG188" s="47" t="s">
        <v>358</v>
      </c>
      <c r="BH188" s="47">
        <v>1</v>
      </c>
    </row>
    <row r="189" spans="1:72" s="211" customFormat="1">
      <c r="A189" s="211" t="s">
        <v>454</v>
      </c>
      <c r="B189" s="211">
        <v>130</v>
      </c>
      <c r="E189" s="212">
        <v>4.12</v>
      </c>
      <c r="F189" s="213" t="s">
        <v>3411</v>
      </c>
      <c r="G189" s="221" t="s">
        <v>6824</v>
      </c>
      <c r="H189" s="211" t="s">
        <v>1366</v>
      </c>
      <c r="I189" s="211" t="s">
        <v>271</v>
      </c>
      <c r="J189" s="211" t="s">
        <v>1367</v>
      </c>
      <c r="K189" s="211" t="s">
        <v>6949</v>
      </c>
      <c r="L189" s="211" t="s">
        <v>3114</v>
      </c>
      <c r="M189" s="211">
        <f t="shared" si="16"/>
        <v>5</v>
      </c>
      <c r="N189" s="211">
        <v>3</v>
      </c>
      <c r="O189" s="211">
        <v>239.97</v>
      </c>
      <c r="P189" s="211">
        <v>13</v>
      </c>
      <c r="Q189" s="211">
        <v>3</v>
      </c>
      <c r="R189" s="211" t="s">
        <v>7443</v>
      </c>
      <c r="S189" s="211">
        <f t="shared" si="12"/>
        <v>20</v>
      </c>
      <c r="T189" s="211" t="s">
        <v>7597</v>
      </c>
      <c r="U189" s="211">
        <f t="shared" si="13"/>
        <v>27</v>
      </c>
      <c r="V189" s="211" t="s">
        <v>7832</v>
      </c>
      <c r="W189" s="47" t="s">
        <v>7656</v>
      </c>
      <c r="Y189" s="211" t="s">
        <v>455</v>
      </c>
      <c r="Z189" s="211" t="str">
        <f t="shared" si="11"/>
        <v>s</v>
      </c>
      <c r="AA189" s="211">
        <v>3</v>
      </c>
      <c r="AB189" s="211" t="s">
        <v>454</v>
      </c>
      <c r="AC189" s="211" t="s">
        <v>182</v>
      </c>
      <c r="AD189" s="211" t="s">
        <v>184</v>
      </c>
      <c r="AE189" s="211" t="s">
        <v>185</v>
      </c>
      <c r="AF189" s="215">
        <v>0.5</v>
      </c>
      <c r="AG189" s="47">
        <v>0.68</v>
      </c>
      <c r="AH189" s="47">
        <v>0.48</v>
      </c>
      <c r="AI189" s="47">
        <v>0.54</v>
      </c>
      <c r="AJ189" s="47"/>
      <c r="AK189" s="47">
        <v>1</v>
      </c>
      <c r="AL189" s="47">
        <v>2</v>
      </c>
      <c r="AM189" s="47">
        <v>1</v>
      </c>
      <c r="AN189" s="47">
        <v>11</v>
      </c>
      <c r="AO189" s="47">
        <v>9</v>
      </c>
      <c r="AP189" s="47" t="s">
        <v>470</v>
      </c>
      <c r="AQ189" s="47" t="s">
        <v>471</v>
      </c>
      <c r="AR189" s="47">
        <v>0</v>
      </c>
      <c r="AS189" s="47">
        <v>0</v>
      </c>
      <c r="AT189" s="47">
        <v>4</v>
      </c>
      <c r="AU189" s="47">
        <v>4</v>
      </c>
      <c r="AV189" s="47" t="s">
        <v>472</v>
      </c>
      <c r="AW189" s="47">
        <v>3</v>
      </c>
      <c r="AX189" s="47" t="s">
        <v>474</v>
      </c>
      <c r="AY189" s="47" t="s">
        <v>475</v>
      </c>
      <c r="AZ189" s="47" t="s">
        <v>478</v>
      </c>
      <c r="BA189" s="47" t="s">
        <v>479</v>
      </c>
      <c r="BB189" s="47" t="s">
        <v>182</v>
      </c>
      <c r="BC189" s="47">
        <v>95</v>
      </c>
      <c r="BD189" s="47">
        <v>20</v>
      </c>
      <c r="BE189" s="47">
        <v>4.25</v>
      </c>
      <c r="BF189" s="47">
        <v>3.85</v>
      </c>
      <c r="BG189" s="47" t="s">
        <v>454</v>
      </c>
      <c r="BH189" s="47">
        <v>1</v>
      </c>
    </row>
    <row r="190" spans="1:72">
      <c r="A190" s="1"/>
      <c r="B190" s="77"/>
      <c r="C190" s="1"/>
      <c r="D190" s="1"/>
      <c r="E190" s="26"/>
      <c r="F190" s="59"/>
      <c r="G190" s="6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AF190" s="12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</row>
    <row r="191" spans="1:72">
      <c r="A191" s="1"/>
      <c r="B191" s="77"/>
      <c r="C191" s="1"/>
      <c r="D191" s="1"/>
      <c r="E191" s="26"/>
      <c r="F191" s="59"/>
      <c r="G191" s="6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AF191" s="12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</row>
    <row r="192" spans="1:72">
      <c r="A192" s="56"/>
      <c r="B192" s="56"/>
      <c r="C192" s="56"/>
      <c r="D192" s="56"/>
      <c r="E192" s="56">
        <f>TTEST(E2:E99,E100:E189,2,2)</f>
        <v>4.204564034993263E-15</v>
      </c>
      <c r="F192" s="56"/>
      <c r="G192" s="56"/>
      <c r="H192" s="56"/>
      <c r="I192" s="56"/>
      <c r="J192" s="56"/>
      <c r="K192" s="56"/>
      <c r="L192" s="56"/>
      <c r="M192" s="56">
        <f>TTEST(M2:M99,M100:M189,2,2)</f>
        <v>0.8287914247899979</v>
      </c>
      <c r="N192" s="56">
        <f>TTEST(N2:N99,N100:N189,2,2)</f>
        <v>0.9667544919640485</v>
      </c>
      <c r="O192" s="56">
        <f>TTEST(O2:O99,O100:O189,2,2)</f>
        <v>6.9058119247607644E-2</v>
      </c>
      <c r="P192" s="56">
        <f>TTEST(P2:P99,P100:P189,2,2)</f>
        <v>0.25466703848338351</v>
      </c>
      <c r="Q192" s="56">
        <f>TTEST(Q2:Q99,Q100:Q189,2,2)</f>
        <v>0.47417616136101881</v>
      </c>
      <c r="R192" s="56"/>
      <c r="S192" s="56">
        <f t="shared" ref="S192:U192" si="17">TTEST(S2:S99,S100:S189,2,2)</f>
        <v>8.4539056070947596E-2</v>
      </c>
      <c r="T192" s="56"/>
      <c r="U192" s="56">
        <f t="shared" si="17"/>
        <v>0.12426546105548633</v>
      </c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127">
        <f>TTEST(AF2:AF99,AF100:AF189,2,2)</f>
        <v>1.1372647941208758E-10</v>
      </c>
      <c r="AG192" s="56">
        <f>TTEST(AG2:AG99,AG100:AG189,2,2)</f>
        <v>8.6264999181559866E-8</v>
      </c>
      <c r="AH192" s="56">
        <f>TTEST(AH2:AH99,AH100:AH189,2,2)</f>
        <v>6.6801315886575231E-9</v>
      </c>
      <c r="AI192" s="56">
        <f>TTEST(AI2:AI99,AI100:AI189,2,2)</f>
        <v>4.3039124369412908E-9</v>
      </c>
      <c r="AJ192" s="56"/>
      <c r="AK192" s="56"/>
      <c r="AL192" s="56"/>
      <c r="AM192" s="56"/>
      <c r="AN192" s="56"/>
      <c r="AO192" s="56">
        <f>TTEST(AO2:AO99,AO100:AO189,2,2)</f>
        <v>8.8389115937369824E-8</v>
      </c>
      <c r="AP192" s="56"/>
      <c r="AQ192" s="56"/>
      <c r="AR192" s="56"/>
      <c r="AS192" s="56">
        <f>TTEST(AS2:AS99,AS100:AS189,2,2)</f>
        <v>2.3918211722150137E-6</v>
      </c>
      <c r="AT192" s="56">
        <f>TTEST(AT2:AT99,AT100:AT189,2,2)</f>
        <v>2.2853678644770541E-2</v>
      </c>
      <c r="AU192" s="56">
        <f>TTEST(AU2:AU99,AU100:AU189,2,2)</f>
        <v>6.2315737819095593E-4</v>
      </c>
      <c r="AV192" s="56"/>
      <c r="AW192" s="56">
        <f>TTEST(AW2:AW99,AW100:AW189,2,2)</f>
        <v>1.2528009685120667E-7</v>
      </c>
    </row>
    <row r="193" spans="1:49">
      <c r="A193" s="56"/>
      <c r="B193" s="56"/>
      <c r="C193" s="56"/>
      <c r="D193" s="52" t="s">
        <v>3411</v>
      </c>
      <c r="E193" s="56">
        <f>AVERAGE(E100:E189)</f>
        <v>2.6847777777777782</v>
      </c>
      <c r="F193" s="56"/>
      <c r="G193" s="56"/>
      <c r="H193" s="56"/>
      <c r="I193" s="56"/>
      <c r="J193" s="56"/>
      <c r="K193" s="56"/>
      <c r="L193" s="52" t="s">
        <v>3411</v>
      </c>
      <c r="M193" s="56">
        <f>AVERAGE(M100:M189)</f>
        <v>6.0777777777777775</v>
      </c>
      <c r="N193" s="56">
        <f>AVERAGE(N100:N189)</f>
        <v>4.1333333333333337</v>
      </c>
      <c r="O193" s="56">
        <f>AVERAGE(O100:O189)</f>
        <v>83.447888888888869</v>
      </c>
      <c r="P193" s="56">
        <f>AVERAGE(P100:P189)</f>
        <v>11.888888888888889</v>
      </c>
      <c r="Q193" s="56">
        <f>AVERAGE(Q100:Q189)</f>
        <v>3.8444444444444446</v>
      </c>
      <c r="R193" s="52" t="s">
        <v>3411</v>
      </c>
      <c r="S193" s="56">
        <f t="shared" ref="S193:U193" si="18">AVERAGE(S100:S189)</f>
        <v>22.733333333333334</v>
      </c>
      <c r="T193" s="52" t="s">
        <v>3411</v>
      </c>
      <c r="U193" s="56">
        <f t="shared" si="18"/>
        <v>30.411111111111111</v>
      </c>
      <c r="V193" s="56"/>
      <c r="W193" s="56"/>
      <c r="X193" s="56"/>
      <c r="Y193" s="56"/>
      <c r="Z193" s="56"/>
      <c r="AA193" s="56"/>
      <c r="AB193" s="56"/>
      <c r="AC193" s="56"/>
      <c r="AD193" s="56"/>
      <c r="AE193" s="52" t="s">
        <v>3411</v>
      </c>
      <c r="AF193" s="127">
        <f>AVERAGE(AF100:AF189)</f>
        <v>5.0564444444444439</v>
      </c>
      <c r="AG193" s="56">
        <f>AVERAGE(AG100:AG189)</f>
        <v>8.8481111111111055</v>
      </c>
      <c r="AH193" s="56">
        <f>AVERAGE(AH100:AH189)</f>
        <v>3.7322222222222208</v>
      </c>
      <c r="AI193" s="56">
        <f>AVERAGE(AI100:AI189)</f>
        <v>5.8645555555555564</v>
      </c>
      <c r="AJ193" s="56"/>
      <c r="AK193" s="56"/>
      <c r="AL193" s="56"/>
      <c r="AM193" s="56"/>
      <c r="AN193" s="52" t="s">
        <v>3411</v>
      </c>
      <c r="AO193" s="56">
        <f>AVERAGE(AO100:AO189)</f>
        <v>5.3888888888888893</v>
      </c>
      <c r="AP193" s="56"/>
      <c r="AQ193" s="56"/>
      <c r="AR193" s="52" t="s">
        <v>3411</v>
      </c>
      <c r="AS193" s="56">
        <f>AVERAGE(AS100:AS189)</f>
        <v>4.7555555555555555</v>
      </c>
      <c r="AT193" s="56">
        <f>AVERAGE(AT100:AT189)</f>
        <v>5.9555555555555557</v>
      </c>
      <c r="AU193" s="56">
        <f>AVERAGE(AU100:AU189)</f>
        <v>4.6444444444444448</v>
      </c>
      <c r="AV193" s="56"/>
      <c r="AW193" s="56">
        <f>AVERAGE(AW100:AW189)</f>
        <v>2.2222222222222223</v>
      </c>
    </row>
    <row r="194" spans="1:49">
      <c r="A194" s="56"/>
      <c r="B194" s="56"/>
      <c r="C194" s="56"/>
      <c r="D194" s="208" t="s">
        <v>3412</v>
      </c>
      <c r="E194" s="56">
        <f>AVERAGE(E2:E99)</f>
        <v>1.9810204081632652</v>
      </c>
      <c r="F194" s="56"/>
      <c r="G194" s="56"/>
      <c r="H194" s="56"/>
      <c r="I194" s="56"/>
      <c r="J194" s="56"/>
      <c r="K194" s="56"/>
      <c r="L194" s="208" t="s">
        <v>3412</v>
      </c>
      <c r="M194" s="56">
        <f>AVERAGE(M2:M99)</f>
        <v>6.0204081632653059</v>
      </c>
      <c r="N194" s="56">
        <f>AVERAGE(N2:N99)</f>
        <v>4.1428571428571432</v>
      </c>
      <c r="O194" s="56">
        <f>AVERAGE(O2:O99)</f>
        <v>180.18428571428572</v>
      </c>
      <c r="P194" s="56">
        <f>AVERAGE(P2:P99)</f>
        <v>10.408163265306122</v>
      </c>
      <c r="Q194" s="56">
        <f>AVERAGE(Q2:Q99)</f>
        <v>3.693877551020408</v>
      </c>
      <c r="R194" s="208" t="s">
        <v>3412</v>
      </c>
      <c r="S194" s="56">
        <f t="shared" ref="S194:U194" si="19">AVERAGE(S2:S99)</f>
        <v>20.836734693877553</v>
      </c>
      <c r="T194" s="208" t="s">
        <v>3412</v>
      </c>
      <c r="U194" s="56">
        <f t="shared" si="19"/>
        <v>28.653061224489797</v>
      </c>
      <c r="V194" s="56"/>
      <c r="W194" s="56"/>
      <c r="X194" s="56"/>
      <c r="Y194" s="56"/>
      <c r="Z194" s="56"/>
      <c r="AA194" s="56"/>
      <c r="AB194" s="56"/>
      <c r="AC194" s="56"/>
      <c r="AD194" s="56"/>
      <c r="AE194" s="208" t="s">
        <v>3412</v>
      </c>
      <c r="AF194" s="127">
        <f>AVERAGE(AF2:AF99)</f>
        <v>67.190408163265303</v>
      </c>
      <c r="AG194" s="56">
        <f>AVERAGE(AG2:AG99)</f>
        <v>102.72193877551021</v>
      </c>
      <c r="AH194" s="56">
        <f>AVERAGE(AH2:AH99)</f>
        <v>50.40846938775509</v>
      </c>
      <c r="AI194" s="56">
        <f>AVERAGE(AI2:AI99)</f>
        <v>66.023061224489794</v>
      </c>
      <c r="AJ194" s="56"/>
      <c r="AK194" s="56"/>
      <c r="AL194" s="56"/>
      <c r="AM194" s="56"/>
      <c r="AN194" s="208" t="s">
        <v>3412</v>
      </c>
      <c r="AO194" s="56">
        <f>AVERAGE(AO2:AO99)</f>
        <v>4.0816326530612246</v>
      </c>
      <c r="AP194" s="56"/>
      <c r="AQ194" s="56"/>
      <c r="AR194" s="208" t="s">
        <v>3412</v>
      </c>
      <c r="AS194" s="56">
        <f>AVERAGE(AS2:AS99)</f>
        <v>10.397959183673469</v>
      </c>
      <c r="AT194" s="56">
        <f>AVERAGE(AT2:AT99)</f>
        <v>5.3163265306122449</v>
      </c>
      <c r="AU194" s="56">
        <f>AVERAGE(AU2:AU99)</f>
        <v>3.9285714285714284</v>
      </c>
      <c r="AV194" s="56"/>
      <c r="AW194" s="56">
        <f t="shared" ref="AW194" si="20">AVERAGE(AW2:AW99)</f>
        <v>1.6326530612244898</v>
      </c>
    </row>
    <row r="195" spans="1:49">
      <c r="E195" s="26"/>
      <c r="F195" s="64"/>
      <c r="G195" s="72"/>
      <c r="AF195" s="127"/>
    </row>
    <row r="196" spans="1:49">
      <c r="E196" s="26"/>
      <c r="F196" s="64"/>
      <c r="G196" s="72"/>
      <c r="AF196" s="128"/>
    </row>
    <row r="197" spans="1:49">
      <c r="A197" s="76" t="s">
        <v>7835</v>
      </c>
      <c r="E197" s="26"/>
      <c r="F197" s="64"/>
      <c r="G197" s="72"/>
      <c r="AF197" s="127"/>
    </row>
    <row r="198" spans="1:49">
      <c r="A198" s="113" t="s">
        <v>3412</v>
      </c>
      <c r="B198">
        <v>98</v>
      </c>
      <c r="E198" s="26"/>
      <c r="F198" s="64"/>
      <c r="G198" s="72"/>
      <c r="AF198" s="127"/>
    </row>
    <row r="199" spans="1:49">
      <c r="A199" s="76" t="s">
        <v>3411</v>
      </c>
      <c r="B199">
        <v>90</v>
      </c>
      <c r="E199" s="26"/>
      <c r="F199" s="64"/>
      <c r="G199" s="72"/>
      <c r="AF199" s="127"/>
    </row>
    <row r="200" spans="1:49">
      <c r="E200" s="26"/>
      <c r="F200" s="64"/>
      <c r="G200" s="72"/>
      <c r="AF200" s="127"/>
    </row>
    <row r="201" spans="1:49">
      <c r="E201" s="26"/>
      <c r="F201" s="64"/>
      <c r="G201" s="72"/>
      <c r="AF201" s="127"/>
    </row>
    <row r="202" spans="1:49">
      <c r="E202" s="26"/>
      <c r="F202" s="64"/>
      <c r="G202" s="72"/>
      <c r="AF202" s="127"/>
    </row>
    <row r="203" spans="1:49">
      <c r="E203" s="26"/>
      <c r="F203" s="64"/>
      <c r="G203" s="72"/>
      <c r="AF203" s="127"/>
    </row>
    <row r="204" spans="1:49">
      <c r="E204" s="26"/>
      <c r="F204" s="64"/>
      <c r="G204" s="72"/>
      <c r="AF204" s="127"/>
    </row>
    <row r="205" spans="1:49">
      <c r="E205" s="26"/>
      <c r="F205" s="64"/>
      <c r="G205" s="72"/>
      <c r="AF205" s="127"/>
    </row>
    <row r="206" spans="1:49">
      <c r="E206" s="26"/>
      <c r="F206" s="64"/>
      <c r="G206" s="72"/>
      <c r="AF206" s="127"/>
    </row>
    <row r="207" spans="1:49">
      <c r="E207" s="26"/>
      <c r="F207" s="64"/>
      <c r="G207" s="72"/>
      <c r="AF207" s="127"/>
    </row>
    <row r="208" spans="1:49">
      <c r="E208" s="26"/>
      <c r="F208" s="64"/>
      <c r="G208" s="72"/>
      <c r="AF208" s="127"/>
    </row>
    <row r="209" spans="5:32">
      <c r="E209" s="26"/>
      <c r="F209" s="64"/>
      <c r="G209" s="72"/>
      <c r="AF209" s="127"/>
    </row>
    <row r="210" spans="5:32">
      <c r="E210" s="26"/>
      <c r="F210" s="64"/>
      <c r="G210" s="72"/>
      <c r="AF210" s="127"/>
    </row>
    <row r="211" spans="5:32">
      <c r="E211" s="26"/>
      <c r="F211" s="64"/>
      <c r="G211" s="72"/>
      <c r="AF211" s="127"/>
    </row>
    <row r="212" spans="5:32">
      <c r="E212" s="26"/>
      <c r="F212" s="64"/>
      <c r="G212" s="72"/>
      <c r="AF212" s="127"/>
    </row>
    <row r="213" spans="5:32">
      <c r="E213" s="26"/>
      <c r="F213" s="64"/>
      <c r="G213" s="72"/>
      <c r="AF213" s="127"/>
    </row>
    <row r="214" spans="5:32">
      <c r="E214" s="26"/>
      <c r="F214" s="64"/>
      <c r="G214" s="72"/>
      <c r="AF214" s="127"/>
    </row>
    <row r="215" spans="5:32">
      <c r="E215" s="26"/>
      <c r="F215" s="64"/>
      <c r="G215" s="72"/>
      <c r="AF215" s="127"/>
    </row>
    <row r="216" spans="5:32">
      <c r="E216" s="26"/>
      <c r="F216" s="64"/>
      <c r="G216" s="72"/>
      <c r="AF216" s="127"/>
    </row>
    <row r="217" spans="5:32">
      <c r="E217" s="26"/>
      <c r="F217" s="64"/>
      <c r="G217" s="72"/>
      <c r="AF217" s="127"/>
    </row>
    <row r="218" spans="5:32">
      <c r="E218" s="26"/>
      <c r="F218" s="64"/>
      <c r="G218" s="72"/>
      <c r="AF218" s="127"/>
    </row>
    <row r="219" spans="5:32">
      <c r="E219" s="26"/>
      <c r="F219" s="64"/>
      <c r="G219" s="72"/>
      <c r="AF219" s="127"/>
    </row>
    <row r="220" spans="5:32">
      <c r="E220" s="26"/>
      <c r="F220" s="64"/>
      <c r="G220" s="72"/>
      <c r="AF220" s="127"/>
    </row>
    <row r="221" spans="5:32">
      <c r="E221" s="26"/>
      <c r="F221" s="64"/>
      <c r="G221" s="72"/>
      <c r="AF221" s="127"/>
    </row>
    <row r="222" spans="5:32">
      <c r="E222" s="26"/>
      <c r="F222" s="64"/>
      <c r="G222" s="72"/>
      <c r="AF222" s="127"/>
    </row>
    <row r="223" spans="5:32">
      <c r="E223" s="26"/>
      <c r="F223" s="64"/>
      <c r="G223" s="72"/>
      <c r="AF223" s="127"/>
    </row>
    <row r="224" spans="5:32">
      <c r="E224" s="26"/>
      <c r="F224" s="64"/>
      <c r="G224" s="72"/>
      <c r="AF224" s="127"/>
    </row>
    <row r="225" spans="5:32">
      <c r="E225" s="26"/>
      <c r="F225" s="64"/>
      <c r="G225" s="72"/>
      <c r="AF225" s="127"/>
    </row>
    <row r="226" spans="5:32">
      <c r="E226" s="26"/>
      <c r="F226" s="64"/>
      <c r="G226" s="72"/>
      <c r="AF226" s="127"/>
    </row>
    <row r="227" spans="5:32">
      <c r="E227" s="26"/>
      <c r="F227" s="64"/>
      <c r="G227" s="72"/>
      <c r="AF227" s="127"/>
    </row>
    <row r="228" spans="5:32">
      <c r="E228" s="26"/>
      <c r="F228" s="64"/>
      <c r="G228" s="72"/>
      <c r="AF228" s="127"/>
    </row>
    <row r="229" spans="5:32">
      <c r="E229" s="26"/>
      <c r="F229" s="64"/>
      <c r="G229" s="72"/>
      <c r="AF229" s="127"/>
    </row>
    <row r="230" spans="5:32">
      <c r="E230" s="26"/>
      <c r="F230" s="64"/>
      <c r="G230" s="72"/>
      <c r="AF230" s="127"/>
    </row>
    <row r="231" spans="5:32">
      <c r="E231" s="26"/>
      <c r="F231" s="64"/>
      <c r="G231" s="72"/>
      <c r="AF231" s="127"/>
    </row>
    <row r="232" spans="5:32">
      <c r="E232" s="26"/>
      <c r="F232" s="64"/>
      <c r="G232" s="72"/>
      <c r="AF232" s="127"/>
    </row>
    <row r="233" spans="5:32">
      <c r="E233" s="26"/>
      <c r="F233" s="64"/>
      <c r="G233" s="72"/>
      <c r="AF233" s="127"/>
    </row>
    <row r="234" spans="5:32">
      <c r="E234" s="26"/>
      <c r="F234" s="64"/>
      <c r="G234" s="72"/>
      <c r="AF234" s="127"/>
    </row>
    <row r="235" spans="5:32">
      <c r="E235" s="26"/>
      <c r="F235" s="64"/>
      <c r="G235" s="72"/>
      <c r="AF235" s="127"/>
    </row>
    <row r="236" spans="5:32">
      <c r="E236" s="26"/>
      <c r="F236" s="64"/>
      <c r="G236" s="72"/>
      <c r="AF236" s="127"/>
    </row>
    <row r="237" spans="5:32">
      <c r="E237" s="26"/>
      <c r="F237" s="64"/>
      <c r="G237" s="72"/>
      <c r="AF237" s="127"/>
    </row>
    <row r="238" spans="5:32">
      <c r="E238" s="26"/>
      <c r="F238" s="64"/>
      <c r="G238" s="72"/>
      <c r="AF238" s="127"/>
    </row>
    <row r="239" spans="5:32">
      <c r="E239" s="26"/>
      <c r="F239" s="64"/>
      <c r="G239" s="72"/>
      <c r="AF239" s="127"/>
    </row>
    <row r="240" spans="5:32">
      <c r="E240" s="26"/>
      <c r="F240" s="64"/>
      <c r="G240" s="72"/>
      <c r="AF240" s="127"/>
    </row>
    <row r="241" spans="5:32">
      <c r="E241" s="26"/>
      <c r="F241" s="64"/>
      <c r="G241" s="72"/>
      <c r="AF241" s="127"/>
    </row>
    <row r="242" spans="5:32">
      <c r="E242" s="26"/>
      <c r="F242" s="64"/>
      <c r="G242" s="72"/>
      <c r="AF242" s="127"/>
    </row>
    <row r="243" spans="5:32">
      <c r="E243" s="26"/>
      <c r="F243" s="64"/>
      <c r="G243" s="72"/>
      <c r="AF243" s="127"/>
    </row>
    <row r="244" spans="5:32">
      <c r="E244" s="26"/>
      <c r="F244" s="64"/>
      <c r="G244" s="72"/>
      <c r="AF244" s="127"/>
    </row>
    <row r="245" spans="5:32">
      <c r="E245" s="26"/>
      <c r="F245" s="64"/>
      <c r="G245" s="72"/>
      <c r="AF245" s="127"/>
    </row>
    <row r="246" spans="5:32">
      <c r="E246" s="26"/>
      <c r="F246" s="64"/>
      <c r="G246" s="72"/>
      <c r="AF246" s="127"/>
    </row>
    <row r="247" spans="5:32">
      <c r="E247" s="26"/>
      <c r="F247" s="64"/>
      <c r="G247" s="72"/>
      <c r="AF247" s="127"/>
    </row>
    <row r="248" spans="5:32">
      <c r="E248" s="26"/>
      <c r="F248" s="64"/>
      <c r="G248" s="72"/>
      <c r="AF248" s="127"/>
    </row>
    <row r="249" spans="5:32">
      <c r="E249" s="26"/>
      <c r="F249" s="64"/>
      <c r="G249" s="72"/>
      <c r="AF249" s="127"/>
    </row>
    <row r="250" spans="5:32">
      <c r="E250" s="26"/>
      <c r="F250" s="64"/>
      <c r="G250" s="72"/>
      <c r="AF250" s="127"/>
    </row>
    <row r="251" spans="5:32">
      <c r="E251" s="26"/>
      <c r="F251" s="64"/>
      <c r="G251" s="72"/>
      <c r="AF251" s="127"/>
    </row>
    <row r="252" spans="5:32">
      <c r="E252" s="26"/>
      <c r="F252" s="64"/>
      <c r="G252" s="72"/>
      <c r="AF252" s="127"/>
    </row>
    <row r="253" spans="5:32">
      <c r="E253" s="26"/>
      <c r="F253" s="64"/>
      <c r="G253" s="72"/>
      <c r="AF253" s="127"/>
    </row>
    <row r="254" spans="5:32">
      <c r="E254" s="26"/>
      <c r="F254" s="64"/>
      <c r="G254" s="72"/>
      <c r="AF254" s="127"/>
    </row>
    <row r="255" spans="5:32">
      <c r="E255" s="26"/>
      <c r="F255" s="64"/>
      <c r="G255" s="72"/>
      <c r="AF255" s="127"/>
    </row>
    <row r="256" spans="5:32">
      <c r="E256" s="26"/>
      <c r="F256" s="64"/>
      <c r="G256" s="72"/>
      <c r="AF256" s="127"/>
    </row>
    <row r="257" spans="5:32">
      <c r="E257" s="26"/>
      <c r="F257" s="64"/>
      <c r="G257" s="72"/>
      <c r="AF257" s="127"/>
    </row>
    <row r="258" spans="5:32">
      <c r="E258" s="26"/>
      <c r="F258" s="64"/>
      <c r="G258" s="72"/>
      <c r="AF258" s="127"/>
    </row>
    <row r="259" spans="5:32">
      <c r="E259" s="26"/>
      <c r="F259" s="64"/>
      <c r="G259" s="72"/>
      <c r="AF259" s="127"/>
    </row>
    <row r="260" spans="5:32">
      <c r="E260" s="26"/>
      <c r="F260" s="64"/>
      <c r="G260" s="72"/>
      <c r="AF260" s="127"/>
    </row>
    <row r="261" spans="5:32">
      <c r="E261" s="26"/>
      <c r="F261" s="64"/>
      <c r="G261" s="72"/>
      <c r="AF261" s="127"/>
    </row>
    <row r="262" spans="5:32">
      <c r="E262" s="26"/>
      <c r="F262" s="64"/>
      <c r="G262" s="72"/>
      <c r="AF262" s="127"/>
    </row>
    <row r="263" spans="5:32">
      <c r="E263" s="26"/>
      <c r="F263" s="64"/>
      <c r="G263" s="72"/>
      <c r="AF263" s="127"/>
    </row>
    <row r="264" spans="5:32">
      <c r="E264" s="26"/>
      <c r="F264" s="64"/>
      <c r="G264" s="72"/>
      <c r="AF264" s="127"/>
    </row>
    <row r="265" spans="5:32">
      <c r="E265" s="26"/>
      <c r="F265" s="64"/>
      <c r="G265" s="72"/>
      <c r="AF265" s="127"/>
    </row>
    <row r="266" spans="5:32">
      <c r="E266" s="26"/>
      <c r="F266" s="64"/>
      <c r="G266" s="72"/>
      <c r="AF266" s="127"/>
    </row>
    <row r="267" spans="5:32">
      <c r="E267" s="26"/>
      <c r="F267" s="64"/>
      <c r="G267" s="72"/>
      <c r="AF267" s="127"/>
    </row>
    <row r="268" spans="5:32">
      <c r="E268" s="26"/>
      <c r="F268" s="64"/>
      <c r="G268" s="72"/>
      <c r="AF268" s="127"/>
    </row>
    <row r="269" spans="5:32">
      <c r="E269" s="26"/>
      <c r="F269" s="64"/>
      <c r="G269" s="72"/>
      <c r="AF269" s="127"/>
    </row>
    <row r="270" spans="5:32">
      <c r="E270" s="26"/>
      <c r="F270" s="64"/>
      <c r="G270" s="72"/>
      <c r="AF270" s="127"/>
    </row>
    <row r="271" spans="5:32">
      <c r="E271" s="26"/>
      <c r="F271" s="64"/>
      <c r="G271" s="72"/>
      <c r="AF271" s="127"/>
    </row>
    <row r="272" spans="5:32">
      <c r="E272" s="26"/>
      <c r="F272" s="64"/>
      <c r="G272" s="72"/>
      <c r="AF272" s="127"/>
    </row>
    <row r="273" spans="5:32">
      <c r="E273" s="26"/>
      <c r="F273" s="64"/>
      <c r="G273" s="72"/>
      <c r="AF273" s="127"/>
    </row>
    <row r="274" spans="5:32">
      <c r="E274" s="26"/>
      <c r="F274" s="64"/>
      <c r="G274" s="72"/>
      <c r="AF274" s="127"/>
    </row>
    <row r="275" spans="5:32">
      <c r="E275" s="26"/>
      <c r="F275" s="64"/>
      <c r="G275" s="72"/>
      <c r="AF275" s="127"/>
    </row>
    <row r="276" spans="5:32">
      <c r="E276" s="26"/>
      <c r="F276" s="64"/>
      <c r="G276" s="72"/>
      <c r="AF276" s="127"/>
    </row>
    <row r="277" spans="5:32">
      <c r="E277" s="26"/>
      <c r="F277" s="64"/>
      <c r="G277" s="72"/>
      <c r="AF277" s="127"/>
    </row>
    <row r="278" spans="5:32">
      <c r="E278" s="26"/>
      <c r="F278" s="64"/>
      <c r="G278" s="72"/>
      <c r="AF278" s="127"/>
    </row>
    <row r="279" spans="5:32">
      <c r="E279" s="26"/>
      <c r="F279" s="64"/>
      <c r="G279" s="72"/>
      <c r="AF279" s="127"/>
    </row>
    <row r="280" spans="5:32">
      <c r="E280" s="26"/>
      <c r="F280" s="64"/>
      <c r="G280" s="72"/>
      <c r="AF280" s="127"/>
    </row>
    <row r="281" spans="5:32">
      <c r="E281" s="26"/>
      <c r="F281" s="64"/>
      <c r="G281" s="72"/>
      <c r="AF281" s="127"/>
    </row>
    <row r="282" spans="5:32">
      <c r="E282" s="26"/>
      <c r="F282" s="64"/>
      <c r="G282" s="72"/>
      <c r="AF282" s="127"/>
    </row>
    <row r="283" spans="5:32">
      <c r="E283" s="26"/>
      <c r="F283" s="64"/>
      <c r="G283" s="72"/>
      <c r="AF283" s="127"/>
    </row>
    <row r="284" spans="5:32">
      <c r="E284" s="26"/>
      <c r="F284" s="64"/>
      <c r="G284" s="72"/>
      <c r="AF284" s="127"/>
    </row>
    <row r="285" spans="5:32">
      <c r="E285" s="26"/>
      <c r="F285" s="64"/>
      <c r="G285" s="72"/>
      <c r="AF285" s="127"/>
    </row>
    <row r="286" spans="5:32">
      <c r="E286" s="26"/>
      <c r="F286" s="64"/>
      <c r="G286" s="72"/>
      <c r="AF286" s="127"/>
    </row>
    <row r="287" spans="5:32">
      <c r="E287" s="26"/>
      <c r="F287" s="64"/>
      <c r="G287" s="72"/>
      <c r="AF287" s="127"/>
    </row>
    <row r="288" spans="5:32">
      <c r="E288" s="26"/>
      <c r="F288" s="64"/>
      <c r="G288" s="72"/>
      <c r="AF288" s="127"/>
    </row>
    <row r="289" spans="5:32">
      <c r="E289" s="26"/>
      <c r="F289" s="64"/>
      <c r="G289" s="72"/>
      <c r="AF289" s="127"/>
    </row>
    <row r="290" spans="5:32">
      <c r="E290" s="26"/>
      <c r="F290" s="64"/>
      <c r="G290" s="72"/>
      <c r="AF290" s="127"/>
    </row>
    <row r="291" spans="5:32">
      <c r="E291" s="26"/>
      <c r="F291" s="64"/>
      <c r="G291" s="72"/>
      <c r="AF291" s="127"/>
    </row>
    <row r="292" spans="5:32">
      <c r="E292" s="26"/>
      <c r="F292" s="64"/>
      <c r="G292" s="72"/>
      <c r="AF292" s="127"/>
    </row>
    <row r="293" spans="5:32">
      <c r="E293" s="26"/>
      <c r="F293" s="64"/>
      <c r="G293" s="72"/>
      <c r="AF293" s="127"/>
    </row>
    <row r="294" spans="5:32">
      <c r="E294" s="26"/>
      <c r="F294" s="64"/>
      <c r="G294" s="72"/>
      <c r="AF294" s="127"/>
    </row>
    <row r="295" spans="5:32">
      <c r="E295" s="26"/>
      <c r="F295" s="64"/>
      <c r="G295" s="72"/>
      <c r="AF295" s="127"/>
    </row>
    <row r="296" spans="5:32">
      <c r="E296" s="26"/>
      <c r="F296" s="64"/>
      <c r="G296" s="72"/>
      <c r="AF296" s="127"/>
    </row>
    <row r="297" spans="5:32">
      <c r="E297" s="26"/>
      <c r="F297" s="64"/>
      <c r="G297" s="72"/>
      <c r="AF297" s="127"/>
    </row>
    <row r="298" spans="5:32">
      <c r="E298" s="26"/>
      <c r="F298" s="64"/>
      <c r="G298" s="72"/>
      <c r="AF298" s="127"/>
    </row>
    <row r="299" spans="5:32">
      <c r="E299" s="26"/>
      <c r="F299" s="64"/>
      <c r="G299" s="72"/>
      <c r="AF299" s="127"/>
    </row>
    <row r="300" spans="5:32">
      <c r="E300" s="26"/>
      <c r="F300" s="64"/>
      <c r="G300" s="72"/>
      <c r="AF300" s="127"/>
    </row>
    <row r="301" spans="5:32">
      <c r="E301" s="26"/>
      <c r="F301" s="64"/>
      <c r="G301" s="72"/>
      <c r="AF301" s="127"/>
    </row>
    <row r="302" spans="5:32">
      <c r="E302" s="26"/>
      <c r="F302" s="64"/>
      <c r="G302" s="72"/>
      <c r="AF302" s="127"/>
    </row>
    <row r="303" spans="5:32">
      <c r="E303" s="26"/>
      <c r="F303" s="64"/>
      <c r="G303" s="72"/>
      <c r="AF303" s="127"/>
    </row>
    <row r="304" spans="5:32">
      <c r="E304" s="26"/>
      <c r="F304" s="64"/>
      <c r="G304" s="72"/>
      <c r="AF304" s="127"/>
    </row>
    <row r="305" spans="5:32">
      <c r="E305" s="26"/>
      <c r="F305" s="64"/>
      <c r="G305" s="72"/>
      <c r="AF305" s="127"/>
    </row>
    <row r="306" spans="5:32">
      <c r="E306" s="26"/>
      <c r="F306" s="64"/>
      <c r="G306" s="72"/>
      <c r="AF306" s="127"/>
    </row>
    <row r="307" spans="5:32">
      <c r="E307" s="26"/>
      <c r="F307" s="64"/>
      <c r="G307" s="72"/>
      <c r="AF307" s="127"/>
    </row>
    <row r="308" spans="5:32">
      <c r="E308" s="26"/>
      <c r="F308" s="64"/>
      <c r="G308" s="72"/>
      <c r="AF308" s="127"/>
    </row>
    <row r="309" spans="5:32">
      <c r="E309" s="26"/>
      <c r="F309" s="64"/>
      <c r="G309" s="72"/>
      <c r="AF309" s="127"/>
    </row>
    <row r="310" spans="5:32">
      <c r="E310" s="26"/>
      <c r="F310" s="64"/>
      <c r="G310" s="72"/>
      <c r="AF310" s="127"/>
    </row>
    <row r="311" spans="5:32">
      <c r="E311" s="26"/>
      <c r="F311" s="64"/>
      <c r="G311" s="72"/>
      <c r="AF311" s="127"/>
    </row>
    <row r="312" spans="5:32">
      <c r="E312" s="26"/>
      <c r="F312" s="64"/>
      <c r="G312" s="72"/>
      <c r="AF312" s="127"/>
    </row>
    <row r="313" spans="5:32">
      <c r="E313" s="26"/>
      <c r="F313" s="64"/>
      <c r="G313" s="72"/>
      <c r="AF313" s="127"/>
    </row>
    <row r="314" spans="5:32">
      <c r="E314" s="26"/>
      <c r="F314" s="64"/>
      <c r="G314" s="72"/>
      <c r="AF314" s="127"/>
    </row>
    <row r="315" spans="5:32">
      <c r="E315" s="26"/>
      <c r="F315" s="64"/>
      <c r="G315" s="72"/>
      <c r="AF315" s="127"/>
    </row>
    <row r="316" spans="5:32">
      <c r="E316" s="26"/>
      <c r="F316" s="64"/>
      <c r="G316" s="72"/>
      <c r="AF316" s="127"/>
    </row>
    <row r="317" spans="5:32">
      <c r="E317" s="26"/>
      <c r="F317" s="64"/>
      <c r="G317" s="72"/>
      <c r="AF317" s="127"/>
    </row>
    <row r="318" spans="5:32">
      <c r="E318" s="26"/>
      <c r="F318" s="64"/>
      <c r="G318" s="72"/>
      <c r="AF318" s="127"/>
    </row>
    <row r="319" spans="5:32">
      <c r="E319" s="26"/>
      <c r="F319" s="64"/>
      <c r="G319" s="72"/>
      <c r="AF319" s="127"/>
    </row>
    <row r="320" spans="5:32">
      <c r="E320" s="26"/>
      <c r="F320" s="64"/>
      <c r="G320" s="72"/>
      <c r="AF320" s="127"/>
    </row>
    <row r="321" spans="5:32">
      <c r="E321" s="26"/>
      <c r="F321" s="64"/>
      <c r="G321" s="72"/>
      <c r="AF321" s="127"/>
    </row>
    <row r="322" spans="5:32">
      <c r="E322" s="26"/>
      <c r="F322" s="64"/>
      <c r="G322" s="72"/>
      <c r="AF322" s="127"/>
    </row>
    <row r="323" spans="5:32">
      <c r="E323" s="26"/>
      <c r="F323" s="64"/>
      <c r="G323" s="72"/>
      <c r="AF323" s="127"/>
    </row>
    <row r="324" spans="5:32">
      <c r="E324" s="26"/>
      <c r="F324" s="64"/>
      <c r="G324" s="72"/>
      <c r="AF324" s="127"/>
    </row>
    <row r="325" spans="5:32">
      <c r="E325" s="26"/>
      <c r="F325" s="64"/>
      <c r="G325" s="72"/>
      <c r="AF325" s="127"/>
    </row>
    <row r="326" spans="5:32">
      <c r="E326" s="26"/>
      <c r="F326" s="64"/>
      <c r="G326" s="72"/>
      <c r="AF326" s="127"/>
    </row>
    <row r="327" spans="5:32">
      <c r="E327" s="26"/>
      <c r="F327" s="64"/>
      <c r="G327" s="72"/>
      <c r="AF327" s="127"/>
    </row>
    <row r="328" spans="5:32">
      <c r="E328" s="26"/>
      <c r="F328" s="64"/>
      <c r="G328" s="72"/>
      <c r="AF328" s="127"/>
    </row>
    <row r="329" spans="5:32">
      <c r="E329" s="26"/>
      <c r="F329" s="64"/>
      <c r="G329" s="72"/>
      <c r="AF329" s="127"/>
    </row>
    <row r="330" spans="5:32">
      <c r="E330" s="26"/>
      <c r="F330" s="64"/>
      <c r="G330" s="72"/>
      <c r="AF330" s="127"/>
    </row>
    <row r="331" spans="5:32">
      <c r="E331" s="26"/>
      <c r="F331" s="64"/>
      <c r="G331" s="72"/>
      <c r="AF331" s="127"/>
    </row>
    <row r="332" spans="5:32">
      <c r="E332" s="26"/>
      <c r="F332" s="64"/>
      <c r="G332" s="72"/>
      <c r="AF332" s="127"/>
    </row>
    <row r="333" spans="5:32">
      <c r="E333" s="26"/>
      <c r="F333" s="64"/>
      <c r="G333" s="72"/>
      <c r="AF333" s="127"/>
    </row>
    <row r="334" spans="5:32">
      <c r="E334" s="26"/>
      <c r="F334" s="64"/>
      <c r="G334" s="72"/>
      <c r="AF334" s="127"/>
    </row>
    <row r="335" spans="5:32">
      <c r="E335" s="26"/>
      <c r="F335" s="64"/>
      <c r="G335" s="72"/>
      <c r="AF335" s="127"/>
    </row>
    <row r="336" spans="5:32">
      <c r="E336" s="26"/>
      <c r="F336" s="64"/>
      <c r="G336" s="72"/>
      <c r="AF336" s="127"/>
    </row>
    <row r="337" spans="5:32">
      <c r="E337" s="26"/>
      <c r="F337" s="64"/>
      <c r="G337" s="72"/>
      <c r="AF337" s="127"/>
    </row>
    <row r="338" spans="5:32">
      <c r="E338" s="26"/>
      <c r="F338" s="64"/>
      <c r="G338" s="72"/>
      <c r="AF338" s="127"/>
    </row>
    <row r="339" spans="5:32">
      <c r="E339" s="26"/>
      <c r="F339" s="64"/>
      <c r="G339" s="72"/>
      <c r="AF339" s="127"/>
    </row>
    <row r="340" spans="5:32">
      <c r="E340" s="26"/>
      <c r="F340" s="64"/>
      <c r="G340" s="72"/>
      <c r="AF340" s="127"/>
    </row>
    <row r="341" spans="5:32">
      <c r="E341" s="26"/>
      <c r="F341" s="64"/>
      <c r="G341" s="72"/>
      <c r="AF341" s="127"/>
    </row>
    <row r="342" spans="5:32">
      <c r="E342" s="26"/>
      <c r="F342" s="64"/>
      <c r="G342" s="72"/>
      <c r="AF342" s="127"/>
    </row>
    <row r="343" spans="5:32">
      <c r="E343" s="26"/>
      <c r="F343" s="64"/>
      <c r="G343" s="72"/>
      <c r="AF343" s="127"/>
    </row>
    <row r="344" spans="5:32">
      <c r="E344" s="26"/>
      <c r="F344" s="64"/>
      <c r="G344" s="72"/>
      <c r="AF344" s="127"/>
    </row>
    <row r="345" spans="5:32">
      <c r="E345" s="26"/>
      <c r="F345" s="64"/>
      <c r="G345" s="72"/>
      <c r="AF345" s="127"/>
    </row>
    <row r="346" spans="5:32">
      <c r="E346" s="26"/>
      <c r="F346" s="64"/>
      <c r="G346" s="72"/>
      <c r="AF346" s="127"/>
    </row>
    <row r="347" spans="5:32">
      <c r="E347" s="26"/>
      <c r="F347" s="64"/>
      <c r="G347" s="72"/>
      <c r="AF347" s="127"/>
    </row>
    <row r="348" spans="5:32">
      <c r="E348" s="26"/>
      <c r="F348" s="64"/>
      <c r="G348" s="72"/>
      <c r="AF348" s="127"/>
    </row>
    <row r="349" spans="5:32">
      <c r="E349" s="26"/>
      <c r="F349" s="64"/>
      <c r="G349" s="72"/>
      <c r="AF349" s="127"/>
    </row>
    <row r="350" spans="5:32">
      <c r="E350" s="26"/>
      <c r="F350" s="64"/>
      <c r="G350" s="72"/>
      <c r="AF350" s="127"/>
    </row>
    <row r="351" spans="5:32">
      <c r="E351" s="26"/>
      <c r="F351" s="64"/>
      <c r="G351" s="72"/>
      <c r="AF351" s="127"/>
    </row>
    <row r="352" spans="5:32">
      <c r="E352" s="26"/>
      <c r="F352" s="64"/>
      <c r="G352" s="72"/>
      <c r="AF352" s="127"/>
    </row>
    <row r="353" spans="5:32">
      <c r="E353" s="26"/>
      <c r="F353" s="64"/>
      <c r="G353" s="72"/>
      <c r="AF353" s="127"/>
    </row>
    <row r="354" spans="5:32">
      <c r="E354" s="26"/>
      <c r="F354" s="64"/>
      <c r="G354" s="72"/>
      <c r="AF354" s="127"/>
    </row>
    <row r="355" spans="5:32">
      <c r="E355" s="26"/>
      <c r="F355" s="64"/>
      <c r="G355" s="72"/>
      <c r="AF355" s="127"/>
    </row>
    <row r="356" spans="5:32">
      <c r="E356" s="26"/>
      <c r="F356" s="64"/>
      <c r="G356" s="72"/>
      <c r="AF356" s="127"/>
    </row>
    <row r="357" spans="5:32">
      <c r="E357" s="26"/>
      <c r="F357" s="64"/>
      <c r="G357" s="72"/>
      <c r="AF357" s="127"/>
    </row>
    <row r="358" spans="5:32">
      <c r="E358" s="26"/>
      <c r="F358" s="64"/>
      <c r="G358" s="72"/>
      <c r="AF358" s="127"/>
    </row>
    <row r="359" spans="5:32">
      <c r="E359" s="26"/>
      <c r="F359" s="64"/>
      <c r="G359" s="72"/>
      <c r="AF359" s="127"/>
    </row>
    <row r="360" spans="5:32">
      <c r="E360" s="26"/>
      <c r="F360" s="64"/>
      <c r="G360" s="72"/>
      <c r="AF360" s="127"/>
    </row>
    <row r="361" spans="5:32">
      <c r="E361" s="26"/>
      <c r="F361" s="64"/>
      <c r="G361" s="72"/>
      <c r="AF361" s="127"/>
    </row>
    <row r="362" spans="5:32">
      <c r="E362" s="26"/>
      <c r="F362" s="64"/>
      <c r="G362" s="72"/>
      <c r="AF362" s="127"/>
    </row>
    <row r="363" spans="5:32">
      <c r="E363" s="26"/>
      <c r="F363" s="64"/>
      <c r="G363" s="72"/>
      <c r="AF363" s="127"/>
    </row>
    <row r="364" spans="5:32">
      <c r="E364" s="26"/>
      <c r="F364" s="64"/>
      <c r="G364" s="72"/>
      <c r="AF364" s="127"/>
    </row>
    <row r="365" spans="5:32">
      <c r="E365" s="26"/>
      <c r="F365" s="64"/>
      <c r="G365" s="72"/>
      <c r="AF365" s="127"/>
    </row>
    <row r="366" spans="5:32">
      <c r="E366" s="26"/>
      <c r="F366" s="64"/>
      <c r="G366" s="72"/>
      <c r="AF366" s="127"/>
    </row>
    <row r="367" spans="5:32">
      <c r="E367" s="26"/>
      <c r="F367" s="64"/>
      <c r="G367" s="72"/>
      <c r="AF367" s="127"/>
    </row>
    <row r="368" spans="5:32">
      <c r="E368" s="26"/>
      <c r="F368" s="64"/>
      <c r="G368" s="72"/>
      <c r="AF368" s="127"/>
    </row>
    <row r="369" spans="5:32">
      <c r="E369" s="26"/>
      <c r="F369" s="64"/>
      <c r="G369" s="72"/>
      <c r="AF369" s="127"/>
    </row>
    <row r="370" spans="5:32">
      <c r="E370" s="26"/>
      <c r="F370" s="64"/>
      <c r="G370" s="72"/>
      <c r="AF370" s="127"/>
    </row>
    <row r="371" spans="5:32">
      <c r="E371" s="26"/>
      <c r="F371" s="64"/>
      <c r="G371" s="72"/>
      <c r="AF371" s="127"/>
    </row>
    <row r="372" spans="5:32">
      <c r="E372" s="26"/>
      <c r="F372" s="64"/>
      <c r="G372" s="72"/>
      <c r="AF372" s="127"/>
    </row>
    <row r="373" spans="5:32">
      <c r="E373" s="26"/>
      <c r="F373" s="64"/>
      <c r="G373" s="72"/>
      <c r="AF373" s="127"/>
    </row>
    <row r="374" spans="5:32">
      <c r="E374" s="26"/>
      <c r="F374" s="64"/>
      <c r="G374" s="72"/>
      <c r="AF374" s="127"/>
    </row>
    <row r="375" spans="5:32">
      <c r="E375" s="26"/>
      <c r="F375" s="64"/>
      <c r="G375" s="72"/>
      <c r="AF375" s="127"/>
    </row>
    <row r="376" spans="5:32">
      <c r="E376" s="26"/>
      <c r="F376" s="64"/>
      <c r="G376" s="72"/>
      <c r="AF376" s="127"/>
    </row>
    <row r="377" spans="5:32">
      <c r="E377" s="26"/>
      <c r="F377" s="64"/>
      <c r="G377" s="72"/>
      <c r="AF377" s="127"/>
    </row>
    <row r="378" spans="5:32">
      <c r="E378" s="26"/>
      <c r="F378" s="64"/>
      <c r="G378" s="72"/>
      <c r="AF378" s="127"/>
    </row>
    <row r="379" spans="5:32">
      <c r="E379" s="26"/>
      <c r="F379" s="64"/>
      <c r="G379" s="72"/>
      <c r="AF379" s="127"/>
    </row>
    <row r="380" spans="5:32">
      <c r="E380" s="26"/>
      <c r="F380" s="64"/>
      <c r="G380" s="72"/>
      <c r="AF380" s="127"/>
    </row>
    <row r="381" spans="5:32">
      <c r="E381" s="26"/>
      <c r="F381" s="64"/>
      <c r="G381" s="72"/>
      <c r="AF381" s="127"/>
    </row>
    <row r="382" spans="5:32">
      <c r="E382" s="26"/>
      <c r="F382" s="64"/>
      <c r="G382" s="72"/>
      <c r="AF382" s="127"/>
    </row>
    <row r="383" spans="5:32">
      <c r="E383" s="26"/>
      <c r="F383" s="64"/>
      <c r="G383" s="72"/>
      <c r="AF383" s="127"/>
    </row>
    <row r="384" spans="5:32">
      <c r="E384" s="26"/>
      <c r="F384" s="64"/>
      <c r="G384" s="72"/>
      <c r="AF384" s="127"/>
    </row>
    <row r="385" spans="5:32">
      <c r="E385" s="26"/>
      <c r="F385" s="64"/>
      <c r="G385" s="72"/>
      <c r="AF385" s="127"/>
    </row>
    <row r="386" spans="5:32">
      <c r="E386" s="26"/>
      <c r="F386" s="64"/>
      <c r="G386" s="72"/>
      <c r="AF386" s="127"/>
    </row>
    <row r="387" spans="5:32">
      <c r="E387" s="26"/>
      <c r="F387" s="64"/>
      <c r="G387" s="72"/>
      <c r="AF387" s="127"/>
    </row>
    <row r="388" spans="5:32">
      <c r="E388" s="26"/>
      <c r="F388" s="64"/>
      <c r="G388" s="72"/>
      <c r="AF388" s="127"/>
    </row>
    <row r="389" spans="5:32">
      <c r="E389" s="26"/>
      <c r="F389" s="64"/>
      <c r="G389" s="72"/>
      <c r="AF389" s="127"/>
    </row>
    <row r="390" spans="5:32">
      <c r="E390" s="26"/>
      <c r="F390" s="64"/>
      <c r="G390" s="72"/>
      <c r="AF390" s="127"/>
    </row>
    <row r="391" spans="5:32">
      <c r="E391" s="26"/>
      <c r="F391" s="64"/>
      <c r="G391" s="72"/>
      <c r="AF391" s="127"/>
    </row>
    <row r="392" spans="5:32">
      <c r="E392" s="26"/>
      <c r="F392" s="64"/>
      <c r="G392" s="72"/>
      <c r="AF392" s="127"/>
    </row>
    <row r="393" spans="5:32">
      <c r="E393" s="26"/>
      <c r="F393" s="64"/>
      <c r="G393" s="72"/>
      <c r="AF393" s="127"/>
    </row>
    <row r="394" spans="5:32">
      <c r="E394" s="26"/>
      <c r="F394" s="64"/>
      <c r="G394" s="72"/>
      <c r="AF394" s="127"/>
    </row>
    <row r="395" spans="5:32">
      <c r="E395" s="26"/>
      <c r="F395" s="64"/>
      <c r="G395" s="72"/>
      <c r="AF395" s="127"/>
    </row>
    <row r="396" spans="5:32">
      <c r="E396" s="26"/>
      <c r="F396" s="64"/>
      <c r="G396" s="72"/>
      <c r="AF396" s="127"/>
    </row>
    <row r="397" spans="5:32">
      <c r="E397" s="26"/>
      <c r="F397" s="64"/>
      <c r="G397" s="72"/>
      <c r="AF397" s="127"/>
    </row>
    <row r="398" spans="5:32">
      <c r="E398" s="26"/>
      <c r="F398" s="64"/>
      <c r="G398" s="72"/>
      <c r="AF398" s="127"/>
    </row>
    <row r="399" spans="5:32">
      <c r="E399" s="26"/>
      <c r="F399" s="64"/>
      <c r="G399" s="72"/>
      <c r="AF399" s="127"/>
    </row>
    <row r="400" spans="5:32">
      <c r="E400" s="26"/>
      <c r="F400" s="64"/>
      <c r="G400" s="72"/>
      <c r="AF400" s="127"/>
    </row>
    <row r="401" spans="5:32">
      <c r="E401" s="26"/>
      <c r="F401" s="64"/>
      <c r="G401" s="72"/>
      <c r="AF401" s="127"/>
    </row>
    <row r="402" spans="5:32">
      <c r="E402" s="26"/>
      <c r="F402" s="64"/>
      <c r="G402" s="72"/>
      <c r="AF402" s="127"/>
    </row>
    <row r="403" spans="5:32">
      <c r="E403" s="26"/>
      <c r="F403" s="64"/>
      <c r="G403" s="72"/>
      <c r="AF403" s="127"/>
    </row>
    <row r="404" spans="5:32">
      <c r="E404" s="26"/>
      <c r="F404" s="64"/>
      <c r="G404" s="72"/>
      <c r="AF404" s="127"/>
    </row>
    <row r="405" spans="5:32">
      <c r="E405" s="26"/>
      <c r="F405" s="64"/>
      <c r="G405" s="72"/>
      <c r="AF405" s="127"/>
    </row>
    <row r="406" spans="5:32">
      <c r="E406" s="26"/>
      <c r="F406" s="64"/>
      <c r="G406" s="72"/>
      <c r="AF406" s="127"/>
    </row>
    <row r="407" spans="5:32">
      <c r="E407" s="26"/>
      <c r="F407" s="64"/>
      <c r="G407" s="72"/>
      <c r="AF407" s="127"/>
    </row>
    <row r="408" spans="5:32">
      <c r="E408" s="26"/>
      <c r="F408" s="64"/>
      <c r="G408" s="72"/>
      <c r="AF408" s="127"/>
    </row>
    <row r="409" spans="5:32">
      <c r="E409" s="26"/>
      <c r="F409" s="64"/>
      <c r="G409" s="72"/>
      <c r="AF409" s="127"/>
    </row>
    <row r="410" spans="5:32">
      <c r="E410" s="26"/>
      <c r="F410" s="64"/>
      <c r="G410" s="72"/>
      <c r="AF410" s="127"/>
    </row>
    <row r="411" spans="5:32">
      <c r="E411" s="26"/>
      <c r="F411" s="64"/>
      <c r="G411" s="72"/>
      <c r="AF411" s="127"/>
    </row>
    <row r="412" spans="5:32">
      <c r="E412" s="26"/>
      <c r="F412" s="64"/>
      <c r="G412" s="72"/>
      <c r="AF412" s="127"/>
    </row>
    <row r="413" spans="5:32">
      <c r="E413" s="26"/>
      <c r="F413" s="64"/>
      <c r="G413" s="72"/>
      <c r="AF413" s="127"/>
    </row>
    <row r="414" spans="5:32">
      <c r="E414" s="26"/>
      <c r="F414" s="64"/>
      <c r="G414" s="72"/>
      <c r="AF414" s="127"/>
    </row>
    <row r="415" spans="5:32">
      <c r="E415" s="26"/>
      <c r="F415" s="64"/>
      <c r="G415" s="72"/>
      <c r="AF415" s="127"/>
    </row>
    <row r="416" spans="5:32">
      <c r="E416" s="26"/>
      <c r="F416" s="64"/>
      <c r="G416" s="72"/>
      <c r="AF416" s="127"/>
    </row>
    <row r="417" spans="5:32">
      <c r="E417" s="26"/>
      <c r="F417" s="64"/>
      <c r="G417" s="72"/>
      <c r="AF417" s="127"/>
    </row>
    <row r="418" spans="5:32">
      <c r="E418" s="26"/>
      <c r="F418" s="64"/>
      <c r="G418" s="72"/>
      <c r="AF418" s="127"/>
    </row>
    <row r="419" spans="5:32">
      <c r="E419" s="26"/>
      <c r="F419" s="64"/>
      <c r="G419" s="72"/>
      <c r="AF419" s="127"/>
    </row>
    <row r="420" spans="5:32">
      <c r="E420" s="26"/>
      <c r="F420" s="64"/>
      <c r="G420" s="72"/>
      <c r="AF420" s="127"/>
    </row>
    <row r="421" spans="5:32">
      <c r="E421" s="26"/>
      <c r="F421" s="64"/>
      <c r="G421" s="72"/>
      <c r="AF421" s="127"/>
    </row>
    <row r="422" spans="5:32">
      <c r="E422" s="26"/>
      <c r="F422" s="64"/>
      <c r="G422" s="72"/>
      <c r="AF422" s="127"/>
    </row>
    <row r="423" spans="5:32">
      <c r="E423" s="26"/>
      <c r="F423" s="64"/>
      <c r="G423" s="72"/>
      <c r="AF423" s="127"/>
    </row>
    <row r="424" spans="5:32">
      <c r="E424" s="26"/>
      <c r="F424" s="64"/>
      <c r="G424" s="72"/>
      <c r="AF424" s="127"/>
    </row>
    <row r="425" spans="5:32">
      <c r="E425" s="26"/>
      <c r="F425" s="64"/>
      <c r="G425" s="72"/>
      <c r="AF425" s="127"/>
    </row>
    <row r="426" spans="5:32">
      <c r="E426" s="26"/>
      <c r="F426" s="64"/>
      <c r="G426" s="72"/>
      <c r="AF426" s="127"/>
    </row>
    <row r="427" spans="5:32">
      <c r="E427" s="26"/>
      <c r="F427" s="64"/>
      <c r="G427" s="72"/>
      <c r="AF427" s="127"/>
    </row>
    <row r="428" spans="5:32">
      <c r="E428" s="26"/>
      <c r="F428" s="64"/>
      <c r="G428" s="72"/>
      <c r="AF428" s="127"/>
    </row>
    <row r="429" spans="5:32">
      <c r="E429" s="26"/>
      <c r="F429" s="64"/>
      <c r="G429" s="72"/>
      <c r="AF429" s="127"/>
    </row>
    <row r="430" spans="5:32">
      <c r="E430" s="26"/>
      <c r="F430" s="64"/>
      <c r="G430" s="72"/>
      <c r="AF430" s="127"/>
    </row>
    <row r="431" spans="5:32">
      <c r="E431" s="26"/>
      <c r="F431" s="64"/>
      <c r="G431" s="72"/>
      <c r="AF431" s="127"/>
    </row>
    <row r="432" spans="5:32">
      <c r="E432" s="26"/>
      <c r="F432" s="64"/>
      <c r="G432" s="72"/>
      <c r="AF432" s="127"/>
    </row>
    <row r="433" spans="5:32">
      <c r="E433" s="26"/>
      <c r="F433" s="64"/>
      <c r="G433" s="72"/>
      <c r="AF433" s="127"/>
    </row>
    <row r="434" spans="5:32">
      <c r="E434" s="26"/>
      <c r="F434" s="64"/>
      <c r="G434" s="72"/>
      <c r="AF434" s="127"/>
    </row>
    <row r="435" spans="5:32">
      <c r="E435" s="26"/>
      <c r="F435" s="64"/>
      <c r="G435" s="72"/>
      <c r="AF435" s="127"/>
    </row>
    <row r="436" spans="5:32">
      <c r="E436" s="26"/>
      <c r="F436" s="64"/>
      <c r="G436" s="72"/>
      <c r="AF436" s="127"/>
    </row>
    <row r="437" spans="5:32">
      <c r="E437" s="26"/>
      <c r="F437" s="64"/>
      <c r="G437" s="72"/>
      <c r="AF437" s="127"/>
    </row>
    <row r="438" spans="5:32">
      <c r="E438" s="26"/>
      <c r="F438" s="64"/>
      <c r="G438" s="72"/>
      <c r="AF438" s="127"/>
    </row>
    <row r="439" spans="5:32">
      <c r="E439" s="26"/>
      <c r="F439" s="64"/>
      <c r="G439" s="72"/>
      <c r="AF439" s="127"/>
    </row>
    <row r="440" spans="5:32">
      <c r="E440" s="26"/>
      <c r="F440" s="64"/>
      <c r="G440" s="72"/>
      <c r="AF440" s="127"/>
    </row>
    <row r="441" spans="5:32">
      <c r="E441" s="26"/>
      <c r="F441" s="64"/>
      <c r="G441" s="72"/>
      <c r="AF441" s="127"/>
    </row>
    <row r="442" spans="5:32">
      <c r="E442" s="26"/>
      <c r="F442" s="64"/>
      <c r="G442" s="72"/>
      <c r="AF442" s="127"/>
    </row>
    <row r="443" spans="5:32">
      <c r="E443" s="26"/>
      <c r="F443" s="64"/>
      <c r="G443" s="72"/>
      <c r="AF443" s="127"/>
    </row>
    <row r="444" spans="5:32">
      <c r="E444" s="26"/>
      <c r="F444" s="64"/>
      <c r="G444" s="72"/>
      <c r="AF444" s="127"/>
    </row>
    <row r="445" spans="5:32">
      <c r="E445" s="26"/>
      <c r="F445" s="64"/>
      <c r="G445" s="72"/>
      <c r="AF445" s="127"/>
    </row>
    <row r="446" spans="5:32">
      <c r="E446" s="26"/>
      <c r="F446" s="64"/>
      <c r="G446" s="72"/>
      <c r="AF446" s="127"/>
    </row>
    <row r="447" spans="5:32">
      <c r="E447" s="26"/>
      <c r="F447" s="64"/>
      <c r="G447" s="72"/>
      <c r="AF447" s="127"/>
    </row>
    <row r="448" spans="5:32">
      <c r="E448" s="26"/>
      <c r="F448" s="64"/>
      <c r="G448" s="72"/>
      <c r="AF448" s="127"/>
    </row>
    <row r="449" spans="5:32">
      <c r="E449" s="26"/>
      <c r="F449" s="64"/>
      <c r="G449" s="72"/>
      <c r="AF449" s="127"/>
    </row>
    <row r="450" spans="5:32">
      <c r="E450" s="26"/>
      <c r="F450" s="64"/>
      <c r="G450" s="72"/>
      <c r="AF450" s="127"/>
    </row>
    <row r="451" spans="5:32">
      <c r="E451" s="26"/>
      <c r="F451" s="64"/>
      <c r="G451" s="72"/>
      <c r="AF451" s="127"/>
    </row>
    <row r="452" spans="5:32">
      <c r="E452" s="26"/>
      <c r="F452" s="64"/>
      <c r="G452" s="72"/>
      <c r="AF452" s="127"/>
    </row>
    <row r="453" spans="5:32">
      <c r="E453" s="26"/>
      <c r="F453" s="64"/>
      <c r="G453" s="72"/>
      <c r="AF453" s="127"/>
    </row>
    <row r="454" spans="5:32">
      <c r="E454" s="26"/>
      <c r="F454" s="64"/>
      <c r="G454" s="72"/>
      <c r="AF454" s="127"/>
    </row>
    <row r="455" spans="5:32">
      <c r="E455" s="26"/>
      <c r="F455" s="64"/>
      <c r="G455" s="72"/>
      <c r="AF455" s="127"/>
    </row>
    <row r="456" spans="5:32">
      <c r="E456" s="26"/>
      <c r="F456" s="64"/>
      <c r="G456" s="72"/>
      <c r="AF456" s="127"/>
    </row>
    <row r="457" spans="5:32">
      <c r="E457" s="26"/>
      <c r="F457" s="64"/>
      <c r="G457" s="72"/>
      <c r="AF457" s="127"/>
    </row>
    <row r="458" spans="5:32">
      <c r="E458" s="26"/>
      <c r="F458" s="64"/>
      <c r="G458" s="72"/>
      <c r="AF458" s="127"/>
    </row>
    <row r="459" spans="5:32">
      <c r="E459" s="26"/>
      <c r="F459" s="64"/>
      <c r="G459" s="72"/>
      <c r="AF459" s="127"/>
    </row>
    <row r="460" spans="5:32">
      <c r="E460" s="26"/>
      <c r="F460" s="64"/>
      <c r="G460" s="72"/>
      <c r="AF460" s="127"/>
    </row>
    <row r="461" spans="5:32">
      <c r="E461" s="26"/>
      <c r="F461" s="64"/>
      <c r="G461" s="72"/>
      <c r="AF461" s="127"/>
    </row>
    <row r="462" spans="5:32">
      <c r="E462" s="26"/>
      <c r="F462" s="64"/>
      <c r="G462" s="72"/>
      <c r="AF462" s="127"/>
    </row>
    <row r="463" spans="5:32">
      <c r="E463" s="26"/>
      <c r="F463" s="64"/>
      <c r="G463" s="72"/>
      <c r="AF463" s="127"/>
    </row>
    <row r="464" spans="5:32">
      <c r="E464" s="26"/>
      <c r="F464" s="64"/>
      <c r="G464" s="72"/>
      <c r="AF464" s="127"/>
    </row>
    <row r="465" spans="5:32">
      <c r="E465" s="26"/>
      <c r="F465" s="64"/>
      <c r="G465" s="72"/>
      <c r="AF465" s="127"/>
    </row>
    <row r="466" spans="5:32">
      <c r="E466" s="26"/>
      <c r="F466" s="64"/>
      <c r="G466" s="72"/>
      <c r="AF466" s="127"/>
    </row>
    <row r="467" spans="5:32">
      <c r="E467" s="26"/>
      <c r="F467" s="64"/>
      <c r="G467" s="72"/>
      <c r="AF467" s="127"/>
    </row>
    <row r="468" spans="5:32">
      <c r="E468" s="26"/>
      <c r="F468" s="64"/>
      <c r="G468" s="72"/>
      <c r="AF468" s="127"/>
    </row>
    <row r="469" spans="5:32">
      <c r="E469" s="26"/>
      <c r="F469" s="64"/>
      <c r="G469" s="72"/>
      <c r="AF469" s="127"/>
    </row>
    <row r="470" spans="5:32">
      <c r="E470" s="26"/>
      <c r="F470" s="64"/>
      <c r="G470" s="72"/>
      <c r="AF470" s="127"/>
    </row>
    <row r="471" spans="5:32">
      <c r="E471" s="26"/>
      <c r="F471" s="64"/>
      <c r="G471" s="72"/>
      <c r="AF471" s="127"/>
    </row>
    <row r="472" spans="5:32">
      <c r="E472" s="26"/>
      <c r="F472" s="64"/>
      <c r="G472" s="72"/>
      <c r="AF472" s="127"/>
    </row>
    <row r="473" spans="5:32">
      <c r="E473" s="26"/>
      <c r="F473" s="64"/>
      <c r="G473" s="72"/>
      <c r="AF473" s="127"/>
    </row>
    <row r="474" spans="5:32">
      <c r="E474" s="26"/>
      <c r="F474" s="64"/>
      <c r="G474" s="72"/>
      <c r="AF474" s="127"/>
    </row>
    <row r="475" spans="5:32">
      <c r="E475" s="26"/>
      <c r="F475" s="64"/>
      <c r="G475" s="72"/>
      <c r="AF475" s="127"/>
    </row>
    <row r="476" spans="5:32">
      <c r="E476" s="26"/>
      <c r="F476" s="64"/>
      <c r="G476" s="72"/>
      <c r="AF476" s="127"/>
    </row>
    <row r="477" spans="5:32">
      <c r="E477" s="26"/>
      <c r="F477" s="64"/>
      <c r="G477" s="72"/>
      <c r="AF477" s="127"/>
    </row>
    <row r="478" spans="5:32">
      <c r="E478" s="26"/>
      <c r="F478" s="64"/>
      <c r="G478" s="72"/>
      <c r="AF478" s="127"/>
    </row>
    <row r="479" spans="5:32">
      <c r="E479" s="26"/>
      <c r="F479" s="64"/>
      <c r="G479" s="72"/>
      <c r="AF479" s="127"/>
    </row>
    <row r="480" spans="5:32">
      <c r="E480" s="26"/>
      <c r="F480" s="64"/>
      <c r="G480" s="72"/>
      <c r="AF480" s="127"/>
    </row>
    <row r="481" spans="5:32">
      <c r="E481" s="26"/>
      <c r="F481" s="64"/>
      <c r="G481" s="72"/>
      <c r="AF481" s="127"/>
    </row>
    <row r="482" spans="5:32">
      <c r="E482" s="26"/>
      <c r="F482" s="64"/>
      <c r="G482" s="72"/>
      <c r="AF482" s="127"/>
    </row>
    <row r="483" spans="5:32">
      <c r="E483" s="26"/>
      <c r="F483" s="64"/>
      <c r="G483" s="72"/>
      <c r="AF483" s="127"/>
    </row>
    <row r="484" spans="5:32">
      <c r="E484" s="26"/>
      <c r="F484" s="64"/>
      <c r="G484" s="72"/>
      <c r="AF484" s="127"/>
    </row>
    <row r="485" spans="5:32">
      <c r="E485" s="26"/>
      <c r="F485" s="64"/>
      <c r="G485" s="72"/>
      <c r="AF485" s="127"/>
    </row>
    <row r="486" spans="5:32">
      <c r="E486" s="26"/>
      <c r="F486" s="64"/>
      <c r="G486" s="72"/>
      <c r="AF486" s="127"/>
    </row>
    <row r="487" spans="5:32">
      <c r="E487" s="26"/>
      <c r="F487" s="64"/>
      <c r="G487" s="72"/>
      <c r="AF487" s="127"/>
    </row>
    <row r="488" spans="5:32">
      <c r="E488" s="26"/>
      <c r="F488" s="64"/>
      <c r="G488" s="72"/>
      <c r="AF488" s="127"/>
    </row>
    <row r="489" spans="5:32">
      <c r="E489" s="26"/>
      <c r="F489" s="64"/>
      <c r="G489" s="72"/>
      <c r="AF489" s="127"/>
    </row>
    <row r="490" spans="5:32">
      <c r="E490" s="26"/>
      <c r="F490" s="64"/>
      <c r="G490" s="72"/>
      <c r="AF490" s="127"/>
    </row>
    <row r="491" spans="5:32">
      <c r="E491" s="26"/>
      <c r="F491" s="64"/>
      <c r="G491" s="72"/>
      <c r="AF491" s="127"/>
    </row>
    <row r="492" spans="5:32">
      <c r="E492" s="26"/>
      <c r="F492" s="64"/>
      <c r="G492" s="72"/>
      <c r="AF492" s="127"/>
    </row>
    <row r="493" spans="5:32">
      <c r="E493" s="26"/>
      <c r="F493" s="64"/>
      <c r="G493" s="72"/>
      <c r="AF493" s="127"/>
    </row>
    <row r="494" spans="5:32">
      <c r="E494" s="26"/>
      <c r="F494" s="64"/>
      <c r="G494" s="72"/>
      <c r="AF494" s="127"/>
    </row>
    <row r="495" spans="5:32">
      <c r="E495" s="26"/>
      <c r="F495" s="64"/>
      <c r="G495" s="72"/>
      <c r="AF495" s="127"/>
    </row>
    <row r="496" spans="5:32">
      <c r="E496" s="26"/>
      <c r="F496" s="64"/>
      <c r="G496" s="72"/>
      <c r="AF496" s="127"/>
    </row>
    <row r="497" spans="5:32">
      <c r="E497" s="26"/>
      <c r="F497" s="64"/>
      <c r="G497" s="72"/>
      <c r="AF497" s="127"/>
    </row>
    <row r="498" spans="5:32">
      <c r="E498" s="26"/>
      <c r="F498" s="64"/>
      <c r="G498" s="72"/>
      <c r="AF498" s="127"/>
    </row>
    <row r="499" spans="5:32">
      <c r="E499" s="26"/>
      <c r="F499" s="64"/>
      <c r="G499" s="72"/>
      <c r="AF499" s="127"/>
    </row>
    <row r="500" spans="5:32">
      <c r="E500" s="26"/>
      <c r="F500" s="64"/>
      <c r="G500" s="72"/>
      <c r="AF500" s="127"/>
    </row>
    <row r="501" spans="5:32">
      <c r="E501" s="26"/>
      <c r="F501" s="64"/>
      <c r="G501" s="72"/>
      <c r="AF501" s="127"/>
    </row>
    <row r="502" spans="5:32">
      <c r="E502" s="26"/>
      <c r="F502" s="64"/>
      <c r="G502" s="72"/>
      <c r="AF502" s="127"/>
    </row>
    <row r="503" spans="5:32">
      <c r="E503" s="26"/>
      <c r="F503" s="64"/>
      <c r="G503" s="72"/>
      <c r="AF503" s="127"/>
    </row>
    <row r="504" spans="5:32">
      <c r="E504" s="26"/>
      <c r="F504" s="64"/>
      <c r="G504" s="72"/>
      <c r="AF504" s="127"/>
    </row>
    <row r="505" spans="5:32">
      <c r="E505" s="26"/>
      <c r="F505" s="64"/>
      <c r="G505" s="72"/>
      <c r="AF505" s="127"/>
    </row>
    <row r="506" spans="5:32">
      <c r="E506" s="26"/>
      <c r="F506" s="64"/>
      <c r="G506" s="72"/>
      <c r="AF506" s="127"/>
    </row>
    <row r="507" spans="5:32">
      <c r="E507" s="26"/>
      <c r="F507" s="64"/>
      <c r="G507" s="72"/>
      <c r="AF507" s="127"/>
    </row>
    <row r="508" spans="5:32">
      <c r="E508" s="26"/>
      <c r="F508" s="64"/>
      <c r="G508" s="72"/>
      <c r="AF508" s="127"/>
    </row>
    <row r="509" spans="5:32">
      <c r="E509" s="26"/>
      <c r="F509" s="64"/>
      <c r="G509" s="72"/>
      <c r="AF509" s="127"/>
    </row>
    <row r="510" spans="5:32">
      <c r="E510" s="26"/>
      <c r="F510" s="64"/>
      <c r="G510" s="72"/>
      <c r="AF510" s="127"/>
    </row>
    <row r="511" spans="5:32">
      <c r="E511" s="26"/>
      <c r="F511" s="64"/>
      <c r="G511" s="72"/>
      <c r="AF511" s="127"/>
    </row>
    <row r="512" spans="5:32">
      <c r="E512" s="26"/>
      <c r="F512" s="64"/>
      <c r="G512" s="72"/>
      <c r="AF512" s="127"/>
    </row>
    <row r="513" spans="5:32">
      <c r="E513" s="26"/>
      <c r="F513" s="64"/>
      <c r="G513" s="72"/>
      <c r="AF513" s="127"/>
    </row>
    <row r="514" spans="5:32">
      <c r="E514" s="26"/>
      <c r="F514" s="64"/>
      <c r="G514" s="72"/>
      <c r="AF514" s="127"/>
    </row>
    <row r="515" spans="5:32">
      <c r="E515" s="26"/>
      <c r="F515" s="64"/>
      <c r="G515" s="72"/>
      <c r="AF515" s="127"/>
    </row>
    <row r="516" spans="5:32">
      <c r="E516" s="26"/>
      <c r="F516" s="64"/>
      <c r="G516" s="72"/>
      <c r="AF516" s="127"/>
    </row>
    <row r="517" spans="5:32">
      <c r="E517" s="26"/>
      <c r="F517" s="64"/>
      <c r="G517" s="72"/>
      <c r="AF517" s="127"/>
    </row>
    <row r="518" spans="5:32">
      <c r="E518" s="26"/>
      <c r="F518" s="64"/>
      <c r="G518" s="72"/>
      <c r="AF518" s="127"/>
    </row>
    <row r="519" spans="5:32">
      <c r="E519" s="26"/>
      <c r="F519" s="64"/>
      <c r="G519" s="72"/>
      <c r="AF519" s="127"/>
    </row>
    <row r="520" spans="5:32">
      <c r="E520" s="26"/>
      <c r="F520" s="64"/>
      <c r="G520" s="72"/>
      <c r="AF520" s="127"/>
    </row>
    <row r="521" spans="5:32">
      <c r="E521" s="26"/>
      <c r="F521" s="64"/>
      <c r="G521" s="72"/>
      <c r="AF521" s="127"/>
    </row>
    <row r="522" spans="5:32">
      <c r="E522" s="26"/>
      <c r="F522" s="64"/>
      <c r="G522" s="72"/>
      <c r="AF522" s="127"/>
    </row>
    <row r="523" spans="5:32">
      <c r="E523" s="26"/>
      <c r="F523" s="64"/>
      <c r="G523" s="72"/>
      <c r="AF523" s="127"/>
    </row>
    <row r="524" spans="5:32">
      <c r="E524" s="26"/>
      <c r="F524" s="64"/>
      <c r="G524" s="72"/>
      <c r="AF524" s="127"/>
    </row>
    <row r="525" spans="5:32">
      <c r="E525" s="26"/>
      <c r="F525" s="64"/>
      <c r="G525" s="72"/>
      <c r="AF525" s="127"/>
    </row>
    <row r="526" spans="5:32">
      <c r="E526" s="26"/>
      <c r="F526" s="64"/>
      <c r="G526" s="72"/>
      <c r="AF526" s="127"/>
    </row>
    <row r="527" spans="5:32">
      <c r="E527" s="26"/>
      <c r="F527" s="64"/>
      <c r="G527" s="72"/>
      <c r="AF527" s="127"/>
    </row>
    <row r="528" spans="5:32">
      <c r="E528" s="26"/>
      <c r="F528" s="64"/>
      <c r="G528" s="72"/>
      <c r="AF528" s="127"/>
    </row>
    <row r="529" spans="5:32">
      <c r="E529" s="26"/>
      <c r="F529" s="64"/>
      <c r="G529" s="72"/>
      <c r="AF529" s="127"/>
    </row>
    <row r="530" spans="5:32">
      <c r="E530" s="26"/>
      <c r="F530" s="64"/>
      <c r="G530" s="72"/>
      <c r="AF530" s="127"/>
    </row>
    <row r="531" spans="5:32">
      <c r="E531" s="26"/>
      <c r="F531" s="64"/>
      <c r="G531" s="72"/>
      <c r="AF531" s="127"/>
    </row>
    <row r="532" spans="5:32">
      <c r="E532" s="26"/>
      <c r="F532" s="64"/>
      <c r="G532" s="72"/>
      <c r="AF532" s="127"/>
    </row>
    <row r="533" spans="5:32">
      <c r="E533" s="26"/>
      <c r="F533" s="64"/>
      <c r="G533" s="72"/>
      <c r="AF533" s="127"/>
    </row>
    <row r="534" spans="5:32">
      <c r="E534" s="26"/>
      <c r="F534" s="64"/>
      <c r="G534" s="72"/>
      <c r="AF534" s="127"/>
    </row>
    <row r="535" spans="5:32">
      <c r="E535" s="26"/>
      <c r="F535" s="64"/>
      <c r="G535" s="72"/>
      <c r="AF535" s="127"/>
    </row>
    <row r="536" spans="5:32">
      <c r="E536" s="26"/>
      <c r="F536" s="64"/>
      <c r="G536" s="72"/>
      <c r="AF536" s="127"/>
    </row>
    <row r="537" spans="5:32">
      <c r="E537" s="26"/>
      <c r="F537" s="64"/>
      <c r="G537" s="72"/>
      <c r="AF537" s="127"/>
    </row>
    <row r="538" spans="5:32">
      <c r="E538" s="26"/>
      <c r="F538" s="64"/>
      <c r="G538" s="72"/>
      <c r="AF538" s="127"/>
    </row>
    <row r="539" spans="5:32">
      <c r="E539" s="26"/>
      <c r="F539" s="64"/>
      <c r="G539" s="72"/>
      <c r="AF539" s="127"/>
    </row>
    <row r="540" spans="5:32">
      <c r="E540" s="26"/>
      <c r="F540" s="64"/>
      <c r="G540" s="72"/>
      <c r="AF540" s="127"/>
    </row>
    <row r="541" spans="5:32">
      <c r="E541" s="26"/>
      <c r="F541" s="64"/>
      <c r="G541" s="72"/>
      <c r="AF541" s="127"/>
    </row>
    <row r="542" spans="5:32">
      <c r="E542" s="26"/>
      <c r="F542" s="64"/>
      <c r="G542" s="72"/>
      <c r="AF542" s="127"/>
    </row>
    <row r="543" spans="5:32">
      <c r="E543" s="26"/>
      <c r="F543" s="64"/>
      <c r="G543" s="72"/>
      <c r="AF543" s="127"/>
    </row>
    <row r="544" spans="5:32">
      <c r="E544" s="26"/>
      <c r="F544" s="64"/>
      <c r="G544" s="72"/>
      <c r="AF544" s="127"/>
    </row>
    <row r="545" spans="5:32">
      <c r="E545" s="26"/>
      <c r="F545" s="64"/>
      <c r="G545" s="72"/>
      <c r="AF545" s="127"/>
    </row>
    <row r="546" spans="5:32">
      <c r="E546" s="26"/>
      <c r="F546" s="64"/>
      <c r="G546" s="72"/>
      <c r="AF546" s="127"/>
    </row>
    <row r="547" spans="5:32">
      <c r="E547" s="26"/>
      <c r="F547" s="64"/>
      <c r="G547" s="72"/>
      <c r="AF547" s="127"/>
    </row>
    <row r="548" spans="5:32">
      <c r="E548" s="26"/>
      <c r="F548" s="64"/>
      <c r="G548" s="72"/>
      <c r="AF548" s="127"/>
    </row>
    <row r="549" spans="5:32">
      <c r="E549" s="26"/>
      <c r="F549" s="64"/>
      <c r="G549" s="72"/>
      <c r="AF549" s="127"/>
    </row>
    <row r="550" spans="5:32">
      <c r="E550" s="26"/>
      <c r="F550" s="64"/>
      <c r="G550" s="72"/>
      <c r="AF550" s="127"/>
    </row>
    <row r="551" spans="5:32">
      <c r="E551" s="26"/>
      <c r="F551" s="64"/>
      <c r="G551" s="72"/>
      <c r="AF551" s="127"/>
    </row>
    <row r="552" spans="5:32">
      <c r="E552" s="26"/>
      <c r="F552" s="64"/>
      <c r="G552" s="72"/>
      <c r="AF552" s="127"/>
    </row>
    <row r="553" spans="5:32">
      <c r="E553" s="26"/>
      <c r="F553" s="64"/>
      <c r="G553" s="72"/>
      <c r="AF553" s="127"/>
    </row>
    <row r="554" spans="5:32">
      <c r="E554" s="26"/>
      <c r="F554" s="64"/>
      <c r="G554" s="72"/>
      <c r="AF554" s="127"/>
    </row>
    <row r="555" spans="5:32">
      <c r="E555" s="26"/>
      <c r="F555" s="64"/>
      <c r="G555" s="72"/>
      <c r="AF555" s="127"/>
    </row>
    <row r="556" spans="5:32">
      <c r="E556" s="26"/>
      <c r="F556" s="64"/>
      <c r="G556" s="72"/>
      <c r="AF556" s="127"/>
    </row>
    <row r="557" spans="5:32">
      <c r="E557" s="26"/>
      <c r="F557" s="64"/>
      <c r="G557" s="72"/>
      <c r="AF557" s="127"/>
    </row>
    <row r="558" spans="5:32">
      <c r="E558" s="26"/>
      <c r="F558" s="64"/>
      <c r="G558" s="72"/>
      <c r="AF558" s="127"/>
    </row>
    <row r="559" spans="5:32">
      <c r="E559" s="26"/>
      <c r="F559" s="64"/>
      <c r="G559" s="72"/>
      <c r="AF559" s="127"/>
    </row>
    <row r="560" spans="5:32">
      <c r="E560" s="26"/>
      <c r="F560" s="64"/>
      <c r="G560" s="72"/>
      <c r="AF560" s="127"/>
    </row>
    <row r="561" spans="5:32">
      <c r="E561" s="26"/>
      <c r="F561" s="64"/>
      <c r="G561" s="72"/>
      <c r="AF561" s="127"/>
    </row>
    <row r="562" spans="5:32">
      <c r="E562" s="26"/>
      <c r="F562" s="64"/>
      <c r="G562" s="72"/>
      <c r="AF562" s="127"/>
    </row>
    <row r="563" spans="5:32">
      <c r="E563" s="26"/>
      <c r="F563" s="64"/>
      <c r="G563" s="72"/>
      <c r="AF563" s="127"/>
    </row>
    <row r="564" spans="5:32">
      <c r="E564" s="26"/>
      <c r="F564" s="64"/>
      <c r="G564" s="72"/>
      <c r="AF564" s="127"/>
    </row>
    <row r="565" spans="5:32">
      <c r="E565" s="26"/>
      <c r="F565" s="64"/>
      <c r="G565" s="72"/>
      <c r="AF565" s="127"/>
    </row>
    <row r="566" spans="5:32">
      <c r="E566" s="26"/>
      <c r="F566" s="64"/>
      <c r="G566" s="72"/>
      <c r="AF566" s="127"/>
    </row>
    <row r="567" spans="5:32">
      <c r="E567" s="26"/>
      <c r="F567" s="64"/>
      <c r="G567" s="72"/>
      <c r="AF567" s="127"/>
    </row>
    <row r="568" spans="5:32">
      <c r="E568" s="26"/>
      <c r="F568" s="64"/>
      <c r="G568" s="72"/>
      <c r="AF568" s="127"/>
    </row>
    <row r="569" spans="5:32">
      <c r="E569" s="26"/>
      <c r="F569" s="64"/>
      <c r="G569" s="72"/>
      <c r="AF569" s="127"/>
    </row>
    <row r="570" spans="5:32">
      <c r="E570" s="26"/>
      <c r="F570" s="64"/>
      <c r="G570" s="72"/>
      <c r="AF570" s="127"/>
    </row>
    <row r="571" spans="5:32">
      <c r="E571" s="26"/>
      <c r="F571" s="64"/>
      <c r="G571" s="72"/>
      <c r="AF571" s="127"/>
    </row>
    <row r="572" spans="5:32">
      <c r="E572" s="26"/>
      <c r="F572" s="64"/>
      <c r="G572" s="72"/>
      <c r="AF572" s="127"/>
    </row>
    <row r="573" spans="5:32">
      <c r="E573" s="26"/>
      <c r="F573" s="64"/>
      <c r="G573" s="72"/>
      <c r="AF573" s="127"/>
    </row>
    <row r="574" spans="5:32">
      <c r="E574" s="26"/>
      <c r="F574" s="64"/>
      <c r="G574" s="72"/>
      <c r="AF574" s="127"/>
    </row>
    <row r="575" spans="5:32">
      <c r="E575" s="26"/>
      <c r="F575" s="64"/>
      <c r="G575" s="72"/>
      <c r="AF575" s="127"/>
    </row>
    <row r="576" spans="5:32">
      <c r="E576" s="26"/>
      <c r="F576" s="64"/>
      <c r="G576" s="72"/>
      <c r="AF576" s="127"/>
    </row>
    <row r="577" spans="5:32">
      <c r="E577" s="26"/>
      <c r="F577" s="64"/>
      <c r="G577" s="72"/>
      <c r="AF577" s="127"/>
    </row>
    <row r="578" spans="5:32">
      <c r="E578" s="26"/>
      <c r="F578" s="64"/>
      <c r="G578" s="72"/>
      <c r="AF578" s="127"/>
    </row>
    <row r="579" spans="5:32">
      <c r="E579" s="26"/>
      <c r="F579" s="64"/>
      <c r="G579" s="72"/>
      <c r="AF579" s="127"/>
    </row>
    <row r="580" spans="5:32">
      <c r="E580" s="26"/>
      <c r="F580" s="64"/>
      <c r="G580" s="72"/>
      <c r="AF580" s="127"/>
    </row>
    <row r="581" spans="5:32">
      <c r="E581" s="26"/>
      <c r="F581" s="64"/>
      <c r="G581" s="72"/>
      <c r="AF581" s="127"/>
    </row>
    <row r="582" spans="5:32">
      <c r="E582" s="26"/>
      <c r="F582" s="64"/>
      <c r="G582" s="72"/>
      <c r="AF582" s="127"/>
    </row>
    <row r="583" spans="5:32">
      <c r="E583" s="26"/>
      <c r="F583" s="64"/>
      <c r="G583" s="72"/>
      <c r="AF583" s="127"/>
    </row>
    <row r="584" spans="5:32">
      <c r="E584" s="26"/>
      <c r="F584" s="64"/>
      <c r="G584" s="72"/>
      <c r="AF584" s="127"/>
    </row>
    <row r="585" spans="5:32">
      <c r="E585" s="26"/>
      <c r="F585" s="64"/>
      <c r="G585" s="72"/>
      <c r="AF585" s="127"/>
    </row>
    <row r="586" spans="5:32">
      <c r="E586" s="26"/>
      <c r="F586" s="64"/>
      <c r="G586" s="72"/>
      <c r="AF586" s="127"/>
    </row>
    <row r="587" spans="5:32">
      <c r="E587" s="26"/>
      <c r="F587" s="64"/>
      <c r="G587" s="72"/>
      <c r="AF587" s="127"/>
    </row>
    <row r="588" spans="5:32">
      <c r="E588" s="26"/>
      <c r="F588" s="64"/>
      <c r="G588" s="72"/>
      <c r="AF588" s="127"/>
    </row>
    <row r="589" spans="5:32">
      <c r="E589" s="26"/>
      <c r="F589" s="64"/>
      <c r="G589" s="72"/>
      <c r="AF589" s="127"/>
    </row>
    <row r="590" spans="5:32">
      <c r="E590" s="26"/>
      <c r="F590" s="64"/>
      <c r="G590" s="72"/>
      <c r="AF590" s="127"/>
    </row>
    <row r="591" spans="5:32">
      <c r="E591" s="26"/>
      <c r="F591" s="64"/>
      <c r="G591" s="72"/>
      <c r="AF591" s="127"/>
    </row>
    <row r="592" spans="5:32">
      <c r="E592" s="26"/>
      <c r="F592" s="64"/>
      <c r="G592" s="72"/>
      <c r="AF592" s="127"/>
    </row>
    <row r="593" spans="5:32">
      <c r="E593" s="26"/>
      <c r="F593" s="64"/>
      <c r="G593" s="72"/>
      <c r="AF593" s="127"/>
    </row>
    <row r="594" spans="5:32">
      <c r="E594" s="26"/>
      <c r="F594" s="64"/>
      <c r="G594" s="72"/>
      <c r="AF594" s="127"/>
    </row>
    <row r="595" spans="5:32">
      <c r="E595" s="26"/>
      <c r="F595" s="64"/>
      <c r="G595" s="72"/>
      <c r="AF595" s="127"/>
    </row>
    <row r="596" spans="5:32">
      <c r="E596" s="26"/>
      <c r="F596" s="64"/>
      <c r="G596" s="72"/>
      <c r="AF596" s="127"/>
    </row>
    <row r="597" spans="5:32">
      <c r="E597" s="26"/>
      <c r="F597" s="64"/>
      <c r="G597" s="72"/>
      <c r="AF597" s="127"/>
    </row>
    <row r="598" spans="5:32">
      <c r="E598" s="26"/>
      <c r="F598" s="64"/>
      <c r="G598" s="72"/>
      <c r="AF598" s="127"/>
    </row>
    <row r="599" spans="5:32">
      <c r="E599" s="26"/>
      <c r="F599" s="64"/>
      <c r="G599" s="72"/>
      <c r="AF599" s="127"/>
    </row>
    <row r="600" spans="5:32">
      <c r="E600" s="26"/>
      <c r="F600" s="64"/>
      <c r="G600" s="72"/>
      <c r="AF600" s="127"/>
    </row>
    <row r="601" spans="5:32">
      <c r="E601" s="26"/>
      <c r="F601" s="64"/>
      <c r="G601" s="72"/>
      <c r="AF601" s="127"/>
    </row>
    <row r="602" spans="5:32">
      <c r="E602" s="26"/>
      <c r="F602" s="64"/>
      <c r="G602" s="72"/>
      <c r="AF602" s="127"/>
    </row>
    <row r="603" spans="5:32">
      <c r="E603" s="26"/>
      <c r="F603" s="64"/>
      <c r="G603" s="72"/>
      <c r="AF603" s="127"/>
    </row>
    <row r="604" spans="5:32">
      <c r="E604" s="26"/>
      <c r="F604" s="64"/>
      <c r="G604" s="72"/>
      <c r="AF604" s="127"/>
    </row>
    <row r="605" spans="5:32">
      <c r="E605" s="26"/>
      <c r="F605" s="64"/>
      <c r="G605" s="72"/>
      <c r="AF605" s="127"/>
    </row>
    <row r="606" spans="5:32">
      <c r="E606" s="26"/>
      <c r="F606" s="64"/>
      <c r="G606" s="72"/>
      <c r="AF606" s="127"/>
    </row>
    <row r="607" spans="5:32">
      <c r="E607" s="26"/>
      <c r="F607" s="64"/>
      <c r="G607" s="72"/>
      <c r="AF607" s="127"/>
    </row>
    <row r="608" spans="5:32">
      <c r="E608" s="26"/>
      <c r="F608" s="64"/>
      <c r="G608" s="72"/>
      <c r="AF608" s="127"/>
    </row>
    <row r="609" spans="5:32">
      <c r="E609" s="26"/>
      <c r="F609" s="64"/>
      <c r="G609" s="72"/>
      <c r="AF609" s="127"/>
    </row>
    <row r="610" spans="5:32">
      <c r="E610" s="26"/>
      <c r="F610" s="64"/>
      <c r="G610" s="72"/>
      <c r="AF610" s="127"/>
    </row>
    <row r="611" spans="5:32">
      <c r="E611" s="26"/>
      <c r="F611" s="64"/>
      <c r="G611" s="72"/>
      <c r="AF611" s="127"/>
    </row>
    <row r="612" spans="5:32">
      <c r="E612" s="26"/>
      <c r="F612" s="64"/>
      <c r="G612" s="72"/>
      <c r="AF612" s="127"/>
    </row>
    <row r="613" spans="5:32">
      <c r="E613" s="26"/>
      <c r="F613" s="64"/>
      <c r="G613" s="72"/>
      <c r="AF613" s="127"/>
    </row>
    <row r="614" spans="5:32">
      <c r="E614" s="26"/>
      <c r="F614" s="64"/>
      <c r="G614" s="72"/>
      <c r="AF614" s="127"/>
    </row>
    <row r="615" spans="5:32">
      <c r="E615" s="26"/>
      <c r="F615" s="64"/>
      <c r="G615" s="72"/>
      <c r="AF615" s="127"/>
    </row>
    <row r="616" spans="5:32">
      <c r="E616" s="26"/>
      <c r="F616" s="64"/>
      <c r="G616" s="72"/>
      <c r="AF616" s="127"/>
    </row>
    <row r="617" spans="5:32">
      <c r="E617" s="26"/>
      <c r="F617" s="64"/>
      <c r="G617" s="72"/>
      <c r="AF617" s="127"/>
    </row>
    <row r="618" spans="5:32">
      <c r="E618" s="26"/>
      <c r="F618" s="64"/>
      <c r="G618" s="72"/>
      <c r="AF618" s="127"/>
    </row>
    <row r="619" spans="5:32">
      <c r="E619" s="26"/>
      <c r="F619" s="64"/>
      <c r="G619" s="72"/>
      <c r="AF619" s="127"/>
    </row>
    <row r="620" spans="5:32">
      <c r="E620" s="26"/>
      <c r="F620" s="64"/>
      <c r="G620" s="72"/>
      <c r="AF620" s="127"/>
    </row>
    <row r="621" spans="5:32">
      <c r="E621" s="26"/>
      <c r="F621" s="64"/>
      <c r="G621" s="72"/>
      <c r="AF621" s="127"/>
    </row>
    <row r="622" spans="5:32">
      <c r="E622" s="26"/>
      <c r="F622" s="64"/>
      <c r="G622" s="72"/>
      <c r="AF622" s="127"/>
    </row>
    <row r="623" spans="5:32">
      <c r="E623" s="26"/>
      <c r="F623" s="64"/>
      <c r="G623" s="72"/>
      <c r="AF623" s="127"/>
    </row>
    <row r="624" spans="5:32">
      <c r="E624" s="26"/>
      <c r="F624" s="64"/>
      <c r="G624" s="72"/>
      <c r="AF624" s="127"/>
    </row>
    <row r="625" spans="5:32">
      <c r="E625" s="26"/>
      <c r="F625" s="64"/>
      <c r="G625" s="72"/>
      <c r="AF625" s="127"/>
    </row>
    <row r="626" spans="5:32">
      <c r="E626" s="26"/>
      <c r="F626" s="64"/>
      <c r="G626" s="72"/>
      <c r="AF626" s="127"/>
    </row>
    <row r="627" spans="5:32">
      <c r="E627" s="26"/>
      <c r="F627" s="64"/>
      <c r="G627" s="72"/>
      <c r="AF627" s="127"/>
    </row>
    <row r="628" spans="5:32">
      <c r="E628" s="26"/>
      <c r="F628" s="64"/>
      <c r="G628" s="72"/>
      <c r="AF628" s="127"/>
    </row>
    <row r="629" spans="5:32">
      <c r="E629" s="26"/>
      <c r="F629" s="64"/>
      <c r="G629" s="72"/>
      <c r="AF629" s="127"/>
    </row>
    <row r="630" spans="5:32">
      <c r="E630" s="26"/>
      <c r="F630" s="64"/>
      <c r="G630" s="72"/>
      <c r="AF630" s="127"/>
    </row>
    <row r="631" spans="5:32">
      <c r="E631" s="26"/>
      <c r="F631" s="64"/>
      <c r="G631" s="72"/>
      <c r="AF631" s="127"/>
    </row>
    <row r="632" spans="5:32">
      <c r="E632" s="26"/>
      <c r="F632" s="64"/>
      <c r="G632" s="72"/>
      <c r="AF632" s="127"/>
    </row>
    <row r="633" spans="5:32">
      <c r="E633" s="26"/>
      <c r="F633" s="64"/>
      <c r="G633" s="72"/>
      <c r="AF633" s="127"/>
    </row>
    <row r="634" spans="5:32">
      <c r="E634" s="26"/>
      <c r="F634" s="64"/>
      <c r="G634" s="72"/>
      <c r="AF634" s="127"/>
    </row>
    <row r="635" spans="5:32">
      <c r="E635" s="26"/>
      <c r="F635" s="64"/>
      <c r="G635" s="72"/>
      <c r="AF635" s="127"/>
    </row>
    <row r="636" spans="5:32">
      <c r="E636" s="26"/>
      <c r="F636" s="64"/>
      <c r="G636" s="72"/>
      <c r="AF636" s="127"/>
    </row>
    <row r="637" spans="5:32">
      <c r="E637" s="26"/>
      <c r="F637" s="64"/>
      <c r="G637" s="72"/>
      <c r="AF637" s="127"/>
    </row>
    <row r="638" spans="5:32">
      <c r="E638" s="26"/>
      <c r="F638" s="64"/>
      <c r="G638" s="72"/>
      <c r="AF638" s="127"/>
    </row>
    <row r="639" spans="5:32">
      <c r="E639" s="26"/>
      <c r="F639" s="64"/>
      <c r="G639" s="72"/>
      <c r="AF639" s="127"/>
    </row>
    <row r="640" spans="5:32">
      <c r="E640" s="26"/>
      <c r="F640" s="64"/>
      <c r="G640" s="72"/>
      <c r="AF640" s="127"/>
    </row>
    <row r="641" spans="5:32">
      <c r="E641" s="26"/>
      <c r="F641" s="64"/>
      <c r="G641" s="72"/>
      <c r="AF641" s="127"/>
    </row>
    <row r="642" spans="5:32">
      <c r="E642" s="26"/>
      <c r="F642" s="64"/>
      <c r="G642" s="72"/>
      <c r="AF642" s="127"/>
    </row>
    <row r="643" spans="5:32">
      <c r="E643" s="26"/>
      <c r="F643" s="64"/>
      <c r="G643" s="72"/>
      <c r="AF643" s="127"/>
    </row>
    <row r="644" spans="5:32">
      <c r="E644" s="26"/>
      <c r="F644" s="64"/>
      <c r="G644" s="72"/>
      <c r="AF644" s="127"/>
    </row>
    <row r="645" spans="5:32">
      <c r="E645" s="26"/>
      <c r="F645" s="64"/>
      <c r="G645" s="72"/>
      <c r="AF645" s="127"/>
    </row>
    <row r="646" spans="5:32">
      <c r="E646" s="26"/>
      <c r="F646" s="64"/>
      <c r="G646" s="72"/>
      <c r="AF646" s="127"/>
    </row>
    <row r="647" spans="5:32">
      <c r="E647" s="26"/>
      <c r="F647" s="64"/>
      <c r="G647" s="72"/>
      <c r="AF647" s="127"/>
    </row>
    <row r="648" spans="5:32">
      <c r="E648" s="26"/>
      <c r="F648" s="64"/>
      <c r="G648" s="72"/>
      <c r="AF648" s="127"/>
    </row>
    <row r="649" spans="5:32">
      <c r="E649" s="26"/>
      <c r="F649" s="64"/>
      <c r="G649" s="72"/>
      <c r="AF649" s="127"/>
    </row>
    <row r="650" spans="5:32">
      <c r="E650" s="26"/>
      <c r="F650" s="64"/>
      <c r="G650" s="72"/>
      <c r="AF650" s="127"/>
    </row>
    <row r="651" spans="5:32">
      <c r="E651" s="26"/>
      <c r="F651" s="64"/>
      <c r="G651" s="72"/>
      <c r="AF651" s="127"/>
    </row>
    <row r="652" spans="5:32">
      <c r="E652" s="26"/>
      <c r="F652" s="64"/>
      <c r="G652" s="72"/>
      <c r="AF652" s="127"/>
    </row>
    <row r="653" spans="5:32">
      <c r="E653" s="26"/>
      <c r="F653" s="64"/>
      <c r="G653" s="72"/>
      <c r="AF653" s="127"/>
    </row>
    <row r="654" spans="5:32">
      <c r="E654" s="26"/>
      <c r="F654" s="64"/>
      <c r="G654" s="72"/>
      <c r="AF654" s="127"/>
    </row>
    <row r="655" spans="5:32">
      <c r="E655" s="26"/>
      <c r="F655" s="64"/>
      <c r="G655" s="72"/>
      <c r="AF655" s="127"/>
    </row>
    <row r="656" spans="5:32">
      <c r="E656" s="26"/>
      <c r="F656" s="64"/>
      <c r="G656" s="72"/>
      <c r="AF656" s="127"/>
    </row>
    <row r="657" spans="5:32">
      <c r="E657" s="26"/>
      <c r="F657" s="64"/>
      <c r="G657" s="72"/>
      <c r="AF657" s="127"/>
    </row>
    <row r="658" spans="5:32">
      <c r="E658" s="26"/>
      <c r="F658" s="64"/>
      <c r="G658" s="72"/>
      <c r="AF658" s="127"/>
    </row>
    <row r="659" spans="5:32">
      <c r="E659" s="26"/>
      <c r="F659" s="64"/>
      <c r="G659" s="72"/>
      <c r="AF659" s="127"/>
    </row>
    <row r="660" spans="5:32">
      <c r="E660" s="26"/>
      <c r="F660" s="64"/>
      <c r="G660" s="72"/>
      <c r="AF660" s="127"/>
    </row>
    <row r="661" spans="5:32">
      <c r="E661" s="26"/>
      <c r="F661" s="64"/>
      <c r="G661" s="72"/>
      <c r="AF661" s="127"/>
    </row>
    <row r="662" spans="5:32">
      <c r="E662" s="26"/>
      <c r="F662" s="64"/>
      <c r="G662" s="72"/>
      <c r="AF662" s="127"/>
    </row>
    <row r="663" spans="5:32">
      <c r="E663" s="26"/>
      <c r="F663" s="64"/>
      <c r="G663" s="72"/>
      <c r="AF663" s="127"/>
    </row>
    <row r="664" spans="5:32">
      <c r="E664" s="26"/>
      <c r="F664" s="64"/>
      <c r="G664" s="72"/>
      <c r="AF664" s="127"/>
    </row>
    <row r="665" spans="5:32">
      <c r="E665" s="26"/>
      <c r="F665" s="64"/>
      <c r="G665" s="72"/>
      <c r="AF665" s="127"/>
    </row>
    <row r="666" spans="5:32">
      <c r="E666" s="26"/>
      <c r="F666" s="64"/>
      <c r="G666" s="72"/>
      <c r="AF666" s="127"/>
    </row>
    <row r="667" spans="5:32">
      <c r="E667" s="26"/>
      <c r="F667" s="64"/>
      <c r="G667" s="72"/>
      <c r="AF667" s="127"/>
    </row>
    <row r="668" spans="5:32">
      <c r="E668" s="26"/>
      <c r="F668" s="64"/>
      <c r="G668" s="72"/>
      <c r="AF668" s="127"/>
    </row>
    <row r="669" spans="5:32">
      <c r="E669" s="26"/>
      <c r="F669" s="64"/>
      <c r="G669" s="72"/>
      <c r="AF669" s="127"/>
    </row>
    <row r="670" spans="5:32">
      <c r="E670" s="26"/>
      <c r="F670" s="64"/>
      <c r="G670" s="72"/>
      <c r="AF670" s="127"/>
    </row>
    <row r="671" spans="5:32">
      <c r="E671" s="26"/>
      <c r="F671" s="64"/>
      <c r="G671" s="72"/>
      <c r="AF671" s="127"/>
    </row>
    <row r="672" spans="5:32">
      <c r="E672" s="26"/>
      <c r="F672" s="64"/>
      <c r="G672" s="72"/>
      <c r="AF672" s="127"/>
    </row>
    <row r="673" spans="5:32">
      <c r="E673" s="26"/>
      <c r="F673" s="64"/>
      <c r="G673" s="72"/>
      <c r="AF673" s="127"/>
    </row>
    <row r="674" spans="5:32">
      <c r="E674" s="26"/>
      <c r="F674" s="64"/>
      <c r="G674" s="72"/>
      <c r="AF674" s="127"/>
    </row>
    <row r="675" spans="5:32">
      <c r="E675" s="26"/>
      <c r="F675" s="64"/>
      <c r="G675" s="72"/>
      <c r="AF675" s="127"/>
    </row>
    <row r="676" spans="5:32">
      <c r="E676" s="26"/>
      <c r="F676" s="64"/>
      <c r="G676" s="72"/>
      <c r="AF676" s="127"/>
    </row>
    <row r="677" spans="5:32">
      <c r="E677" s="26"/>
      <c r="F677" s="64"/>
      <c r="G677" s="72"/>
      <c r="AF677" s="127"/>
    </row>
    <row r="678" spans="5:32">
      <c r="E678" s="26"/>
      <c r="F678" s="64"/>
      <c r="G678" s="72"/>
      <c r="AF678" s="127"/>
    </row>
    <row r="679" spans="5:32">
      <c r="E679" s="26"/>
      <c r="F679" s="64"/>
      <c r="G679" s="72"/>
      <c r="AF679" s="127"/>
    </row>
    <row r="680" spans="5:32">
      <c r="E680" s="26"/>
      <c r="F680" s="64"/>
      <c r="G680" s="72"/>
      <c r="AF680" s="127"/>
    </row>
    <row r="681" spans="5:32">
      <c r="E681" s="26"/>
      <c r="F681" s="64"/>
      <c r="G681" s="72"/>
      <c r="AF681" s="127"/>
    </row>
    <row r="682" spans="5:32">
      <c r="E682" s="26"/>
      <c r="F682" s="64"/>
      <c r="G682" s="72"/>
      <c r="AF682" s="127"/>
    </row>
    <row r="683" spans="5:32">
      <c r="E683" s="26"/>
      <c r="F683" s="64"/>
      <c r="G683" s="72"/>
      <c r="AF683" s="127"/>
    </row>
    <row r="684" spans="5:32">
      <c r="E684" s="26"/>
      <c r="F684" s="64"/>
      <c r="G684" s="72"/>
      <c r="AF684" s="127"/>
    </row>
    <row r="685" spans="5:32">
      <c r="E685" s="26"/>
      <c r="F685" s="64"/>
      <c r="G685" s="72"/>
      <c r="AF685" s="127"/>
    </row>
    <row r="686" spans="5:32">
      <c r="E686" s="26"/>
      <c r="F686" s="64"/>
      <c r="G686" s="72"/>
      <c r="AF686" s="127"/>
    </row>
    <row r="687" spans="5:32">
      <c r="E687" s="26"/>
      <c r="F687" s="64"/>
      <c r="G687" s="72"/>
      <c r="AF687" s="127"/>
    </row>
    <row r="688" spans="5:32">
      <c r="E688" s="26"/>
      <c r="F688" s="64"/>
      <c r="G688" s="72"/>
      <c r="AF688" s="127"/>
    </row>
    <row r="689" spans="5:32">
      <c r="E689" s="26"/>
      <c r="F689" s="64"/>
      <c r="G689" s="72"/>
      <c r="AF689" s="127"/>
    </row>
    <row r="690" spans="5:32">
      <c r="E690" s="26"/>
      <c r="F690" s="64"/>
      <c r="G690" s="72"/>
      <c r="AF690" s="127"/>
    </row>
    <row r="691" spans="5:32">
      <c r="E691" s="26"/>
      <c r="F691" s="64"/>
      <c r="G691" s="72"/>
      <c r="AF691" s="127"/>
    </row>
    <row r="692" spans="5:32">
      <c r="E692" s="26"/>
      <c r="F692" s="64"/>
      <c r="G692" s="72"/>
      <c r="AF692" s="127"/>
    </row>
    <row r="693" spans="5:32">
      <c r="E693" s="26"/>
      <c r="F693" s="64"/>
      <c r="G693" s="72"/>
      <c r="AF693" s="127"/>
    </row>
    <row r="694" spans="5:32">
      <c r="E694" s="26"/>
      <c r="F694" s="64"/>
      <c r="G694" s="72"/>
      <c r="AF694" s="127"/>
    </row>
    <row r="695" spans="5:32">
      <c r="E695" s="26"/>
      <c r="F695" s="64"/>
      <c r="G695" s="72"/>
      <c r="AF695" s="127"/>
    </row>
    <row r="696" spans="5:32">
      <c r="E696" s="26"/>
      <c r="F696" s="64"/>
      <c r="G696" s="72"/>
      <c r="AF696" s="127"/>
    </row>
    <row r="697" spans="5:32">
      <c r="E697" s="26"/>
      <c r="F697" s="64"/>
      <c r="G697" s="72"/>
      <c r="AF697" s="127"/>
    </row>
    <row r="698" spans="5:32">
      <c r="E698" s="26"/>
      <c r="F698" s="64"/>
      <c r="G698" s="72"/>
      <c r="AF698" s="127"/>
    </row>
    <row r="699" spans="5:32">
      <c r="E699" s="26"/>
      <c r="F699" s="64"/>
      <c r="G699" s="72"/>
      <c r="AF699" s="127"/>
    </row>
    <row r="700" spans="5:32">
      <c r="E700" s="26"/>
      <c r="F700" s="64"/>
      <c r="G700" s="72"/>
      <c r="AF700" s="127"/>
    </row>
    <row r="701" spans="5:32">
      <c r="E701" s="26"/>
      <c r="F701" s="64"/>
      <c r="G701" s="72"/>
      <c r="AF701" s="127"/>
    </row>
    <row r="702" spans="5:32">
      <c r="E702" s="26"/>
      <c r="F702" s="64"/>
      <c r="G702" s="72"/>
      <c r="AF702" s="127"/>
    </row>
    <row r="703" spans="5:32">
      <c r="E703" s="26"/>
      <c r="F703" s="64"/>
      <c r="G703" s="72"/>
      <c r="AF703" s="127"/>
    </row>
    <row r="704" spans="5:32">
      <c r="E704" s="26"/>
      <c r="F704" s="64"/>
      <c r="G704" s="72"/>
      <c r="AF704" s="127"/>
    </row>
    <row r="705" spans="5:32">
      <c r="E705" s="26"/>
      <c r="F705" s="64"/>
      <c r="G705" s="72"/>
      <c r="AF705" s="127"/>
    </row>
    <row r="706" spans="5:32">
      <c r="E706" s="26"/>
      <c r="F706" s="64"/>
      <c r="G706" s="72"/>
      <c r="AF706" s="127"/>
    </row>
    <row r="707" spans="5:32">
      <c r="E707" s="26"/>
      <c r="F707" s="64"/>
      <c r="G707" s="72"/>
      <c r="AF707" s="127"/>
    </row>
    <row r="708" spans="5:32">
      <c r="E708" s="26"/>
      <c r="F708" s="64"/>
      <c r="G708" s="72"/>
      <c r="AF708" s="127"/>
    </row>
    <row r="709" spans="5:32">
      <c r="E709" s="26"/>
      <c r="F709" s="64"/>
      <c r="G709" s="72"/>
      <c r="AF709" s="127"/>
    </row>
    <row r="710" spans="5:32">
      <c r="E710" s="26"/>
      <c r="F710" s="64"/>
      <c r="G710" s="72"/>
      <c r="AF710" s="127"/>
    </row>
    <row r="711" spans="5:32">
      <c r="E711" s="26"/>
      <c r="F711" s="64"/>
      <c r="G711" s="72"/>
      <c r="AF711" s="127"/>
    </row>
    <row r="712" spans="5:32">
      <c r="E712" s="26"/>
      <c r="F712" s="64"/>
      <c r="G712" s="72"/>
      <c r="AF712" s="127"/>
    </row>
    <row r="713" spans="5:32">
      <c r="E713" s="26"/>
      <c r="F713" s="64"/>
      <c r="G713" s="72"/>
      <c r="AF713" s="127"/>
    </row>
    <row r="714" spans="5:32">
      <c r="E714" s="26"/>
      <c r="F714" s="64"/>
      <c r="G714" s="72"/>
      <c r="AF714" s="127"/>
    </row>
    <row r="715" spans="5:32">
      <c r="E715" s="26"/>
      <c r="F715" s="64"/>
      <c r="G715" s="72"/>
      <c r="AF715" s="127"/>
    </row>
    <row r="716" spans="5:32">
      <c r="E716" s="26"/>
      <c r="F716" s="64"/>
      <c r="G716" s="72"/>
      <c r="AF716" s="127"/>
    </row>
    <row r="717" spans="5:32">
      <c r="E717" s="26"/>
      <c r="F717" s="64"/>
      <c r="G717" s="72"/>
      <c r="AF717" s="127"/>
    </row>
    <row r="718" spans="5:32">
      <c r="E718" s="26"/>
      <c r="F718" s="64"/>
      <c r="G718" s="72"/>
      <c r="AF718" s="127"/>
    </row>
    <row r="719" spans="5:32">
      <c r="E719" s="26"/>
      <c r="F719" s="64"/>
      <c r="G719" s="72"/>
      <c r="AF719" s="127"/>
    </row>
    <row r="720" spans="5:32">
      <c r="E720" s="26"/>
      <c r="F720" s="64"/>
      <c r="G720" s="72"/>
      <c r="AF720" s="127"/>
    </row>
    <row r="721" spans="5:32">
      <c r="E721" s="26"/>
      <c r="F721" s="64"/>
      <c r="G721" s="72"/>
      <c r="AF721" s="127"/>
    </row>
    <row r="722" spans="5:32">
      <c r="E722" s="26"/>
      <c r="F722" s="64"/>
      <c r="G722" s="72"/>
      <c r="AF722" s="127"/>
    </row>
    <row r="723" spans="5:32">
      <c r="E723" s="26"/>
      <c r="F723" s="64"/>
      <c r="G723" s="72"/>
      <c r="AF723" s="127"/>
    </row>
    <row r="724" spans="5:32">
      <c r="E724" s="26"/>
      <c r="F724" s="64"/>
      <c r="G724" s="72"/>
      <c r="AF724" s="127"/>
    </row>
    <row r="725" spans="5:32">
      <c r="E725" s="26"/>
      <c r="F725" s="64"/>
      <c r="G725" s="72"/>
      <c r="AF725" s="127"/>
    </row>
    <row r="726" spans="5:32">
      <c r="E726" s="26"/>
      <c r="F726" s="64"/>
      <c r="G726" s="72"/>
      <c r="AF726" s="127"/>
    </row>
    <row r="727" spans="5:32">
      <c r="E727" s="26"/>
      <c r="F727" s="64"/>
      <c r="G727" s="72"/>
      <c r="AF727" s="127"/>
    </row>
    <row r="728" spans="5:32">
      <c r="E728" s="26"/>
      <c r="F728" s="64"/>
      <c r="G728" s="72"/>
      <c r="AF728" s="127"/>
    </row>
    <row r="729" spans="5:32">
      <c r="E729" s="26"/>
      <c r="F729" s="64"/>
      <c r="G729" s="72"/>
      <c r="AF729" s="127"/>
    </row>
    <row r="730" spans="5:32">
      <c r="E730" s="26"/>
      <c r="F730" s="64"/>
      <c r="G730" s="72"/>
      <c r="AF730" s="127"/>
    </row>
    <row r="731" spans="5:32">
      <c r="E731" s="26"/>
      <c r="F731" s="64"/>
      <c r="G731" s="72"/>
      <c r="AF731" s="127"/>
    </row>
    <row r="732" spans="5:32">
      <c r="E732" s="26"/>
      <c r="F732" s="64"/>
      <c r="G732" s="72"/>
      <c r="AF732" s="127"/>
    </row>
    <row r="733" spans="5:32">
      <c r="E733" s="26"/>
      <c r="F733" s="64"/>
      <c r="G733" s="72"/>
      <c r="AF733" s="127"/>
    </row>
    <row r="734" spans="5:32">
      <c r="E734" s="26"/>
      <c r="F734" s="64"/>
      <c r="G734" s="72"/>
      <c r="AF734" s="127"/>
    </row>
    <row r="735" spans="5:32">
      <c r="E735" s="26"/>
      <c r="F735" s="64"/>
      <c r="G735" s="72"/>
      <c r="AF735" s="127"/>
    </row>
    <row r="736" spans="5:32">
      <c r="E736" s="26"/>
      <c r="F736" s="64"/>
      <c r="G736" s="72"/>
      <c r="AF736" s="127"/>
    </row>
    <row r="737" spans="5:32">
      <c r="E737" s="26"/>
      <c r="F737" s="64"/>
      <c r="G737" s="72"/>
      <c r="AF737" s="127"/>
    </row>
    <row r="738" spans="5:32">
      <c r="E738" s="26"/>
      <c r="F738" s="64"/>
      <c r="G738" s="72"/>
      <c r="AF738" s="127"/>
    </row>
    <row r="739" spans="5:32">
      <c r="E739" s="26"/>
      <c r="F739" s="64"/>
      <c r="G739" s="72"/>
      <c r="AF739" s="127"/>
    </row>
    <row r="740" spans="5:32">
      <c r="E740" s="26"/>
      <c r="F740" s="64"/>
      <c r="G740" s="72"/>
      <c r="AF740" s="127"/>
    </row>
    <row r="741" spans="5:32">
      <c r="E741" s="26"/>
      <c r="F741" s="64"/>
      <c r="G741" s="72"/>
      <c r="AF741" s="127"/>
    </row>
    <row r="742" spans="5:32">
      <c r="E742" s="26"/>
      <c r="F742" s="64"/>
      <c r="G742" s="72"/>
      <c r="AF742" s="127"/>
    </row>
    <row r="743" spans="5:32">
      <c r="E743" s="26"/>
      <c r="F743" s="64"/>
      <c r="G743" s="72"/>
      <c r="AF743" s="127"/>
    </row>
    <row r="744" spans="5:32">
      <c r="E744" s="26"/>
      <c r="F744" s="64"/>
      <c r="G744" s="72"/>
      <c r="AF744" s="127"/>
    </row>
    <row r="745" spans="5:32">
      <c r="E745" s="26"/>
      <c r="F745" s="64"/>
      <c r="G745" s="72"/>
      <c r="AF745" s="127"/>
    </row>
    <row r="746" spans="5:32">
      <c r="E746" s="26"/>
      <c r="F746" s="64"/>
      <c r="G746" s="72"/>
      <c r="AF746" s="127"/>
    </row>
    <row r="747" spans="5:32">
      <c r="E747" s="26"/>
      <c r="F747" s="64"/>
      <c r="G747" s="72"/>
      <c r="AF747" s="127"/>
    </row>
    <row r="748" spans="5:32">
      <c r="E748" s="26"/>
      <c r="F748" s="64"/>
      <c r="G748" s="72"/>
      <c r="AF748" s="127"/>
    </row>
    <row r="749" spans="5:32">
      <c r="E749" s="26"/>
      <c r="F749" s="64"/>
      <c r="G749" s="72"/>
      <c r="AF749" s="127"/>
    </row>
    <row r="750" spans="5:32">
      <c r="E750" s="26"/>
      <c r="F750" s="64"/>
      <c r="G750" s="72"/>
      <c r="AF750" s="127"/>
    </row>
    <row r="751" spans="5:32">
      <c r="E751" s="26"/>
      <c r="F751" s="64"/>
      <c r="G751" s="72"/>
      <c r="AF751" s="127"/>
    </row>
    <row r="752" spans="5:32">
      <c r="E752" s="26"/>
      <c r="F752" s="64"/>
      <c r="G752" s="72"/>
      <c r="AF752" s="127"/>
    </row>
    <row r="753" spans="5:32">
      <c r="E753" s="26"/>
      <c r="F753" s="64"/>
      <c r="G753" s="72"/>
      <c r="AF753" s="127"/>
    </row>
    <row r="754" spans="5:32">
      <c r="E754" s="26"/>
      <c r="F754" s="64"/>
      <c r="G754" s="72"/>
      <c r="AF754" s="127"/>
    </row>
    <row r="755" spans="5:32">
      <c r="E755" s="26"/>
      <c r="F755" s="64"/>
      <c r="G755" s="72"/>
      <c r="AF755" s="127"/>
    </row>
    <row r="756" spans="5:32">
      <c r="E756" s="26"/>
      <c r="F756" s="64"/>
      <c r="G756" s="72"/>
      <c r="AF756" s="127"/>
    </row>
    <row r="757" spans="5:32">
      <c r="E757" s="26"/>
      <c r="F757" s="64"/>
      <c r="G757" s="72"/>
      <c r="AF757" s="127"/>
    </row>
    <row r="758" spans="5:32">
      <c r="E758" s="26"/>
      <c r="F758" s="64"/>
      <c r="G758" s="72"/>
      <c r="AF758" s="127"/>
    </row>
    <row r="759" spans="5:32">
      <c r="E759" s="26"/>
      <c r="F759" s="64"/>
      <c r="G759" s="72"/>
      <c r="AF759" s="127"/>
    </row>
    <row r="760" spans="5:32">
      <c r="E760" s="26"/>
      <c r="F760" s="64"/>
      <c r="G760" s="72"/>
      <c r="AF760" s="127"/>
    </row>
    <row r="761" spans="5:32">
      <c r="E761" s="26"/>
      <c r="F761" s="64"/>
      <c r="G761" s="72"/>
      <c r="AF761" s="127"/>
    </row>
    <row r="762" spans="5:32">
      <c r="E762" s="26"/>
      <c r="F762" s="64"/>
      <c r="G762" s="72"/>
      <c r="AF762" s="127"/>
    </row>
    <row r="763" spans="5:32">
      <c r="E763" s="26"/>
      <c r="F763" s="64"/>
      <c r="G763" s="72"/>
      <c r="AF763" s="127"/>
    </row>
    <row r="764" spans="5:32">
      <c r="E764" s="26"/>
      <c r="F764" s="64"/>
      <c r="G764" s="72"/>
      <c r="AF764" s="127"/>
    </row>
    <row r="765" spans="5:32">
      <c r="E765" s="26"/>
      <c r="F765" s="64"/>
      <c r="G765" s="72"/>
      <c r="AF765" s="127"/>
    </row>
    <row r="766" spans="5:32">
      <c r="E766" s="26"/>
      <c r="F766" s="64"/>
      <c r="G766" s="72"/>
      <c r="AF766" s="127"/>
    </row>
    <row r="767" spans="5:32">
      <c r="E767" s="26"/>
      <c r="F767" s="64"/>
      <c r="G767" s="72"/>
      <c r="AF767" s="127"/>
    </row>
    <row r="768" spans="5:32">
      <c r="E768" s="26"/>
      <c r="F768" s="64"/>
      <c r="G768" s="72"/>
      <c r="AF768" s="127"/>
    </row>
    <row r="769" spans="5:32">
      <c r="E769" s="26"/>
      <c r="F769" s="64"/>
      <c r="G769" s="72"/>
      <c r="AF769" s="127"/>
    </row>
    <row r="770" spans="5:32">
      <c r="E770" s="26"/>
      <c r="F770" s="64"/>
      <c r="G770" s="72"/>
      <c r="AF770" s="127"/>
    </row>
    <row r="771" spans="5:32">
      <c r="E771" s="26"/>
      <c r="F771" s="64"/>
      <c r="G771" s="72"/>
      <c r="AF771" s="127"/>
    </row>
    <row r="772" spans="5:32">
      <c r="E772" s="26"/>
      <c r="F772" s="64"/>
      <c r="G772" s="72"/>
      <c r="AF772" s="127"/>
    </row>
    <row r="773" spans="5:32">
      <c r="E773" s="26"/>
      <c r="F773" s="64"/>
      <c r="G773" s="72"/>
      <c r="AF773" s="127"/>
    </row>
    <row r="774" spans="5:32">
      <c r="E774" s="26"/>
      <c r="F774" s="64"/>
      <c r="G774" s="72"/>
      <c r="AF774" s="127"/>
    </row>
    <row r="775" spans="5:32">
      <c r="E775" s="26"/>
      <c r="F775" s="64"/>
      <c r="G775" s="72"/>
      <c r="AF775" s="127"/>
    </row>
    <row r="776" spans="5:32">
      <c r="E776" s="26"/>
      <c r="F776" s="64"/>
      <c r="G776" s="72"/>
      <c r="AF776" s="127"/>
    </row>
    <row r="777" spans="5:32">
      <c r="E777" s="26"/>
      <c r="F777" s="64"/>
      <c r="G777" s="72"/>
      <c r="AF777" s="127"/>
    </row>
    <row r="778" spans="5:32">
      <c r="E778" s="26"/>
      <c r="F778" s="64"/>
      <c r="G778" s="72"/>
      <c r="AF778" s="127"/>
    </row>
    <row r="779" spans="5:32">
      <c r="E779" s="26"/>
      <c r="F779" s="64"/>
      <c r="G779" s="72"/>
      <c r="AF779" s="127"/>
    </row>
    <row r="780" spans="5:32">
      <c r="E780" s="26"/>
      <c r="F780" s="64"/>
      <c r="G780" s="72"/>
      <c r="AF780" s="127"/>
    </row>
    <row r="781" spans="5:32">
      <c r="E781" s="26"/>
      <c r="F781" s="64"/>
      <c r="G781" s="72"/>
      <c r="AF781" s="127"/>
    </row>
    <row r="782" spans="5:32">
      <c r="E782" s="26"/>
      <c r="F782" s="64"/>
      <c r="G782" s="72"/>
      <c r="AF782" s="127"/>
    </row>
    <row r="783" spans="5:32">
      <c r="E783" s="26"/>
      <c r="F783" s="64"/>
      <c r="G783" s="72"/>
      <c r="AF783" s="127"/>
    </row>
    <row r="784" spans="5:32">
      <c r="E784" s="26"/>
      <c r="F784" s="64"/>
      <c r="G784" s="72"/>
      <c r="AF784" s="127"/>
    </row>
    <row r="785" spans="5:32">
      <c r="E785" s="26"/>
      <c r="F785" s="64"/>
      <c r="G785" s="72"/>
      <c r="AF785" s="127"/>
    </row>
    <row r="786" spans="5:32">
      <c r="E786" s="26"/>
      <c r="F786" s="64"/>
      <c r="G786" s="72"/>
      <c r="AF786" s="127"/>
    </row>
    <row r="787" spans="5:32">
      <c r="E787" s="26"/>
      <c r="F787" s="64"/>
      <c r="G787" s="72"/>
      <c r="AF787" s="127"/>
    </row>
    <row r="788" spans="5:32">
      <c r="E788" s="26"/>
      <c r="F788" s="64"/>
      <c r="G788" s="72"/>
      <c r="AF788" s="127"/>
    </row>
    <row r="789" spans="5:32">
      <c r="E789" s="26"/>
      <c r="F789" s="64"/>
      <c r="G789" s="72"/>
      <c r="AF789" s="127"/>
    </row>
    <row r="790" spans="5:32">
      <c r="E790" s="26"/>
      <c r="F790" s="64"/>
      <c r="G790" s="72"/>
      <c r="AF790" s="127"/>
    </row>
    <row r="791" spans="5:32">
      <c r="E791" s="26"/>
      <c r="F791" s="64"/>
      <c r="G791" s="72"/>
      <c r="AF791" s="127"/>
    </row>
    <row r="792" spans="5:32">
      <c r="E792" s="26"/>
      <c r="F792" s="64"/>
      <c r="G792" s="72"/>
      <c r="AF792" s="127"/>
    </row>
    <row r="793" spans="5:32">
      <c r="E793" s="26"/>
      <c r="F793" s="64"/>
      <c r="G793" s="72"/>
      <c r="AF793" s="127"/>
    </row>
    <row r="794" spans="5:32">
      <c r="E794" s="26"/>
      <c r="F794" s="64"/>
      <c r="G794" s="72"/>
      <c r="AF794" s="127"/>
    </row>
    <row r="795" spans="5:32">
      <c r="E795" s="26"/>
      <c r="F795" s="64"/>
      <c r="G795" s="72"/>
      <c r="AF795" s="127"/>
    </row>
    <row r="796" spans="5:32">
      <c r="E796" s="26"/>
      <c r="F796" s="64"/>
      <c r="G796" s="72"/>
      <c r="AF796" s="127"/>
    </row>
    <row r="797" spans="5:32">
      <c r="E797" s="26"/>
      <c r="F797" s="64"/>
      <c r="G797" s="72"/>
      <c r="AF797" s="127"/>
    </row>
    <row r="798" spans="5:32">
      <c r="E798" s="26"/>
      <c r="F798" s="64"/>
      <c r="G798" s="72"/>
      <c r="AF798" s="127"/>
    </row>
    <row r="799" spans="5:32">
      <c r="E799" s="26"/>
      <c r="F799" s="64"/>
      <c r="G799" s="72"/>
      <c r="AF799" s="127"/>
    </row>
    <row r="800" spans="5:32">
      <c r="E800" s="26"/>
      <c r="F800" s="64"/>
      <c r="G800" s="72"/>
      <c r="AF800" s="127"/>
    </row>
    <row r="801" spans="5:32">
      <c r="E801" s="26"/>
      <c r="F801" s="64"/>
      <c r="G801" s="72"/>
      <c r="AF801" s="127"/>
    </row>
    <row r="802" spans="5:32">
      <c r="E802" s="26"/>
      <c r="F802" s="64"/>
      <c r="G802" s="72"/>
      <c r="AF802" s="127"/>
    </row>
    <row r="803" spans="5:32">
      <c r="E803" s="26"/>
      <c r="F803" s="64"/>
      <c r="G803" s="72"/>
      <c r="AF803" s="127"/>
    </row>
    <row r="804" spans="5:32">
      <c r="E804" s="26"/>
      <c r="F804" s="64"/>
      <c r="G804" s="72"/>
      <c r="AF804" s="127"/>
    </row>
    <row r="805" spans="5:32">
      <c r="E805" s="26"/>
      <c r="F805" s="64"/>
      <c r="G805" s="72"/>
      <c r="AF805" s="127"/>
    </row>
    <row r="806" spans="5:32">
      <c r="E806" s="26"/>
      <c r="F806" s="64"/>
      <c r="G806" s="72"/>
      <c r="AF806" s="127"/>
    </row>
    <row r="807" spans="5:32">
      <c r="E807" s="26"/>
      <c r="F807" s="64"/>
      <c r="G807" s="72"/>
      <c r="AF807" s="127"/>
    </row>
    <row r="808" spans="5:32">
      <c r="E808" s="26"/>
      <c r="F808" s="64"/>
      <c r="G808" s="72"/>
      <c r="AF808" s="127"/>
    </row>
    <row r="809" spans="5:32">
      <c r="E809" s="26"/>
      <c r="F809" s="64"/>
      <c r="G809" s="72"/>
      <c r="AF809" s="127"/>
    </row>
    <row r="810" spans="5:32">
      <c r="E810" s="26"/>
      <c r="F810" s="64"/>
      <c r="G810" s="72"/>
      <c r="AF810" s="127"/>
    </row>
    <row r="811" spans="5:32">
      <c r="E811" s="26"/>
      <c r="F811" s="64"/>
      <c r="G811" s="72"/>
      <c r="AF811" s="127"/>
    </row>
    <row r="812" spans="5:32">
      <c r="E812" s="26"/>
      <c r="F812" s="64"/>
      <c r="G812" s="72"/>
      <c r="AF812" s="127"/>
    </row>
    <row r="813" spans="5:32">
      <c r="E813" s="26"/>
      <c r="F813" s="64"/>
      <c r="G813" s="72"/>
      <c r="AF813" s="127"/>
    </row>
    <row r="814" spans="5:32">
      <c r="E814" s="26"/>
      <c r="F814" s="64"/>
      <c r="G814" s="72"/>
      <c r="AF814" s="127"/>
    </row>
    <row r="815" spans="5:32">
      <c r="E815" s="26"/>
      <c r="F815" s="64"/>
      <c r="G815" s="72"/>
      <c r="AF815" s="127"/>
    </row>
    <row r="816" spans="5:32">
      <c r="E816" s="26"/>
      <c r="F816" s="64"/>
      <c r="G816" s="72"/>
      <c r="AF816" s="127"/>
    </row>
    <row r="817" spans="5:32">
      <c r="E817" s="26"/>
      <c r="F817" s="64"/>
      <c r="G817" s="72"/>
      <c r="AF817" s="127"/>
    </row>
    <row r="818" spans="5:32">
      <c r="E818" s="26"/>
      <c r="F818" s="64"/>
      <c r="G818" s="72"/>
      <c r="AF818" s="127"/>
    </row>
    <row r="819" spans="5:32">
      <c r="E819" s="26"/>
      <c r="F819" s="64"/>
      <c r="G819" s="72"/>
      <c r="AF819" s="127"/>
    </row>
    <row r="820" spans="5:32">
      <c r="E820" s="26"/>
      <c r="F820" s="64"/>
      <c r="G820" s="72"/>
      <c r="AF820" s="127"/>
    </row>
    <row r="821" spans="5:32">
      <c r="E821" s="26"/>
      <c r="F821" s="64"/>
      <c r="G821" s="72"/>
      <c r="AF821" s="127"/>
    </row>
    <row r="822" spans="5:32">
      <c r="E822" s="26"/>
      <c r="F822" s="64"/>
      <c r="G822" s="72"/>
      <c r="AF822" s="127"/>
    </row>
    <row r="823" spans="5:32">
      <c r="E823" s="26"/>
      <c r="F823" s="64"/>
      <c r="G823" s="72"/>
      <c r="AF823" s="127"/>
    </row>
    <row r="824" spans="5:32">
      <c r="E824" s="26"/>
      <c r="F824" s="64"/>
      <c r="G824" s="72"/>
      <c r="AF824" s="127"/>
    </row>
    <row r="825" spans="5:32">
      <c r="E825" s="26"/>
      <c r="F825" s="64"/>
      <c r="G825" s="72"/>
      <c r="AF825" s="127"/>
    </row>
    <row r="826" spans="5:32">
      <c r="E826" s="26"/>
      <c r="F826" s="64"/>
      <c r="G826" s="72"/>
      <c r="AF826" s="127"/>
    </row>
    <row r="827" spans="5:32">
      <c r="E827" s="26"/>
      <c r="F827" s="64"/>
      <c r="G827" s="72"/>
      <c r="AF827" s="127"/>
    </row>
    <row r="828" spans="5:32">
      <c r="E828" s="26"/>
      <c r="F828" s="64"/>
      <c r="G828" s="72"/>
      <c r="AF828" s="127"/>
    </row>
    <row r="829" spans="5:32">
      <c r="E829" s="26"/>
      <c r="F829" s="64"/>
      <c r="G829" s="72"/>
      <c r="AF829" s="127"/>
    </row>
    <row r="830" spans="5:32">
      <c r="E830" s="26"/>
      <c r="F830" s="64"/>
      <c r="G830" s="72"/>
      <c r="AF830" s="127"/>
    </row>
    <row r="831" spans="5:32">
      <c r="E831" s="26"/>
      <c r="F831" s="64"/>
      <c r="G831" s="72"/>
      <c r="AF831" s="127"/>
    </row>
    <row r="832" spans="5:32">
      <c r="E832" s="26"/>
      <c r="F832" s="64"/>
      <c r="G832" s="72"/>
      <c r="AF832" s="127"/>
    </row>
    <row r="833" spans="5:32">
      <c r="E833" s="26"/>
      <c r="F833" s="64"/>
      <c r="G833" s="72"/>
      <c r="AF833" s="127"/>
    </row>
    <row r="834" spans="5:32">
      <c r="E834" s="26"/>
      <c r="F834" s="64"/>
      <c r="G834" s="72"/>
      <c r="AF834" s="127"/>
    </row>
    <row r="835" spans="5:32">
      <c r="E835" s="26"/>
      <c r="F835" s="64"/>
      <c r="G835" s="72"/>
      <c r="AF835" s="127"/>
    </row>
    <row r="836" spans="5:32">
      <c r="E836" s="26"/>
      <c r="F836" s="64"/>
      <c r="G836" s="72"/>
      <c r="AF836" s="127"/>
    </row>
    <row r="837" spans="5:32">
      <c r="E837" s="26"/>
      <c r="F837" s="64"/>
      <c r="G837" s="72"/>
      <c r="AF837" s="127"/>
    </row>
    <row r="838" spans="5:32">
      <c r="E838" s="26"/>
      <c r="F838" s="64"/>
      <c r="G838" s="72"/>
      <c r="AF838" s="127"/>
    </row>
    <row r="839" spans="5:32">
      <c r="E839" s="26"/>
      <c r="F839" s="64"/>
      <c r="G839" s="72"/>
      <c r="AF839" s="127"/>
    </row>
    <row r="840" spans="5:32">
      <c r="E840" s="26"/>
      <c r="F840" s="64"/>
      <c r="G840" s="72"/>
      <c r="AF840" s="127"/>
    </row>
    <row r="841" spans="5:32">
      <c r="E841" s="26"/>
      <c r="F841" s="64"/>
      <c r="G841" s="72"/>
      <c r="AF841" s="127"/>
    </row>
    <row r="842" spans="5:32">
      <c r="E842" s="26"/>
      <c r="F842" s="64"/>
      <c r="G842" s="72"/>
      <c r="AF842" s="127"/>
    </row>
    <row r="843" spans="5:32">
      <c r="E843" s="26"/>
      <c r="F843" s="64"/>
      <c r="G843" s="72"/>
      <c r="AF843" s="127"/>
    </row>
    <row r="844" spans="5:32">
      <c r="E844" s="26"/>
      <c r="F844" s="64"/>
      <c r="G844" s="72"/>
      <c r="AF844" s="127"/>
    </row>
    <row r="845" spans="5:32">
      <c r="E845" s="26"/>
      <c r="F845" s="64"/>
      <c r="G845" s="72"/>
      <c r="AF845" s="127"/>
    </row>
    <row r="846" spans="5:32">
      <c r="E846" s="26"/>
      <c r="F846" s="64"/>
      <c r="G846" s="72"/>
      <c r="AF846" s="127"/>
    </row>
    <row r="847" spans="5:32">
      <c r="E847" s="26"/>
      <c r="F847" s="64"/>
      <c r="G847" s="72"/>
      <c r="AF847" s="127"/>
    </row>
    <row r="848" spans="5:32">
      <c r="E848" s="26"/>
      <c r="F848" s="64"/>
      <c r="G848" s="72"/>
      <c r="AF848" s="127"/>
    </row>
    <row r="849" spans="5:32">
      <c r="E849" s="26"/>
      <c r="F849" s="64"/>
      <c r="G849" s="72"/>
      <c r="AF849" s="127"/>
    </row>
    <row r="850" spans="5:32">
      <c r="E850" s="26"/>
      <c r="F850" s="64"/>
      <c r="G850" s="72"/>
      <c r="AF850" s="127"/>
    </row>
    <row r="851" spans="5:32">
      <c r="E851" s="26"/>
      <c r="F851" s="64"/>
      <c r="G851" s="72"/>
      <c r="AF851" s="127"/>
    </row>
    <row r="852" spans="5:32">
      <c r="E852" s="26"/>
      <c r="F852" s="64"/>
      <c r="G852" s="72"/>
      <c r="AF852" s="127"/>
    </row>
    <row r="853" spans="5:32">
      <c r="E853" s="26"/>
      <c r="F853" s="64"/>
      <c r="G853" s="72"/>
      <c r="AF853" s="127"/>
    </row>
    <row r="854" spans="5:32">
      <c r="E854" s="26"/>
      <c r="F854" s="64"/>
      <c r="G854" s="72"/>
      <c r="AF854" s="127"/>
    </row>
    <row r="855" spans="5:32">
      <c r="E855" s="26"/>
      <c r="F855" s="64"/>
      <c r="G855" s="72"/>
      <c r="AF855" s="127"/>
    </row>
    <row r="856" spans="5:32">
      <c r="E856" s="26"/>
      <c r="F856" s="64"/>
      <c r="G856" s="72"/>
      <c r="AF856" s="127"/>
    </row>
    <row r="857" spans="5:32">
      <c r="E857" s="26"/>
      <c r="F857" s="64"/>
      <c r="G857" s="72"/>
      <c r="AF857" s="127"/>
    </row>
    <row r="858" spans="5:32">
      <c r="E858" s="26"/>
      <c r="F858" s="64"/>
      <c r="G858" s="72"/>
      <c r="AF858" s="127"/>
    </row>
    <row r="859" spans="5:32">
      <c r="E859" s="26"/>
      <c r="F859" s="64"/>
      <c r="G859" s="72"/>
      <c r="AF859" s="127"/>
    </row>
    <row r="860" spans="5:32">
      <c r="E860" s="26"/>
      <c r="F860" s="64"/>
      <c r="G860" s="72"/>
      <c r="AF860" s="127"/>
    </row>
    <row r="861" spans="5:32">
      <c r="E861" s="26"/>
      <c r="F861" s="64"/>
      <c r="G861" s="72"/>
      <c r="AF861" s="127"/>
    </row>
    <row r="862" spans="5:32">
      <c r="E862" s="26"/>
      <c r="F862" s="64"/>
      <c r="G862" s="72"/>
      <c r="AF862" s="127"/>
    </row>
    <row r="863" spans="5:32">
      <c r="E863" s="26"/>
      <c r="F863" s="64"/>
      <c r="G863" s="72"/>
      <c r="AF863" s="127"/>
    </row>
    <row r="864" spans="5:32">
      <c r="E864" s="26"/>
      <c r="F864" s="64"/>
      <c r="G864" s="72"/>
      <c r="AF864" s="127"/>
    </row>
    <row r="865" spans="5:32">
      <c r="E865" s="26"/>
      <c r="F865" s="64"/>
      <c r="G865" s="72"/>
      <c r="AF865" s="127"/>
    </row>
    <row r="866" spans="5:32">
      <c r="E866" s="26"/>
      <c r="F866" s="64"/>
      <c r="G866" s="72"/>
      <c r="AF866" s="127"/>
    </row>
    <row r="867" spans="5:32">
      <c r="E867" s="26"/>
      <c r="F867" s="64"/>
      <c r="G867" s="72"/>
      <c r="AF867" s="127"/>
    </row>
    <row r="868" spans="5:32">
      <c r="E868" s="26"/>
      <c r="F868" s="64"/>
      <c r="G868" s="72"/>
      <c r="AF868" s="127"/>
    </row>
    <row r="869" spans="5:32">
      <c r="E869" s="26"/>
      <c r="F869" s="64"/>
      <c r="G869" s="72"/>
      <c r="AF869" s="127"/>
    </row>
    <row r="870" spans="5:32">
      <c r="E870" s="26"/>
      <c r="F870" s="64"/>
      <c r="G870" s="72"/>
      <c r="AF870" s="127"/>
    </row>
    <row r="871" spans="5:32">
      <c r="E871" s="26"/>
      <c r="F871" s="64"/>
      <c r="G871" s="72"/>
      <c r="AF871" s="127"/>
    </row>
    <row r="872" spans="5:32">
      <c r="E872" s="26"/>
      <c r="F872" s="64"/>
      <c r="G872" s="72"/>
      <c r="AF872" s="127"/>
    </row>
    <row r="873" spans="5:32">
      <c r="E873" s="26"/>
      <c r="F873" s="64"/>
      <c r="G873" s="72"/>
      <c r="AF873" s="127"/>
    </row>
    <row r="874" spans="5:32">
      <c r="E874" s="26"/>
      <c r="F874" s="64"/>
      <c r="G874" s="72"/>
      <c r="AF874" s="127"/>
    </row>
    <row r="875" spans="5:32">
      <c r="E875" s="26"/>
      <c r="F875" s="64"/>
      <c r="G875" s="72"/>
      <c r="AF875" s="127"/>
    </row>
    <row r="876" spans="5:32">
      <c r="E876" s="26"/>
      <c r="F876" s="64"/>
      <c r="G876" s="72"/>
      <c r="AF876" s="127"/>
    </row>
    <row r="877" spans="5:32">
      <c r="E877" s="26"/>
      <c r="F877" s="64"/>
      <c r="G877" s="72"/>
      <c r="AF877" s="127"/>
    </row>
    <row r="878" spans="5:32">
      <c r="E878" s="26"/>
      <c r="F878" s="64"/>
      <c r="G878" s="72"/>
      <c r="AF878" s="127"/>
    </row>
    <row r="879" spans="5:32">
      <c r="E879" s="26"/>
      <c r="F879" s="64"/>
      <c r="G879" s="72"/>
      <c r="AF879" s="127"/>
    </row>
    <row r="880" spans="5:32">
      <c r="E880" s="26"/>
      <c r="F880" s="64"/>
      <c r="G880" s="72"/>
      <c r="AF880" s="127"/>
    </row>
    <row r="881" spans="5:32">
      <c r="E881" s="26"/>
      <c r="F881" s="64"/>
      <c r="G881" s="72"/>
      <c r="AF881" s="127"/>
    </row>
    <row r="882" spans="5:32">
      <c r="E882" s="26"/>
      <c r="F882" s="64"/>
      <c r="G882" s="72"/>
      <c r="AF882" s="127"/>
    </row>
    <row r="883" spans="5:32">
      <c r="E883" s="26"/>
      <c r="F883" s="64"/>
      <c r="G883" s="72"/>
      <c r="AF883" s="127"/>
    </row>
    <row r="884" spans="5:32">
      <c r="E884" s="26"/>
      <c r="F884" s="64"/>
      <c r="G884" s="72"/>
      <c r="AF884" s="127"/>
    </row>
    <row r="885" spans="5:32">
      <c r="E885" s="26"/>
      <c r="F885" s="64"/>
      <c r="G885" s="72"/>
      <c r="AF885" s="127"/>
    </row>
    <row r="886" spans="5:32">
      <c r="E886" s="26"/>
      <c r="F886" s="64"/>
      <c r="G886" s="72"/>
      <c r="AF886" s="127"/>
    </row>
    <row r="887" spans="5:32">
      <c r="E887" s="26"/>
      <c r="F887" s="64"/>
      <c r="G887" s="72"/>
      <c r="AF887" s="127"/>
    </row>
    <row r="888" spans="5:32">
      <c r="E888" s="26"/>
      <c r="F888" s="64"/>
      <c r="G888" s="72"/>
      <c r="AF888" s="127"/>
    </row>
    <row r="889" spans="5:32">
      <c r="E889" s="26"/>
      <c r="F889" s="64"/>
      <c r="G889" s="72"/>
      <c r="AF889" s="127"/>
    </row>
    <row r="890" spans="5:32">
      <c r="E890" s="26"/>
      <c r="F890" s="64"/>
      <c r="G890" s="72"/>
      <c r="AF890" s="127"/>
    </row>
    <row r="891" spans="5:32">
      <c r="E891" s="26"/>
      <c r="F891" s="64"/>
      <c r="G891" s="72"/>
      <c r="AF891" s="127"/>
    </row>
    <row r="892" spans="5:32">
      <c r="E892" s="26"/>
      <c r="F892" s="64"/>
      <c r="G892" s="72"/>
      <c r="AF892" s="127"/>
    </row>
    <row r="893" spans="5:32">
      <c r="E893" s="26"/>
      <c r="F893" s="64"/>
      <c r="G893" s="72"/>
      <c r="AF893" s="127"/>
    </row>
    <row r="894" spans="5:32">
      <c r="E894" s="26"/>
      <c r="F894" s="64"/>
      <c r="G894" s="72"/>
      <c r="AF894" s="127"/>
    </row>
    <row r="895" spans="5:32">
      <c r="E895" s="26"/>
      <c r="F895" s="64"/>
      <c r="G895" s="72"/>
      <c r="AF895" s="127"/>
    </row>
    <row r="896" spans="5:32">
      <c r="E896" s="26"/>
      <c r="F896" s="64"/>
      <c r="G896" s="72"/>
      <c r="AF896" s="127"/>
    </row>
    <row r="897" spans="5:32">
      <c r="E897" s="26"/>
      <c r="F897" s="64"/>
      <c r="G897" s="72"/>
      <c r="AF897" s="127"/>
    </row>
    <row r="898" spans="5:32">
      <c r="E898" s="26"/>
      <c r="F898" s="64"/>
      <c r="G898" s="72"/>
      <c r="AF898" s="127"/>
    </row>
    <row r="899" spans="5:32">
      <c r="E899" s="26"/>
      <c r="F899" s="64"/>
      <c r="G899" s="72"/>
      <c r="AF899" s="127"/>
    </row>
    <row r="900" spans="5:32">
      <c r="E900" s="26"/>
      <c r="F900" s="64"/>
      <c r="G900" s="72"/>
      <c r="AF900" s="127"/>
    </row>
    <row r="901" spans="5:32">
      <c r="E901" s="26"/>
      <c r="F901" s="64"/>
      <c r="G901" s="72"/>
      <c r="AF901" s="127"/>
    </row>
    <row r="902" spans="5:32">
      <c r="E902" s="26"/>
      <c r="F902" s="64"/>
      <c r="G902" s="72"/>
      <c r="AF902" s="127"/>
    </row>
    <row r="903" spans="5:32">
      <c r="E903" s="26"/>
      <c r="F903" s="64"/>
      <c r="G903" s="72"/>
      <c r="AF903" s="127"/>
    </row>
    <row r="904" spans="5:32">
      <c r="E904" s="26"/>
      <c r="F904" s="64"/>
      <c r="G904" s="72"/>
      <c r="AF904" s="127"/>
    </row>
    <row r="905" spans="5:32">
      <c r="E905" s="26"/>
      <c r="F905" s="64"/>
      <c r="G905" s="72"/>
      <c r="AF905" s="127"/>
    </row>
    <row r="906" spans="5:32">
      <c r="E906" s="26"/>
      <c r="F906" s="64"/>
      <c r="G906" s="72"/>
      <c r="AF906" s="127"/>
    </row>
    <row r="907" spans="5:32">
      <c r="E907" s="26"/>
      <c r="F907" s="64"/>
      <c r="G907" s="72"/>
      <c r="AF907" s="127"/>
    </row>
    <row r="908" spans="5:32">
      <c r="E908" s="26"/>
      <c r="F908" s="64"/>
      <c r="G908" s="72"/>
      <c r="AF908" s="127"/>
    </row>
    <row r="909" spans="5:32">
      <c r="E909" s="26"/>
      <c r="F909" s="64"/>
      <c r="G909" s="72"/>
      <c r="AF909" s="127"/>
    </row>
    <row r="910" spans="5:32">
      <c r="E910" s="26"/>
      <c r="F910" s="64"/>
      <c r="G910" s="72"/>
      <c r="AF910" s="127"/>
    </row>
    <row r="911" spans="5:32">
      <c r="E911" s="26"/>
      <c r="F911" s="64"/>
      <c r="G911" s="72"/>
      <c r="AF911" s="127"/>
    </row>
    <row r="912" spans="5:32">
      <c r="E912" s="26"/>
      <c r="F912" s="64"/>
      <c r="G912" s="72"/>
      <c r="AF912" s="127"/>
    </row>
    <row r="913" spans="5:32">
      <c r="E913" s="26"/>
      <c r="F913" s="64"/>
      <c r="G913" s="72"/>
      <c r="AF913" s="127"/>
    </row>
    <row r="914" spans="5:32">
      <c r="E914" s="26"/>
      <c r="F914" s="64"/>
      <c r="G914" s="72"/>
      <c r="AF914" s="127"/>
    </row>
    <row r="915" spans="5:32">
      <c r="E915" s="26"/>
      <c r="F915" s="64"/>
      <c r="G915" s="72"/>
      <c r="AF915" s="127"/>
    </row>
    <row r="916" spans="5:32">
      <c r="E916" s="26"/>
      <c r="F916" s="64"/>
      <c r="G916" s="72"/>
      <c r="AF916" s="127"/>
    </row>
    <row r="917" spans="5:32">
      <c r="E917" s="26"/>
      <c r="F917" s="64"/>
      <c r="G917" s="72"/>
      <c r="AF917" s="127"/>
    </row>
    <row r="918" spans="5:32">
      <c r="E918" s="26"/>
      <c r="F918" s="64"/>
      <c r="G918" s="72"/>
      <c r="AF918" s="127"/>
    </row>
    <row r="919" spans="5:32">
      <c r="E919" s="26"/>
      <c r="F919" s="64"/>
      <c r="G919" s="72"/>
      <c r="AF919" s="127"/>
    </row>
    <row r="920" spans="5:32">
      <c r="E920" s="26"/>
      <c r="F920" s="64"/>
      <c r="G920" s="72"/>
      <c r="AF920" s="127"/>
    </row>
    <row r="921" spans="5:32">
      <c r="E921" s="26"/>
      <c r="F921" s="64"/>
      <c r="G921" s="72"/>
      <c r="AF921" s="127"/>
    </row>
    <row r="922" spans="5:32">
      <c r="E922" s="26"/>
      <c r="F922" s="64"/>
      <c r="G922" s="72"/>
      <c r="AF922" s="127"/>
    </row>
    <row r="923" spans="5:32">
      <c r="E923" s="26"/>
      <c r="F923" s="64"/>
      <c r="G923" s="72"/>
      <c r="AF923" s="127"/>
    </row>
    <row r="924" spans="5:32">
      <c r="E924" s="26"/>
      <c r="F924" s="64"/>
      <c r="G924" s="72"/>
      <c r="AF924" s="127"/>
    </row>
    <row r="925" spans="5:32">
      <c r="E925" s="26"/>
      <c r="F925" s="64"/>
      <c r="G925" s="72"/>
      <c r="AF925" s="127"/>
    </row>
    <row r="926" spans="5:32">
      <c r="E926" s="26"/>
      <c r="F926" s="64"/>
      <c r="G926" s="72"/>
      <c r="AF926" s="127"/>
    </row>
    <row r="927" spans="5:32">
      <c r="E927" s="26"/>
      <c r="F927" s="64"/>
      <c r="G927" s="72"/>
      <c r="AF927" s="127"/>
    </row>
    <row r="928" spans="5:32">
      <c r="E928" s="26"/>
      <c r="F928" s="64"/>
      <c r="G928" s="72"/>
      <c r="AF928" s="127"/>
    </row>
    <row r="929" spans="5:32">
      <c r="E929" s="26"/>
      <c r="F929" s="64"/>
      <c r="G929" s="72"/>
      <c r="AF929" s="127"/>
    </row>
    <row r="930" spans="5:32">
      <c r="E930" s="26"/>
      <c r="F930" s="64"/>
      <c r="G930" s="72"/>
      <c r="AF930" s="127"/>
    </row>
    <row r="931" spans="5:32">
      <c r="E931" s="26"/>
      <c r="F931" s="64"/>
      <c r="G931" s="72"/>
      <c r="AF931" s="127"/>
    </row>
    <row r="932" spans="5:32">
      <c r="E932" s="26"/>
      <c r="F932" s="64"/>
      <c r="G932" s="72"/>
      <c r="AF932" s="127"/>
    </row>
    <row r="933" spans="5:32">
      <c r="E933" s="26"/>
      <c r="F933" s="64"/>
      <c r="G933" s="72"/>
      <c r="AF933" s="127"/>
    </row>
    <row r="934" spans="5:32">
      <c r="E934" s="26"/>
      <c r="F934" s="64"/>
      <c r="G934" s="72"/>
      <c r="AF934" s="127"/>
    </row>
    <row r="935" spans="5:32">
      <c r="E935" s="26"/>
      <c r="F935" s="64"/>
      <c r="G935" s="72"/>
      <c r="AF935" s="127"/>
    </row>
    <row r="936" spans="5:32">
      <c r="E936" s="26"/>
      <c r="F936" s="64"/>
      <c r="G936" s="72"/>
      <c r="AF936" s="127"/>
    </row>
    <row r="937" spans="5:32">
      <c r="E937" s="26"/>
      <c r="F937" s="64"/>
      <c r="G937" s="72"/>
      <c r="AF937" s="127"/>
    </row>
    <row r="938" spans="5:32">
      <c r="E938" s="26"/>
      <c r="F938" s="64"/>
      <c r="G938" s="72"/>
      <c r="AF938" s="127"/>
    </row>
    <row r="939" spans="5:32">
      <c r="E939" s="26"/>
      <c r="F939" s="64"/>
      <c r="G939" s="72"/>
      <c r="AF939" s="127"/>
    </row>
    <row r="940" spans="5:32">
      <c r="E940" s="26"/>
      <c r="F940" s="64"/>
      <c r="G940" s="72"/>
      <c r="AF940" s="127"/>
    </row>
    <row r="941" spans="5:32">
      <c r="E941" s="26"/>
      <c r="F941" s="64"/>
      <c r="G941" s="72"/>
      <c r="AF941" s="127"/>
    </row>
    <row r="942" spans="5:32">
      <c r="E942" s="26"/>
      <c r="F942" s="64"/>
      <c r="G942" s="72"/>
      <c r="AF942" s="127"/>
    </row>
    <row r="943" spans="5:32">
      <c r="E943" s="26"/>
      <c r="F943" s="64"/>
      <c r="G943" s="72"/>
      <c r="AF943" s="127"/>
    </row>
    <row r="944" spans="5:32">
      <c r="E944" s="26"/>
      <c r="F944" s="64"/>
      <c r="G944" s="72"/>
      <c r="AF944" s="127"/>
    </row>
    <row r="945" spans="5:32">
      <c r="E945" s="26"/>
      <c r="F945" s="64"/>
      <c r="G945" s="72"/>
      <c r="AF945" s="127"/>
    </row>
    <row r="946" spans="5:32">
      <c r="E946" s="26"/>
      <c r="F946" s="64"/>
      <c r="G946" s="72"/>
      <c r="AF946" s="127"/>
    </row>
    <row r="947" spans="5:32">
      <c r="E947" s="26"/>
      <c r="F947" s="64"/>
      <c r="G947" s="72"/>
      <c r="AF947" s="127"/>
    </row>
    <row r="948" spans="5:32">
      <c r="E948" s="26"/>
      <c r="F948" s="64"/>
      <c r="G948" s="72"/>
      <c r="AF948" s="127"/>
    </row>
    <row r="949" spans="5:32">
      <c r="E949" s="26"/>
      <c r="F949" s="64"/>
      <c r="G949" s="72"/>
      <c r="AF949" s="127"/>
    </row>
    <row r="950" spans="5:32">
      <c r="E950" s="26"/>
      <c r="F950" s="64"/>
      <c r="G950" s="72"/>
      <c r="AF950" s="127"/>
    </row>
    <row r="951" spans="5:32">
      <c r="E951" s="26"/>
      <c r="F951" s="64"/>
      <c r="G951" s="72"/>
      <c r="AF951" s="127"/>
    </row>
    <row r="952" spans="5:32">
      <c r="E952" s="26"/>
      <c r="F952" s="64"/>
      <c r="G952" s="72"/>
      <c r="AF952" s="127"/>
    </row>
    <row r="953" spans="5:32">
      <c r="E953" s="26"/>
      <c r="F953" s="64"/>
      <c r="G953" s="72"/>
      <c r="AF953" s="127"/>
    </row>
    <row r="954" spans="5:32">
      <c r="E954" s="26"/>
      <c r="F954" s="64"/>
      <c r="G954" s="72"/>
      <c r="AF954" s="127"/>
    </row>
    <row r="955" spans="5:32">
      <c r="E955" s="26"/>
      <c r="F955" s="64"/>
      <c r="G955" s="72"/>
      <c r="AF955" s="127"/>
    </row>
    <row r="956" spans="5:32">
      <c r="E956" s="26"/>
      <c r="F956" s="64"/>
      <c r="G956" s="72"/>
      <c r="AF956" s="127"/>
    </row>
    <row r="957" spans="5:32">
      <c r="E957" s="26"/>
      <c r="F957" s="64"/>
      <c r="G957" s="72"/>
      <c r="AF957" s="127"/>
    </row>
    <row r="958" spans="5:32">
      <c r="E958" s="26"/>
      <c r="F958" s="64"/>
      <c r="G958" s="72"/>
      <c r="AF958" s="127"/>
    </row>
    <row r="959" spans="5:32">
      <c r="E959" s="26"/>
      <c r="F959" s="64"/>
      <c r="G959" s="72"/>
      <c r="AF959" s="127"/>
    </row>
    <row r="960" spans="5:32">
      <c r="E960" s="26"/>
      <c r="F960" s="64"/>
      <c r="G960" s="72"/>
      <c r="AF960" s="127"/>
    </row>
    <row r="961" spans="5:32">
      <c r="E961" s="26"/>
      <c r="F961" s="64"/>
      <c r="G961" s="72"/>
      <c r="AF961" s="127"/>
    </row>
    <row r="962" spans="5:32">
      <c r="E962" s="26"/>
      <c r="F962" s="64"/>
      <c r="G962" s="72"/>
      <c r="AF962" s="127"/>
    </row>
    <row r="963" spans="5:32">
      <c r="E963" s="26"/>
      <c r="F963" s="64"/>
      <c r="G963" s="72"/>
      <c r="AF963" s="127"/>
    </row>
    <row r="964" spans="5:32">
      <c r="E964" s="26"/>
      <c r="F964" s="64"/>
      <c r="G964" s="72"/>
      <c r="AF964" s="127"/>
    </row>
    <row r="965" spans="5:32">
      <c r="E965" s="26"/>
      <c r="F965" s="64"/>
      <c r="G965" s="72"/>
      <c r="AF965" s="127"/>
    </row>
    <row r="966" spans="5:32">
      <c r="E966" s="26"/>
      <c r="F966" s="64"/>
      <c r="G966" s="72"/>
      <c r="AF966" s="127"/>
    </row>
    <row r="967" spans="5:32">
      <c r="E967" s="26"/>
      <c r="F967" s="64"/>
      <c r="G967" s="72"/>
      <c r="AF967" s="127"/>
    </row>
    <row r="968" spans="5:32">
      <c r="E968" s="26"/>
      <c r="F968" s="64"/>
      <c r="G968" s="72"/>
      <c r="AF968" s="127"/>
    </row>
    <row r="969" spans="5:32">
      <c r="E969" s="26"/>
      <c r="F969" s="64"/>
      <c r="G969" s="72"/>
      <c r="AF969" s="127"/>
    </row>
    <row r="970" spans="5:32">
      <c r="E970" s="26"/>
      <c r="F970" s="64"/>
      <c r="G970" s="72"/>
      <c r="AF970" s="127"/>
    </row>
    <row r="971" spans="5:32">
      <c r="E971" s="26"/>
      <c r="F971" s="64"/>
      <c r="G971" s="72"/>
      <c r="AF971" s="127"/>
    </row>
    <row r="972" spans="5:32">
      <c r="E972" s="26"/>
      <c r="F972" s="64"/>
      <c r="G972" s="72"/>
      <c r="AF972" s="127"/>
    </row>
    <row r="973" spans="5:32">
      <c r="E973" s="26"/>
      <c r="F973" s="64"/>
      <c r="G973" s="72"/>
      <c r="AF973" s="127"/>
    </row>
    <row r="974" spans="5:32">
      <c r="E974" s="26"/>
      <c r="F974" s="64"/>
      <c r="G974" s="72"/>
      <c r="AF974" s="127"/>
    </row>
    <row r="975" spans="5:32">
      <c r="E975" s="26"/>
      <c r="F975" s="64"/>
      <c r="G975" s="72"/>
      <c r="AF975" s="127"/>
    </row>
    <row r="976" spans="5:32">
      <c r="E976" s="26"/>
      <c r="F976" s="64"/>
      <c r="G976" s="72"/>
      <c r="AF976" s="127"/>
    </row>
    <row r="977" spans="5:32">
      <c r="E977" s="26"/>
      <c r="F977" s="64"/>
      <c r="G977" s="72"/>
      <c r="AF977" s="127"/>
    </row>
    <row r="978" spans="5:32">
      <c r="E978" s="26"/>
      <c r="F978" s="64"/>
      <c r="G978" s="72"/>
      <c r="AF978" s="127"/>
    </row>
    <row r="979" spans="5:32">
      <c r="E979" s="26"/>
      <c r="F979" s="64"/>
      <c r="G979" s="72"/>
      <c r="AF979" s="127"/>
    </row>
    <row r="980" spans="5:32">
      <c r="E980" s="26"/>
      <c r="F980" s="64"/>
      <c r="G980" s="72"/>
      <c r="AF980" s="127"/>
    </row>
    <row r="981" spans="5:32">
      <c r="E981" s="26"/>
      <c r="F981" s="64"/>
      <c r="G981" s="72"/>
      <c r="AF981" s="127"/>
    </row>
    <row r="982" spans="5:32">
      <c r="E982" s="26"/>
      <c r="F982" s="64"/>
      <c r="G982" s="72"/>
      <c r="AF982" s="127"/>
    </row>
    <row r="983" spans="5:32">
      <c r="E983" s="26"/>
      <c r="F983" s="64"/>
      <c r="G983" s="72"/>
      <c r="AF983" s="127"/>
    </row>
    <row r="984" spans="5:32">
      <c r="E984" s="26"/>
      <c r="F984" s="64"/>
      <c r="G984" s="72"/>
      <c r="AF984" s="127"/>
    </row>
    <row r="985" spans="5:32">
      <c r="E985" s="26"/>
      <c r="F985" s="64"/>
      <c r="G985" s="72"/>
      <c r="AF985" s="127"/>
    </row>
    <row r="986" spans="5:32">
      <c r="E986" s="26"/>
      <c r="F986" s="64"/>
      <c r="G986" s="72"/>
      <c r="AF986" s="127"/>
    </row>
    <row r="987" spans="5:32">
      <c r="E987" s="26"/>
      <c r="F987" s="64"/>
      <c r="G987" s="72"/>
      <c r="AF987" s="127"/>
    </row>
    <row r="988" spans="5:32">
      <c r="E988" s="26"/>
      <c r="F988" s="64"/>
      <c r="G988" s="72"/>
      <c r="AF988" s="127"/>
    </row>
    <row r="989" spans="5:32">
      <c r="E989" s="26"/>
      <c r="F989" s="64"/>
      <c r="G989" s="72"/>
      <c r="AF989" s="127"/>
    </row>
    <row r="990" spans="5:32">
      <c r="E990" s="26"/>
      <c r="F990" s="64"/>
      <c r="G990" s="72"/>
      <c r="AF990" s="127"/>
    </row>
    <row r="991" spans="5:32">
      <c r="E991" s="26"/>
      <c r="F991" s="64"/>
      <c r="G991" s="72"/>
      <c r="AF991" s="127"/>
    </row>
    <row r="992" spans="5:32">
      <c r="E992" s="26"/>
      <c r="F992" s="64"/>
      <c r="G992" s="72"/>
      <c r="AF992" s="127"/>
    </row>
    <row r="993" spans="5:32">
      <c r="E993" s="26"/>
      <c r="F993" s="64"/>
      <c r="G993" s="72"/>
      <c r="AF993" s="127"/>
    </row>
    <row r="994" spans="5:32">
      <c r="E994" s="26"/>
      <c r="F994" s="64"/>
      <c r="G994" s="72"/>
      <c r="AF994" s="127"/>
    </row>
    <row r="995" spans="5:32">
      <c r="E995" s="26"/>
      <c r="F995" s="64"/>
      <c r="G995" s="72"/>
      <c r="AF995" s="127"/>
    </row>
    <row r="996" spans="5:32">
      <c r="E996" s="26"/>
      <c r="F996" s="64"/>
      <c r="G996" s="72"/>
      <c r="AF996" s="127"/>
    </row>
    <row r="997" spans="5:32">
      <c r="E997" s="26"/>
      <c r="F997" s="64"/>
      <c r="G997" s="72"/>
      <c r="AF997" s="127"/>
    </row>
    <row r="998" spans="5:32">
      <c r="E998" s="26"/>
      <c r="F998" s="64"/>
      <c r="G998" s="72"/>
      <c r="AF998" s="127"/>
    </row>
    <row r="999" spans="5:32">
      <c r="E999" s="26"/>
      <c r="F999" s="64"/>
      <c r="G999" s="72"/>
      <c r="AF999" s="127"/>
    </row>
    <row r="1000" spans="5:32">
      <c r="E1000" s="26"/>
      <c r="F1000" s="64"/>
      <c r="G1000" s="72"/>
      <c r="AF1000" s="127"/>
    </row>
    <row r="1001" spans="5:32">
      <c r="E1001" s="26"/>
      <c r="F1001" s="64"/>
      <c r="G1001" s="72"/>
      <c r="AF1001" s="127"/>
    </row>
    <row r="1002" spans="5:32">
      <c r="E1002" s="26"/>
      <c r="F1002" s="64"/>
      <c r="G1002" s="72"/>
      <c r="AF1002" s="127"/>
    </row>
    <row r="1003" spans="5:32">
      <c r="E1003" s="26"/>
      <c r="F1003" s="64"/>
      <c r="G1003" s="72"/>
      <c r="AF1003" s="127"/>
    </row>
    <row r="1004" spans="5:32">
      <c r="E1004" s="26"/>
      <c r="F1004" s="64"/>
      <c r="G1004" s="72"/>
      <c r="AF1004" s="127"/>
    </row>
    <row r="1005" spans="5:32">
      <c r="E1005" s="26"/>
      <c r="F1005" s="64"/>
      <c r="G1005" s="72"/>
      <c r="AF1005" s="127"/>
    </row>
    <row r="1006" spans="5:32">
      <c r="E1006" s="26"/>
      <c r="F1006" s="64"/>
      <c r="G1006" s="72"/>
      <c r="AF1006" s="127"/>
    </row>
    <row r="1007" spans="5:32">
      <c r="E1007" s="26"/>
      <c r="F1007" s="64"/>
      <c r="G1007" s="72"/>
      <c r="AF1007" s="127"/>
    </row>
    <row r="1008" spans="5:32">
      <c r="E1008" s="26"/>
      <c r="F1008" s="64"/>
      <c r="G1008" s="72"/>
      <c r="AF1008" s="127"/>
    </row>
    <row r="1009" spans="5:32">
      <c r="E1009" s="26"/>
      <c r="F1009" s="64"/>
      <c r="G1009" s="72"/>
      <c r="AF1009" s="127"/>
    </row>
    <row r="1010" spans="5:32">
      <c r="E1010" s="26"/>
      <c r="F1010" s="64"/>
      <c r="G1010" s="72"/>
      <c r="AF1010" s="127"/>
    </row>
    <row r="1011" spans="5:32">
      <c r="E1011" s="26"/>
      <c r="F1011" s="64"/>
      <c r="G1011" s="72"/>
      <c r="AF1011" s="127"/>
    </row>
    <row r="1012" spans="5:32">
      <c r="E1012" s="26"/>
      <c r="F1012" s="64"/>
      <c r="G1012" s="72"/>
      <c r="AF1012" s="127"/>
    </row>
    <row r="1013" spans="5:32" ht="15.75" customHeight="1">
      <c r="E1013" s="26"/>
    </row>
    <row r="1014" spans="5:32">
      <c r="E1014" s="26"/>
    </row>
    <row r="1015" spans="5:32">
      <c r="E1015" s="26"/>
    </row>
    <row r="1016" spans="5:32">
      <c r="E1016" s="26"/>
    </row>
    <row r="1017" spans="5:32">
      <c r="E1017" s="26"/>
    </row>
    <row r="1018" spans="5:32">
      <c r="E1018" s="26"/>
    </row>
    <row r="1019" spans="5:32">
      <c r="E1019" s="26"/>
    </row>
    <row r="1020" spans="5:32">
      <c r="E1020" s="26"/>
    </row>
    <row r="1021" spans="5:32">
      <c r="E1021" s="26"/>
    </row>
    <row r="1022" spans="5:32">
      <c r="E1022" s="26"/>
    </row>
    <row r="1023" spans="5:32">
      <c r="E1023" s="26"/>
    </row>
    <row r="1024" spans="5:32">
      <c r="E1024" s="26"/>
    </row>
    <row r="1025" spans="5:5">
      <c r="E1025" s="26"/>
    </row>
    <row r="1026" spans="5:5">
      <c r="E1026" s="26"/>
    </row>
    <row r="1027" spans="5:5">
      <c r="E1027" s="26"/>
    </row>
    <row r="1028" spans="5:5">
      <c r="E1028" s="26"/>
    </row>
    <row r="1029" spans="5:5">
      <c r="E1029" s="26"/>
    </row>
    <row r="1030" spans="5:5">
      <c r="E1030" s="26"/>
    </row>
    <row r="1031" spans="5:5">
      <c r="E1031" s="26"/>
    </row>
    <row r="1032" spans="5:5">
      <c r="E1032" s="26"/>
    </row>
    <row r="1033" spans="5:5">
      <c r="E1033" s="26"/>
    </row>
    <row r="1034" spans="5:5">
      <c r="E1034" s="26"/>
    </row>
    <row r="1035" spans="5:5">
      <c r="E1035" s="26"/>
    </row>
    <row r="1036" spans="5:5">
      <c r="E1036" s="26"/>
    </row>
    <row r="1037" spans="5:5">
      <c r="E1037" s="26"/>
    </row>
    <row r="1038" spans="5:5">
      <c r="E1038" s="26"/>
    </row>
    <row r="1039" spans="5:5">
      <c r="E1039" s="26"/>
    </row>
    <row r="1040" spans="5:5">
      <c r="E1040" s="26"/>
    </row>
    <row r="1041" spans="5:5">
      <c r="E1041" s="26"/>
    </row>
    <row r="1042" spans="5:5">
      <c r="E1042" s="26"/>
    </row>
    <row r="1043" spans="5:5">
      <c r="E1043" s="26"/>
    </row>
    <row r="1044" spans="5:5">
      <c r="E1044" s="26"/>
    </row>
    <row r="1045" spans="5:5">
      <c r="E1045" s="26"/>
    </row>
    <row r="1046" spans="5:5">
      <c r="E1046" s="26"/>
    </row>
    <row r="1047" spans="5:5">
      <c r="E1047" s="26"/>
    </row>
    <row r="1048" spans="5:5">
      <c r="E1048" s="26"/>
    </row>
    <row r="1049" spans="5:5">
      <c r="E1049" s="26"/>
    </row>
    <row r="1050" spans="5:5">
      <c r="E1050" s="26"/>
    </row>
    <row r="1051" spans="5:5">
      <c r="E1051" s="26"/>
    </row>
    <row r="1052" spans="5:5">
      <c r="E1052" s="26"/>
    </row>
    <row r="1053" spans="5:5">
      <c r="E1053" s="26"/>
    </row>
    <row r="1054" spans="5:5">
      <c r="E1054" s="26"/>
    </row>
    <row r="1055" spans="5:5">
      <c r="E1055" s="26"/>
    </row>
    <row r="1056" spans="5:5">
      <c r="E1056" s="26"/>
    </row>
    <row r="1057" spans="5:5">
      <c r="E1057" s="26"/>
    </row>
    <row r="1058" spans="5:5">
      <c r="E1058" s="26"/>
    </row>
    <row r="1059" spans="5:5">
      <c r="E1059" s="26"/>
    </row>
    <row r="1060" spans="5:5">
      <c r="E1060" s="26"/>
    </row>
    <row r="1061" spans="5:5">
      <c r="E1061" s="26"/>
    </row>
    <row r="1062" spans="5:5">
      <c r="E1062" s="26"/>
    </row>
    <row r="1063" spans="5:5">
      <c r="E1063" s="26"/>
    </row>
    <row r="1064" spans="5:5">
      <c r="E1064" s="26"/>
    </row>
    <row r="1065" spans="5:5">
      <c r="E1065" s="26"/>
    </row>
    <row r="1066" spans="5:5">
      <c r="E1066" s="26"/>
    </row>
    <row r="1067" spans="5:5">
      <c r="E1067" s="26"/>
    </row>
    <row r="1068" spans="5:5">
      <c r="E1068" s="26"/>
    </row>
    <row r="1069" spans="5:5">
      <c r="E1069" s="26"/>
    </row>
    <row r="1070" spans="5:5">
      <c r="E1070" s="26"/>
    </row>
    <row r="1071" spans="5:5">
      <c r="E1071" s="26"/>
    </row>
    <row r="1072" spans="5:5">
      <c r="E1072" s="26"/>
    </row>
    <row r="1073" spans="5:5">
      <c r="E1073" s="26"/>
    </row>
    <row r="1074" spans="5:5">
      <c r="E1074" s="26"/>
    </row>
    <row r="1075" spans="5:5">
      <c r="E1075" s="26"/>
    </row>
    <row r="1076" spans="5:5">
      <c r="E1076" s="26"/>
    </row>
    <row r="1077" spans="5:5">
      <c r="E1077" s="26"/>
    </row>
    <row r="1078" spans="5:5">
      <c r="E1078" s="26"/>
    </row>
    <row r="1079" spans="5:5">
      <c r="E1079" s="26"/>
    </row>
    <row r="1080" spans="5:5">
      <c r="E1080" s="26"/>
    </row>
    <row r="1081" spans="5:5">
      <c r="E1081" s="26"/>
    </row>
    <row r="1082" spans="5:5">
      <c r="E1082" s="26"/>
    </row>
    <row r="1083" spans="5:5">
      <c r="E1083" s="26"/>
    </row>
    <row r="1084" spans="5:5">
      <c r="E1084" s="26"/>
    </row>
    <row r="1085" spans="5:5">
      <c r="E1085" s="26"/>
    </row>
    <row r="1086" spans="5:5">
      <c r="E1086" s="26"/>
    </row>
    <row r="1087" spans="5:5">
      <c r="E1087" s="26"/>
    </row>
    <row r="1088" spans="5:5">
      <c r="E1088" s="26"/>
    </row>
    <row r="1089" spans="5:5">
      <c r="E1089" s="26"/>
    </row>
    <row r="1090" spans="5:5">
      <c r="E1090" s="26"/>
    </row>
    <row r="1091" spans="5:5">
      <c r="E1091" s="26"/>
    </row>
    <row r="1092" spans="5:5">
      <c r="E1092" s="26"/>
    </row>
    <row r="1093" spans="5:5">
      <c r="E1093" s="26"/>
    </row>
    <row r="1094" spans="5:5">
      <c r="E1094" s="26"/>
    </row>
    <row r="1095" spans="5:5">
      <c r="E1095" s="26"/>
    </row>
    <row r="1096" spans="5:5">
      <c r="E1096" s="26"/>
    </row>
    <row r="1097" spans="5:5">
      <c r="E1097" s="26"/>
    </row>
    <row r="1098" spans="5:5">
      <c r="E1098" s="26"/>
    </row>
    <row r="1099" spans="5:5">
      <c r="E1099" s="26"/>
    </row>
    <row r="1100" spans="5:5">
      <c r="E1100" s="26"/>
    </row>
    <row r="1101" spans="5:5">
      <c r="E1101" s="26"/>
    </row>
    <row r="1102" spans="5:5">
      <c r="E1102" s="26"/>
    </row>
    <row r="1103" spans="5:5">
      <c r="E1103" s="26"/>
    </row>
    <row r="1104" spans="5:5">
      <c r="E1104" s="26"/>
    </row>
    <row r="1105" spans="5:5">
      <c r="E1105" s="26"/>
    </row>
    <row r="1106" spans="5:5">
      <c r="E1106" s="26"/>
    </row>
    <row r="1107" spans="5:5">
      <c r="E1107" s="26"/>
    </row>
    <row r="1108" spans="5:5">
      <c r="E1108" s="26"/>
    </row>
    <row r="1109" spans="5:5">
      <c r="E1109" s="26"/>
    </row>
    <row r="1110" spans="5:5">
      <c r="E1110" s="26"/>
    </row>
    <row r="1111" spans="5:5">
      <c r="E1111" s="26"/>
    </row>
    <row r="1112" spans="5:5">
      <c r="E1112" s="26"/>
    </row>
    <row r="1113" spans="5:5">
      <c r="E1113" s="26"/>
    </row>
    <row r="1114" spans="5:5">
      <c r="E1114" s="26"/>
    </row>
    <row r="1115" spans="5:5">
      <c r="E1115" s="26"/>
    </row>
    <row r="1116" spans="5:5">
      <c r="E1116" s="26"/>
    </row>
    <row r="1117" spans="5:5">
      <c r="E1117" s="26"/>
    </row>
    <row r="1118" spans="5:5">
      <c r="E1118" s="26"/>
    </row>
    <row r="1119" spans="5:5">
      <c r="E1119" s="26"/>
    </row>
    <row r="1120" spans="5:5">
      <c r="E1120" s="26"/>
    </row>
    <row r="1121" spans="5:5">
      <c r="E1121" s="26"/>
    </row>
    <row r="1122" spans="5:5">
      <c r="E1122" s="26"/>
    </row>
    <row r="1123" spans="5:5">
      <c r="E1123" s="26"/>
    </row>
    <row r="1124" spans="5:5">
      <c r="E1124" s="26"/>
    </row>
    <row r="1125" spans="5:5">
      <c r="E1125" s="26"/>
    </row>
    <row r="1126" spans="5:5">
      <c r="E1126" s="26"/>
    </row>
    <row r="1127" spans="5:5">
      <c r="E1127" s="26"/>
    </row>
    <row r="1128" spans="5:5">
      <c r="E1128" s="26"/>
    </row>
    <row r="1129" spans="5:5">
      <c r="E1129" s="26"/>
    </row>
    <row r="1130" spans="5:5">
      <c r="E1130" s="26"/>
    </row>
    <row r="1131" spans="5:5">
      <c r="E1131" s="26"/>
    </row>
    <row r="1132" spans="5:5">
      <c r="E1132" s="26"/>
    </row>
    <row r="1133" spans="5:5">
      <c r="E1133" s="26"/>
    </row>
    <row r="1134" spans="5:5">
      <c r="E1134" s="26"/>
    </row>
    <row r="1135" spans="5:5">
      <c r="E1135" s="26"/>
    </row>
    <row r="1136" spans="5:5">
      <c r="E1136" s="26"/>
    </row>
    <row r="1137" spans="5:5">
      <c r="E1137" s="26"/>
    </row>
    <row r="1138" spans="5:5">
      <c r="E1138" s="26"/>
    </row>
    <row r="1139" spans="5:5">
      <c r="E1139" s="26"/>
    </row>
    <row r="1140" spans="5:5">
      <c r="E1140" s="26"/>
    </row>
    <row r="1141" spans="5:5">
      <c r="E1141" s="26"/>
    </row>
    <row r="1142" spans="5:5">
      <c r="E1142" s="26"/>
    </row>
    <row r="1143" spans="5:5">
      <c r="E1143" s="26"/>
    </row>
    <row r="1144" spans="5:5">
      <c r="E1144" s="26"/>
    </row>
    <row r="1145" spans="5:5">
      <c r="E1145" s="26"/>
    </row>
    <row r="1146" spans="5:5">
      <c r="E1146" s="26"/>
    </row>
    <row r="1147" spans="5:5">
      <c r="E1147" s="26"/>
    </row>
    <row r="1148" spans="5:5">
      <c r="E1148" s="26"/>
    </row>
    <row r="1149" spans="5:5">
      <c r="E1149" s="26"/>
    </row>
    <row r="1150" spans="5:5">
      <c r="E1150" s="26"/>
    </row>
    <row r="1151" spans="5:5">
      <c r="E1151" s="26"/>
    </row>
    <row r="1152" spans="5:5">
      <c r="E1152" s="26"/>
    </row>
    <row r="1153" spans="5:5">
      <c r="E1153" s="26"/>
    </row>
    <row r="1154" spans="5:5">
      <c r="E1154" s="26"/>
    </row>
    <row r="1155" spans="5:5">
      <c r="E1155" s="26"/>
    </row>
    <row r="1156" spans="5:5">
      <c r="E1156" s="26"/>
    </row>
    <row r="1157" spans="5:5">
      <c r="E1157" s="26"/>
    </row>
    <row r="1158" spans="5:5">
      <c r="E1158" s="26"/>
    </row>
    <row r="1159" spans="5:5">
      <c r="E1159" s="26"/>
    </row>
    <row r="1160" spans="5:5">
      <c r="E1160" s="26"/>
    </row>
    <row r="1161" spans="5:5">
      <c r="E1161" s="26"/>
    </row>
    <row r="1162" spans="5:5">
      <c r="E1162" s="26"/>
    </row>
    <row r="1163" spans="5:5">
      <c r="E1163" s="26"/>
    </row>
    <row r="1164" spans="5:5">
      <c r="E1164" s="26"/>
    </row>
    <row r="1165" spans="5:5">
      <c r="E1165" s="26"/>
    </row>
    <row r="1166" spans="5:5">
      <c r="E1166" s="26"/>
    </row>
    <row r="1167" spans="5:5">
      <c r="E1167" s="26"/>
    </row>
    <row r="1168" spans="5:5">
      <c r="E1168" s="26"/>
    </row>
    <row r="1169" spans="5:5">
      <c r="E1169" s="26"/>
    </row>
    <row r="1170" spans="5:5">
      <c r="E1170" s="26"/>
    </row>
    <row r="1171" spans="5:5">
      <c r="E1171" s="26"/>
    </row>
    <row r="1172" spans="5:5">
      <c r="E1172" s="26"/>
    </row>
    <row r="1173" spans="5:5">
      <c r="E1173" s="26"/>
    </row>
    <row r="1174" spans="5:5">
      <c r="E1174" s="26"/>
    </row>
    <row r="1175" spans="5:5">
      <c r="E1175" s="26"/>
    </row>
    <row r="1176" spans="5:5">
      <c r="E1176" s="26"/>
    </row>
    <row r="1177" spans="5:5">
      <c r="E1177" s="26"/>
    </row>
    <row r="1178" spans="5:5">
      <c r="E1178" s="26"/>
    </row>
    <row r="1179" spans="5:5">
      <c r="E1179" s="26"/>
    </row>
    <row r="1180" spans="5:5">
      <c r="E1180" s="26"/>
    </row>
    <row r="1181" spans="5:5">
      <c r="E1181" s="26"/>
    </row>
    <row r="1182" spans="5:5">
      <c r="E1182" s="26"/>
    </row>
    <row r="1183" spans="5:5">
      <c r="E1183" s="26"/>
    </row>
    <row r="1184" spans="5:5">
      <c r="E1184" s="26"/>
    </row>
    <row r="1185" spans="5:5">
      <c r="E1185" s="26"/>
    </row>
    <row r="1186" spans="5:5">
      <c r="E1186" s="26"/>
    </row>
    <row r="1187" spans="5:5">
      <c r="E1187" s="26"/>
    </row>
    <row r="1188" spans="5:5">
      <c r="E1188" s="26"/>
    </row>
    <row r="1189" spans="5:5">
      <c r="E1189" s="26"/>
    </row>
    <row r="1190" spans="5:5">
      <c r="E1190" s="26"/>
    </row>
    <row r="1191" spans="5:5">
      <c r="E1191" s="26"/>
    </row>
    <row r="1192" spans="5:5">
      <c r="E1192" s="26"/>
    </row>
    <row r="1193" spans="5:5">
      <c r="E1193" s="26"/>
    </row>
    <row r="1194" spans="5:5">
      <c r="E1194" s="26"/>
    </row>
    <row r="1195" spans="5:5">
      <c r="E1195" s="26"/>
    </row>
    <row r="1196" spans="5:5">
      <c r="E1196" s="26"/>
    </row>
    <row r="1197" spans="5:5">
      <c r="E1197" s="26"/>
    </row>
    <row r="1198" spans="5:5">
      <c r="E1198" s="26"/>
    </row>
    <row r="1199" spans="5:5">
      <c r="E1199" s="26"/>
    </row>
    <row r="1200" spans="5:5">
      <c r="E1200" s="26"/>
    </row>
    <row r="1201" spans="5:5">
      <c r="E1201" s="26"/>
    </row>
    <row r="1202" spans="5:5">
      <c r="E1202" s="26"/>
    </row>
    <row r="1203" spans="5:5">
      <c r="E1203" s="26"/>
    </row>
    <row r="1204" spans="5:5">
      <c r="E1204" s="26"/>
    </row>
    <row r="1205" spans="5:5">
      <c r="E1205" s="26"/>
    </row>
    <row r="1206" spans="5:5">
      <c r="E1206" s="26"/>
    </row>
    <row r="1207" spans="5:5">
      <c r="E1207" s="26"/>
    </row>
    <row r="1208" spans="5:5">
      <c r="E1208" s="26"/>
    </row>
    <row r="1209" spans="5:5">
      <c r="E1209" s="26"/>
    </row>
    <row r="1210" spans="5:5">
      <c r="E1210" s="26"/>
    </row>
    <row r="1211" spans="5:5">
      <c r="E1211" s="26"/>
    </row>
    <row r="1212" spans="5:5">
      <c r="E1212" s="26"/>
    </row>
    <row r="1213" spans="5:5">
      <c r="E1213" s="26"/>
    </row>
    <row r="1214" spans="5:5">
      <c r="E1214" s="26"/>
    </row>
    <row r="1215" spans="5:5">
      <c r="E1215" s="26"/>
    </row>
    <row r="1216" spans="5:5">
      <c r="E1216" s="26"/>
    </row>
    <row r="1217" spans="5:5">
      <c r="E1217" s="26"/>
    </row>
    <row r="1218" spans="5:5">
      <c r="E1218" s="26"/>
    </row>
    <row r="1219" spans="5:5">
      <c r="E1219" s="26"/>
    </row>
    <row r="1220" spans="5:5">
      <c r="E1220" s="26"/>
    </row>
    <row r="1221" spans="5:5">
      <c r="E1221" s="26"/>
    </row>
    <row r="1222" spans="5:5">
      <c r="E1222" s="26"/>
    </row>
    <row r="1223" spans="5:5">
      <c r="E1223" s="26"/>
    </row>
    <row r="1224" spans="5:5">
      <c r="E1224" s="26"/>
    </row>
    <row r="1225" spans="5:5">
      <c r="E1225" s="26"/>
    </row>
    <row r="1226" spans="5:5">
      <c r="E1226" s="26"/>
    </row>
    <row r="1227" spans="5:5">
      <c r="E1227" s="26"/>
    </row>
    <row r="1228" spans="5:5">
      <c r="E1228" s="26"/>
    </row>
    <row r="1229" spans="5:5">
      <c r="E1229" s="26"/>
    </row>
    <row r="1230" spans="5:5">
      <c r="E1230" s="26"/>
    </row>
    <row r="1231" spans="5:5">
      <c r="E1231" s="26"/>
    </row>
    <row r="1232" spans="5:5">
      <c r="E1232" s="26"/>
    </row>
    <row r="1233" spans="5:5">
      <c r="E1233" s="26"/>
    </row>
    <row r="1234" spans="5:5">
      <c r="E1234" s="26"/>
    </row>
    <row r="1235" spans="5:5">
      <c r="E1235" s="26"/>
    </row>
    <row r="1236" spans="5:5">
      <c r="E1236" s="26"/>
    </row>
    <row r="1237" spans="5:5">
      <c r="E1237" s="26"/>
    </row>
    <row r="1238" spans="5:5">
      <c r="E1238" s="26"/>
    </row>
    <row r="1239" spans="5:5">
      <c r="E1239" s="26"/>
    </row>
    <row r="1240" spans="5:5">
      <c r="E1240" s="26"/>
    </row>
    <row r="1241" spans="5:5">
      <c r="E1241" s="26"/>
    </row>
    <row r="1242" spans="5:5">
      <c r="E1242" s="26"/>
    </row>
    <row r="1243" spans="5:5">
      <c r="E1243" s="26"/>
    </row>
    <row r="1244" spans="5:5">
      <c r="E1244" s="26"/>
    </row>
    <row r="1245" spans="5:5">
      <c r="E1245" s="26"/>
    </row>
    <row r="1246" spans="5:5">
      <c r="E1246" s="26"/>
    </row>
    <row r="1247" spans="5:5">
      <c r="E1247" s="26"/>
    </row>
    <row r="1248" spans="5:5">
      <c r="E1248" s="26"/>
    </row>
    <row r="1249" spans="5:5">
      <c r="E1249" s="26"/>
    </row>
    <row r="1250" spans="5:5">
      <c r="E1250" s="26"/>
    </row>
    <row r="1251" spans="5:5">
      <c r="E1251" s="26"/>
    </row>
    <row r="1252" spans="5:5">
      <c r="E1252" s="26"/>
    </row>
    <row r="1253" spans="5:5">
      <c r="E1253" s="26"/>
    </row>
    <row r="1254" spans="5:5">
      <c r="E1254" s="26"/>
    </row>
    <row r="1255" spans="5:5">
      <c r="E1255" s="26"/>
    </row>
    <row r="1256" spans="5:5">
      <c r="E1256" s="26"/>
    </row>
    <row r="1257" spans="5:5">
      <c r="E1257" s="26"/>
    </row>
    <row r="1258" spans="5:5">
      <c r="E1258" s="26"/>
    </row>
    <row r="1259" spans="5:5">
      <c r="E1259" s="26"/>
    </row>
  </sheetData>
  <conditionalFormatting sqref="E192">
    <cfRule type="cellIs" dxfId="76" priority="1" operator="greaterThan">
      <formula>0.05</formula>
    </cfRule>
    <cfRule type="cellIs" dxfId="75" priority="2" operator="lessThan">
      <formula>0.05</formula>
    </cfRule>
  </conditionalFormatting>
  <conditionalFormatting sqref="M192:X192">
    <cfRule type="cellIs" dxfId="74" priority="7" operator="lessThan">
      <formula>0.05</formula>
    </cfRule>
    <cfRule type="cellIs" dxfId="73" priority="8" operator="greaterThan">
      <formula>0.05</formula>
    </cfRule>
  </conditionalFormatting>
  <conditionalFormatting sqref="AF192:AI192">
    <cfRule type="cellIs" dxfId="72" priority="11" operator="lessThan">
      <formula>0.05</formula>
    </cfRule>
  </conditionalFormatting>
  <conditionalFormatting sqref="AF196:AT196">
    <cfRule type="cellIs" dxfId="71" priority="12" operator="lessThan">
      <formula>0.06</formula>
    </cfRule>
  </conditionalFormatting>
  <conditionalFormatting sqref="AO192">
    <cfRule type="cellIs" dxfId="70" priority="10" operator="lessThan">
      <formula>0.05</formula>
    </cfRule>
  </conditionalFormatting>
  <conditionalFormatting sqref="AR192:AU192">
    <cfRule type="cellIs" dxfId="69" priority="4" operator="greaterThan">
      <formula>0.05</formula>
    </cfRule>
    <cfRule type="cellIs" dxfId="68" priority="5" operator="lessThan">
      <formula>0.05</formula>
    </cfRule>
  </conditionalFormatting>
  <conditionalFormatting sqref="AW192">
    <cfRule type="cellIs" dxfId="67" priority="3" operator="greaterThan">
      <formula>0.05</formula>
    </cfRule>
    <cfRule type="cellIs" dxfId="66" priority="9" operator="lessThan">
      <formula>0.05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H7"/>
  <sheetViews>
    <sheetView workbookViewId="0">
      <selection activeCell="A3" sqref="A3"/>
    </sheetView>
  </sheetViews>
  <sheetFormatPr defaultColWidth="11.42578125" defaultRowHeight="12.75"/>
  <cols>
    <col min="1" max="1" width="21.140625" customWidth="1"/>
    <col min="2" max="2" width="24" customWidth="1"/>
    <col min="3" max="6" width="3" customWidth="1"/>
    <col min="7" max="7" width="4" customWidth="1"/>
    <col min="8" max="8" width="13.140625" customWidth="1"/>
    <col min="9" max="9" width="2.140625" customWidth="1"/>
    <col min="10" max="10" width="1.42578125" customWidth="1"/>
    <col min="11" max="11" width="2.140625" customWidth="1"/>
    <col min="12" max="12" width="2" customWidth="1"/>
    <col min="13" max="13" width="1.42578125" customWidth="1"/>
    <col min="14" max="14" width="2.7109375" customWidth="1"/>
    <col min="15" max="16" width="2.140625" customWidth="1"/>
    <col min="17" max="18" width="2.28515625" customWidth="1"/>
    <col min="19" max="19" width="1.42578125" customWidth="1"/>
    <col min="20" max="20" width="2.140625" customWidth="1"/>
    <col min="21" max="22" width="2" customWidth="1"/>
    <col min="23" max="23" width="13.140625" bestFit="1" customWidth="1"/>
  </cols>
  <sheetData>
    <row r="3" spans="1:8">
      <c r="A3" s="100" t="s">
        <v>7841</v>
      </c>
      <c r="B3" s="100" t="s">
        <v>7836</v>
      </c>
    </row>
    <row r="4" spans="1:8">
      <c r="A4" s="100" t="s">
        <v>6969</v>
      </c>
      <c r="B4">
        <v>1</v>
      </c>
      <c r="C4">
        <v>2</v>
      </c>
      <c r="D4">
        <v>3</v>
      </c>
      <c r="E4">
        <v>4</v>
      </c>
      <c r="F4">
        <v>7</v>
      </c>
      <c r="G4">
        <v>8</v>
      </c>
      <c r="H4" t="s">
        <v>6970</v>
      </c>
    </row>
    <row r="5" spans="1:8">
      <c r="A5" s="101" t="s">
        <v>3412</v>
      </c>
      <c r="B5">
        <v>25</v>
      </c>
      <c r="C5">
        <v>22</v>
      </c>
      <c r="D5">
        <v>30</v>
      </c>
      <c r="E5">
        <v>16</v>
      </c>
      <c r="F5">
        <v>35</v>
      </c>
      <c r="G5">
        <v>128</v>
      </c>
      <c r="H5">
        <v>256</v>
      </c>
    </row>
    <row r="6" spans="1:8">
      <c r="A6" s="101" t="s">
        <v>3411</v>
      </c>
      <c r="B6">
        <v>16</v>
      </c>
      <c r="C6">
        <v>22</v>
      </c>
      <c r="D6">
        <v>39</v>
      </c>
      <c r="E6">
        <v>48</v>
      </c>
      <c r="F6">
        <v>14</v>
      </c>
      <c r="G6">
        <v>136</v>
      </c>
      <c r="H6">
        <v>275</v>
      </c>
    </row>
    <row r="7" spans="1:8">
      <c r="A7" s="101" t="s">
        <v>6970</v>
      </c>
      <c r="B7">
        <v>41</v>
      </c>
      <c r="C7">
        <v>44</v>
      </c>
      <c r="D7">
        <v>69</v>
      </c>
      <c r="E7">
        <v>64</v>
      </c>
      <c r="F7">
        <v>49</v>
      </c>
      <c r="G7">
        <v>264</v>
      </c>
      <c r="H7">
        <v>531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CJ1179"/>
  <sheetViews>
    <sheetView tabSelected="1" topLeftCell="P1" zoomScale="90" zoomScaleNormal="90" workbookViewId="0">
      <pane ySplit="1" topLeftCell="A2" activePane="bottomLeft" state="frozen"/>
      <selection activeCell="R1" sqref="R1"/>
      <selection pane="bottomLeft" activeCell="A2" sqref="A2"/>
    </sheetView>
  </sheetViews>
  <sheetFormatPr defaultColWidth="14.42578125" defaultRowHeight="12.75"/>
  <cols>
    <col min="1" max="1" width="10.140625" bestFit="1" customWidth="1"/>
    <col min="2" max="3" width="6.7109375" hidden="1" customWidth="1"/>
    <col min="4" max="4" width="7" hidden="1" customWidth="1"/>
    <col min="5" max="5" width="20.28515625" hidden="1" customWidth="1"/>
    <col min="6" max="6" width="12.42578125" hidden="1" customWidth="1"/>
    <col min="7" max="7" width="17" style="101" hidden="1" customWidth="1"/>
    <col min="8" max="8" width="15.140625" style="101" hidden="1" customWidth="1"/>
    <col min="9" max="9" width="17.28515625" style="101" hidden="1" customWidth="1"/>
    <col min="10" max="10" width="22.42578125" style="101" hidden="1" customWidth="1"/>
    <col min="11" max="11" width="45.7109375" hidden="1" customWidth="1"/>
    <col min="12" max="12" width="20" customWidth="1"/>
    <col min="13" max="13" width="32.7109375" bestFit="1" customWidth="1"/>
    <col min="14" max="15" width="12.42578125" bestFit="1" customWidth="1"/>
    <col min="16" max="16" width="26" style="306" customWidth="1"/>
    <col min="17" max="18" width="12.42578125" style="306" customWidth="1"/>
    <col min="19" max="19" width="18.140625" hidden="1" customWidth="1"/>
    <col min="20" max="20" width="15.42578125" hidden="1" customWidth="1"/>
    <col min="21" max="21" width="13.85546875" hidden="1" customWidth="1"/>
    <col min="22" max="22" width="13.7109375" hidden="1" customWidth="1"/>
    <col min="23" max="23" width="14" hidden="1" customWidth="1"/>
    <col min="24" max="24" width="10.42578125" hidden="1" customWidth="1"/>
    <col min="25" max="25" width="17" hidden="1" customWidth="1"/>
    <col min="26" max="26" width="24.5703125" style="101" customWidth="1"/>
    <col min="27" max="27" width="12.7109375" style="101" customWidth="1"/>
    <col min="28" max="29" width="14.42578125" style="101"/>
    <col min="30" max="30" width="39.85546875" bestFit="1" customWidth="1"/>
    <col min="31" max="31" width="12.140625" bestFit="1" customWidth="1"/>
    <col min="32" max="32" width="45.28515625" bestFit="1" customWidth="1"/>
    <col min="33" max="33" width="12" bestFit="1" customWidth="1"/>
    <col min="34" max="34" width="51.42578125" bestFit="1" customWidth="1"/>
    <col min="35" max="35" width="11.42578125" bestFit="1" customWidth="1"/>
    <col min="36" max="36" width="12.42578125" bestFit="1" customWidth="1"/>
    <col min="37" max="37" width="10" bestFit="1" customWidth="1"/>
    <col min="38" max="38" width="7.85546875" bestFit="1" customWidth="1"/>
    <col min="39" max="39" width="7.42578125" bestFit="1" customWidth="1"/>
    <col min="40" max="40" width="10.85546875" bestFit="1" customWidth="1"/>
    <col min="41" max="41" width="6.140625" bestFit="1" customWidth="1"/>
    <col min="42" max="42" width="5.42578125" bestFit="1" customWidth="1"/>
    <col min="43" max="43" width="7.140625" bestFit="1" customWidth="1"/>
    <col min="44" max="44" width="12.42578125" style="291" bestFit="1" customWidth="1"/>
    <col min="45" max="45" width="20.42578125" bestFit="1" customWidth="1"/>
    <col min="46" max="47" width="20.42578125" customWidth="1"/>
    <col min="48" max="48" width="16.42578125" bestFit="1" customWidth="1"/>
    <col min="49" max="49" width="20.42578125" customWidth="1"/>
    <col min="50" max="76" width="21.42578125" bestFit="1" customWidth="1"/>
  </cols>
  <sheetData>
    <row r="1" spans="1:88" ht="15.75" customHeight="1">
      <c r="A1" s="2" t="s">
        <v>2</v>
      </c>
      <c r="B1" s="3" t="s">
        <v>12</v>
      </c>
      <c r="C1" s="3" t="s">
        <v>14</v>
      </c>
      <c r="D1" s="3" t="s">
        <v>8082</v>
      </c>
      <c r="E1" s="3" t="s">
        <v>8084</v>
      </c>
      <c r="F1" s="23" t="s">
        <v>6825</v>
      </c>
      <c r="G1" s="292" t="s">
        <v>8091</v>
      </c>
      <c r="H1" s="269" t="s">
        <v>8092</v>
      </c>
      <c r="I1" s="269" t="s">
        <v>8093</v>
      </c>
      <c r="J1" s="269" t="s">
        <v>8094</v>
      </c>
      <c r="K1" s="3" t="s">
        <v>15</v>
      </c>
      <c r="L1" s="3" t="s">
        <v>17</v>
      </c>
      <c r="M1" s="3" t="s">
        <v>18</v>
      </c>
      <c r="N1" s="275" t="s">
        <v>8095</v>
      </c>
      <c r="O1" s="275" t="s">
        <v>8096</v>
      </c>
      <c r="P1" s="301" t="s">
        <v>8080</v>
      </c>
      <c r="Q1" s="301" t="s">
        <v>8097</v>
      </c>
      <c r="R1" s="301" t="s">
        <v>8098</v>
      </c>
      <c r="S1" s="275" t="s">
        <v>8105</v>
      </c>
      <c r="T1" s="275" t="s">
        <v>6955</v>
      </c>
      <c r="U1" s="275" t="s">
        <v>6960</v>
      </c>
      <c r="V1" s="275" t="s">
        <v>6961</v>
      </c>
      <c r="W1" s="275" t="s">
        <v>6956</v>
      </c>
      <c r="X1" s="275" t="s">
        <v>93</v>
      </c>
      <c r="Y1" s="275" t="s">
        <v>7996</v>
      </c>
      <c r="Z1" s="275" t="s">
        <v>8100</v>
      </c>
      <c r="AA1" s="275" t="s">
        <v>8099</v>
      </c>
      <c r="AB1" s="275" t="s">
        <v>8101</v>
      </c>
      <c r="AC1" s="275" t="s">
        <v>8102</v>
      </c>
      <c r="AD1" s="207" t="s">
        <v>7284</v>
      </c>
      <c r="AE1" s="207" t="s">
        <v>7283</v>
      </c>
      <c r="AF1" s="207" t="s">
        <v>7285</v>
      </c>
      <c r="AG1" s="207" t="s">
        <v>7282</v>
      </c>
      <c r="AH1" s="207" t="s">
        <v>15</v>
      </c>
      <c r="AI1" s="207" t="s">
        <v>7834</v>
      </c>
      <c r="AJ1" s="207" t="s">
        <v>7833</v>
      </c>
      <c r="AK1" s="2" t="s">
        <v>93</v>
      </c>
      <c r="AL1" s="2" t="s">
        <v>6957</v>
      </c>
      <c r="AM1" s="2" t="s">
        <v>6962</v>
      </c>
      <c r="AN1" s="2" t="s">
        <v>95</v>
      </c>
      <c r="AO1" s="2" t="s">
        <v>97</v>
      </c>
      <c r="AP1" s="2" t="s">
        <v>99</v>
      </c>
      <c r="AQ1" s="2" t="s">
        <v>102</v>
      </c>
      <c r="AR1" s="122" t="s">
        <v>8104</v>
      </c>
      <c r="AS1" s="87" t="s">
        <v>7992</v>
      </c>
      <c r="AT1" s="87" t="s">
        <v>8103</v>
      </c>
      <c r="AU1" s="267" t="s">
        <v>7994</v>
      </c>
      <c r="AV1" s="267" t="s">
        <v>7995</v>
      </c>
      <c r="AW1" s="267" t="s">
        <v>7993</v>
      </c>
      <c r="AX1" s="2" t="s">
        <v>139</v>
      </c>
      <c r="AY1" s="2" t="s">
        <v>140</v>
      </c>
      <c r="AZ1" s="2" t="s">
        <v>141</v>
      </c>
      <c r="BA1" s="2" t="s">
        <v>143</v>
      </c>
      <c r="BB1" s="2" t="s">
        <v>144</v>
      </c>
      <c r="BC1" s="2" t="s">
        <v>145</v>
      </c>
      <c r="BD1" s="2" t="s">
        <v>146</v>
      </c>
      <c r="BE1" s="2" t="s">
        <v>147</v>
      </c>
      <c r="BF1" s="2" t="s">
        <v>148</v>
      </c>
      <c r="BG1" s="2" t="s">
        <v>149</v>
      </c>
      <c r="BH1" s="2" t="s">
        <v>150</v>
      </c>
      <c r="BI1" s="2" t="s">
        <v>6963</v>
      </c>
      <c r="BJ1" s="2" t="s">
        <v>152</v>
      </c>
      <c r="BK1" s="2" t="s">
        <v>6964</v>
      </c>
      <c r="BL1" s="2" t="s">
        <v>154</v>
      </c>
      <c r="BM1" s="2" t="s">
        <v>155</v>
      </c>
      <c r="BN1" s="2" t="s">
        <v>156</v>
      </c>
      <c r="BO1" s="2" t="s">
        <v>157</v>
      </c>
      <c r="BP1" s="2" t="s">
        <v>158</v>
      </c>
      <c r="BQ1" s="2" t="s">
        <v>159</v>
      </c>
      <c r="BR1" s="2" t="s">
        <v>160</v>
      </c>
      <c r="BS1" s="2" t="s">
        <v>161</v>
      </c>
      <c r="BT1" s="2" t="s">
        <v>162</v>
      </c>
      <c r="BU1" s="2" t="s">
        <v>163</v>
      </c>
      <c r="BV1" s="2" t="s">
        <v>164</v>
      </c>
      <c r="BW1" s="2" t="s">
        <v>165</v>
      </c>
      <c r="BX1" s="2" t="s">
        <v>166</v>
      </c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</row>
    <row r="2" spans="1:88" s="77" customFormat="1" ht="15.75" customHeight="1">
      <c r="A2" s="211" t="s">
        <v>128</v>
      </c>
      <c r="B2" s="1">
        <v>0</v>
      </c>
      <c r="C2" s="1">
        <v>48</v>
      </c>
      <c r="D2" s="1"/>
      <c r="E2" s="78" t="s">
        <v>186</v>
      </c>
      <c r="F2" s="26">
        <v>1.88</v>
      </c>
      <c r="G2" s="296" t="s">
        <v>3411</v>
      </c>
      <c r="H2" s="270">
        <v>800.97931034482758</v>
      </c>
      <c r="I2" s="297">
        <v>831.10909090909081</v>
      </c>
      <c r="J2" s="273">
        <v>1</v>
      </c>
      <c r="K2" s="1" t="s">
        <v>208</v>
      </c>
      <c r="L2" s="1" t="s">
        <v>186</v>
      </c>
      <c r="M2" s="1" t="s">
        <v>209</v>
      </c>
      <c r="N2" s="1" t="s">
        <v>7237</v>
      </c>
      <c r="O2" s="1" t="s">
        <v>3338</v>
      </c>
      <c r="P2" s="279">
        <v>0.78300000000000003</v>
      </c>
      <c r="Q2" s="279">
        <v>1.675</v>
      </c>
      <c r="R2" s="279">
        <v>1.819</v>
      </c>
      <c r="S2" s="193">
        <v>17.36</v>
      </c>
      <c r="T2" s="193">
        <v>9</v>
      </c>
      <c r="U2" s="1">
        <f>LEN(O2)</f>
        <v>4</v>
      </c>
      <c r="V2" s="193">
        <v>4</v>
      </c>
      <c r="W2" s="98">
        <v>4</v>
      </c>
      <c r="X2" s="280" t="s">
        <v>7997</v>
      </c>
      <c r="Y2" s="280" t="str">
        <f>LEFT(X2,W2)</f>
        <v>mjEl</v>
      </c>
      <c r="Z2" s="285">
        <v>2.3010000000000002</v>
      </c>
      <c r="AA2" s="282">
        <v>2.3010000000000002</v>
      </c>
      <c r="AB2" s="273">
        <v>0</v>
      </c>
      <c r="AC2" s="273">
        <v>0</v>
      </c>
      <c r="AD2" s="1" t="s">
        <v>7316</v>
      </c>
      <c r="AE2" s="1">
        <f>LEN(AD2)</f>
        <v>19</v>
      </c>
      <c r="AF2" s="1" t="s">
        <v>7528</v>
      </c>
      <c r="AG2" s="1">
        <f>LEN(AF2)</f>
        <v>25</v>
      </c>
      <c r="AH2" s="1" t="s">
        <v>7748</v>
      </c>
      <c r="AI2" s="1" t="s">
        <v>7656</v>
      </c>
      <c r="AJ2" s="193"/>
      <c r="AK2" s="1" t="s">
        <v>940</v>
      </c>
      <c r="AL2" s="1" t="str">
        <f>MID(AK2,1,1)</f>
        <v>a</v>
      </c>
      <c r="AM2" s="1">
        <v>8</v>
      </c>
      <c r="AN2" s="1" t="s">
        <v>128</v>
      </c>
      <c r="AO2" s="1" t="s">
        <v>182</v>
      </c>
      <c r="AP2" s="1" t="s">
        <v>283</v>
      </c>
      <c r="AQ2" s="1" t="s">
        <v>185</v>
      </c>
      <c r="AR2" s="194">
        <v>9.11</v>
      </c>
      <c r="AS2" s="46">
        <v>56.65</v>
      </c>
      <c r="AT2" s="254" t="s">
        <v>3412</v>
      </c>
      <c r="AU2">
        <v>0.61014064518641797</v>
      </c>
      <c r="AV2">
        <v>2.1994441086813086</v>
      </c>
      <c r="AW2" s="46">
        <v>-1.5893034634948906</v>
      </c>
      <c r="AX2" s="193">
        <v>9.86</v>
      </c>
      <c r="AY2" s="193">
        <v>3.53</v>
      </c>
      <c r="AZ2" s="193">
        <v>3.18</v>
      </c>
      <c r="BA2" s="193">
        <v>1</v>
      </c>
      <c r="BB2" s="193">
        <v>2</v>
      </c>
      <c r="BC2" s="193">
        <v>1</v>
      </c>
      <c r="BD2" s="193">
        <v>7</v>
      </c>
      <c r="BE2" s="193">
        <v>4</v>
      </c>
      <c r="BF2" s="193" t="s">
        <v>954</v>
      </c>
      <c r="BG2" s="193" t="s">
        <v>955</v>
      </c>
      <c r="BH2" s="193">
        <v>0</v>
      </c>
      <c r="BI2" s="193">
        <v>3</v>
      </c>
      <c r="BJ2" s="193">
        <v>4</v>
      </c>
      <c r="BK2" s="193">
        <v>4</v>
      </c>
      <c r="BL2" s="193" t="s">
        <v>956</v>
      </c>
      <c r="BM2" s="193">
        <v>2</v>
      </c>
      <c r="BN2" s="193" t="s">
        <v>957</v>
      </c>
      <c r="BO2" s="193" t="s">
        <v>958</v>
      </c>
      <c r="BP2" s="193" t="s">
        <v>960</v>
      </c>
      <c r="BQ2" s="193" t="s">
        <v>961</v>
      </c>
      <c r="BR2" s="193" t="s">
        <v>182</v>
      </c>
      <c r="BS2" s="193">
        <v>100</v>
      </c>
      <c r="BT2" s="193">
        <v>26</v>
      </c>
      <c r="BU2" s="193">
        <v>1.95</v>
      </c>
      <c r="BV2" s="193">
        <v>1.85</v>
      </c>
      <c r="BW2" s="193" t="s">
        <v>128</v>
      </c>
      <c r="BX2" s="193">
        <v>1</v>
      </c>
      <c r="BY2" s="78"/>
      <c r="BZ2" s="78"/>
      <c r="CA2" s="78"/>
      <c r="CB2" s="78"/>
      <c r="CC2" s="78"/>
      <c r="CD2" s="78"/>
      <c r="CE2" s="78"/>
      <c r="CF2" s="78"/>
      <c r="CG2" s="78"/>
      <c r="CH2" s="78"/>
      <c r="CI2" s="78"/>
      <c r="CJ2" s="78"/>
    </row>
    <row r="3" spans="1:88" s="77" customFormat="1" ht="15.75" customHeight="1">
      <c r="A3" s="1" t="s">
        <v>5492</v>
      </c>
      <c r="B3" s="1"/>
      <c r="C3" s="1"/>
      <c r="D3" s="307" t="s">
        <v>8083</v>
      </c>
      <c r="E3" s="307"/>
      <c r="F3" s="26">
        <v>3.55</v>
      </c>
      <c r="G3" s="296" t="s">
        <v>3411</v>
      </c>
      <c r="H3" s="270">
        <v>747.44230769230774</v>
      </c>
      <c r="I3" s="297">
        <v>1117.5</v>
      </c>
      <c r="J3" s="273">
        <v>0.89655172413793105</v>
      </c>
      <c r="K3" s="1" t="s">
        <v>6789</v>
      </c>
      <c r="L3" s="1" t="s">
        <v>6780</v>
      </c>
      <c r="M3" s="1" t="s">
        <v>6788</v>
      </c>
      <c r="N3" s="1" t="s">
        <v>6781</v>
      </c>
      <c r="O3" s="1" t="s">
        <v>6781</v>
      </c>
      <c r="P3" s="279">
        <v>0.72199999999999998</v>
      </c>
      <c r="Q3" s="279">
        <v>2.1120000000000001</v>
      </c>
      <c r="R3" s="279">
        <v>2.1120000000000001</v>
      </c>
      <c r="S3" s="193">
        <v>91.95</v>
      </c>
      <c r="T3" s="193">
        <v>0</v>
      </c>
      <c r="U3" s="1">
        <f>LEN(O3)</f>
        <v>11</v>
      </c>
      <c r="V3" s="276">
        <v>6</v>
      </c>
      <c r="W3" s="276">
        <v>4</v>
      </c>
      <c r="X3" s="280" t="s">
        <v>7998</v>
      </c>
      <c r="Y3" s="280" t="str">
        <f>LEFT(X3,W3)</f>
        <v>R@de</v>
      </c>
      <c r="Z3" s="281">
        <v>2.677</v>
      </c>
      <c r="AA3" s="283">
        <v>2.4300000000000002</v>
      </c>
      <c r="AB3" s="273">
        <v>0.24699999999999989</v>
      </c>
      <c r="AC3" s="273">
        <v>246.99999999999989</v>
      </c>
      <c r="AD3" s="1" t="s">
        <v>7440</v>
      </c>
      <c r="AE3" s="1">
        <f>LEN(AD3)</f>
        <v>28</v>
      </c>
      <c r="AF3" s="1" t="s">
        <v>7594</v>
      </c>
      <c r="AG3" s="1">
        <f>LEN(AF3)</f>
        <v>39</v>
      </c>
      <c r="AH3" s="1" t="s">
        <v>7827</v>
      </c>
      <c r="AI3" s="1" t="s">
        <v>7656</v>
      </c>
      <c r="AJ3" s="193"/>
      <c r="AK3" s="1" t="s">
        <v>5493</v>
      </c>
      <c r="AL3" s="1" t="str">
        <f>MID(AK3,1,1)</f>
        <v>a</v>
      </c>
      <c r="AM3" s="1">
        <v>8</v>
      </c>
      <c r="AN3" s="1" t="s">
        <v>5492</v>
      </c>
      <c r="AO3" s="1" t="s">
        <v>182</v>
      </c>
      <c r="AP3" s="1" t="s">
        <v>184</v>
      </c>
      <c r="AQ3" s="1" t="s">
        <v>185</v>
      </c>
      <c r="AR3" s="194">
        <v>5.84</v>
      </c>
      <c r="AS3" s="46">
        <v>3.23</v>
      </c>
      <c r="AT3" s="254" t="s">
        <v>3411</v>
      </c>
      <c r="AU3">
        <v>0.36778406548109732</v>
      </c>
      <c r="AV3">
        <v>-2.1682922167935294E-2</v>
      </c>
      <c r="AW3" s="46">
        <v>0.38946698764903259</v>
      </c>
      <c r="AX3" s="193">
        <v>6.08</v>
      </c>
      <c r="AY3" s="193">
        <v>5.69</v>
      </c>
      <c r="AZ3" s="193">
        <v>5.41</v>
      </c>
      <c r="BA3" s="193">
        <v>1</v>
      </c>
      <c r="BB3" s="193">
        <v>2</v>
      </c>
      <c r="BC3" s="193">
        <v>1</v>
      </c>
      <c r="BD3" s="193">
        <v>6</v>
      </c>
      <c r="BE3" s="193">
        <v>5</v>
      </c>
      <c r="BF3" s="193" t="s">
        <v>2224</v>
      </c>
      <c r="BG3" s="193" t="s">
        <v>198</v>
      </c>
      <c r="BH3" s="193">
        <v>1</v>
      </c>
      <c r="BI3" s="193">
        <v>1</v>
      </c>
      <c r="BJ3" s="193">
        <v>5</v>
      </c>
      <c r="BK3" s="193">
        <v>3</v>
      </c>
      <c r="BL3" s="193" t="s">
        <v>5494</v>
      </c>
      <c r="BM3" s="193">
        <v>3</v>
      </c>
      <c r="BN3" s="193" t="s">
        <v>201</v>
      </c>
      <c r="BO3" s="193" t="s">
        <v>5495</v>
      </c>
      <c r="BP3" s="193" t="s">
        <v>5496</v>
      </c>
      <c r="BQ3" s="193" t="s">
        <v>5497</v>
      </c>
      <c r="BR3" s="193" t="s">
        <v>182</v>
      </c>
      <c r="BS3" s="193">
        <v>100</v>
      </c>
      <c r="BT3" s="193">
        <v>20</v>
      </c>
      <c r="BU3" s="193">
        <v>2.1</v>
      </c>
      <c r="BV3" s="193">
        <v>2.15</v>
      </c>
      <c r="BW3" s="193" t="s">
        <v>5492</v>
      </c>
      <c r="BX3" s="193">
        <v>1</v>
      </c>
      <c r="BY3" s="78"/>
      <c r="BZ3" s="78"/>
      <c r="CA3" s="78"/>
      <c r="CB3" s="78"/>
      <c r="CC3" s="78"/>
      <c r="CD3" s="78"/>
      <c r="CE3" s="78"/>
      <c r="CF3" s="78"/>
      <c r="CG3" s="78"/>
      <c r="CH3" s="78"/>
      <c r="CI3" s="78"/>
      <c r="CJ3" s="78"/>
    </row>
    <row r="4" spans="1:88" s="77" customFormat="1" ht="15.75" customHeight="1">
      <c r="A4" s="77" t="s">
        <v>552</v>
      </c>
      <c r="B4" s="78">
        <v>1</v>
      </c>
      <c r="C4" s="78">
        <v>47</v>
      </c>
      <c r="D4" s="78" t="s">
        <v>8083</v>
      </c>
      <c r="E4" s="78" t="s">
        <v>8085</v>
      </c>
      <c r="F4" s="79">
        <v>2.7</v>
      </c>
      <c r="G4" s="294" t="s">
        <v>3412</v>
      </c>
      <c r="H4" s="271">
        <v>765.70370370370381</v>
      </c>
      <c r="I4" s="298">
        <v>829.67741935483866</v>
      </c>
      <c r="J4" s="272">
        <v>0.93103448275862066</v>
      </c>
      <c r="K4" s="77" t="s">
        <v>553</v>
      </c>
      <c r="L4" s="77" t="s">
        <v>556</v>
      </c>
      <c r="M4" s="77" t="s">
        <v>558</v>
      </c>
      <c r="N4" s="77" t="s">
        <v>559</v>
      </c>
      <c r="O4" s="77" t="s">
        <v>559</v>
      </c>
      <c r="P4" s="279">
        <v>0.998</v>
      </c>
      <c r="Q4" s="279">
        <v>2.153</v>
      </c>
      <c r="R4" s="279">
        <v>2.153</v>
      </c>
      <c r="S4" s="98">
        <v>41.24</v>
      </c>
      <c r="T4" s="98">
        <v>6</v>
      </c>
      <c r="U4" s="77">
        <f>LEN(O4)</f>
        <v>7</v>
      </c>
      <c r="V4" s="98">
        <v>5</v>
      </c>
      <c r="W4" s="98">
        <v>5</v>
      </c>
      <c r="X4" s="280" t="s">
        <v>7999</v>
      </c>
      <c r="Y4" s="280" t="str">
        <f>LEFT(X4,W4)</f>
        <v>malad</v>
      </c>
      <c r="Z4" s="284">
        <v>2.78</v>
      </c>
      <c r="AA4" s="282">
        <v>2.78</v>
      </c>
      <c r="AB4" s="273">
        <v>0</v>
      </c>
      <c r="AC4" s="273">
        <v>0</v>
      </c>
      <c r="AD4" s="77" t="s">
        <v>7319</v>
      </c>
      <c r="AE4" s="77">
        <f>LEN(AD4)</f>
        <v>25</v>
      </c>
      <c r="AF4" s="77" t="s">
        <v>7470</v>
      </c>
      <c r="AG4" s="77">
        <f>LEN(AF4)</f>
        <v>32</v>
      </c>
      <c r="AH4" s="77" t="s">
        <v>7677</v>
      </c>
      <c r="AI4" s="77" t="s">
        <v>7656</v>
      </c>
      <c r="AJ4" s="98"/>
      <c r="AK4" s="77" t="s">
        <v>2805</v>
      </c>
      <c r="AL4" s="77" t="str">
        <f>MID(AK4,1,1)</f>
        <v>@</v>
      </c>
      <c r="AM4" s="77">
        <v>8</v>
      </c>
      <c r="AN4" s="77" t="s">
        <v>552</v>
      </c>
      <c r="AO4" s="77" t="s">
        <v>182</v>
      </c>
      <c r="AP4" s="77" t="s">
        <v>283</v>
      </c>
      <c r="AQ4" s="77" t="s">
        <v>185</v>
      </c>
      <c r="AR4" s="209">
        <v>27.55</v>
      </c>
      <c r="AS4" s="254">
        <v>5.72</v>
      </c>
      <c r="AT4" s="254" t="s">
        <v>3411</v>
      </c>
      <c r="AU4" s="256">
        <v>1.2540466567466235</v>
      </c>
      <c r="AV4" s="256">
        <v>0.95130844265972148</v>
      </c>
      <c r="AW4" s="254">
        <v>0.30273821408690205</v>
      </c>
      <c r="AX4" s="98">
        <v>11.69</v>
      </c>
      <c r="AY4" s="98">
        <v>25.94</v>
      </c>
      <c r="AZ4" s="98">
        <v>9.26</v>
      </c>
      <c r="BA4" s="98">
        <v>1</v>
      </c>
      <c r="BB4" s="98">
        <v>2</v>
      </c>
      <c r="BC4" s="98">
        <v>1</v>
      </c>
      <c r="BD4" s="98">
        <v>9</v>
      </c>
      <c r="BE4" s="98">
        <v>6</v>
      </c>
      <c r="BF4" s="98" t="s">
        <v>2072</v>
      </c>
      <c r="BG4" s="98" t="s">
        <v>519</v>
      </c>
      <c r="BH4" s="98">
        <v>1</v>
      </c>
      <c r="BI4" s="98">
        <v>1</v>
      </c>
      <c r="BJ4" s="98">
        <v>9</v>
      </c>
      <c r="BK4" s="98">
        <v>6</v>
      </c>
      <c r="BL4" s="98" t="s">
        <v>2814</v>
      </c>
      <c r="BM4" s="98">
        <v>3</v>
      </c>
      <c r="BN4" s="98" t="s">
        <v>525</v>
      </c>
      <c r="BO4" s="98" t="s">
        <v>2815</v>
      </c>
      <c r="BP4" s="98" t="s">
        <v>2816</v>
      </c>
      <c r="BQ4" s="98" t="s">
        <v>2817</v>
      </c>
      <c r="BR4" s="98" t="s">
        <v>182</v>
      </c>
      <c r="BS4" s="98">
        <v>100</v>
      </c>
      <c r="BT4" s="98">
        <v>20</v>
      </c>
      <c r="BU4" s="98">
        <v>2.6</v>
      </c>
      <c r="BV4" s="98">
        <v>2.35</v>
      </c>
      <c r="BW4" s="98" t="s">
        <v>552</v>
      </c>
      <c r="BX4" s="98">
        <v>1</v>
      </c>
      <c r="BY4" s="78"/>
      <c r="BZ4" s="78"/>
      <c r="CA4" s="78"/>
      <c r="CB4" s="78"/>
      <c r="CC4" s="78"/>
      <c r="CD4" s="78"/>
      <c r="CE4" s="78"/>
      <c r="CF4" s="78"/>
      <c r="CG4" s="78"/>
      <c r="CH4" s="78"/>
      <c r="CI4" s="78"/>
      <c r="CJ4" s="78"/>
    </row>
    <row r="5" spans="1:88" s="77" customFormat="1" ht="15.75" customHeight="1">
      <c r="A5" s="77" t="s">
        <v>5511</v>
      </c>
      <c r="D5" s="78" t="s">
        <v>8083</v>
      </c>
      <c r="E5" s="78" t="s">
        <v>8086</v>
      </c>
      <c r="F5" s="79">
        <v>2.5</v>
      </c>
      <c r="G5" s="293" t="s">
        <v>3412</v>
      </c>
      <c r="H5" s="271">
        <v>1111.7869565217391</v>
      </c>
      <c r="I5" s="298">
        <v>1125.5518518518518</v>
      </c>
      <c r="J5" s="272">
        <v>0.86206896551724133</v>
      </c>
      <c r="K5" s="77" t="s">
        <v>6770</v>
      </c>
      <c r="L5" s="77" t="s">
        <v>6771</v>
      </c>
      <c r="M5" s="77" t="s">
        <v>6772</v>
      </c>
      <c r="N5" s="77" t="s">
        <v>6773</v>
      </c>
      <c r="O5" s="77" t="s">
        <v>6773</v>
      </c>
      <c r="P5" s="279">
        <v>0.93200000000000005</v>
      </c>
      <c r="Q5" s="279">
        <v>2.5739999999999998</v>
      </c>
      <c r="R5" s="279">
        <v>2.5739999999999998</v>
      </c>
      <c r="S5" s="98">
        <v>33.229999999999997</v>
      </c>
      <c r="T5" s="98">
        <v>7</v>
      </c>
      <c r="U5" s="77">
        <f>LEN(O5)</f>
        <v>7</v>
      </c>
      <c r="V5" s="98">
        <v>6</v>
      </c>
      <c r="W5" s="98">
        <v>6</v>
      </c>
      <c r="X5" s="280" t="s">
        <v>8000</v>
      </c>
      <c r="Y5" s="280" t="str">
        <f>LEFT(X5,W5)</f>
        <v>paRadi</v>
      </c>
      <c r="Z5" s="285">
        <v>3.0823809523809498</v>
      </c>
      <c r="AA5" s="286">
        <v>3.0823809523809498</v>
      </c>
      <c r="AB5" s="273">
        <v>0</v>
      </c>
      <c r="AC5" s="273">
        <v>0</v>
      </c>
      <c r="AD5" s="77" t="s">
        <v>7371</v>
      </c>
      <c r="AE5" s="77">
        <f>LEN(AD5)</f>
        <v>28</v>
      </c>
      <c r="AF5" s="77" t="s">
        <v>7515</v>
      </c>
      <c r="AG5" s="77">
        <f>LEN(AF5)</f>
        <v>35</v>
      </c>
      <c r="AH5" s="77" t="s">
        <v>7734</v>
      </c>
      <c r="AI5" s="98" t="s">
        <v>7656</v>
      </c>
      <c r="AJ5" s="98"/>
      <c r="AK5" s="77" t="s">
        <v>5512</v>
      </c>
      <c r="AL5" s="77" t="str">
        <f>MID(AK5,1,1)</f>
        <v>@</v>
      </c>
      <c r="AM5" s="77">
        <v>8</v>
      </c>
      <c r="AN5" s="77" t="s">
        <v>5511</v>
      </c>
      <c r="AO5" s="77" t="s">
        <v>182</v>
      </c>
      <c r="AP5" s="77" t="s">
        <v>184</v>
      </c>
      <c r="AQ5" s="77" t="s">
        <v>185</v>
      </c>
      <c r="AR5" s="209">
        <v>69.27</v>
      </c>
      <c r="AS5" s="254">
        <v>21.26</v>
      </c>
      <c r="AT5" s="254" t="s">
        <v>3411</v>
      </c>
      <c r="AU5" s="256">
        <v>1.8127024833947356</v>
      </c>
      <c r="AV5" s="256">
        <v>1.2903552402593388</v>
      </c>
      <c r="AW5" s="254">
        <v>0.52234724313539682</v>
      </c>
      <c r="AX5" s="98">
        <v>42.5</v>
      </c>
      <c r="AY5" s="98">
        <v>47.9</v>
      </c>
      <c r="AZ5" s="98">
        <v>21.62</v>
      </c>
      <c r="BA5" s="98">
        <v>1</v>
      </c>
      <c r="BB5" s="98">
        <v>2</v>
      </c>
      <c r="BC5" s="98">
        <v>1</v>
      </c>
      <c r="BD5" s="98">
        <v>4</v>
      </c>
      <c r="BE5" s="98">
        <v>2</v>
      </c>
      <c r="BF5" s="98" t="s">
        <v>583</v>
      </c>
      <c r="BG5" s="98" t="s">
        <v>1992</v>
      </c>
      <c r="BH5" s="98">
        <v>3</v>
      </c>
      <c r="BI5" s="98">
        <v>7</v>
      </c>
      <c r="BJ5" s="98">
        <v>4</v>
      </c>
      <c r="BK5" s="98">
        <v>2</v>
      </c>
      <c r="BL5" s="98" t="s">
        <v>5512</v>
      </c>
      <c r="BM5" s="98">
        <v>1</v>
      </c>
      <c r="BN5" s="98" t="s">
        <v>1992</v>
      </c>
      <c r="BO5" s="98" t="s">
        <v>5513</v>
      </c>
      <c r="BP5" s="98" t="s">
        <v>5514</v>
      </c>
      <c r="BQ5" s="98" t="s">
        <v>5515</v>
      </c>
      <c r="BR5" s="98" t="s">
        <v>182</v>
      </c>
      <c r="BS5" s="98">
        <v>100</v>
      </c>
      <c r="BT5" s="98">
        <v>24</v>
      </c>
      <c r="BU5" s="98">
        <v>1.5</v>
      </c>
      <c r="BV5" s="98">
        <v>1.2</v>
      </c>
      <c r="BW5" s="98" t="s">
        <v>5511</v>
      </c>
      <c r="BX5" s="98">
        <v>1</v>
      </c>
      <c r="BY5" s="78"/>
      <c r="BZ5" s="78"/>
      <c r="CA5" s="78"/>
      <c r="CB5" s="78"/>
      <c r="CC5" s="78"/>
      <c r="CD5" s="78"/>
      <c r="CE5" s="78"/>
      <c r="CF5" s="78"/>
      <c r="CG5" s="78"/>
      <c r="CH5" s="78"/>
      <c r="CI5" s="78"/>
      <c r="CJ5" s="78"/>
    </row>
    <row r="6" spans="1:88" s="77" customFormat="1" ht="15.75" customHeight="1">
      <c r="A6" s="77" t="s">
        <v>218</v>
      </c>
      <c r="B6" s="78">
        <v>0</v>
      </c>
      <c r="C6" s="78">
        <v>48</v>
      </c>
      <c r="D6" s="78"/>
      <c r="E6" s="78" t="s">
        <v>186</v>
      </c>
      <c r="F6" s="79">
        <v>2.15</v>
      </c>
      <c r="G6" s="294" t="s">
        <v>3412</v>
      </c>
      <c r="H6" s="271">
        <v>645.22413793103453</v>
      </c>
      <c r="I6" s="298">
        <v>671.49374999999998</v>
      </c>
      <c r="J6" s="272">
        <v>1</v>
      </c>
      <c r="K6" s="77" t="s">
        <v>219</v>
      </c>
      <c r="L6" s="77" t="s">
        <v>186</v>
      </c>
      <c r="M6" s="77" t="s">
        <v>220</v>
      </c>
      <c r="N6" s="77" t="s">
        <v>221</v>
      </c>
      <c r="O6" s="77" t="s">
        <v>6875</v>
      </c>
      <c r="P6" s="302">
        <v>0.70899999999999996</v>
      </c>
      <c r="Q6" s="302">
        <v>1.4970000000000001</v>
      </c>
      <c r="R6" s="302">
        <v>1.4970000000000001</v>
      </c>
      <c r="S6" s="98">
        <v>17.989999999999998</v>
      </c>
      <c r="T6" s="98">
        <v>5</v>
      </c>
      <c r="U6" s="77">
        <f>LEN(O6)</f>
        <v>5</v>
      </c>
      <c r="V6" s="98">
        <v>4</v>
      </c>
      <c r="W6" s="98">
        <v>4</v>
      </c>
      <c r="X6" s="280" t="s">
        <v>8001</v>
      </c>
      <c r="Y6" s="280" t="str">
        <f>LEFT(X6,W6)</f>
        <v>twal</v>
      </c>
      <c r="Z6" s="284">
        <v>2.0443083900226702</v>
      </c>
      <c r="AA6" s="286">
        <v>2.0443083900226702</v>
      </c>
      <c r="AB6" s="273">
        <v>0</v>
      </c>
      <c r="AC6" s="273">
        <v>0</v>
      </c>
      <c r="AD6" s="77" t="s">
        <v>7288</v>
      </c>
      <c r="AE6" s="77">
        <f>LEN(AD6)</f>
        <v>13</v>
      </c>
      <c r="AF6" s="77" t="s">
        <v>7461</v>
      </c>
      <c r="AG6" s="77">
        <f>LEN(AF6)</f>
        <v>21</v>
      </c>
      <c r="AH6" s="77" t="s">
        <v>7668</v>
      </c>
      <c r="AI6" s="77" t="s">
        <v>7656</v>
      </c>
      <c r="AJ6" s="98"/>
      <c r="AK6" s="77" t="s">
        <v>2604</v>
      </c>
      <c r="AL6" s="77" t="str">
        <f>MID(AK6,1,1)</f>
        <v>a</v>
      </c>
      <c r="AM6" s="77">
        <v>8</v>
      </c>
      <c r="AN6" s="77" t="s">
        <v>218</v>
      </c>
      <c r="AO6" s="77" t="s">
        <v>182</v>
      </c>
      <c r="AP6" s="77" t="s">
        <v>283</v>
      </c>
      <c r="AQ6" s="77" t="s">
        <v>185</v>
      </c>
      <c r="AR6" s="209">
        <v>18.2</v>
      </c>
      <c r="AS6" s="254">
        <v>52.34</v>
      </c>
      <c r="AT6" s="254" t="s">
        <v>3412</v>
      </c>
      <c r="AU6" s="256">
        <v>1.0079627469878596</v>
      </c>
      <c r="AV6" s="256">
        <v>2.0736006810066914</v>
      </c>
      <c r="AW6" s="254">
        <v>-1.0656379340188318</v>
      </c>
      <c r="AX6" s="98">
        <v>17.84</v>
      </c>
      <c r="AY6" s="98">
        <v>12.21</v>
      </c>
      <c r="AZ6" s="98">
        <v>12.36</v>
      </c>
      <c r="BA6" s="98">
        <v>1</v>
      </c>
      <c r="BB6" s="98">
        <v>2</v>
      </c>
      <c r="BC6" s="98">
        <v>1</v>
      </c>
      <c r="BD6" s="98">
        <v>8</v>
      </c>
      <c r="BE6" s="98">
        <v>5</v>
      </c>
      <c r="BF6" s="98" t="s">
        <v>2611</v>
      </c>
      <c r="BG6" s="98" t="s">
        <v>198</v>
      </c>
      <c r="BH6" s="98">
        <v>0</v>
      </c>
      <c r="BI6" s="98">
        <v>3</v>
      </c>
      <c r="BJ6" s="98">
        <v>8</v>
      </c>
      <c r="BK6" s="98">
        <v>5</v>
      </c>
      <c r="BL6" s="98" t="s">
        <v>2613</v>
      </c>
      <c r="BM6" s="98">
        <v>3</v>
      </c>
      <c r="BN6" s="98" t="s">
        <v>201</v>
      </c>
      <c r="BO6" s="98" t="s">
        <v>2614</v>
      </c>
      <c r="BP6" s="98" t="s">
        <v>2615</v>
      </c>
      <c r="BQ6" s="98" t="s">
        <v>2617</v>
      </c>
      <c r="BR6" s="98" t="s">
        <v>182</v>
      </c>
      <c r="BS6" s="98">
        <v>100</v>
      </c>
      <c r="BT6" s="98">
        <v>23</v>
      </c>
      <c r="BU6" s="98">
        <v>2.5499999999999998</v>
      </c>
      <c r="BV6" s="98">
        <v>1.8</v>
      </c>
      <c r="BW6" s="98" t="s">
        <v>218</v>
      </c>
      <c r="BX6" s="98">
        <v>1</v>
      </c>
      <c r="BY6" s="78"/>
      <c r="BZ6" s="78"/>
      <c r="CA6" s="78"/>
      <c r="CB6" s="78"/>
      <c r="CC6" s="78"/>
      <c r="CD6" s="78"/>
      <c r="CE6" s="78"/>
      <c r="CF6" s="78"/>
      <c r="CG6" s="78"/>
      <c r="CH6" s="78"/>
      <c r="CI6" s="78"/>
      <c r="CJ6" s="78"/>
    </row>
    <row r="7" spans="1:88" s="77" customFormat="1" ht="15.75" customHeight="1">
      <c r="A7" s="1" t="s">
        <v>96</v>
      </c>
      <c r="B7" s="6">
        <v>9</v>
      </c>
      <c r="C7" s="6">
        <v>39</v>
      </c>
      <c r="D7" s="307" t="s">
        <v>8083</v>
      </c>
      <c r="E7" s="78" t="s">
        <v>8088</v>
      </c>
      <c r="F7" s="26">
        <v>2.4</v>
      </c>
      <c r="G7" s="292" t="s">
        <v>3411</v>
      </c>
      <c r="H7" s="270">
        <v>655.28571428571433</v>
      </c>
      <c r="I7" s="297">
        <v>706.32258064516134</v>
      </c>
      <c r="J7" s="273">
        <v>0.96551724137931039</v>
      </c>
      <c r="K7" s="1" t="s">
        <v>417</v>
      </c>
      <c r="L7" s="1" t="s">
        <v>271</v>
      </c>
      <c r="M7" s="1" t="s">
        <v>420</v>
      </c>
      <c r="N7" s="1" t="s">
        <v>422</v>
      </c>
      <c r="O7" s="1" t="s">
        <v>6900</v>
      </c>
      <c r="P7" s="279">
        <v>0.66100000000000003</v>
      </c>
      <c r="Q7" s="279">
        <v>1.921</v>
      </c>
      <c r="R7" s="279">
        <v>2.0830000000000002</v>
      </c>
      <c r="S7" s="193">
        <v>12.76</v>
      </c>
      <c r="T7" s="193">
        <v>9</v>
      </c>
      <c r="U7" s="1">
        <f>LEN(O7)</f>
        <v>7</v>
      </c>
      <c r="V7" s="193">
        <v>4</v>
      </c>
      <c r="W7" s="193">
        <v>4</v>
      </c>
      <c r="X7" s="280" t="s">
        <v>2054</v>
      </c>
      <c r="Y7" s="280" t="str">
        <f>LEFT(X7,W7)</f>
        <v>flES</v>
      </c>
      <c r="Z7" s="287">
        <v>2.6652380952380899</v>
      </c>
      <c r="AA7" s="283">
        <v>2.6652380952380899</v>
      </c>
      <c r="AB7" s="273">
        <v>0</v>
      </c>
      <c r="AC7" s="273">
        <v>0</v>
      </c>
      <c r="AD7" s="1" t="s">
        <v>7389</v>
      </c>
      <c r="AE7" s="1">
        <f>LEN(AD7)</f>
        <v>21</v>
      </c>
      <c r="AF7" s="1" t="s">
        <v>7540</v>
      </c>
      <c r="AG7" s="1">
        <f>LEN(AF7)</f>
        <v>31</v>
      </c>
      <c r="AH7" s="1" t="s">
        <v>7761</v>
      </c>
      <c r="AI7" s="193" t="s">
        <v>7656</v>
      </c>
      <c r="AJ7" s="193"/>
      <c r="AK7" s="1" t="s">
        <v>670</v>
      </c>
      <c r="AL7" s="1" t="str">
        <f>MID(AK7,1,1)</f>
        <v>a</v>
      </c>
      <c r="AM7" s="1">
        <v>8</v>
      </c>
      <c r="AN7" s="1" t="s">
        <v>96</v>
      </c>
      <c r="AO7" s="1" t="s">
        <v>182</v>
      </c>
      <c r="AP7" s="1" t="s">
        <v>184</v>
      </c>
      <c r="AQ7" s="1" t="s">
        <v>185</v>
      </c>
      <c r="AR7" s="194">
        <v>5.25</v>
      </c>
      <c r="AS7" s="46">
        <v>36.17</v>
      </c>
      <c r="AT7" s="254" t="s">
        <v>3412</v>
      </c>
      <c r="AU7">
        <v>0.31183321954278004</v>
      </c>
      <c r="AV7">
        <v>1.5583858270285806</v>
      </c>
      <c r="AW7" s="46">
        <v>-1.2465526074858007</v>
      </c>
      <c r="AX7" s="193">
        <v>17.3</v>
      </c>
      <c r="AY7" s="193">
        <v>4.5199999999999996</v>
      </c>
      <c r="AZ7" s="193">
        <v>14.05</v>
      </c>
      <c r="BA7" s="193">
        <v>1</v>
      </c>
      <c r="BB7" s="193">
        <v>4</v>
      </c>
      <c r="BC7" s="193">
        <v>1</v>
      </c>
      <c r="BD7" s="193">
        <v>3</v>
      </c>
      <c r="BE7" s="193">
        <v>3</v>
      </c>
      <c r="BF7" s="193" t="s">
        <v>681</v>
      </c>
      <c r="BG7" s="193" t="s">
        <v>681</v>
      </c>
      <c r="BH7" s="193">
        <v>5</v>
      </c>
      <c r="BI7" s="193">
        <v>12</v>
      </c>
      <c r="BJ7" s="193">
        <v>3</v>
      </c>
      <c r="BK7" s="193">
        <v>3</v>
      </c>
      <c r="BL7" s="193" t="s">
        <v>670</v>
      </c>
      <c r="BM7" s="193">
        <v>1</v>
      </c>
      <c r="BN7" s="193" t="s">
        <v>681</v>
      </c>
      <c r="BO7" s="193" t="s">
        <v>685</v>
      </c>
      <c r="BP7" s="193" t="s">
        <v>686</v>
      </c>
      <c r="BQ7" s="193" t="s">
        <v>96</v>
      </c>
      <c r="BR7" s="193" t="s">
        <v>182</v>
      </c>
      <c r="BS7" s="193">
        <v>0</v>
      </c>
      <c r="BT7" s="193">
        <v>0</v>
      </c>
      <c r="BU7" s="193">
        <v>1.5</v>
      </c>
      <c r="BV7" s="193">
        <v>1</v>
      </c>
      <c r="BW7" s="193" t="s">
        <v>96</v>
      </c>
      <c r="BX7" s="193">
        <v>1</v>
      </c>
      <c r="BY7" s="78"/>
      <c r="BZ7" s="78"/>
      <c r="CA7" s="78"/>
      <c r="CB7" s="78"/>
      <c r="CC7" s="78"/>
      <c r="CD7" s="78"/>
      <c r="CE7" s="78"/>
      <c r="CF7" s="78"/>
      <c r="CG7" s="78"/>
      <c r="CH7" s="78"/>
      <c r="CI7" s="78"/>
      <c r="CJ7" s="78"/>
    </row>
    <row r="8" spans="1:88" s="77" customFormat="1" ht="15.75" customHeight="1">
      <c r="A8" s="77" t="s">
        <v>5552</v>
      </c>
      <c r="D8" s="78" t="s">
        <v>8083</v>
      </c>
      <c r="E8" s="78" t="s">
        <v>8087</v>
      </c>
      <c r="F8" s="79">
        <v>1.6</v>
      </c>
      <c r="G8" s="293" t="s">
        <v>3412</v>
      </c>
      <c r="H8" s="271">
        <v>753.66206896551716</v>
      </c>
      <c r="I8" s="298">
        <v>810.10645161290324</v>
      </c>
      <c r="J8" s="272">
        <v>1</v>
      </c>
      <c r="K8" s="77" t="s">
        <v>3249</v>
      </c>
      <c r="L8" s="77" t="s">
        <v>271</v>
      </c>
      <c r="M8" s="77" t="s">
        <v>6817</v>
      </c>
      <c r="N8" s="77" t="s">
        <v>6818</v>
      </c>
      <c r="O8" s="77" t="s">
        <v>3315</v>
      </c>
      <c r="P8" s="302">
        <v>0.46899999999999997</v>
      </c>
      <c r="Q8" s="302">
        <v>1.0389999999999999</v>
      </c>
      <c r="R8" s="302">
        <v>1.0389999999999999</v>
      </c>
      <c r="S8" s="98">
        <v>467.82</v>
      </c>
      <c r="T8" s="98">
        <v>12</v>
      </c>
      <c r="U8" s="77">
        <f>LEN(O8)</f>
        <v>5</v>
      </c>
      <c r="V8" s="98">
        <v>3</v>
      </c>
      <c r="W8" s="98">
        <v>3</v>
      </c>
      <c r="X8" s="280" t="s">
        <v>8002</v>
      </c>
      <c r="Y8" s="280" t="str">
        <f>LEFT(X8,W8)</f>
        <v>m@Z</v>
      </c>
      <c r="Z8" s="285">
        <v>1.5618820861678</v>
      </c>
      <c r="AA8" s="282">
        <v>1.5618820861678</v>
      </c>
      <c r="AB8" s="273">
        <v>0</v>
      </c>
      <c r="AC8" s="273">
        <v>0</v>
      </c>
      <c r="AD8" s="77" t="s">
        <v>7349</v>
      </c>
      <c r="AE8" s="77">
        <f>LEN(AD8)</f>
        <v>17</v>
      </c>
      <c r="AF8" s="77" t="s">
        <v>7492</v>
      </c>
      <c r="AG8" s="77">
        <f>LEN(AF8)</f>
        <v>22</v>
      </c>
      <c r="AH8" s="77" t="s">
        <v>7703</v>
      </c>
      <c r="AI8" s="98" t="s">
        <v>7656</v>
      </c>
      <c r="AJ8" s="98"/>
      <c r="AK8" s="77" t="s">
        <v>5553</v>
      </c>
      <c r="AL8" s="77" t="str">
        <f>MID(AK8,1,1)</f>
        <v>a</v>
      </c>
      <c r="AM8" s="77">
        <v>8</v>
      </c>
      <c r="AN8" s="77" t="s">
        <v>5552</v>
      </c>
      <c r="AO8" s="77" t="s">
        <v>182</v>
      </c>
      <c r="AP8" s="77" t="s">
        <v>283</v>
      </c>
      <c r="AQ8" s="77" t="s">
        <v>185</v>
      </c>
      <c r="AR8" s="209">
        <v>21.24</v>
      </c>
      <c r="AS8" s="254">
        <v>55.83</v>
      </c>
      <c r="AT8" s="254" t="s">
        <v>3412</v>
      </c>
      <c r="AU8" s="256">
        <v>1.0991291158066308</v>
      </c>
      <c r="AV8" s="256">
        <v>2.2947441286789627</v>
      </c>
      <c r="AW8" s="254">
        <v>-1.195615012872332</v>
      </c>
      <c r="AX8" s="98">
        <v>56.62</v>
      </c>
      <c r="AY8" s="98">
        <v>14.88</v>
      </c>
      <c r="AZ8" s="98">
        <v>36.28</v>
      </c>
      <c r="BA8" s="98">
        <v>1</v>
      </c>
      <c r="BB8" s="98">
        <v>2</v>
      </c>
      <c r="BC8" s="98">
        <v>1</v>
      </c>
      <c r="BD8" s="98">
        <v>8</v>
      </c>
      <c r="BE8" s="98">
        <v>5</v>
      </c>
      <c r="BF8" s="98" t="s">
        <v>1587</v>
      </c>
      <c r="BG8" s="98" t="s">
        <v>2714</v>
      </c>
      <c r="BH8" s="98">
        <v>0</v>
      </c>
      <c r="BI8" s="98">
        <v>2</v>
      </c>
      <c r="BJ8" s="98">
        <v>8</v>
      </c>
      <c r="BK8" s="98">
        <v>5</v>
      </c>
      <c r="BL8" s="98" t="s">
        <v>5554</v>
      </c>
      <c r="BM8" s="98">
        <v>2</v>
      </c>
      <c r="BN8" s="98" t="s">
        <v>2716</v>
      </c>
      <c r="BO8" s="98" t="s">
        <v>5555</v>
      </c>
      <c r="BP8" s="98" t="s">
        <v>5556</v>
      </c>
      <c r="BQ8" s="98" t="s">
        <v>5557</v>
      </c>
      <c r="BR8" s="98" t="s">
        <v>182</v>
      </c>
      <c r="BS8" s="98">
        <v>92</v>
      </c>
      <c r="BT8" s="98">
        <v>14</v>
      </c>
      <c r="BU8" s="98">
        <v>2.5499999999999998</v>
      </c>
      <c r="BV8" s="98">
        <v>1.85</v>
      </c>
      <c r="BW8" s="98" t="s">
        <v>5552</v>
      </c>
      <c r="BX8" s="98">
        <v>1</v>
      </c>
      <c r="BY8" s="78"/>
      <c r="BZ8" s="78"/>
      <c r="CA8" s="78"/>
      <c r="CB8" s="78"/>
      <c r="CC8" s="78"/>
      <c r="CD8" s="78"/>
      <c r="CE8" s="78"/>
      <c r="CF8" s="78"/>
      <c r="CG8" s="78"/>
      <c r="CH8" s="78"/>
      <c r="CI8" s="78"/>
      <c r="CJ8" s="78"/>
    </row>
    <row r="9" spans="1:88" s="77" customFormat="1" ht="15.75" customHeight="1">
      <c r="A9" s="77" t="s">
        <v>127</v>
      </c>
      <c r="B9" s="78">
        <v>1</v>
      </c>
      <c r="C9" s="78">
        <v>47</v>
      </c>
      <c r="D9" s="78" t="s">
        <v>8083</v>
      </c>
      <c r="E9" s="78" t="s">
        <v>8085</v>
      </c>
      <c r="F9" s="79">
        <v>1.92</v>
      </c>
      <c r="G9" s="294" t="s">
        <v>3412</v>
      </c>
      <c r="H9" s="271">
        <v>1045.5185185185187</v>
      </c>
      <c r="I9" s="298">
        <v>1071.8774193548388</v>
      </c>
      <c r="J9" s="272">
        <v>0.93103448275862066</v>
      </c>
      <c r="K9" s="77" t="s">
        <v>7881</v>
      </c>
      <c r="L9" s="77" t="s">
        <v>556</v>
      </c>
      <c r="M9" s="77" t="s">
        <v>188</v>
      </c>
      <c r="N9" s="77" t="s">
        <v>388</v>
      </c>
      <c r="O9" s="77" t="s">
        <v>6873</v>
      </c>
      <c r="P9" s="302">
        <v>0.97499999999999998</v>
      </c>
      <c r="Q9" s="302">
        <v>1.258</v>
      </c>
      <c r="R9" s="302">
        <v>1.6140000000000001</v>
      </c>
      <c r="S9" s="98">
        <v>33.450000000000003</v>
      </c>
      <c r="T9" s="98">
        <v>16</v>
      </c>
      <c r="U9" s="77">
        <f>LEN(O9)</f>
        <v>5</v>
      </c>
      <c r="V9" s="98">
        <v>2</v>
      </c>
      <c r="W9" s="98">
        <v>2</v>
      </c>
      <c r="X9" s="280" t="s">
        <v>5499</v>
      </c>
      <c r="Y9" s="280" t="str">
        <f>LEFT(X9,W9)</f>
        <v>El</v>
      </c>
      <c r="Z9" s="284">
        <v>1.9965532879818499</v>
      </c>
      <c r="AA9" s="282">
        <v>1.9965532879818499</v>
      </c>
      <c r="AB9" s="273">
        <v>0</v>
      </c>
      <c r="AC9" s="273">
        <v>0</v>
      </c>
      <c r="AD9" s="77" t="s">
        <v>7882</v>
      </c>
      <c r="AE9" s="77">
        <f>LEN(AD9)</f>
        <v>12</v>
      </c>
      <c r="AF9" s="77" t="s">
        <v>7883</v>
      </c>
      <c r="AG9" s="77">
        <f>LEN(AF9)</f>
        <v>20</v>
      </c>
      <c r="AH9" s="77" t="s">
        <v>7884</v>
      </c>
      <c r="AI9" s="98" t="s">
        <v>7656</v>
      </c>
      <c r="AJ9" s="98"/>
      <c r="AK9" s="77" t="s">
        <v>3134</v>
      </c>
      <c r="AL9" s="77" t="str">
        <f>MID(AK9,1,1)</f>
        <v>a</v>
      </c>
      <c r="AM9" s="77">
        <v>8</v>
      </c>
      <c r="AN9" s="77" t="s">
        <v>127</v>
      </c>
      <c r="AO9" s="77" t="s">
        <v>182</v>
      </c>
      <c r="AP9" s="77" t="s">
        <v>184</v>
      </c>
      <c r="AQ9" s="77" t="s">
        <v>185</v>
      </c>
      <c r="AR9" s="209">
        <v>128.35</v>
      </c>
      <c r="AS9" s="254">
        <v>153.11000000000001</v>
      </c>
      <c r="AT9" s="254" t="s">
        <v>3412</v>
      </c>
      <c r="AU9" s="256">
        <v>2.1911674942733401</v>
      </c>
      <c r="AV9" s="256">
        <v>2.7264888795256943</v>
      </c>
      <c r="AW9" s="254">
        <v>-0.53532138525235418</v>
      </c>
      <c r="AX9" s="98">
        <v>78.040000000000006</v>
      </c>
      <c r="AY9" s="98">
        <v>105.54</v>
      </c>
      <c r="AZ9" s="98">
        <v>46.82</v>
      </c>
      <c r="BA9" s="98">
        <v>1</v>
      </c>
      <c r="BB9" s="98">
        <v>4</v>
      </c>
      <c r="BC9" s="98">
        <v>1</v>
      </c>
      <c r="BD9" s="98">
        <v>5</v>
      </c>
      <c r="BE9" s="98">
        <v>4</v>
      </c>
      <c r="BF9" s="98" t="s">
        <v>3142</v>
      </c>
      <c r="BG9" s="98" t="s">
        <v>1620</v>
      </c>
      <c r="BH9" s="98">
        <v>1</v>
      </c>
      <c r="BI9" s="98">
        <v>6</v>
      </c>
      <c r="BJ9" s="98">
        <v>5</v>
      </c>
      <c r="BK9" s="98">
        <v>4</v>
      </c>
      <c r="BL9" s="98" t="s">
        <v>3147</v>
      </c>
      <c r="BM9" s="98">
        <v>2</v>
      </c>
      <c r="BN9" s="98" t="s">
        <v>1623</v>
      </c>
      <c r="BO9" s="98" t="s">
        <v>3148</v>
      </c>
      <c r="BP9" s="98" t="s">
        <v>3150</v>
      </c>
      <c r="BQ9" s="98" t="s">
        <v>3151</v>
      </c>
      <c r="BR9" s="98" t="s">
        <v>182</v>
      </c>
      <c r="BS9" s="98">
        <v>100</v>
      </c>
      <c r="BT9" s="98">
        <v>18</v>
      </c>
      <c r="BU9" s="98">
        <v>1.85</v>
      </c>
      <c r="BV9" s="98">
        <v>1.45</v>
      </c>
      <c r="BW9" s="98" t="s">
        <v>127</v>
      </c>
      <c r="BX9" s="98">
        <v>1</v>
      </c>
      <c r="BY9" s="78"/>
      <c r="BZ9" s="78"/>
      <c r="CA9" s="78"/>
      <c r="CB9" s="78"/>
      <c r="CC9" s="78"/>
      <c r="CD9" s="78"/>
      <c r="CE9" s="78"/>
      <c r="CF9" s="78"/>
      <c r="CG9" s="78"/>
      <c r="CH9" s="78"/>
      <c r="CI9" s="78"/>
      <c r="CJ9" s="78"/>
    </row>
    <row r="10" spans="1:88" s="77" customFormat="1" ht="15.75" customHeight="1">
      <c r="A10" s="1" t="s">
        <v>494</v>
      </c>
      <c r="B10" s="6">
        <v>4</v>
      </c>
      <c r="C10" s="6">
        <v>44</v>
      </c>
      <c r="D10" s="307" t="s">
        <v>8083</v>
      </c>
      <c r="E10" s="78" t="s">
        <v>8087</v>
      </c>
      <c r="F10" s="26">
        <v>2.73</v>
      </c>
      <c r="G10" s="296" t="s">
        <v>3411</v>
      </c>
      <c r="H10" s="270">
        <v>877.3</v>
      </c>
      <c r="I10" s="297">
        <v>927.25624999999991</v>
      </c>
      <c r="J10" s="273">
        <v>0.96551724137931039</v>
      </c>
      <c r="K10" s="1" t="s">
        <v>7897</v>
      </c>
      <c r="L10" s="1" t="s">
        <v>271</v>
      </c>
      <c r="M10" s="1" t="s">
        <v>233</v>
      </c>
      <c r="N10" s="1" t="s">
        <v>501</v>
      </c>
      <c r="O10" s="1" t="s">
        <v>6903</v>
      </c>
      <c r="P10" s="279">
        <v>0.622</v>
      </c>
      <c r="Q10" s="279">
        <v>1.2789999999999999</v>
      </c>
      <c r="R10" s="279">
        <v>1.5149999999999999</v>
      </c>
      <c r="S10" s="193">
        <v>34.42</v>
      </c>
      <c r="T10" s="193">
        <v>16</v>
      </c>
      <c r="U10" s="1">
        <f>LEN(O10)</f>
        <v>5</v>
      </c>
      <c r="V10" s="193">
        <v>3</v>
      </c>
      <c r="W10" s="193">
        <v>3</v>
      </c>
      <c r="X10" s="280" t="s">
        <v>3965</v>
      </c>
      <c r="Y10" s="280" t="str">
        <f>LEFT(X10,W10)</f>
        <v>pwa</v>
      </c>
      <c r="Z10" s="281">
        <v>1.7545351473922901</v>
      </c>
      <c r="AA10" s="283">
        <v>1.7545351473922901</v>
      </c>
      <c r="AB10" s="273">
        <v>0</v>
      </c>
      <c r="AC10" s="273">
        <v>0</v>
      </c>
      <c r="AD10" s="1" t="s">
        <v>7898</v>
      </c>
      <c r="AE10" s="1">
        <f>LEN(AD10)</f>
        <v>16</v>
      </c>
      <c r="AF10" s="1" t="s">
        <v>7899</v>
      </c>
      <c r="AG10" s="1">
        <f>LEN(AF10)</f>
        <v>23</v>
      </c>
      <c r="AH10" s="1" t="s">
        <v>7900</v>
      </c>
      <c r="AI10" s="1" t="s">
        <v>7656</v>
      </c>
      <c r="AJ10" s="193"/>
      <c r="AK10" s="1" t="s">
        <v>866</v>
      </c>
      <c r="AL10" s="1" t="str">
        <f>MID(AK10,1,1)</f>
        <v>b</v>
      </c>
      <c r="AM10" s="1">
        <v>2</v>
      </c>
      <c r="AN10" s="1" t="s">
        <v>494</v>
      </c>
      <c r="AO10" s="1" t="s">
        <v>182</v>
      </c>
      <c r="AP10" s="1" t="s">
        <v>283</v>
      </c>
      <c r="AQ10" s="1" t="s">
        <v>185</v>
      </c>
      <c r="AR10" s="194">
        <v>8.19</v>
      </c>
      <c r="AS10" s="46">
        <v>23.35</v>
      </c>
      <c r="AT10" s="254" t="s">
        <v>3411</v>
      </c>
      <c r="AU10">
        <v>0.55096272114966649</v>
      </c>
      <c r="AV10">
        <v>1.5048676152314795</v>
      </c>
      <c r="AW10" s="46">
        <v>-0.953904894081813</v>
      </c>
      <c r="AX10" s="193">
        <v>10.34</v>
      </c>
      <c r="AY10" s="193">
        <v>7.74</v>
      </c>
      <c r="AZ10" s="193">
        <v>8.18</v>
      </c>
      <c r="BA10" s="193">
        <v>2</v>
      </c>
      <c r="BB10" s="193">
        <v>5</v>
      </c>
      <c r="BC10" s="193">
        <v>1</v>
      </c>
      <c r="BD10" s="193">
        <v>7</v>
      </c>
      <c r="BE10" s="193">
        <v>5</v>
      </c>
      <c r="BF10" s="193" t="s">
        <v>876</v>
      </c>
      <c r="BG10" s="193" t="s">
        <v>452</v>
      </c>
      <c r="BH10" s="193">
        <v>1</v>
      </c>
      <c r="BI10" s="193">
        <v>2</v>
      </c>
      <c r="BJ10" s="193">
        <v>7</v>
      </c>
      <c r="BK10" s="193">
        <v>5</v>
      </c>
      <c r="BL10" s="193" t="s">
        <v>878</v>
      </c>
      <c r="BM10" s="193">
        <v>2</v>
      </c>
      <c r="BN10" s="193" t="s">
        <v>459</v>
      </c>
      <c r="BO10" s="193" t="s">
        <v>882</v>
      </c>
      <c r="BP10" s="193" t="s">
        <v>884</v>
      </c>
      <c r="BQ10" s="193" t="s">
        <v>885</v>
      </c>
      <c r="BR10" s="193" t="s">
        <v>532</v>
      </c>
      <c r="BS10" s="193">
        <v>100</v>
      </c>
      <c r="BT10" s="193">
        <v>18</v>
      </c>
      <c r="BU10" s="193">
        <v>1.75</v>
      </c>
      <c r="BV10" s="193">
        <v>1.6</v>
      </c>
      <c r="BW10" s="193" t="s">
        <v>494</v>
      </c>
      <c r="BX10" s="193">
        <v>1</v>
      </c>
      <c r="BY10" s="78"/>
      <c r="BZ10" s="78"/>
      <c r="CA10" s="78"/>
      <c r="CB10" s="78"/>
      <c r="CC10" s="78"/>
      <c r="CD10" s="78"/>
      <c r="CE10" s="78"/>
      <c r="CF10" s="78"/>
      <c r="CG10" s="78"/>
      <c r="CH10" s="78"/>
      <c r="CI10" s="78"/>
      <c r="CJ10" s="78"/>
    </row>
    <row r="11" spans="1:88" s="77" customFormat="1" ht="15.75" customHeight="1">
      <c r="A11" s="77" t="s">
        <v>222</v>
      </c>
      <c r="B11" s="78">
        <v>4</v>
      </c>
      <c r="C11" s="78">
        <v>44</v>
      </c>
      <c r="D11" s="78"/>
      <c r="E11" s="78" t="s">
        <v>186</v>
      </c>
      <c r="F11" s="79">
        <v>2.38</v>
      </c>
      <c r="G11" s="294" t="s">
        <v>3412</v>
      </c>
      <c r="H11" s="271">
        <v>1059.2555555555557</v>
      </c>
      <c r="I11" s="298">
        <v>1102.1433333333334</v>
      </c>
      <c r="J11" s="272">
        <v>0.93103448275862066</v>
      </c>
      <c r="K11" s="77" t="s">
        <v>223</v>
      </c>
      <c r="L11" s="77" t="s">
        <v>186</v>
      </c>
      <c r="M11" s="77" t="s">
        <v>224</v>
      </c>
      <c r="N11" s="77" t="s">
        <v>225</v>
      </c>
      <c r="O11" s="77" t="s">
        <v>225</v>
      </c>
      <c r="P11" s="302">
        <v>0.85399999999999998</v>
      </c>
      <c r="Q11" s="302">
        <v>1.74</v>
      </c>
      <c r="R11" s="302">
        <v>1.74</v>
      </c>
      <c r="S11" s="98">
        <v>7</v>
      </c>
      <c r="T11" s="98">
        <v>21</v>
      </c>
      <c r="U11" s="77">
        <f>LEN(O11)</f>
        <v>5</v>
      </c>
      <c r="V11" s="98">
        <v>4</v>
      </c>
      <c r="W11" s="98">
        <v>4</v>
      </c>
      <c r="X11" s="288" t="s">
        <v>8003</v>
      </c>
      <c r="Y11" s="280" t="str">
        <f>LEFT(X11,W11)</f>
        <v>mar5</v>
      </c>
      <c r="Z11" s="284">
        <v>2.1398412698412699</v>
      </c>
      <c r="AA11" s="282">
        <v>2.1398412698412699</v>
      </c>
      <c r="AB11" s="273">
        <v>0</v>
      </c>
      <c r="AC11" s="273">
        <v>0</v>
      </c>
      <c r="AD11" s="77" t="s">
        <v>7330</v>
      </c>
      <c r="AE11" s="77">
        <f>LEN(AD11)</f>
        <v>20</v>
      </c>
      <c r="AF11" s="77" t="s">
        <v>7467</v>
      </c>
      <c r="AG11" s="77">
        <f>LEN(AF11)</f>
        <v>25</v>
      </c>
      <c r="AH11" s="77" t="s">
        <v>7674</v>
      </c>
      <c r="AI11" s="98" t="s">
        <v>7656</v>
      </c>
      <c r="AJ11" s="98"/>
      <c r="AK11" s="77" t="s">
        <v>2585</v>
      </c>
      <c r="AL11" s="77" t="str">
        <f>MID(AK11,1,1)</f>
        <v>b</v>
      </c>
      <c r="AM11" s="77">
        <v>2</v>
      </c>
      <c r="AN11" s="77" t="s">
        <v>222</v>
      </c>
      <c r="AO11" s="77" t="s">
        <v>182</v>
      </c>
      <c r="AP11" s="77" t="s">
        <v>283</v>
      </c>
      <c r="AQ11" s="77" t="s">
        <v>185</v>
      </c>
      <c r="AR11" s="209">
        <v>16.68</v>
      </c>
      <c r="AS11" s="254">
        <v>69.39</v>
      </c>
      <c r="AT11" s="254" t="s">
        <v>3412</v>
      </c>
      <c r="AU11" s="256">
        <v>0.95680649710634746</v>
      </c>
      <c r="AV11" s="256">
        <v>2.3043485689088223</v>
      </c>
      <c r="AW11" s="254">
        <v>-1.3475420718024749</v>
      </c>
      <c r="AX11" s="98">
        <v>5</v>
      </c>
      <c r="AY11" s="98">
        <v>11.52</v>
      </c>
      <c r="AZ11" s="98">
        <v>3.11</v>
      </c>
      <c r="BA11" s="98">
        <v>1</v>
      </c>
      <c r="BB11" s="98">
        <v>2</v>
      </c>
      <c r="BC11" s="98">
        <v>1</v>
      </c>
      <c r="BD11" s="98">
        <v>7</v>
      </c>
      <c r="BE11" s="98">
        <v>5</v>
      </c>
      <c r="BF11" s="98" t="s">
        <v>415</v>
      </c>
      <c r="BG11" s="98" t="s">
        <v>452</v>
      </c>
      <c r="BH11" s="98">
        <v>2</v>
      </c>
      <c r="BI11" s="98">
        <v>6</v>
      </c>
      <c r="BJ11" s="98">
        <v>7</v>
      </c>
      <c r="BK11" s="98">
        <v>5</v>
      </c>
      <c r="BL11" s="98" t="s">
        <v>2593</v>
      </c>
      <c r="BM11" s="98">
        <v>2</v>
      </c>
      <c r="BN11" s="98" t="s">
        <v>459</v>
      </c>
      <c r="BO11" s="98" t="s">
        <v>2595</v>
      </c>
      <c r="BP11" s="98" t="s">
        <v>2597</v>
      </c>
      <c r="BQ11" s="98" t="s">
        <v>2599</v>
      </c>
      <c r="BR11" s="98" t="s">
        <v>182</v>
      </c>
      <c r="BS11" s="98">
        <v>100</v>
      </c>
      <c r="BT11" s="98">
        <v>20</v>
      </c>
      <c r="BU11" s="98">
        <v>1.8</v>
      </c>
      <c r="BV11" s="98">
        <v>1.5</v>
      </c>
      <c r="BW11" s="98" t="s">
        <v>222</v>
      </c>
      <c r="BX11" s="98">
        <v>1</v>
      </c>
      <c r="BY11" s="78"/>
      <c r="BZ11" s="78"/>
      <c r="CA11" s="78"/>
      <c r="CB11" s="78"/>
      <c r="CC11" s="78"/>
      <c r="CD11" s="78"/>
      <c r="CE11" s="78"/>
      <c r="CF11" s="78"/>
      <c r="CG11" s="78"/>
      <c r="CH11" s="78"/>
      <c r="CI11" s="78"/>
      <c r="CJ11" s="78"/>
    </row>
    <row r="12" spans="1:88" s="77" customFormat="1" ht="15.75" customHeight="1">
      <c r="A12" s="77" t="s">
        <v>2507</v>
      </c>
      <c r="D12" s="78" t="s">
        <v>8083</v>
      </c>
      <c r="E12" s="78"/>
      <c r="F12" s="79">
        <v>1.27</v>
      </c>
      <c r="G12" s="293" t="s">
        <v>3412</v>
      </c>
      <c r="H12" s="271">
        <v>634.0344827586207</v>
      </c>
      <c r="I12" s="298">
        <v>673.94687499999998</v>
      </c>
      <c r="J12" s="272">
        <v>1</v>
      </c>
      <c r="K12" s="77" t="s">
        <v>3199</v>
      </c>
      <c r="L12" s="77" t="s">
        <v>271</v>
      </c>
      <c r="M12" s="77" t="s">
        <v>3200</v>
      </c>
      <c r="N12" s="77" t="s">
        <v>3201</v>
      </c>
      <c r="O12" s="77" t="s">
        <v>3950</v>
      </c>
      <c r="P12" s="302">
        <v>0.61399999999999999</v>
      </c>
      <c r="Q12" s="302">
        <v>1.5660000000000001</v>
      </c>
      <c r="R12" s="302">
        <v>1.6459999999999999</v>
      </c>
      <c r="S12" s="98">
        <v>24.18</v>
      </c>
      <c r="T12" s="98">
        <v>26</v>
      </c>
      <c r="U12" s="77">
        <f>LEN(O12)</f>
        <v>4</v>
      </c>
      <c r="V12" s="98">
        <v>3</v>
      </c>
      <c r="W12" s="98">
        <v>3</v>
      </c>
      <c r="X12" s="280" t="s">
        <v>8004</v>
      </c>
      <c r="Y12" s="280" t="str">
        <f>LEFT(X12,W12)</f>
        <v>fut</v>
      </c>
      <c r="Z12" s="285">
        <v>2.1541723356008999</v>
      </c>
      <c r="AA12" s="286">
        <v>2.1541723356008999</v>
      </c>
      <c r="AB12" s="273">
        <v>0</v>
      </c>
      <c r="AC12" s="273">
        <v>0</v>
      </c>
      <c r="AD12" s="77" t="s">
        <v>7337</v>
      </c>
      <c r="AE12" s="77">
        <f>LEN(AD12)</f>
        <v>22</v>
      </c>
      <c r="AF12" s="77" t="s">
        <v>7476</v>
      </c>
      <c r="AG12" s="77">
        <f>LEN(AF12)</f>
        <v>28</v>
      </c>
      <c r="AH12" s="77" t="s">
        <v>7685</v>
      </c>
      <c r="AI12" s="77" t="s">
        <v>7656</v>
      </c>
      <c r="AJ12" s="98"/>
      <c r="AK12" s="77" t="s">
        <v>2508</v>
      </c>
      <c r="AL12" s="77" t="str">
        <f>MID(AK12,1,1)</f>
        <v>b</v>
      </c>
      <c r="AM12" s="77">
        <v>2</v>
      </c>
      <c r="AN12" s="77" t="s">
        <v>2507</v>
      </c>
      <c r="AO12" s="77" t="s">
        <v>182</v>
      </c>
      <c r="AP12" s="77" t="s">
        <v>184</v>
      </c>
      <c r="AQ12" s="77" t="s">
        <v>185</v>
      </c>
      <c r="AR12" s="209">
        <v>32.92</v>
      </c>
      <c r="AS12" s="254">
        <v>152.65</v>
      </c>
      <c r="AT12" s="254" t="s">
        <v>3412</v>
      </c>
      <c r="AU12" s="256">
        <v>1.3609462061672366</v>
      </c>
      <c r="AV12" s="256">
        <v>2.7985792758021431</v>
      </c>
      <c r="AW12" s="254">
        <v>-1.4376330696349064</v>
      </c>
      <c r="AX12" s="98">
        <v>21.42</v>
      </c>
      <c r="AY12" s="98">
        <v>27.27</v>
      </c>
      <c r="AZ12" s="98">
        <v>17.16</v>
      </c>
      <c r="BA12" s="98">
        <v>1</v>
      </c>
      <c r="BB12" s="98">
        <v>3</v>
      </c>
      <c r="BC12" s="98">
        <v>1</v>
      </c>
      <c r="BD12" s="98">
        <v>6</v>
      </c>
      <c r="BE12" s="98">
        <v>4</v>
      </c>
      <c r="BF12" s="98" t="s">
        <v>1114</v>
      </c>
      <c r="BG12" s="98" t="s">
        <v>639</v>
      </c>
      <c r="BH12" s="98">
        <v>6</v>
      </c>
      <c r="BI12" s="98">
        <v>21</v>
      </c>
      <c r="BJ12" s="98">
        <v>6</v>
      </c>
      <c r="BK12" s="98">
        <v>4</v>
      </c>
      <c r="BL12" s="98" t="s">
        <v>2517</v>
      </c>
      <c r="BM12" s="98">
        <v>2</v>
      </c>
      <c r="BN12" s="98" t="s">
        <v>645</v>
      </c>
      <c r="BO12" s="98" t="s">
        <v>2518</v>
      </c>
      <c r="BP12" s="98" t="s">
        <v>2519</v>
      </c>
      <c r="BQ12" s="98" t="s">
        <v>2520</v>
      </c>
      <c r="BR12" s="98" t="s">
        <v>182</v>
      </c>
      <c r="BS12" s="98">
        <v>100</v>
      </c>
      <c r="BT12" s="98">
        <v>26</v>
      </c>
      <c r="BU12" s="98">
        <v>1.65</v>
      </c>
      <c r="BV12" s="98">
        <v>1</v>
      </c>
      <c r="BW12" s="98" t="s">
        <v>2507</v>
      </c>
      <c r="BX12" s="98">
        <v>1</v>
      </c>
      <c r="BY12" s="78"/>
      <c r="BZ12" s="78"/>
      <c r="CA12" s="78"/>
      <c r="CB12" s="78"/>
      <c r="CC12" s="78"/>
      <c r="CD12" s="78"/>
      <c r="CE12" s="78"/>
      <c r="CF12" s="78"/>
      <c r="CG12" s="78"/>
      <c r="CH12" s="78"/>
      <c r="CI12" s="78"/>
      <c r="CJ12" s="78"/>
    </row>
    <row r="13" spans="1:88" s="77" customFormat="1" ht="15.75" customHeight="1">
      <c r="A13" s="1" t="s">
        <v>407</v>
      </c>
      <c r="B13" s="6">
        <v>4</v>
      </c>
      <c r="C13" s="6">
        <v>44</v>
      </c>
      <c r="D13" s="307" t="s">
        <v>8083</v>
      </c>
      <c r="E13" s="307"/>
      <c r="F13" s="26">
        <v>2.15</v>
      </c>
      <c r="G13" s="292" t="s">
        <v>3411</v>
      </c>
      <c r="H13" s="270">
        <v>709.45909090909083</v>
      </c>
      <c r="I13" s="297">
        <v>744.11200000000008</v>
      </c>
      <c r="J13" s="273">
        <v>0.7931034482758621</v>
      </c>
      <c r="K13" s="1" t="s">
        <v>409</v>
      </c>
      <c r="L13" s="1" t="s">
        <v>271</v>
      </c>
      <c r="M13" s="1" t="s">
        <v>411</v>
      </c>
      <c r="N13" s="1" t="s">
        <v>412</v>
      </c>
      <c r="O13" s="1" t="s">
        <v>6905</v>
      </c>
      <c r="P13" s="279">
        <v>0.56599999999999995</v>
      </c>
      <c r="Q13" s="279">
        <v>1.5620000000000001</v>
      </c>
      <c r="R13" s="279">
        <v>1.7729999999999999</v>
      </c>
      <c r="S13" s="193">
        <v>32.85</v>
      </c>
      <c r="T13" s="193">
        <v>15</v>
      </c>
      <c r="U13" s="1">
        <f>LEN(O13)</f>
        <v>4</v>
      </c>
      <c r="V13" s="193">
        <v>4</v>
      </c>
      <c r="W13" s="193">
        <v>4</v>
      </c>
      <c r="X13" s="280" t="s">
        <v>8005</v>
      </c>
      <c r="Y13" s="280" t="str">
        <f>LEFT(X13,W13)</f>
        <v>paRk</v>
      </c>
      <c r="Z13" s="287">
        <v>2.2019274376417202</v>
      </c>
      <c r="AA13" s="283">
        <v>2.2019274376417202</v>
      </c>
      <c r="AB13" s="273">
        <v>0</v>
      </c>
      <c r="AC13" s="273">
        <v>0</v>
      </c>
      <c r="AD13" s="1" t="s">
        <v>7607</v>
      </c>
      <c r="AE13" s="1">
        <f>LEN(AD13)</f>
        <v>20</v>
      </c>
      <c r="AF13" s="1" t="s">
        <v>7632</v>
      </c>
      <c r="AG13" s="1">
        <f>LEN(AF13)</f>
        <v>26</v>
      </c>
      <c r="AH13" s="1" t="s">
        <v>7755</v>
      </c>
      <c r="AI13" s="193" t="s">
        <v>7656</v>
      </c>
      <c r="AJ13" s="193"/>
      <c r="AK13" s="1" t="s">
        <v>1039</v>
      </c>
      <c r="AL13" s="1" t="str">
        <f>MID(AK13,1,1)</f>
        <v>b</v>
      </c>
      <c r="AM13" s="1">
        <v>2</v>
      </c>
      <c r="AN13" s="1" t="s">
        <v>407</v>
      </c>
      <c r="AO13" s="1" t="s">
        <v>182</v>
      </c>
      <c r="AP13" s="1" t="s">
        <v>184</v>
      </c>
      <c r="AQ13" s="1" t="s">
        <v>185</v>
      </c>
      <c r="AR13" s="194">
        <v>10.76</v>
      </c>
      <c r="AS13" s="46">
        <v>55.72</v>
      </c>
      <c r="AT13" s="254" t="s">
        <v>3412</v>
      </c>
      <c r="AU13">
        <v>0.70391004801516333</v>
      </c>
      <c r="AV13">
        <v>2.1168595928973479</v>
      </c>
      <c r="AW13" s="46">
        <v>-1.4129495448821845</v>
      </c>
      <c r="AX13" s="193">
        <v>66.42</v>
      </c>
      <c r="AY13" s="193">
        <v>8.9600000000000009</v>
      </c>
      <c r="AZ13" s="193">
        <v>48.31</v>
      </c>
      <c r="BA13" s="193">
        <v>1</v>
      </c>
      <c r="BB13" s="193">
        <v>4</v>
      </c>
      <c r="BC13" s="193">
        <v>1</v>
      </c>
      <c r="BD13" s="193">
        <v>4</v>
      </c>
      <c r="BE13" s="193">
        <v>2</v>
      </c>
      <c r="BF13" s="193" t="s">
        <v>518</v>
      </c>
      <c r="BG13" s="193" t="s">
        <v>948</v>
      </c>
      <c r="BH13" s="193">
        <v>2</v>
      </c>
      <c r="BI13" s="193">
        <v>28</v>
      </c>
      <c r="BJ13" s="193">
        <v>4</v>
      </c>
      <c r="BK13" s="193">
        <v>2</v>
      </c>
      <c r="BL13" s="193" t="s">
        <v>1039</v>
      </c>
      <c r="BM13" s="193">
        <v>1</v>
      </c>
      <c r="BN13" s="193" t="s">
        <v>948</v>
      </c>
      <c r="BO13" s="193" t="s">
        <v>1047</v>
      </c>
      <c r="BP13" s="193" t="s">
        <v>1048</v>
      </c>
      <c r="BQ13" s="193" t="s">
        <v>407</v>
      </c>
      <c r="BR13" s="193" t="s">
        <v>182</v>
      </c>
      <c r="BS13" s="193">
        <v>100</v>
      </c>
      <c r="BT13" s="193">
        <v>19</v>
      </c>
      <c r="BU13" s="193">
        <v>1.65</v>
      </c>
      <c r="BV13" s="193">
        <v>1</v>
      </c>
      <c r="BW13" s="193" t="s">
        <v>407</v>
      </c>
      <c r="BX13" s="193">
        <v>1</v>
      </c>
      <c r="BY13" s="78"/>
      <c r="BZ13" s="78"/>
      <c r="CA13" s="78"/>
      <c r="CB13" s="78"/>
      <c r="CC13" s="78"/>
      <c r="CD13" s="78"/>
      <c r="CE13" s="78"/>
      <c r="CF13" s="78"/>
      <c r="CG13" s="78"/>
      <c r="CH13" s="78"/>
      <c r="CI13" s="78"/>
      <c r="CJ13" s="78"/>
    </row>
    <row r="14" spans="1:88" s="77" customFormat="1" ht="15.75" customHeight="1">
      <c r="A14" s="77" t="s">
        <v>5422</v>
      </c>
      <c r="D14" s="78" t="s">
        <v>8083</v>
      </c>
      <c r="E14" s="78" t="s">
        <v>8085</v>
      </c>
      <c r="F14" s="79">
        <v>1.5</v>
      </c>
      <c r="G14" s="293" t="s">
        <v>3412</v>
      </c>
      <c r="H14" s="271">
        <v>984.08148148148166</v>
      </c>
      <c r="I14" s="298">
        <v>1085.4833333333333</v>
      </c>
      <c r="J14" s="272">
        <v>0.96551724137931039</v>
      </c>
      <c r="K14" s="77" t="s">
        <v>7873</v>
      </c>
      <c r="L14" s="77" t="s">
        <v>556</v>
      </c>
      <c r="M14" s="77" t="s">
        <v>247</v>
      </c>
      <c r="N14" s="77" t="s">
        <v>6747</v>
      </c>
      <c r="O14" s="77" t="s">
        <v>6747</v>
      </c>
      <c r="P14" s="302">
        <v>0.90200000000000002</v>
      </c>
      <c r="Q14" s="302">
        <v>1.036</v>
      </c>
      <c r="R14" s="302">
        <v>1.036</v>
      </c>
      <c r="S14" s="98">
        <v>12.79</v>
      </c>
      <c r="T14" s="98">
        <v>10</v>
      </c>
      <c r="U14" s="77">
        <f>LEN(O14)</f>
        <v>6</v>
      </c>
      <c r="V14" s="98">
        <v>4</v>
      </c>
      <c r="W14" s="98">
        <v>4</v>
      </c>
      <c r="X14" s="280" t="s">
        <v>8006</v>
      </c>
      <c r="Y14" s="280" t="str">
        <f>LEFT(X14,W14)</f>
        <v>flOt</v>
      </c>
      <c r="Z14" s="285">
        <v>1.6685714285714199</v>
      </c>
      <c r="AA14" s="286">
        <v>1.6685714285714199</v>
      </c>
      <c r="AB14" s="273">
        <v>0</v>
      </c>
      <c r="AC14" s="273">
        <v>0</v>
      </c>
      <c r="AD14" s="77" t="s">
        <v>7874</v>
      </c>
      <c r="AE14" s="77">
        <f>LEN(AD14)</f>
        <v>11</v>
      </c>
      <c r="AF14" s="77" t="s">
        <v>7875</v>
      </c>
      <c r="AG14" s="77">
        <f>LEN(AF14)</f>
        <v>17</v>
      </c>
      <c r="AH14" s="77" t="s">
        <v>7876</v>
      </c>
      <c r="AI14" s="98" t="s">
        <v>7656</v>
      </c>
      <c r="AJ14" s="98"/>
      <c r="AK14" s="77" t="s">
        <v>5430</v>
      </c>
      <c r="AL14" s="77" t="str">
        <f>MID(AK14,1,1)</f>
        <v>b</v>
      </c>
      <c r="AM14" s="77">
        <v>2</v>
      </c>
      <c r="AN14" s="77" t="s">
        <v>5422</v>
      </c>
      <c r="AO14" s="77" t="s">
        <v>182</v>
      </c>
      <c r="AP14" s="77" t="s">
        <v>184</v>
      </c>
      <c r="AQ14" s="77" t="s">
        <v>185</v>
      </c>
      <c r="AR14" s="209">
        <v>124.82</v>
      </c>
      <c r="AS14" s="254">
        <v>345.4</v>
      </c>
      <c r="AT14" s="254" t="s">
        <v>3412</v>
      </c>
      <c r="AU14" s="256">
        <v>2.1740053030556714</v>
      </c>
      <c r="AV14" s="256">
        <v>3.1566544225510542</v>
      </c>
      <c r="AW14" s="254">
        <v>-0.98264911949538281</v>
      </c>
      <c r="AX14" s="98">
        <v>82.36</v>
      </c>
      <c r="AY14" s="98">
        <v>106.55</v>
      </c>
      <c r="AZ14" s="98">
        <v>61.22</v>
      </c>
      <c r="BA14" s="98">
        <v>1</v>
      </c>
      <c r="BB14" s="98">
        <v>2</v>
      </c>
      <c r="BC14" s="98">
        <v>1</v>
      </c>
      <c r="BD14" s="98">
        <v>6</v>
      </c>
      <c r="BE14" s="98">
        <v>4</v>
      </c>
      <c r="BF14" s="98" t="s">
        <v>715</v>
      </c>
      <c r="BG14" s="98" t="s">
        <v>639</v>
      </c>
      <c r="BH14" s="98">
        <v>0</v>
      </c>
      <c r="BI14" s="98">
        <v>17</v>
      </c>
      <c r="BJ14" s="98">
        <v>6</v>
      </c>
      <c r="BK14" s="98">
        <v>4</v>
      </c>
      <c r="BL14" s="98" t="s">
        <v>5431</v>
      </c>
      <c r="BM14" s="98">
        <v>2</v>
      </c>
      <c r="BN14" s="98" t="s">
        <v>645</v>
      </c>
      <c r="BO14" s="98" t="s">
        <v>5432</v>
      </c>
      <c r="BP14" s="98" t="s">
        <v>5433</v>
      </c>
      <c r="BQ14" s="98" t="s">
        <v>5434</v>
      </c>
      <c r="BR14" s="98" t="s">
        <v>182</v>
      </c>
      <c r="BS14" s="98">
        <v>95</v>
      </c>
      <c r="BT14" s="98">
        <v>23</v>
      </c>
      <c r="BU14" s="98">
        <v>1.95</v>
      </c>
      <c r="BV14" s="98">
        <v>1.05</v>
      </c>
      <c r="BW14" s="98" t="s">
        <v>5422</v>
      </c>
      <c r="BX14" s="98">
        <v>1</v>
      </c>
      <c r="BY14" s="78"/>
      <c r="BZ14" s="78"/>
      <c r="CA14" s="78"/>
      <c r="CB14" s="78"/>
      <c r="CC14" s="78"/>
      <c r="CD14" s="78"/>
      <c r="CE14" s="78"/>
      <c r="CF14" s="78"/>
      <c r="CG14" s="78"/>
      <c r="CH14" s="78"/>
      <c r="CI14" s="78"/>
      <c r="CJ14" s="78"/>
    </row>
    <row r="15" spans="1:88" s="77" customFormat="1" ht="15.75" customHeight="1">
      <c r="A15" s="77" t="s">
        <v>351</v>
      </c>
      <c r="B15" s="78">
        <v>1</v>
      </c>
      <c r="C15" s="78">
        <v>47</v>
      </c>
      <c r="D15" s="78" t="s">
        <v>8083</v>
      </c>
      <c r="E15" s="78"/>
      <c r="F15" s="79">
        <v>3</v>
      </c>
      <c r="G15" s="293" t="s">
        <v>3412</v>
      </c>
      <c r="H15" s="271">
        <v>823.96399999999994</v>
      </c>
      <c r="I15" s="298">
        <v>972.68214285714282</v>
      </c>
      <c r="J15" s="272">
        <v>0.86206896551724133</v>
      </c>
      <c r="K15" s="77" t="s">
        <v>7017</v>
      </c>
      <c r="L15" s="77" t="s">
        <v>380</v>
      </c>
      <c r="M15" s="77" t="s">
        <v>276</v>
      </c>
      <c r="N15" s="77" t="s">
        <v>382</v>
      </c>
      <c r="O15" s="77" t="s">
        <v>6861</v>
      </c>
      <c r="P15" s="302">
        <v>0.68</v>
      </c>
      <c r="Q15" s="302">
        <v>0.879</v>
      </c>
      <c r="R15" s="302">
        <v>1.028</v>
      </c>
      <c r="S15" s="98">
        <v>198.11</v>
      </c>
      <c r="T15" s="98">
        <v>5</v>
      </c>
      <c r="U15" s="77">
        <f>LEN(O15)</f>
        <v>6</v>
      </c>
      <c r="V15" s="98">
        <v>4</v>
      </c>
      <c r="W15" s="98">
        <v>4</v>
      </c>
      <c r="X15" s="280" t="s">
        <v>3845</v>
      </c>
      <c r="Y15" s="280" t="str">
        <f>LEFT(X15,W15)</f>
        <v>livR</v>
      </c>
      <c r="Z15" s="285">
        <v>1.5316326530612201</v>
      </c>
      <c r="AA15" s="282">
        <v>1.5316326530612201</v>
      </c>
      <c r="AB15" s="273">
        <v>0</v>
      </c>
      <c r="AC15" s="273">
        <v>0</v>
      </c>
      <c r="AD15" s="77" t="s">
        <v>7291</v>
      </c>
      <c r="AE15" s="77">
        <f>LEN(AD15)</f>
        <v>10</v>
      </c>
      <c r="AF15" s="77" t="s">
        <v>7471</v>
      </c>
      <c r="AG15" s="77">
        <f>LEN(AF15)</f>
        <v>19</v>
      </c>
      <c r="AH15" s="77" t="s">
        <v>7678</v>
      </c>
      <c r="AI15" s="98" t="s">
        <v>7656</v>
      </c>
      <c r="AJ15" s="98"/>
      <c r="AK15" s="77" t="s">
        <v>2622</v>
      </c>
      <c r="AL15" s="77" t="str">
        <f>MID(AK15,1,1)</f>
        <v>b</v>
      </c>
      <c r="AM15" s="77">
        <v>2</v>
      </c>
      <c r="AN15" s="77" t="s">
        <v>351</v>
      </c>
      <c r="AO15" s="77" t="s">
        <v>182</v>
      </c>
      <c r="AP15" s="77" t="s">
        <v>283</v>
      </c>
      <c r="AQ15" s="77" t="s">
        <v>185</v>
      </c>
      <c r="AR15" s="209">
        <v>19.86</v>
      </c>
      <c r="AS15" s="254">
        <v>54.83</v>
      </c>
      <c r="AT15" s="254" t="s">
        <v>3412</v>
      </c>
      <c r="AU15" s="256">
        <v>1.0593962188325661</v>
      </c>
      <c r="AV15" s="256">
        <v>1.9968927704845174</v>
      </c>
      <c r="AW15" s="254">
        <v>-0.93749655165195134</v>
      </c>
      <c r="AX15" s="98">
        <v>40.74</v>
      </c>
      <c r="AY15" s="98">
        <v>18.22</v>
      </c>
      <c r="AZ15" s="98">
        <v>36.82</v>
      </c>
      <c r="BA15" s="98">
        <v>1</v>
      </c>
      <c r="BB15" s="98">
        <v>2</v>
      </c>
      <c r="BC15" s="98">
        <v>1</v>
      </c>
      <c r="BD15" s="98">
        <v>12</v>
      </c>
      <c r="BE15" s="98">
        <v>10</v>
      </c>
      <c r="BF15" s="98" t="s">
        <v>2630</v>
      </c>
      <c r="BG15" s="98" t="s">
        <v>2631</v>
      </c>
      <c r="BH15" s="98">
        <v>0</v>
      </c>
      <c r="BI15" s="98">
        <v>0</v>
      </c>
      <c r="BJ15" s="98">
        <v>9</v>
      </c>
      <c r="BK15" s="98">
        <v>9</v>
      </c>
      <c r="BL15" s="98" t="s">
        <v>2635</v>
      </c>
      <c r="BM15" s="98">
        <v>4</v>
      </c>
      <c r="BN15" s="98" t="s">
        <v>2636</v>
      </c>
      <c r="BO15" s="98" t="s">
        <v>2637</v>
      </c>
      <c r="BP15" s="98" t="s">
        <v>2638</v>
      </c>
      <c r="BQ15" s="98" t="s">
        <v>2639</v>
      </c>
      <c r="BR15" s="98" t="s">
        <v>182</v>
      </c>
      <c r="BS15" s="98">
        <v>100</v>
      </c>
      <c r="BT15" s="98">
        <v>24</v>
      </c>
      <c r="BU15" s="98">
        <v>4.3</v>
      </c>
      <c r="BV15" s="98">
        <v>4.45</v>
      </c>
      <c r="BW15" s="98" t="s">
        <v>2642</v>
      </c>
      <c r="BX15" s="98">
        <v>2</v>
      </c>
      <c r="BY15" s="78"/>
      <c r="BZ15" s="78"/>
      <c r="CA15" s="78"/>
      <c r="CB15" s="78"/>
      <c r="CC15" s="78"/>
      <c r="CD15" s="78"/>
      <c r="CE15" s="78"/>
      <c r="CF15" s="78"/>
      <c r="CG15" s="78"/>
      <c r="CH15" s="78"/>
      <c r="CI15" s="78"/>
      <c r="CJ15" s="78"/>
    </row>
    <row r="16" spans="1:88" s="77" customFormat="1">
      <c r="A16" s="77" t="s">
        <v>5613</v>
      </c>
      <c r="D16" s="78" t="s">
        <v>8083</v>
      </c>
      <c r="E16" s="78" t="s">
        <v>8088</v>
      </c>
      <c r="F16" s="79">
        <v>2.9</v>
      </c>
      <c r="G16" s="293" t="s">
        <v>3412</v>
      </c>
      <c r="H16" s="271">
        <v>824.68888888888898</v>
      </c>
      <c r="I16" s="298">
        <v>866.94193548387091</v>
      </c>
      <c r="J16" s="272">
        <v>0.93103448275862066</v>
      </c>
      <c r="K16" s="77" t="s">
        <v>6778</v>
      </c>
      <c r="L16" s="77" t="s">
        <v>271</v>
      </c>
      <c r="M16" s="77" t="s">
        <v>247</v>
      </c>
      <c r="N16" s="77" t="s">
        <v>6779</v>
      </c>
      <c r="O16" s="77" t="s">
        <v>6779</v>
      </c>
      <c r="P16" s="302">
        <v>0.51200000000000001</v>
      </c>
      <c r="Q16" s="302">
        <v>0.66600000000000004</v>
      </c>
      <c r="R16" s="302">
        <v>0.66600000000000004</v>
      </c>
      <c r="S16" s="98">
        <v>53.79</v>
      </c>
      <c r="T16" s="98">
        <v>0</v>
      </c>
      <c r="U16" s="77">
        <f>LEN(O16)</f>
        <v>7</v>
      </c>
      <c r="V16" s="98">
        <v>7</v>
      </c>
      <c r="W16" s="98">
        <v>7</v>
      </c>
      <c r="X16" s="280" t="s">
        <v>8007</v>
      </c>
      <c r="Y16" s="280" t="str">
        <f>LEFT(X16,W16)</f>
        <v>Eksploz</v>
      </c>
      <c r="Z16" s="285">
        <v>1.3310204081632599</v>
      </c>
      <c r="AA16" s="286">
        <v>1.3310204081632599</v>
      </c>
      <c r="AB16" s="273">
        <v>0</v>
      </c>
      <c r="AC16" s="273">
        <v>0</v>
      </c>
      <c r="AD16" s="77" t="s">
        <v>7300</v>
      </c>
      <c r="AE16" s="77">
        <f>LEN(AD16)</f>
        <v>8</v>
      </c>
      <c r="AF16" s="77" t="s">
        <v>7311</v>
      </c>
      <c r="AG16" s="77">
        <f>LEN(AF16)</f>
        <v>15</v>
      </c>
      <c r="AH16" s="77" t="s">
        <v>7740</v>
      </c>
      <c r="AI16" s="98" t="s">
        <v>7656</v>
      </c>
      <c r="AJ16" s="98"/>
      <c r="AK16" s="77" t="s">
        <v>5614</v>
      </c>
      <c r="AL16" s="77" t="str">
        <f>MID(AK16,1,1)</f>
        <v>b</v>
      </c>
      <c r="AM16" s="77">
        <v>2</v>
      </c>
      <c r="AN16" s="77" t="s">
        <v>5613</v>
      </c>
      <c r="AO16" s="77" t="s">
        <v>182</v>
      </c>
      <c r="AP16" s="77" t="s">
        <v>283</v>
      </c>
      <c r="AQ16" s="77" t="s">
        <v>185</v>
      </c>
      <c r="AR16" s="209">
        <v>64.39</v>
      </c>
      <c r="AS16" s="254">
        <v>13.87</v>
      </c>
      <c r="AT16" s="254" t="s">
        <v>3411</v>
      </c>
      <c r="AU16" s="256">
        <v>1.7680592770693098</v>
      </c>
      <c r="AV16" s="256">
        <v>0.96860060315912522</v>
      </c>
      <c r="AW16" s="254">
        <v>0.79945867391018455</v>
      </c>
      <c r="AX16" s="98">
        <v>30.81</v>
      </c>
      <c r="AY16" s="98">
        <v>48.7</v>
      </c>
      <c r="AZ16" s="98">
        <v>15</v>
      </c>
      <c r="BA16" s="98">
        <v>2</v>
      </c>
      <c r="BB16" s="98">
        <v>5</v>
      </c>
      <c r="BC16" s="98">
        <v>1</v>
      </c>
      <c r="BD16" s="98">
        <v>5</v>
      </c>
      <c r="BE16" s="98">
        <v>3</v>
      </c>
      <c r="BF16" s="98" t="s">
        <v>517</v>
      </c>
      <c r="BG16" s="98" t="s">
        <v>1030</v>
      </c>
      <c r="BH16" s="98">
        <v>4</v>
      </c>
      <c r="BI16" s="98">
        <v>8</v>
      </c>
      <c r="BJ16" s="98">
        <v>5</v>
      </c>
      <c r="BK16" s="98">
        <v>3</v>
      </c>
      <c r="BL16" s="98" t="s">
        <v>5614</v>
      </c>
      <c r="BM16" s="98">
        <v>1</v>
      </c>
      <c r="BN16" s="98" t="s">
        <v>1030</v>
      </c>
      <c r="BO16" s="98" t="s">
        <v>5615</v>
      </c>
      <c r="BP16" s="98" t="s">
        <v>5614</v>
      </c>
      <c r="BQ16" s="98" t="s">
        <v>5616</v>
      </c>
      <c r="BR16" s="98" t="s">
        <v>532</v>
      </c>
      <c r="BS16" s="98">
        <v>93</v>
      </c>
      <c r="BT16" s="98">
        <v>16</v>
      </c>
      <c r="BU16" s="98">
        <v>1.6</v>
      </c>
      <c r="BV16" s="98">
        <v>1.3</v>
      </c>
      <c r="BW16" s="98" t="s">
        <v>5613</v>
      </c>
      <c r="BX16" s="98">
        <v>1</v>
      </c>
    </row>
    <row r="17" spans="1:88" s="77" customFormat="1">
      <c r="A17" s="1" t="s">
        <v>5623</v>
      </c>
      <c r="B17" s="1"/>
      <c r="C17" s="1"/>
      <c r="D17" s="307" t="s">
        <v>8083</v>
      </c>
      <c r="E17" s="307" t="s">
        <v>8090</v>
      </c>
      <c r="F17" s="26">
        <v>1.95</v>
      </c>
      <c r="G17" s="292" t="s">
        <v>3411</v>
      </c>
      <c r="H17" s="270">
        <v>966.16666666666663</v>
      </c>
      <c r="I17" s="297">
        <v>1012.403448275862</v>
      </c>
      <c r="J17" s="273">
        <v>0.93103448275862066</v>
      </c>
      <c r="K17" s="1" t="s">
        <v>7276</v>
      </c>
      <c r="L17" s="1" t="s">
        <v>574</v>
      </c>
      <c r="M17" s="1" t="s">
        <v>7280</v>
      </c>
      <c r="N17" s="1" t="s">
        <v>450</v>
      </c>
      <c r="O17" s="1" t="s">
        <v>6860</v>
      </c>
      <c r="P17" s="279">
        <v>0.59899999999999998</v>
      </c>
      <c r="Q17" s="279">
        <v>1.589</v>
      </c>
      <c r="R17" s="279">
        <v>1.8</v>
      </c>
      <c r="S17" s="193">
        <v>475.87</v>
      </c>
      <c r="T17" s="193">
        <v>25</v>
      </c>
      <c r="U17" s="1">
        <f>LEN(O17)</f>
        <v>4</v>
      </c>
      <c r="V17" s="193">
        <v>3</v>
      </c>
      <c r="W17" s="193">
        <v>3</v>
      </c>
      <c r="X17" s="280" t="s">
        <v>8008</v>
      </c>
      <c r="Y17" s="280" t="str">
        <f>LEFT(X17,W17)</f>
        <v>tEt</v>
      </c>
      <c r="Z17" s="287">
        <v>2.1796371882086101</v>
      </c>
      <c r="AA17" s="283">
        <v>2.1796371882086101</v>
      </c>
      <c r="AB17" s="273">
        <v>0</v>
      </c>
      <c r="AC17" s="273">
        <v>0</v>
      </c>
      <c r="AD17" s="1" t="s">
        <v>7398</v>
      </c>
      <c r="AE17" s="1">
        <f>LEN(AD17)</f>
        <v>23</v>
      </c>
      <c r="AF17" s="1" t="s">
        <v>7551</v>
      </c>
      <c r="AG17" s="1">
        <f>LEN(AF17)</f>
        <v>29</v>
      </c>
      <c r="AH17" s="1" t="s">
        <v>7772</v>
      </c>
      <c r="AI17" s="193" t="s">
        <v>7656</v>
      </c>
      <c r="AJ17" s="193"/>
      <c r="AK17" s="1" t="s">
        <v>5624</v>
      </c>
      <c r="AL17" s="1" t="str">
        <f>MID(AK17,1,1)</f>
        <v>b</v>
      </c>
      <c r="AM17" s="1">
        <v>2</v>
      </c>
      <c r="AN17" s="1" t="s">
        <v>5623</v>
      </c>
      <c r="AO17" s="1" t="s">
        <v>182</v>
      </c>
      <c r="AP17" s="1" t="s">
        <v>184</v>
      </c>
      <c r="AQ17" s="1" t="s">
        <v>185</v>
      </c>
      <c r="AR17" s="194">
        <v>8.3699999999999992</v>
      </c>
      <c r="AS17" s="46">
        <v>36.97</v>
      </c>
      <c r="AT17" s="254" t="s">
        <v>3412</v>
      </c>
      <c r="AU17">
        <v>0.56299389736027716</v>
      </c>
      <c r="AV17">
        <v>1.8430053461827456</v>
      </c>
      <c r="AW17" s="46">
        <v>-1.2800114488224685</v>
      </c>
      <c r="AX17" s="193">
        <v>18.579999999999998</v>
      </c>
      <c r="AY17" s="193">
        <v>6.62</v>
      </c>
      <c r="AZ17" s="193">
        <v>14.66</v>
      </c>
      <c r="BA17" s="193">
        <v>1</v>
      </c>
      <c r="BB17" s="193">
        <v>2</v>
      </c>
      <c r="BC17" s="193">
        <v>1</v>
      </c>
      <c r="BD17" s="193">
        <v>6</v>
      </c>
      <c r="BE17" s="193">
        <v>4</v>
      </c>
      <c r="BF17" s="193" t="s">
        <v>1114</v>
      </c>
      <c r="BG17" s="193" t="s">
        <v>639</v>
      </c>
      <c r="BH17" s="193">
        <v>3</v>
      </c>
      <c r="BI17" s="193">
        <v>16</v>
      </c>
      <c r="BJ17" s="193">
        <v>6</v>
      </c>
      <c r="BK17" s="193">
        <v>4</v>
      </c>
      <c r="BL17" s="193" t="s">
        <v>5625</v>
      </c>
      <c r="BM17" s="193">
        <v>2</v>
      </c>
      <c r="BN17" s="193" t="s">
        <v>645</v>
      </c>
      <c r="BO17" s="193" t="s">
        <v>5626</v>
      </c>
      <c r="BP17" s="193" t="s">
        <v>5627</v>
      </c>
      <c r="BQ17" s="193" t="s">
        <v>5628</v>
      </c>
      <c r="BR17" s="193" t="s">
        <v>182</v>
      </c>
      <c r="BS17" s="193">
        <v>87</v>
      </c>
      <c r="BT17" s="193">
        <v>16</v>
      </c>
      <c r="BU17" s="193">
        <v>1.75</v>
      </c>
      <c r="BV17" s="193">
        <v>1.1000000000000001</v>
      </c>
      <c r="BW17" s="193" t="s">
        <v>5623</v>
      </c>
      <c r="BX17" s="193">
        <v>1</v>
      </c>
    </row>
    <row r="18" spans="1:88" s="77" customFormat="1" ht="15">
      <c r="A18" s="1" t="s">
        <v>267</v>
      </c>
      <c r="B18" s="6">
        <v>2</v>
      </c>
      <c r="C18" s="6">
        <v>46</v>
      </c>
      <c r="D18" s="307" t="s">
        <v>8083</v>
      </c>
      <c r="E18" s="307"/>
      <c r="F18" s="26">
        <v>1.7</v>
      </c>
      <c r="G18" s="292" t="s">
        <v>3411</v>
      </c>
      <c r="H18" s="270">
        <v>618.74074074074088</v>
      </c>
      <c r="I18" s="297">
        <v>894.2379310344827</v>
      </c>
      <c r="J18" s="273">
        <v>0.93103448275862066</v>
      </c>
      <c r="K18" s="1" t="s">
        <v>270</v>
      </c>
      <c r="L18" s="1" t="s">
        <v>271</v>
      </c>
      <c r="M18" s="1" t="s">
        <v>275</v>
      </c>
      <c r="N18" s="1" t="s">
        <v>277</v>
      </c>
      <c r="O18" s="1" t="s">
        <v>6906</v>
      </c>
      <c r="P18" s="279">
        <v>0.40600000000000003</v>
      </c>
      <c r="Q18" s="279">
        <v>2.5310000000000001</v>
      </c>
      <c r="R18" s="279">
        <v>2.6850000000000001</v>
      </c>
      <c r="S18" s="193">
        <v>8.32</v>
      </c>
      <c r="T18" s="193">
        <v>0</v>
      </c>
      <c r="U18" s="1">
        <f>LEN(O18)</f>
        <v>9</v>
      </c>
      <c r="V18" s="276">
        <v>7</v>
      </c>
      <c r="W18" s="276">
        <v>6</v>
      </c>
      <c r="X18" s="280" t="s">
        <v>8009</v>
      </c>
      <c r="Y18" s="280" t="str">
        <f>LEFT(X18,W18)</f>
        <v>sov°ta</v>
      </c>
      <c r="Z18" s="287">
        <v>3.6459999999999999</v>
      </c>
      <c r="AA18" s="283">
        <v>3.4340000000000002</v>
      </c>
      <c r="AB18" s="273">
        <v>0.21199999999999974</v>
      </c>
      <c r="AC18" s="273">
        <v>211.99999999999974</v>
      </c>
      <c r="AD18" s="1" t="s">
        <v>7379</v>
      </c>
      <c r="AE18" s="1">
        <f>LEN(AD18)</f>
        <v>26</v>
      </c>
      <c r="AF18" s="1" t="s">
        <v>7526</v>
      </c>
      <c r="AG18" s="1">
        <f>LEN(AF18)</f>
        <v>37</v>
      </c>
      <c r="AH18" s="1" t="s">
        <v>7746</v>
      </c>
      <c r="AI18" s="193" t="s">
        <v>7656</v>
      </c>
      <c r="AJ18" s="193"/>
      <c r="AK18" s="1" t="s">
        <v>280</v>
      </c>
      <c r="AL18" s="1" t="str">
        <f>MID(AK18,1,1)</f>
        <v>b</v>
      </c>
      <c r="AM18" s="1">
        <v>2</v>
      </c>
      <c r="AN18" s="193" t="s">
        <v>267</v>
      </c>
      <c r="AO18" s="193" t="s">
        <v>182</v>
      </c>
      <c r="AP18" s="193" t="s">
        <v>283</v>
      </c>
      <c r="AQ18" s="193" t="s">
        <v>185</v>
      </c>
      <c r="AR18" s="194">
        <v>2.04</v>
      </c>
      <c r="AS18" s="46">
        <v>5.68</v>
      </c>
      <c r="AT18" s="254" t="s">
        <v>3411</v>
      </c>
      <c r="AU18">
        <v>-0.13519907147243887</v>
      </c>
      <c r="AV18">
        <v>0.65633139759774395</v>
      </c>
      <c r="AW18" s="46">
        <v>-0.79153046907018276</v>
      </c>
      <c r="AX18" s="193">
        <v>5.47</v>
      </c>
      <c r="AY18" s="193">
        <v>1.3</v>
      </c>
      <c r="AZ18" s="193">
        <v>4.59</v>
      </c>
      <c r="BA18" s="193">
        <v>1</v>
      </c>
      <c r="BB18" s="193">
        <v>2</v>
      </c>
      <c r="BC18" s="193">
        <v>1</v>
      </c>
      <c r="BD18" s="193">
        <v>5</v>
      </c>
      <c r="BE18" s="193">
        <v>3</v>
      </c>
      <c r="BF18" s="193" t="s">
        <v>325</v>
      </c>
      <c r="BG18" s="193" t="s">
        <v>327</v>
      </c>
      <c r="BH18" s="193">
        <v>14</v>
      </c>
      <c r="BI18" s="193">
        <v>12</v>
      </c>
      <c r="BJ18" s="193">
        <v>4</v>
      </c>
      <c r="BK18" s="193">
        <v>3</v>
      </c>
      <c r="BL18" s="193" t="s">
        <v>280</v>
      </c>
      <c r="BM18" s="193">
        <v>1</v>
      </c>
      <c r="BN18" s="193" t="s">
        <v>327</v>
      </c>
      <c r="BO18" s="193" t="s">
        <v>332</v>
      </c>
      <c r="BP18" s="193" t="s">
        <v>333</v>
      </c>
      <c r="BQ18" s="193" t="s">
        <v>267</v>
      </c>
      <c r="BR18" s="193" t="s">
        <v>182</v>
      </c>
      <c r="BS18" s="193">
        <v>96</v>
      </c>
      <c r="BT18" s="193">
        <v>26</v>
      </c>
      <c r="BU18" s="193">
        <v>1</v>
      </c>
      <c r="BV18" s="193">
        <v>1.3</v>
      </c>
      <c r="BW18" s="193" t="s">
        <v>267</v>
      </c>
      <c r="BX18" s="193">
        <v>1</v>
      </c>
      <c r="CA18" s="85"/>
      <c r="CB18" s="85"/>
      <c r="CC18" s="85"/>
      <c r="CD18" s="85"/>
      <c r="CE18" s="85"/>
      <c r="CF18" s="85"/>
      <c r="CG18" s="85"/>
    </row>
    <row r="19" spans="1:88" s="77" customFormat="1">
      <c r="A19" s="1" t="s">
        <v>1080</v>
      </c>
      <c r="B19" s="1"/>
      <c r="C19" s="1"/>
      <c r="D19" s="307" t="s">
        <v>8083</v>
      </c>
      <c r="E19" s="78" t="s">
        <v>8087</v>
      </c>
      <c r="F19" s="26">
        <v>3.31</v>
      </c>
      <c r="G19" s="296" t="s">
        <v>3411</v>
      </c>
      <c r="H19" s="270">
        <v>1226.8894736842105</v>
      </c>
      <c r="I19" s="297">
        <v>1348.0347826086954</v>
      </c>
      <c r="J19" s="273">
        <v>0.65517241379310343</v>
      </c>
      <c r="K19" s="1" t="s">
        <v>6996</v>
      </c>
      <c r="L19" s="1" t="s">
        <v>271</v>
      </c>
      <c r="M19" s="1" t="s">
        <v>1657</v>
      </c>
      <c r="N19" s="1" t="s">
        <v>1660</v>
      </c>
      <c r="O19" s="1" t="s">
        <v>6941</v>
      </c>
      <c r="P19" s="279">
        <v>0.499</v>
      </c>
      <c r="Q19" s="279">
        <v>1.5669999999999999</v>
      </c>
      <c r="R19" s="279">
        <v>1.6639999999999999</v>
      </c>
      <c r="S19" s="193">
        <v>305.74</v>
      </c>
      <c r="T19" s="193">
        <v>18</v>
      </c>
      <c r="U19" s="1">
        <f>LEN(O19)</f>
        <v>3</v>
      </c>
      <c r="V19" s="193">
        <v>1</v>
      </c>
      <c r="W19" s="193">
        <v>1</v>
      </c>
      <c r="X19" s="280" t="s">
        <v>3497</v>
      </c>
      <c r="Y19" s="280" t="str">
        <f>LEFT(X19,W19)</f>
        <v>o</v>
      </c>
      <c r="Z19" s="281">
        <v>1.77045351473922</v>
      </c>
      <c r="AA19" s="283">
        <v>1.77045351473922</v>
      </c>
      <c r="AB19" s="273">
        <v>0</v>
      </c>
      <c r="AC19" s="273">
        <v>0</v>
      </c>
      <c r="AD19" s="1" t="s">
        <v>7436</v>
      </c>
      <c r="AE19" s="1">
        <f>LEN(AD19)</f>
        <v>25</v>
      </c>
      <c r="AF19" s="1" t="s">
        <v>7641</v>
      </c>
      <c r="AG19" s="1">
        <f>LEN(AF19)</f>
        <v>29</v>
      </c>
      <c r="AH19" s="1" t="s">
        <v>7821</v>
      </c>
      <c r="AI19" s="193" t="s">
        <v>7656</v>
      </c>
      <c r="AJ19" s="193"/>
      <c r="AK19" s="1" t="s">
        <v>1082</v>
      </c>
      <c r="AL19" s="1" t="str">
        <f>MID(AK19,1,1)</f>
        <v>b</v>
      </c>
      <c r="AM19" s="1">
        <v>2</v>
      </c>
      <c r="AN19" s="193" t="s">
        <v>1080</v>
      </c>
      <c r="AO19" s="193" t="s">
        <v>182</v>
      </c>
      <c r="AP19" s="193" t="s">
        <v>283</v>
      </c>
      <c r="AQ19" s="193" t="s">
        <v>185</v>
      </c>
      <c r="AR19" s="194">
        <v>1.61</v>
      </c>
      <c r="AS19" s="46">
        <v>0.77</v>
      </c>
      <c r="AT19" s="254" t="s">
        <v>3411</v>
      </c>
      <c r="AU19">
        <v>-0.2297924108899026</v>
      </c>
      <c r="AV19">
        <v>-0.37373851659020579</v>
      </c>
      <c r="AW19" s="46">
        <v>0.1439461057003032</v>
      </c>
      <c r="AX19" s="193">
        <v>3.85</v>
      </c>
      <c r="AY19" s="193">
        <v>1.52</v>
      </c>
      <c r="AZ19" s="193">
        <v>3.45</v>
      </c>
      <c r="BA19" s="193">
        <v>1</v>
      </c>
      <c r="BB19" s="193">
        <v>2</v>
      </c>
      <c r="BC19" s="193">
        <v>1</v>
      </c>
      <c r="BD19" s="193">
        <v>10</v>
      </c>
      <c r="BE19" s="193">
        <v>6</v>
      </c>
      <c r="BF19" s="193" t="s">
        <v>1090</v>
      </c>
      <c r="BG19" s="193" t="s">
        <v>1091</v>
      </c>
      <c r="BH19" s="193">
        <v>0</v>
      </c>
      <c r="BI19" s="193">
        <v>4</v>
      </c>
      <c r="BJ19" s="193">
        <v>8</v>
      </c>
      <c r="BK19" s="193">
        <v>4</v>
      </c>
      <c r="BL19" s="193" t="s">
        <v>1092</v>
      </c>
      <c r="BM19" s="193">
        <v>2</v>
      </c>
      <c r="BN19" s="193" t="s">
        <v>1094</v>
      </c>
      <c r="BO19" s="193" t="s">
        <v>1095</v>
      </c>
      <c r="BP19" s="193" t="s">
        <v>1096</v>
      </c>
      <c r="BQ19" s="193" t="s">
        <v>1098</v>
      </c>
      <c r="BR19" s="193" t="s">
        <v>182</v>
      </c>
      <c r="BS19" s="193">
        <v>100</v>
      </c>
      <c r="BT19" s="193">
        <v>21</v>
      </c>
      <c r="BU19" s="193">
        <v>2.65</v>
      </c>
      <c r="BV19" s="193">
        <v>1.8</v>
      </c>
      <c r="BW19" s="193" t="s">
        <v>1080</v>
      </c>
      <c r="BX19" s="193">
        <v>1</v>
      </c>
    </row>
    <row r="20" spans="1:88" s="77" customFormat="1">
      <c r="A20" s="1" t="s">
        <v>1405</v>
      </c>
      <c r="B20" s="1"/>
      <c r="C20" s="1"/>
      <c r="D20" s="307" t="s">
        <v>8083</v>
      </c>
      <c r="E20" s="307"/>
      <c r="F20" s="26">
        <v>3.19</v>
      </c>
      <c r="G20" s="296" t="s">
        <v>3411</v>
      </c>
      <c r="H20" s="270">
        <v>837.79310344827582</v>
      </c>
      <c r="I20" s="297">
        <v>883.98709677419333</v>
      </c>
      <c r="J20" s="273">
        <v>1</v>
      </c>
      <c r="K20" s="1" t="s">
        <v>2010</v>
      </c>
      <c r="L20" s="1" t="s">
        <v>2012</v>
      </c>
      <c r="M20" s="1" t="s">
        <v>2013</v>
      </c>
      <c r="N20" s="1" t="s">
        <v>6950</v>
      </c>
      <c r="O20" s="1" t="s">
        <v>6944</v>
      </c>
      <c r="P20" s="279">
        <v>0.73899999999999999</v>
      </c>
      <c r="Q20" s="279">
        <v>1.7689999999999999</v>
      </c>
      <c r="R20" s="279">
        <v>1.871</v>
      </c>
      <c r="S20" s="1">
        <v>50.38</v>
      </c>
      <c r="T20" s="1">
        <v>19</v>
      </c>
      <c r="U20" s="1">
        <f>LEN(O20)</f>
        <v>4</v>
      </c>
      <c r="V20" s="1">
        <v>3</v>
      </c>
      <c r="W20" s="1">
        <v>3</v>
      </c>
      <c r="X20" s="280" t="s">
        <v>8010</v>
      </c>
      <c r="Y20" s="280" t="str">
        <f>LEFT(X20,W20)</f>
        <v>nOR</v>
      </c>
      <c r="Z20" s="281">
        <v>2.3563718820861599</v>
      </c>
      <c r="AA20" s="283">
        <v>2.3563718820861599</v>
      </c>
      <c r="AB20" s="273">
        <v>0</v>
      </c>
      <c r="AC20" s="273">
        <v>0</v>
      </c>
      <c r="AD20" s="1" t="s">
        <v>7430</v>
      </c>
      <c r="AE20" s="1">
        <f>LEN(AD20)</f>
        <v>29</v>
      </c>
      <c r="AF20" s="1" t="s">
        <v>7585</v>
      </c>
      <c r="AG20" s="1">
        <f>LEN(AF20)</f>
        <v>35</v>
      </c>
      <c r="AH20" s="1" t="s">
        <v>7815</v>
      </c>
      <c r="AI20" s="193" t="s">
        <v>7656</v>
      </c>
      <c r="AJ20" s="1"/>
      <c r="AK20" s="1" t="s">
        <v>1406</v>
      </c>
      <c r="AL20" s="1" t="str">
        <f>MID(AK20,1,1)</f>
        <v>b</v>
      </c>
      <c r="AM20" s="1">
        <v>2</v>
      </c>
      <c r="AN20" s="193" t="s">
        <v>1405</v>
      </c>
      <c r="AO20" s="193" t="s">
        <v>182</v>
      </c>
      <c r="AP20" s="193" t="s">
        <v>283</v>
      </c>
      <c r="AQ20" s="193" t="s">
        <v>185</v>
      </c>
      <c r="AR20" s="194">
        <v>2.91</v>
      </c>
      <c r="AS20" s="46">
        <v>13.22</v>
      </c>
      <c r="AT20" s="254" t="s">
        <v>3411</v>
      </c>
      <c r="AU20">
        <v>2.0906499937654279E-2</v>
      </c>
      <c r="AV20">
        <v>0.85420475606803103</v>
      </c>
      <c r="AW20" s="46">
        <v>-0.83329825613037678</v>
      </c>
      <c r="AX20" s="193">
        <v>4.66</v>
      </c>
      <c r="AY20" s="193">
        <v>2.71</v>
      </c>
      <c r="AZ20" s="193">
        <v>4.05</v>
      </c>
      <c r="BA20" s="193">
        <v>1</v>
      </c>
      <c r="BB20" s="193">
        <v>2</v>
      </c>
      <c r="BC20" s="193">
        <v>1</v>
      </c>
      <c r="BD20" s="193">
        <v>8</v>
      </c>
      <c r="BE20" s="193">
        <v>5</v>
      </c>
      <c r="BF20" s="193" t="s">
        <v>1407</v>
      </c>
      <c r="BG20" s="193" t="s">
        <v>452</v>
      </c>
      <c r="BH20" s="193">
        <v>0</v>
      </c>
      <c r="BI20" s="193">
        <v>1</v>
      </c>
      <c r="BJ20" s="193">
        <v>5</v>
      </c>
      <c r="BK20" s="193">
        <v>4</v>
      </c>
      <c r="BL20" s="193" t="s">
        <v>1408</v>
      </c>
      <c r="BM20" s="193">
        <v>2</v>
      </c>
      <c r="BN20" s="193" t="s">
        <v>459</v>
      </c>
      <c r="BO20" s="193" t="s">
        <v>1409</v>
      </c>
      <c r="BP20" s="193" t="s">
        <v>1410</v>
      </c>
      <c r="BQ20" s="193" t="s">
        <v>1411</v>
      </c>
      <c r="BR20" s="193" t="s">
        <v>182</v>
      </c>
      <c r="BS20" s="193">
        <v>100</v>
      </c>
      <c r="BT20" s="193">
        <v>15</v>
      </c>
      <c r="BU20" s="193">
        <v>2.7</v>
      </c>
      <c r="BV20" s="193">
        <v>1.95</v>
      </c>
      <c r="BW20" s="193" t="s">
        <v>1405</v>
      </c>
      <c r="BX20" s="193">
        <v>1</v>
      </c>
    </row>
    <row r="21" spans="1:88" s="77" customFormat="1">
      <c r="A21" s="77" t="s">
        <v>2721</v>
      </c>
      <c r="D21" s="78" t="s">
        <v>8083</v>
      </c>
      <c r="E21" s="78"/>
      <c r="F21" s="79">
        <v>1.92</v>
      </c>
      <c r="G21" s="293" t="s">
        <v>3412</v>
      </c>
      <c r="H21" s="271">
        <v>905.86400000000026</v>
      </c>
      <c r="I21" s="298">
        <v>929.68571428571431</v>
      </c>
      <c r="J21" s="272">
        <v>0.89655172413793105</v>
      </c>
      <c r="K21" s="77" t="s">
        <v>7021</v>
      </c>
      <c r="L21" s="77" t="s">
        <v>271</v>
      </c>
      <c r="M21" s="77" t="s">
        <v>3206</v>
      </c>
      <c r="N21" s="77" t="s">
        <v>3207</v>
      </c>
      <c r="O21" s="77" t="s">
        <v>6886</v>
      </c>
      <c r="P21" s="302">
        <v>0.495</v>
      </c>
      <c r="Q21" s="302">
        <v>3.1059999999999999</v>
      </c>
      <c r="R21" s="302">
        <v>3.3239999999999998</v>
      </c>
      <c r="S21" s="98">
        <v>7.25</v>
      </c>
      <c r="T21" s="98">
        <v>20</v>
      </c>
      <c r="U21" s="77">
        <f>LEN(O21)</f>
        <v>7</v>
      </c>
      <c r="V21" s="98">
        <v>4</v>
      </c>
      <c r="W21" s="98">
        <v>4</v>
      </c>
      <c r="X21" s="280" t="s">
        <v>8011</v>
      </c>
      <c r="Y21" s="280" t="str">
        <f>LEFT(X21,W21)</f>
        <v>buS§</v>
      </c>
      <c r="Z21" s="285">
        <v>3.7287981859410402</v>
      </c>
      <c r="AA21" s="286">
        <v>3.7287981859410402</v>
      </c>
      <c r="AB21" s="273">
        <v>0</v>
      </c>
      <c r="AC21" s="273">
        <v>0</v>
      </c>
      <c r="AD21" s="77" t="s">
        <v>7357</v>
      </c>
      <c r="AE21" s="77">
        <f>LEN(AD21)</f>
        <v>37</v>
      </c>
      <c r="AF21" s="77" t="s">
        <v>7501</v>
      </c>
      <c r="AG21" s="77">
        <f>LEN(AF21)</f>
        <v>46</v>
      </c>
      <c r="AH21" s="77" t="s">
        <v>7714</v>
      </c>
      <c r="AI21" s="98" t="s">
        <v>7656</v>
      </c>
      <c r="AJ21" s="98"/>
      <c r="AK21" s="77" t="s">
        <v>2722</v>
      </c>
      <c r="AL21" s="77" t="str">
        <f>MID(AK21,1,1)</f>
        <v>b</v>
      </c>
      <c r="AM21" s="77">
        <v>2</v>
      </c>
      <c r="AN21" s="98" t="s">
        <v>2721</v>
      </c>
      <c r="AO21" s="98" t="s">
        <v>182</v>
      </c>
      <c r="AP21" s="98" t="s">
        <v>283</v>
      </c>
      <c r="AQ21" s="98" t="s">
        <v>185</v>
      </c>
      <c r="AR21" s="209">
        <v>57.24</v>
      </c>
      <c r="AS21" s="254">
        <v>98.91</v>
      </c>
      <c r="AT21" s="254" t="s">
        <v>3412</v>
      </c>
      <c r="AU21" s="256">
        <v>1.6962357023626629</v>
      </c>
      <c r="AV21" s="256">
        <v>2.3897813057216388</v>
      </c>
      <c r="AW21" s="254">
        <v>-0.69354560335897597</v>
      </c>
      <c r="AX21" s="98">
        <v>104.05</v>
      </c>
      <c r="AY21" s="98">
        <v>42.31</v>
      </c>
      <c r="AZ21" s="98">
        <v>70.41</v>
      </c>
      <c r="BA21" s="98">
        <v>1</v>
      </c>
      <c r="BB21" s="98">
        <v>2</v>
      </c>
      <c r="BC21" s="98">
        <v>1</v>
      </c>
      <c r="BD21" s="98">
        <v>9</v>
      </c>
      <c r="BE21" s="98">
        <v>5</v>
      </c>
      <c r="BF21" s="98" t="s">
        <v>2731</v>
      </c>
      <c r="BG21" s="98" t="s">
        <v>1278</v>
      </c>
      <c r="BH21" s="98">
        <v>0</v>
      </c>
      <c r="BI21" s="98">
        <v>0</v>
      </c>
      <c r="BJ21" s="98">
        <v>9</v>
      </c>
      <c r="BK21" s="98">
        <v>5</v>
      </c>
      <c r="BL21" s="98" t="s">
        <v>2732</v>
      </c>
      <c r="BM21" s="98">
        <v>2</v>
      </c>
      <c r="BN21" s="98" t="s">
        <v>1280</v>
      </c>
      <c r="BO21" s="98" t="s">
        <v>2733</v>
      </c>
      <c r="BP21" s="98" t="s">
        <v>2734</v>
      </c>
      <c r="BQ21" s="98" t="s">
        <v>2736</v>
      </c>
      <c r="BR21" s="98" t="s">
        <v>182</v>
      </c>
      <c r="BS21" s="98">
        <v>100</v>
      </c>
      <c r="BT21" s="98">
        <v>21</v>
      </c>
      <c r="BU21" s="98">
        <v>2.6</v>
      </c>
      <c r="BV21" s="98">
        <v>1.9</v>
      </c>
      <c r="BW21" s="98" t="s">
        <v>2721</v>
      </c>
      <c r="BX21" s="98">
        <v>1</v>
      </c>
    </row>
    <row r="22" spans="1:88" s="77" customFormat="1">
      <c r="A22" s="1" t="s">
        <v>1383</v>
      </c>
      <c r="B22" s="1"/>
      <c r="C22" s="1"/>
      <c r="D22" s="1"/>
      <c r="E22" s="1" t="s">
        <v>8089</v>
      </c>
      <c r="F22" s="26">
        <v>2.35</v>
      </c>
      <c r="G22" s="296" t="s">
        <v>3411</v>
      </c>
      <c r="H22" s="270">
        <v>974.74400000000014</v>
      </c>
      <c r="I22" s="297">
        <v>1005.4642857142859</v>
      </c>
      <c r="J22" s="273">
        <v>0.86206896551724133</v>
      </c>
      <c r="K22" s="1" t="s">
        <v>1995</v>
      </c>
      <c r="L22" s="1" t="s">
        <v>545</v>
      </c>
      <c r="M22" s="1" t="s">
        <v>1997</v>
      </c>
      <c r="N22" s="1" t="s">
        <v>1998</v>
      </c>
      <c r="O22" s="1" t="s">
        <v>1998</v>
      </c>
      <c r="P22" s="279">
        <v>0.96799999999999997</v>
      </c>
      <c r="Q22" s="279">
        <v>1.593</v>
      </c>
      <c r="R22" s="279">
        <v>1.593</v>
      </c>
      <c r="S22" s="193">
        <v>27.66</v>
      </c>
      <c r="T22" s="193">
        <v>5</v>
      </c>
      <c r="U22" s="1">
        <f>LEN(O22)</f>
        <v>6</v>
      </c>
      <c r="V22" s="193">
        <v>5</v>
      </c>
      <c r="W22" s="193">
        <v>5</v>
      </c>
      <c r="X22" s="280" t="s">
        <v>8012</v>
      </c>
      <c r="Y22" s="280" t="str">
        <f>LEFT(X22,W22)</f>
        <v>dezER</v>
      </c>
      <c r="Z22" s="281">
        <v>2.2258276643990902</v>
      </c>
      <c r="AA22" s="283">
        <v>2.2258276643990902</v>
      </c>
      <c r="AB22" s="273">
        <v>0</v>
      </c>
      <c r="AC22" s="273">
        <v>0</v>
      </c>
      <c r="AD22" s="1" t="s">
        <v>7405</v>
      </c>
      <c r="AE22" s="1">
        <f>LEN(AD22)</f>
        <v>16</v>
      </c>
      <c r="AF22" s="1" t="s">
        <v>7558</v>
      </c>
      <c r="AG22" s="1">
        <f>LEN(AF22)</f>
        <v>22</v>
      </c>
      <c r="AH22" s="1" t="s">
        <v>7781</v>
      </c>
      <c r="AI22" s="193" t="s">
        <v>7656</v>
      </c>
      <c r="AJ22" s="193"/>
      <c r="AK22" s="1" t="s">
        <v>1384</v>
      </c>
      <c r="AL22" s="1" t="str">
        <f>MID(AK22,1,1)</f>
        <v>k</v>
      </c>
      <c r="AM22" s="1">
        <v>1</v>
      </c>
      <c r="AN22" s="1" t="s">
        <v>1383</v>
      </c>
      <c r="AO22" s="1" t="s">
        <v>182</v>
      </c>
      <c r="AP22" s="1" t="s">
        <v>184</v>
      </c>
      <c r="AQ22" s="1"/>
      <c r="AR22" s="194">
        <v>2.86</v>
      </c>
      <c r="AS22" s="46">
        <v>1.83</v>
      </c>
      <c r="AT22" s="254" t="s">
        <v>3411</v>
      </c>
      <c r="AU22">
        <v>1.2923706015616605E-2</v>
      </c>
      <c r="AV22">
        <v>0.36397224658540728</v>
      </c>
      <c r="AW22" s="46">
        <v>-0.35104854056979068</v>
      </c>
      <c r="AX22" s="193">
        <v>2.2999999999999998</v>
      </c>
      <c r="AY22" s="193">
        <v>2.86</v>
      </c>
      <c r="AZ22" s="193">
        <v>2.2999999999999998</v>
      </c>
      <c r="BA22" s="193">
        <v>1</v>
      </c>
      <c r="BB22" s="193">
        <v>1</v>
      </c>
      <c r="BC22" s="193">
        <v>1</v>
      </c>
      <c r="BD22" s="193">
        <v>6</v>
      </c>
      <c r="BE22" s="193">
        <v>6</v>
      </c>
      <c r="BF22" s="193" t="s">
        <v>1114</v>
      </c>
      <c r="BG22" s="193" t="s">
        <v>1114</v>
      </c>
      <c r="BH22" s="193">
        <v>0</v>
      </c>
      <c r="BI22" s="193">
        <v>0</v>
      </c>
      <c r="BJ22" s="193">
        <v>5</v>
      </c>
      <c r="BK22" s="193">
        <v>4</v>
      </c>
      <c r="BL22" s="193" t="s">
        <v>1386</v>
      </c>
      <c r="BM22" s="193">
        <v>2</v>
      </c>
      <c r="BN22" s="193" t="s">
        <v>1387</v>
      </c>
      <c r="BO22" s="193" t="s">
        <v>1388</v>
      </c>
      <c r="BP22" s="193" t="s">
        <v>1389</v>
      </c>
      <c r="BQ22" s="193" t="s">
        <v>1390</v>
      </c>
      <c r="BR22" s="193" t="s">
        <v>182</v>
      </c>
      <c r="BS22" s="193">
        <v>100</v>
      </c>
      <c r="BT22" s="193">
        <v>15</v>
      </c>
      <c r="BU22" s="193">
        <v>2</v>
      </c>
      <c r="BV22" s="193">
        <v>2.1</v>
      </c>
      <c r="BW22" s="193" t="s">
        <v>1383</v>
      </c>
      <c r="BX22" s="193">
        <v>1</v>
      </c>
    </row>
    <row r="23" spans="1:88" s="77" customFormat="1">
      <c r="A23" s="77" t="s">
        <v>269</v>
      </c>
      <c r="B23" s="78">
        <v>0</v>
      </c>
      <c r="C23" s="78">
        <v>48</v>
      </c>
      <c r="D23" s="78" t="s">
        <v>8083</v>
      </c>
      <c r="E23" s="78"/>
      <c r="F23" s="79">
        <v>3.1</v>
      </c>
      <c r="G23" s="294" t="s">
        <v>3412</v>
      </c>
      <c r="H23" s="271">
        <v>729.80799999999999</v>
      </c>
      <c r="I23" s="298">
        <v>821.66428571428582</v>
      </c>
      <c r="J23" s="272">
        <v>0.86206896551724133</v>
      </c>
      <c r="K23" s="77" t="s">
        <v>273</v>
      </c>
      <c r="L23" s="77" t="s">
        <v>274</v>
      </c>
      <c r="M23" s="77" t="s">
        <v>276</v>
      </c>
      <c r="N23" s="77" t="s">
        <v>278</v>
      </c>
      <c r="O23" s="77" t="s">
        <v>278</v>
      </c>
      <c r="P23" s="302">
        <v>1.0069999999999999</v>
      </c>
      <c r="Q23" s="302">
        <v>1.167</v>
      </c>
      <c r="R23" s="302">
        <v>1.167</v>
      </c>
      <c r="S23" s="98">
        <v>40.08</v>
      </c>
      <c r="T23" s="98">
        <v>5</v>
      </c>
      <c r="U23" s="77">
        <f>LEN(O23)</f>
        <v>6</v>
      </c>
      <c r="V23" s="98">
        <v>5</v>
      </c>
      <c r="W23" s="98">
        <v>5</v>
      </c>
      <c r="X23" s="280" t="s">
        <v>8013</v>
      </c>
      <c r="Y23" s="280" t="str">
        <f>LEFT(X23,W23)</f>
        <v>filme</v>
      </c>
      <c r="Z23" s="284">
        <v>1.89464852607709</v>
      </c>
      <c r="AA23" s="282">
        <v>1.89464852607709</v>
      </c>
      <c r="AB23" s="273">
        <v>0</v>
      </c>
      <c r="AC23" s="273">
        <v>0</v>
      </c>
      <c r="AD23" s="77" t="s">
        <v>7292</v>
      </c>
      <c r="AE23" s="77">
        <f>LEN(AD23)</f>
        <v>12</v>
      </c>
      <c r="AF23" s="77" t="s">
        <v>7309</v>
      </c>
      <c r="AG23" s="77">
        <f>LEN(AF23)</f>
        <v>18</v>
      </c>
      <c r="AH23" s="77" t="s">
        <v>7679</v>
      </c>
      <c r="AI23" s="98" t="s">
        <v>7656</v>
      </c>
      <c r="AJ23" s="98"/>
      <c r="AK23" s="77" t="s">
        <v>2984</v>
      </c>
      <c r="AL23" s="77" t="str">
        <f>MID(AK23,1,1)</f>
        <v>k</v>
      </c>
      <c r="AM23" s="77">
        <v>1</v>
      </c>
      <c r="AN23" s="98" t="s">
        <v>269</v>
      </c>
      <c r="AO23" s="98" t="s">
        <v>182</v>
      </c>
      <c r="AP23" s="98" t="s">
        <v>283</v>
      </c>
      <c r="AQ23" s="98" t="s">
        <v>185</v>
      </c>
      <c r="AR23" s="209">
        <v>56.18</v>
      </c>
      <c r="AS23" s="254">
        <v>24.86</v>
      </c>
      <c r="AT23" s="254" t="s">
        <v>3411</v>
      </c>
      <c r="AU23" s="256">
        <v>1.6848427326357163</v>
      </c>
      <c r="AV23" s="256">
        <v>1.3448553591450563</v>
      </c>
      <c r="AW23" s="254">
        <v>0.33998737349065999</v>
      </c>
      <c r="AX23" s="98">
        <v>6.35</v>
      </c>
      <c r="AY23" s="98">
        <v>41.64</v>
      </c>
      <c r="AZ23" s="98">
        <v>4.3899999999999997</v>
      </c>
      <c r="BA23" s="98">
        <v>1</v>
      </c>
      <c r="BB23" s="98">
        <v>2</v>
      </c>
      <c r="BC23" s="98">
        <v>1</v>
      </c>
      <c r="BD23" s="98">
        <v>6</v>
      </c>
      <c r="BE23" s="98">
        <v>6</v>
      </c>
      <c r="BF23" s="98" t="s">
        <v>440</v>
      </c>
      <c r="BG23" s="98" t="s">
        <v>440</v>
      </c>
      <c r="BH23" s="98">
        <v>2</v>
      </c>
      <c r="BI23" s="98">
        <v>2</v>
      </c>
      <c r="BJ23" s="98">
        <v>6</v>
      </c>
      <c r="BK23" s="98">
        <v>6</v>
      </c>
      <c r="BL23" s="98" t="s">
        <v>2993</v>
      </c>
      <c r="BM23" s="98">
        <v>3</v>
      </c>
      <c r="BN23" s="98" t="s">
        <v>443</v>
      </c>
      <c r="BO23" s="98" t="s">
        <v>2996</v>
      </c>
      <c r="BP23" s="98" t="s">
        <v>2997</v>
      </c>
      <c r="BQ23" s="98" t="s">
        <v>2998</v>
      </c>
      <c r="BR23" s="98" t="s">
        <v>182</v>
      </c>
      <c r="BS23" s="98">
        <v>100</v>
      </c>
      <c r="BT23" s="98">
        <v>37</v>
      </c>
      <c r="BU23" s="98">
        <v>1.85</v>
      </c>
      <c r="BV23" s="98">
        <v>1.9</v>
      </c>
      <c r="BW23" s="98" t="s">
        <v>269</v>
      </c>
      <c r="BX23" s="98">
        <v>1</v>
      </c>
      <c r="CA23" s="78"/>
      <c r="CB23" s="78"/>
      <c r="CC23" s="78"/>
      <c r="CD23" s="78"/>
      <c r="CE23" s="78"/>
      <c r="CF23" s="78"/>
      <c r="CG23" s="78"/>
      <c r="CH23" s="78"/>
      <c r="CI23" s="78"/>
      <c r="CJ23" s="78"/>
    </row>
    <row r="24" spans="1:88" s="77" customFormat="1">
      <c r="A24" s="77" t="s">
        <v>60</v>
      </c>
      <c r="B24" s="78">
        <v>2</v>
      </c>
      <c r="C24" s="78">
        <v>46</v>
      </c>
      <c r="D24" s="78" t="s">
        <v>8083</v>
      </c>
      <c r="E24" s="78" t="s">
        <v>8085</v>
      </c>
      <c r="F24" s="79">
        <v>1.62</v>
      </c>
      <c r="G24" s="294" t="s">
        <v>3412</v>
      </c>
      <c r="H24" s="271">
        <v>914.94999999999993</v>
      </c>
      <c r="I24" s="298">
        <v>934.60384615384601</v>
      </c>
      <c r="J24" s="272">
        <v>0.82758620689655171</v>
      </c>
      <c r="K24" s="77" t="s">
        <v>553</v>
      </c>
      <c r="L24" s="77" t="s">
        <v>556</v>
      </c>
      <c r="M24" s="77" t="s">
        <v>558</v>
      </c>
      <c r="N24" s="77" t="s">
        <v>569</v>
      </c>
      <c r="O24" s="77" t="s">
        <v>569</v>
      </c>
      <c r="P24" s="302">
        <v>0.94099999999999995</v>
      </c>
      <c r="Q24" s="302">
        <v>2.0169999999999999</v>
      </c>
      <c r="R24" s="302">
        <v>2.0169999999999999</v>
      </c>
      <c r="S24" s="98">
        <v>15.21</v>
      </c>
      <c r="T24" s="98">
        <v>1</v>
      </c>
      <c r="U24" s="77">
        <f>LEN(O24)</f>
        <v>12</v>
      </c>
      <c r="V24" s="98">
        <v>8</v>
      </c>
      <c r="W24" s="98">
        <v>8</v>
      </c>
      <c r="X24" s="280" t="s">
        <v>8014</v>
      </c>
      <c r="Y24" s="280" t="str">
        <f>LEFT(X24,W24)</f>
        <v>maRS@diz</v>
      </c>
      <c r="Z24" s="284">
        <v>2.8753968253968201</v>
      </c>
      <c r="AA24" s="282">
        <v>2.8753968253968201</v>
      </c>
      <c r="AB24" s="273">
        <v>0</v>
      </c>
      <c r="AC24" s="273">
        <v>0</v>
      </c>
      <c r="AD24" s="77" t="s">
        <v>7319</v>
      </c>
      <c r="AE24" s="77">
        <f>LEN(AD24)</f>
        <v>25</v>
      </c>
      <c r="AF24" s="77" t="s">
        <v>7449</v>
      </c>
      <c r="AG24" s="77">
        <f>LEN(AF24)</f>
        <v>37</v>
      </c>
      <c r="AH24" s="77" t="s">
        <v>7654</v>
      </c>
      <c r="AI24" s="98">
        <v>28</v>
      </c>
      <c r="AJ24" s="98">
        <f>AI24-V24</f>
        <v>20</v>
      </c>
      <c r="AK24" s="77" t="s">
        <v>3026</v>
      </c>
      <c r="AL24" s="77" t="str">
        <f>MID(AK24,1,1)</f>
        <v>k</v>
      </c>
      <c r="AM24" s="77">
        <v>1</v>
      </c>
      <c r="AN24" s="98" t="s">
        <v>60</v>
      </c>
      <c r="AO24" s="98" t="s">
        <v>182</v>
      </c>
      <c r="AP24" s="98" t="s">
        <v>184</v>
      </c>
      <c r="AQ24" s="98" t="s">
        <v>185</v>
      </c>
      <c r="AR24" s="209">
        <v>59.46</v>
      </c>
      <c r="AS24" s="254">
        <v>55.8</v>
      </c>
      <c r="AT24" s="254" t="s">
        <v>3412</v>
      </c>
      <c r="AU24" s="256">
        <v>1.7194391670652682</v>
      </c>
      <c r="AV24" s="256">
        <v>2.1827626736955494</v>
      </c>
      <c r="AW24" s="254">
        <v>-0.46332350663028121</v>
      </c>
      <c r="AX24" s="98">
        <v>50.74</v>
      </c>
      <c r="AY24" s="98">
        <v>50.06</v>
      </c>
      <c r="AZ24" s="98">
        <v>30.27</v>
      </c>
      <c r="BA24" s="98">
        <v>1</v>
      </c>
      <c r="BB24" s="98">
        <v>2</v>
      </c>
      <c r="BC24" s="98">
        <v>1</v>
      </c>
      <c r="BD24" s="98">
        <v>6</v>
      </c>
      <c r="BE24" s="98">
        <v>5</v>
      </c>
      <c r="BF24" s="98" t="s">
        <v>856</v>
      </c>
      <c r="BG24" s="98" t="s">
        <v>857</v>
      </c>
      <c r="BH24" s="98">
        <v>1</v>
      </c>
      <c r="BI24" s="98">
        <v>3</v>
      </c>
      <c r="BJ24" s="98">
        <v>6</v>
      </c>
      <c r="BK24" s="98">
        <v>5</v>
      </c>
      <c r="BL24" s="98" t="s">
        <v>3038</v>
      </c>
      <c r="BM24" s="98">
        <v>2</v>
      </c>
      <c r="BN24" s="98" t="s">
        <v>862</v>
      </c>
      <c r="BO24" s="98" t="s">
        <v>3039</v>
      </c>
      <c r="BP24" s="98" t="s">
        <v>3040</v>
      </c>
      <c r="BQ24" s="98" t="s">
        <v>3042</v>
      </c>
      <c r="BR24" s="98" t="s">
        <v>182</v>
      </c>
      <c r="BS24" s="98">
        <v>100</v>
      </c>
      <c r="BT24" s="98">
        <v>23</v>
      </c>
      <c r="BU24" s="98">
        <v>1.9</v>
      </c>
      <c r="BV24" s="98">
        <v>1.75</v>
      </c>
      <c r="BW24" s="98" t="s">
        <v>60</v>
      </c>
      <c r="BX24" s="98">
        <v>1</v>
      </c>
    </row>
    <row r="25" spans="1:88" s="77" customFormat="1" ht="15">
      <c r="A25" s="77" t="s">
        <v>2348</v>
      </c>
      <c r="D25" s="78" t="s">
        <v>8083</v>
      </c>
      <c r="E25" s="78" t="s">
        <v>8088</v>
      </c>
      <c r="F25" s="79">
        <v>3.08</v>
      </c>
      <c r="G25" s="293" t="s">
        <v>3412</v>
      </c>
      <c r="H25" s="271">
        <v>991.7409090909091</v>
      </c>
      <c r="I25" s="298">
        <v>1028.1869565217391</v>
      </c>
      <c r="J25" s="272">
        <v>0.75862068965517238</v>
      </c>
      <c r="K25" s="77" t="s">
        <v>7252</v>
      </c>
      <c r="L25" s="77" t="s">
        <v>3293</v>
      </c>
      <c r="M25" s="77" t="s">
        <v>7253</v>
      </c>
      <c r="N25" s="77" t="s">
        <v>7254</v>
      </c>
      <c r="O25" s="77" t="s">
        <v>3345</v>
      </c>
      <c r="P25" s="302">
        <v>1.0629999999999999</v>
      </c>
      <c r="Q25" s="302">
        <v>2.2679999999999998</v>
      </c>
      <c r="R25" s="302">
        <v>2.4409999999999998</v>
      </c>
      <c r="S25" s="98">
        <v>2.95</v>
      </c>
      <c r="T25" s="98">
        <v>28</v>
      </c>
      <c r="U25" s="77">
        <f>LEN(O25)</f>
        <v>7</v>
      </c>
      <c r="V25" s="98">
        <v>4</v>
      </c>
      <c r="W25" s="98">
        <v>4</v>
      </c>
      <c r="X25" s="280" t="s">
        <v>5647</v>
      </c>
      <c r="Y25" s="280" t="str">
        <f>LEFT(X25,W25)</f>
        <v>bulE</v>
      </c>
      <c r="Z25" s="285">
        <v>2.7639455782312901</v>
      </c>
      <c r="AA25" s="286">
        <v>2.7639455782312901</v>
      </c>
      <c r="AB25" s="273">
        <v>0</v>
      </c>
      <c r="AC25" s="273">
        <v>0</v>
      </c>
      <c r="AD25" s="77" t="s">
        <v>7375</v>
      </c>
      <c r="AE25" s="77">
        <f>LEN(AD25)</f>
        <v>25</v>
      </c>
      <c r="AF25" s="77" t="s">
        <v>7521</v>
      </c>
      <c r="AG25" s="77">
        <f>LEN(AF25)</f>
        <v>35</v>
      </c>
      <c r="AH25" s="77" t="s">
        <v>7741</v>
      </c>
      <c r="AI25" s="98" t="s">
        <v>7656</v>
      </c>
      <c r="AJ25" s="98"/>
      <c r="AK25" s="77" t="s">
        <v>2349</v>
      </c>
      <c r="AL25" s="77" t="str">
        <f>MID(AK25,1,1)</f>
        <v>k</v>
      </c>
      <c r="AM25" s="77">
        <v>1</v>
      </c>
      <c r="AN25" s="77" t="s">
        <v>2348</v>
      </c>
      <c r="AO25" s="77" t="s">
        <v>182</v>
      </c>
      <c r="AP25" s="77" t="s">
        <v>184</v>
      </c>
      <c r="AQ25" s="77" t="s">
        <v>185</v>
      </c>
      <c r="AR25" s="209">
        <v>22.22</v>
      </c>
      <c r="AS25" s="254">
        <v>31.17</v>
      </c>
      <c r="AT25" s="254" t="s">
        <v>3412</v>
      </c>
      <c r="AU25" s="256">
        <v>1.1258754256254573</v>
      </c>
      <c r="AV25" s="256">
        <v>1.4269484684318694</v>
      </c>
      <c r="AW25" s="254">
        <v>-0.30107304280641212</v>
      </c>
      <c r="AX25" s="98">
        <v>48.99</v>
      </c>
      <c r="AY25" s="98">
        <v>14.89</v>
      </c>
      <c r="AZ25" s="98">
        <v>28.65</v>
      </c>
      <c r="BA25" s="98">
        <v>2</v>
      </c>
      <c r="BB25" s="98">
        <v>5</v>
      </c>
      <c r="BC25" s="98">
        <v>1</v>
      </c>
      <c r="BD25" s="98">
        <v>5</v>
      </c>
      <c r="BE25" s="98">
        <v>4</v>
      </c>
      <c r="BF25" s="98" t="s">
        <v>452</v>
      </c>
      <c r="BG25" s="98" t="s">
        <v>639</v>
      </c>
      <c r="BH25" s="98">
        <v>6</v>
      </c>
      <c r="BI25" s="98">
        <v>12</v>
      </c>
      <c r="BJ25" s="98">
        <v>5</v>
      </c>
      <c r="BK25" s="98">
        <v>4</v>
      </c>
      <c r="BL25" s="98" t="s">
        <v>2353</v>
      </c>
      <c r="BM25" s="98">
        <v>2</v>
      </c>
      <c r="BN25" s="98" t="s">
        <v>645</v>
      </c>
      <c r="BO25" s="98" t="s">
        <v>2354</v>
      </c>
      <c r="BP25" s="98" t="s">
        <v>2355</v>
      </c>
      <c r="BQ25" s="98" t="s">
        <v>2356</v>
      </c>
      <c r="BR25" s="98" t="s">
        <v>506</v>
      </c>
      <c r="BS25" s="98">
        <v>100</v>
      </c>
      <c r="BT25" s="98">
        <v>28</v>
      </c>
      <c r="BU25" s="98">
        <v>1.55</v>
      </c>
      <c r="BV25" s="98">
        <v>1.1499999999999999</v>
      </c>
      <c r="BW25" s="98" t="s">
        <v>2348</v>
      </c>
      <c r="BX25" s="98">
        <v>1</v>
      </c>
      <c r="CA25" s="85"/>
      <c r="CB25" s="85"/>
    </row>
    <row r="26" spans="1:88" s="77" customFormat="1">
      <c r="A26" s="77" t="s">
        <v>445</v>
      </c>
      <c r="B26" s="78">
        <v>3</v>
      </c>
      <c r="C26" s="78">
        <v>45</v>
      </c>
      <c r="D26" s="78" t="s">
        <v>8083</v>
      </c>
      <c r="E26" s="78"/>
      <c r="F26" s="79">
        <v>2.69</v>
      </c>
      <c r="G26" s="294" t="s">
        <v>3412</v>
      </c>
      <c r="H26" s="271">
        <v>860.05555555555554</v>
      </c>
      <c r="I26" s="298">
        <v>883.52666666666676</v>
      </c>
      <c r="J26" s="272">
        <v>0.93103448275862066</v>
      </c>
      <c r="K26" s="77" t="s">
        <v>448</v>
      </c>
      <c r="L26" s="77" t="s">
        <v>271</v>
      </c>
      <c r="M26" s="77" t="s">
        <v>449</v>
      </c>
      <c r="N26" s="77" t="s">
        <v>450</v>
      </c>
      <c r="O26" s="77" t="s">
        <v>6860</v>
      </c>
      <c r="P26" s="302">
        <v>0.32400000000000001</v>
      </c>
      <c r="Q26" s="302">
        <v>1.5469999999999999</v>
      </c>
      <c r="R26" s="302">
        <v>1.7569999999999999</v>
      </c>
      <c r="S26" s="98">
        <v>475.87</v>
      </c>
      <c r="T26" s="98">
        <v>25</v>
      </c>
      <c r="U26" s="77">
        <f>LEN(O26)</f>
        <v>4</v>
      </c>
      <c r="V26" s="98">
        <v>3</v>
      </c>
      <c r="W26" s="98">
        <v>3</v>
      </c>
      <c r="X26" s="280" t="s">
        <v>8008</v>
      </c>
      <c r="Y26" s="280" t="str">
        <f>LEFT(X26,W26)</f>
        <v>tEt</v>
      </c>
      <c r="Z26" s="284">
        <v>2.1685034013605402</v>
      </c>
      <c r="AA26" s="282">
        <v>2.1685034013605402</v>
      </c>
      <c r="AB26" s="273">
        <v>0</v>
      </c>
      <c r="AC26" s="273">
        <v>0</v>
      </c>
      <c r="AD26" s="77" t="s">
        <v>7331</v>
      </c>
      <c r="AE26" s="77">
        <f>LEN(AD26)</f>
        <v>21</v>
      </c>
      <c r="AF26" s="77" t="s">
        <v>7468</v>
      </c>
      <c r="AG26" s="77">
        <f>LEN(AF26)</f>
        <v>27</v>
      </c>
      <c r="AH26" s="77" t="s">
        <v>7675</v>
      </c>
      <c r="AI26" s="98" t="s">
        <v>7656</v>
      </c>
      <c r="AJ26" s="98"/>
      <c r="AK26" s="77" t="s">
        <v>2545</v>
      </c>
      <c r="AL26" s="77" t="str">
        <f>MID(AK26,1,1)</f>
        <v>k</v>
      </c>
      <c r="AM26" s="77">
        <v>1</v>
      </c>
      <c r="AN26" s="77" t="s">
        <v>445</v>
      </c>
      <c r="AO26" s="77" t="s">
        <v>182</v>
      </c>
      <c r="AP26" s="77" t="s">
        <v>184</v>
      </c>
      <c r="AQ26" s="77" t="s">
        <v>185</v>
      </c>
      <c r="AR26" s="209">
        <v>15.42</v>
      </c>
      <c r="AS26" s="254">
        <v>28.49</v>
      </c>
      <c r="AT26" s="254" t="s">
        <v>3411</v>
      </c>
      <c r="AU26" s="256">
        <v>0.91094862801128973</v>
      </c>
      <c r="AV26" s="256">
        <v>1.5193444299008587</v>
      </c>
      <c r="AW26" s="254">
        <v>-0.60839580188956899</v>
      </c>
      <c r="AX26" s="98">
        <v>29.19</v>
      </c>
      <c r="AY26" s="98">
        <v>12.11</v>
      </c>
      <c r="AZ26" s="98">
        <v>21.62</v>
      </c>
      <c r="BA26" s="98">
        <v>2</v>
      </c>
      <c r="BB26" s="98">
        <v>5</v>
      </c>
      <c r="BC26" s="98">
        <v>1</v>
      </c>
      <c r="BD26" s="98">
        <v>6</v>
      </c>
      <c r="BE26" s="98">
        <v>4</v>
      </c>
      <c r="BF26" s="98" t="s">
        <v>708</v>
      </c>
      <c r="BG26" s="98" t="s">
        <v>518</v>
      </c>
      <c r="BH26" s="98">
        <v>7</v>
      </c>
      <c r="BI26" s="98">
        <v>13</v>
      </c>
      <c r="BJ26" s="98">
        <v>6</v>
      </c>
      <c r="BK26" s="98">
        <v>4</v>
      </c>
      <c r="BL26" s="98" t="s">
        <v>2545</v>
      </c>
      <c r="BM26" s="98">
        <v>1</v>
      </c>
      <c r="BN26" s="98" t="s">
        <v>518</v>
      </c>
      <c r="BO26" s="98" t="s">
        <v>2557</v>
      </c>
      <c r="BP26" s="98" t="s">
        <v>2558</v>
      </c>
      <c r="BQ26" s="98" t="s">
        <v>2559</v>
      </c>
      <c r="BR26" s="98" t="s">
        <v>532</v>
      </c>
      <c r="BS26" s="98">
        <v>100</v>
      </c>
      <c r="BT26" s="98">
        <v>17</v>
      </c>
      <c r="BU26" s="98">
        <v>1.35</v>
      </c>
      <c r="BV26" s="98">
        <v>1</v>
      </c>
      <c r="BW26" s="98" t="s">
        <v>445</v>
      </c>
      <c r="BX26" s="98">
        <v>1</v>
      </c>
    </row>
    <row r="27" spans="1:88" s="77" customFormat="1" ht="15">
      <c r="A27" s="1" t="s">
        <v>2466</v>
      </c>
      <c r="B27" s="1"/>
      <c r="C27" s="1"/>
      <c r="D27" s="1"/>
      <c r="E27" s="78" t="s">
        <v>186</v>
      </c>
      <c r="F27" s="26">
        <v>3.05</v>
      </c>
      <c r="G27" s="296" t="s">
        <v>3411</v>
      </c>
      <c r="H27" s="270">
        <v>628.68148148148146</v>
      </c>
      <c r="I27" s="297">
        <v>770.97419354838712</v>
      </c>
      <c r="J27" s="273">
        <v>0.93103448275862066</v>
      </c>
      <c r="K27" s="1" t="s">
        <v>7272</v>
      </c>
      <c r="L27" s="1" t="s">
        <v>7036</v>
      </c>
      <c r="M27" s="1" t="s">
        <v>7273</v>
      </c>
      <c r="N27" s="1" t="s">
        <v>7274</v>
      </c>
      <c r="O27" s="1" t="s">
        <v>6918</v>
      </c>
      <c r="P27" s="279">
        <v>0.70699999999999996</v>
      </c>
      <c r="Q27" s="279">
        <v>1.613</v>
      </c>
      <c r="R27" s="279">
        <v>1.718</v>
      </c>
      <c r="S27" s="193">
        <v>13.4</v>
      </c>
      <c r="T27" s="193">
        <v>9</v>
      </c>
      <c r="U27" s="1">
        <f>LEN(O27)</f>
        <v>8</v>
      </c>
      <c r="V27" s="193">
        <v>5</v>
      </c>
      <c r="W27" s="193">
        <v>5</v>
      </c>
      <c r="X27" s="280" t="s">
        <v>8015</v>
      </c>
      <c r="Y27" s="280" t="str">
        <f>LEFT(X27,W27)</f>
        <v>baRaZ</v>
      </c>
      <c r="Z27" s="281">
        <v>2.4709977324263002</v>
      </c>
      <c r="AA27" s="283">
        <v>2.4709977324263002</v>
      </c>
      <c r="AB27" s="273">
        <v>0</v>
      </c>
      <c r="AC27" s="273">
        <v>0</v>
      </c>
      <c r="AD27" s="1" t="s">
        <v>7424</v>
      </c>
      <c r="AE27" s="1">
        <f>LEN(AD27)</f>
        <v>21</v>
      </c>
      <c r="AF27" s="1" t="s">
        <v>7579</v>
      </c>
      <c r="AG27" s="1">
        <f>LEN(AF27)</f>
        <v>32</v>
      </c>
      <c r="AH27" s="1" t="s">
        <v>7809</v>
      </c>
      <c r="AI27" s="193" t="s">
        <v>7656</v>
      </c>
      <c r="AJ27" s="193"/>
      <c r="AK27" s="1" t="s">
        <v>2473</v>
      </c>
      <c r="AL27" s="1" t="str">
        <f>MID(AK27,1,1)</f>
        <v>k</v>
      </c>
      <c r="AM27" s="1">
        <v>1</v>
      </c>
      <c r="AN27" s="1" t="s">
        <v>2466</v>
      </c>
      <c r="AO27" s="1" t="s">
        <v>182</v>
      </c>
      <c r="AP27" s="1" t="s">
        <v>184</v>
      </c>
      <c r="AQ27" s="1" t="s">
        <v>185</v>
      </c>
      <c r="AR27" s="194">
        <v>2.86</v>
      </c>
      <c r="AS27" s="46">
        <v>7.59</v>
      </c>
      <c r="AT27" s="254" t="s">
        <v>3411</v>
      </c>
      <c r="AU27">
        <v>1.2923706015616605E-2</v>
      </c>
      <c r="AV27">
        <v>1.1570609243549432</v>
      </c>
      <c r="AW27" s="46">
        <v>-1.1441372183393266</v>
      </c>
      <c r="AX27" s="193">
        <v>1.76</v>
      </c>
      <c r="AY27" s="193">
        <v>2.4</v>
      </c>
      <c r="AZ27" s="193">
        <v>1.08</v>
      </c>
      <c r="BA27" s="193">
        <v>1</v>
      </c>
      <c r="BB27" s="193">
        <v>2</v>
      </c>
      <c r="BC27" s="193">
        <v>1</v>
      </c>
      <c r="BD27" s="193">
        <v>6</v>
      </c>
      <c r="BE27" s="193">
        <v>6</v>
      </c>
      <c r="BF27" s="193" t="s">
        <v>1114</v>
      </c>
      <c r="BG27" s="193" t="s">
        <v>1114</v>
      </c>
      <c r="BH27" s="193">
        <v>0</v>
      </c>
      <c r="BI27" s="193">
        <v>1</v>
      </c>
      <c r="BJ27" s="193">
        <v>5</v>
      </c>
      <c r="BK27" s="193">
        <v>5</v>
      </c>
      <c r="BL27" s="193" t="s">
        <v>2480</v>
      </c>
      <c r="BM27" s="193">
        <v>2</v>
      </c>
      <c r="BN27" s="193" t="s">
        <v>1387</v>
      </c>
      <c r="BO27" s="193" t="s">
        <v>2481</v>
      </c>
      <c r="BP27" s="193" t="s">
        <v>2482</v>
      </c>
      <c r="BQ27" s="193" t="s">
        <v>2483</v>
      </c>
      <c r="BR27" s="193" t="s">
        <v>182</v>
      </c>
      <c r="BS27" s="193">
        <v>100</v>
      </c>
      <c r="BT27" s="193">
        <v>23</v>
      </c>
      <c r="BU27" s="193">
        <v>1.95</v>
      </c>
      <c r="BV27" s="193">
        <v>1.95</v>
      </c>
      <c r="BW27" s="193" t="s">
        <v>2466</v>
      </c>
      <c r="BX27" s="193">
        <v>1</v>
      </c>
      <c r="CA27" s="85"/>
      <c r="CB27" s="85"/>
    </row>
    <row r="28" spans="1:88" s="77" customFormat="1">
      <c r="A28" s="77" t="s">
        <v>47</v>
      </c>
      <c r="D28" s="78" t="s">
        <v>8083</v>
      </c>
      <c r="E28" s="78" t="s">
        <v>8090</v>
      </c>
      <c r="F28" s="79">
        <v>2.42</v>
      </c>
      <c r="G28" s="293" t="s">
        <v>3412</v>
      </c>
      <c r="H28" s="271">
        <v>761.79615384615386</v>
      </c>
      <c r="I28" s="298">
        <v>824.96206896551735</v>
      </c>
      <c r="J28" s="272">
        <v>0.93103448275862066</v>
      </c>
      <c r="K28" s="77" t="s">
        <v>7913</v>
      </c>
      <c r="L28" s="77" t="s">
        <v>574</v>
      </c>
      <c r="M28" s="77" t="s">
        <v>7914</v>
      </c>
      <c r="N28" s="77" t="s">
        <v>883</v>
      </c>
      <c r="O28" s="77" t="s">
        <v>3188</v>
      </c>
      <c r="P28" s="302">
        <v>0.59199999999999997</v>
      </c>
      <c r="Q28" s="302">
        <v>2.5110000000000001</v>
      </c>
      <c r="R28" s="302">
        <v>2.7189999999999999</v>
      </c>
      <c r="S28" s="98">
        <v>43.17</v>
      </c>
      <c r="T28" s="98">
        <v>24</v>
      </c>
      <c r="U28" s="77">
        <f>LEN(O28)</f>
        <v>6</v>
      </c>
      <c r="V28" s="98">
        <v>3</v>
      </c>
      <c r="W28" s="98">
        <v>3</v>
      </c>
      <c r="X28" s="280" t="s">
        <v>8016</v>
      </c>
      <c r="Y28" s="280" t="str">
        <f>LEFT(X28,W28)</f>
        <v>taj</v>
      </c>
      <c r="Z28" s="285">
        <v>3.1110430839002201</v>
      </c>
      <c r="AA28" s="282">
        <v>3.1110430839002201</v>
      </c>
      <c r="AB28" s="273">
        <v>0</v>
      </c>
      <c r="AC28" s="273">
        <v>0</v>
      </c>
      <c r="AD28" s="77" t="s">
        <v>7915</v>
      </c>
      <c r="AE28" s="77">
        <f>LEN(AD28)</f>
        <v>33</v>
      </c>
      <c r="AF28" s="77" t="s">
        <v>7916</v>
      </c>
      <c r="AG28" s="77">
        <f>LEN(AF28)</f>
        <v>41</v>
      </c>
      <c r="AH28" s="77" t="s">
        <v>7917</v>
      </c>
      <c r="AI28" s="98" t="s">
        <v>7656</v>
      </c>
      <c r="AJ28" s="98"/>
      <c r="AK28" s="77" t="s">
        <v>3189</v>
      </c>
      <c r="AL28" s="77" t="str">
        <f>MID(AK28,1,1)</f>
        <v>s</v>
      </c>
      <c r="AM28" s="77">
        <v>3</v>
      </c>
      <c r="AN28" s="77" t="s">
        <v>47</v>
      </c>
      <c r="AO28" s="77" t="s">
        <v>182</v>
      </c>
      <c r="AP28" s="77" t="s">
        <v>283</v>
      </c>
      <c r="AQ28" s="77" t="s">
        <v>185</v>
      </c>
      <c r="AR28" s="209">
        <v>22.57</v>
      </c>
      <c r="AS28" s="254">
        <v>28.27</v>
      </c>
      <c r="AT28" s="254" t="s">
        <v>3411</v>
      </c>
      <c r="AU28" s="256">
        <v>1.1351548927448687</v>
      </c>
      <c r="AV28" s="256">
        <v>1.7627599224478745</v>
      </c>
      <c r="AW28" s="254">
        <v>-0.6276050297030058</v>
      </c>
      <c r="AX28" s="98">
        <v>35.200000000000003</v>
      </c>
      <c r="AY28" s="98">
        <v>19.41</v>
      </c>
      <c r="AZ28" s="98">
        <v>32.229999999999997</v>
      </c>
      <c r="BA28" s="98">
        <v>2</v>
      </c>
      <c r="BB28" s="98">
        <v>5</v>
      </c>
      <c r="BC28" s="98">
        <v>1</v>
      </c>
      <c r="BD28" s="98">
        <v>8</v>
      </c>
      <c r="BE28" s="98">
        <v>5</v>
      </c>
      <c r="BF28" s="98" t="s">
        <v>1407</v>
      </c>
      <c r="BG28" s="98" t="s">
        <v>452</v>
      </c>
      <c r="BH28" s="98">
        <v>4</v>
      </c>
      <c r="BI28" s="98">
        <v>4</v>
      </c>
      <c r="BJ28" s="98">
        <v>8</v>
      </c>
      <c r="BK28" s="98">
        <v>5</v>
      </c>
      <c r="BL28" s="98" t="s">
        <v>3193</v>
      </c>
      <c r="BM28" s="98">
        <v>2</v>
      </c>
      <c r="BN28" s="98" t="s">
        <v>459</v>
      </c>
      <c r="BO28" s="98" t="s">
        <v>3194</v>
      </c>
      <c r="BP28" s="98" t="s">
        <v>3195</v>
      </c>
      <c r="BQ28" s="98" t="s">
        <v>3196</v>
      </c>
      <c r="BR28" s="98" t="s">
        <v>532</v>
      </c>
      <c r="BS28" s="98">
        <v>100</v>
      </c>
      <c r="BT28" s="98">
        <v>22</v>
      </c>
      <c r="BU28" s="98">
        <v>1.6</v>
      </c>
      <c r="BV28" s="98">
        <v>1.5</v>
      </c>
      <c r="BW28" s="98" t="s">
        <v>47</v>
      </c>
      <c r="BX28" s="98">
        <v>1</v>
      </c>
    </row>
    <row r="29" spans="1:88" s="77" customFormat="1">
      <c r="A29" s="1" t="s">
        <v>594</v>
      </c>
      <c r="B29" s="1"/>
      <c r="C29" s="1"/>
      <c r="D29" s="1"/>
      <c r="E29" s="78" t="s">
        <v>186</v>
      </c>
      <c r="F29" s="26">
        <v>2.62</v>
      </c>
      <c r="G29" s="296" t="s">
        <v>3411</v>
      </c>
      <c r="H29" s="270">
        <v>1121.2318181818182</v>
      </c>
      <c r="I29" s="297">
        <v>1110.8416666666667</v>
      </c>
      <c r="J29" s="273">
        <v>0.7931034482758621</v>
      </c>
      <c r="K29" s="1" t="s">
        <v>6856</v>
      </c>
      <c r="L29" s="1" t="s">
        <v>1162</v>
      </c>
      <c r="M29" s="1" t="s">
        <v>1164</v>
      </c>
      <c r="N29" s="1" t="s">
        <v>1166</v>
      </c>
      <c r="O29" s="1" t="s">
        <v>1166</v>
      </c>
      <c r="P29" s="279">
        <v>0.84399999999999997</v>
      </c>
      <c r="Q29" s="279">
        <v>1.484</v>
      </c>
      <c r="R29" s="279">
        <v>1.484</v>
      </c>
      <c r="S29" s="193">
        <v>7.24</v>
      </c>
      <c r="T29" s="193">
        <v>22</v>
      </c>
      <c r="U29" s="1">
        <f>LEN(O29)</f>
        <v>6</v>
      </c>
      <c r="V29" s="193">
        <v>3</v>
      </c>
      <c r="W29" s="193">
        <v>3</v>
      </c>
      <c r="X29" s="280" t="s">
        <v>5635</v>
      </c>
      <c r="Y29" s="280" t="str">
        <f>LEFT(X29,W29)</f>
        <v>bOs</v>
      </c>
      <c r="Z29" s="281">
        <v>2.0156462585033998</v>
      </c>
      <c r="AA29" s="283">
        <v>2.0156462585033998</v>
      </c>
      <c r="AB29" s="273">
        <v>0</v>
      </c>
      <c r="AC29" s="273">
        <v>0</v>
      </c>
      <c r="AD29" s="1" t="s">
        <v>7410</v>
      </c>
      <c r="AE29" s="1">
        <f>LEN(AD29)</f>
        <v>14</v>
      </c>
      <c r="AF29" s="1" t="s">
        <v>7564</v>
      </c>
      <c r="AG29" s="1">
        <f>LEN(AF29)</f>
        <v>20</v>
      </c>
      <c r="AH29" s="1" t="s">
        <v>7789</v>
      </c>
      <c r="AI29" s="193" t="s">
        <v>7656</v>
      </c>
      <c r="AJ29" s="193"/>
      <c r="AK29" s="1" t="s">
        <v>1169</v>
      </c>
      <c r="AL29" s="1" t="str">
        <f>MID(AK29,1,1)</f>
        <v>S</v>
      </c>
      <c r="AM29" s="1">
        <v>3</v>
      </c>
      <c r="AN29" s="1" t="s">
        <v>594</v>
      </c>
      <c r="AO29" s="1" t="s">
        <v>182</v>
      </c>
      <c r="AP29" s="1" t="s">
        <v>184</v>
      </c>
      <c r="AQ29" s="1" t="s">
        <v>185</v>
      </c>
      <c r="AR29" s="194">
        <v>10.99</v>
      </c>
      <c r="AS29" s="46">
        <v>54.78</v>
      </c>
      <c r="AT29" s="254" t="s">
        <v>3412</v>
      </c>
      <c r="AU29">
        <v>0.71592377441055999</v>
      </c>
      <c r="AV29">
        <v>1.8964999933295932</v>
      </c>
      <c r="AW29" s="46">
        <v>-1.1805762189190332</v>
      </c>
      <c r="AX29" s="193">
        <v>10.54</v>
      </c>
      <c r="AY29" s="193">
        <v>7.21</v>
      </c>
      <c r="AZ29" s="193">
        <v>5.41</v>
      </c>
      <c r="BA29" s="193">
        <v>1</v>
      </c>
      <c r="BB29" s="193">
        <v>2</v>
      </c>
      <c r="BC29" s="193">
        <v>1</v>
      </c>
      <c r="BD29" s="193">
        <v>7</v>
      </c>
      <c r="BE29" s="193">
        <v>4</v>
      </c>
      <c r="BF29" s="193" t="s">
        <v>1178</v>
      </c>
      <c r="BG29" s="193" t="s">
        <v>639</v>
      </c>
      <c r="BH29" s="193">
        <v>1</v>
      </c>
      <c r="BI29" s="193">
        <v>6</v>
      </c>
      <c r="BJ29" s="193">
        <v>6</v>
      </c>
      <c r="BK29" s="193">
        <v>4</v>
      </c>
      <c r="BL29" s="193" t="s">
        <v>1180</v>
      </c>
      <c r="BM29" s="193">
        <v>2</v>
      </c>
      <c r="BN29" s="193" t="s">
        <v>645</v>
      </c>
      <c r="BO29" s="193" t="s">
        <v>1182</v>
      </c>
      <c r="BP29" s="193" t="s">
        <v>1184</v>
      </c>
      <c r="BQ29" s="193" t="s">
        <v>1185</v>
      </c>
      <c r="BR29" s="193" t="s">
        <v>182</v>
      </c>
      <c r="BS29" s="193">
        <v>100</v>
      </c>
      <c r="BT29" s="193">
        <v>21</v>
      </c>
      <c r="BU29" s="193">
        <v>2.15</v>
      </c>
      <c r="BV29" s="193">
        <v>1.65</v>
      </c>
      <c r="BW29" s="193" t="s">
        <v>594</v>
      </c>
      <c r="BX29" s="193">
        <v>1</v>
      </c>
    </row>
    <row r="30" spans="1:88" s="77" customFormat="1" ht="15">
      <c r="A30" s="1" t="s">
        <v>5423</v>
      </c>
      <c r="B30" s="1"/>
      <c r="C30" s="1"/>
      <c r="D30" s="307" t="s">
        <v>8083</v>
      </c>
      <c r="E30" s="307"/>
      <c r="F30" s="26">
        <v>3.3</v>
      </c>
      <c r="G30" s="296" t="s">
        <v>3411</v>
      </c>
      <c r="H30" s="270">
        <v>1056.6434782608694</v>
      </c>
      <c r="I30" s="297">
        <v>1131.9679999999998</v>
      </c>
      <c r="J30" s="273">
        <v>0.7931034482758621</v>
      </c>
      <c r="K30" s="1" t="s">
        <v>5479</v>
      </c>
      <c r="L30" s="1" t="s">
        <v>5476</v>
      </c>
      <c r="M30" s="1" t="s">
        <v>5477</v>
      </c>
      <c r="N30" s="1" t="s">
        <v>5478</v>
      </c>
      <c r="O30" s="1" t="s">
        <v>6909</v>
      </c>
      <c r="P30" s="279">
        <v>0.52600000000000002</v>
      </c>
      <c r="Q30" s="279">
        <v>1.891</v>
      </c>
      <c r="R30" s="279">
        <v>2.0339999999999998</v>
      </c>
      <c r="S30" s="193">
        <v>23.25</v>
      </c>
      <c r="T30" s="193">
        <v>12</v>
      </c>
      <c r="U30" s="1">
        <f>LEN(O30)</f>
        <v>6</v>
      </c>
      <c r="V30" s="193">
        <v>4</v>
      </c>
      <c r="W30" s="193">
        <v>4</v>
      </c>
      <c r="X30" s="280" t="s">
        <v>8017</v>
      </c>
      <c r="Y30" s="280" t="str">
        <f>LEFT(X30,W30)</f>
        <v>siRk</v>
      </c>
      <c r="Z30" s="281">
        <v>2.6239002267573599</v>
      </c>
      <c r="AA30" s="283">
        <v>2.6239002267573599</v>
      </c>
      <c r="AB30" s="273">
        <v>0</v>
      </c>
      <c r="AC30" s="273">
        <v>0</v>
      </c>
      <c r="AD30" s="1" t="s">
        <v>7435</v>
      </c>
      <c r="AE30" s="1">
        <f>LEN(AD30)</f>
        <v>26</v>
      </c>
      <c r="AF30" s="1" t="s">
        <v>7590</v>
      </c>
      <c r="AG30" s="1">
        <f>LEN(AF30)</f>
        <v>34</v>
      </c>
      <c r="AH30" s="1" t="s">
        <v>7820</v>
      </c>
      <c r="AI30" s="193" t="s">
        <v>7656</v>
      </c>
      <c r="AJ30" s="193"/>
      <c r="AK30" s="1" t="s">
        <v>5435</v>
      </c>
      <c r="AL30" s="1" t="str">
        <f>MID(AK30,1,1)</f>
        <v>S</v>
      </c>
      <c r="AM30" s="1">
        <v>3</v>
      </c>
      <c r="AN30" s="1" t="s">
        <v>5423</v>
      </c>
      <c r="AO30" s="1" t="s">
        <v>182</v>
      </c>
      <c r="AP30" s="1" t="s">
        <v>184</v>
      </c>
      <c r="AQ30" s="1" t="s">
        <v>185</v>
      </c>
      <c r="AR30" s="194">
        <v>1.84</v>
      </c>
      <c r="AS30" s="46">
        <v>14.16</v>
      </c>
      <c r="AT30" s="254" t="s">
        <v>3411</v>
      </c>
      <c r="AU30">
        <v>-0.17740954006644519</v>
      </c>
      <c r="AV30">
        <v>1.1842109433396864</v>
      </c>
      <c r="AW30" s="46">
        <v>-1.3616204834061316</v>
      </c>
      <c r="AX30" s="193">
        <v>3.45</v>
      </c>
      <c r="AY30" s="193">
        <v>1.83</v>
      </c>
      <c r="AZ30" s="193">
        <v>1.96</v>
      </c>
      <c r="BA30" s="193">
        <v>1</v>
      </c>
      <c r="BB30" s="193">
        <v>2</v>
      </c>
      <c r="BC30" s="193">
        <v>1</v>
      </c>
      <c r="BD30" s="193">
        <v>9</v>
      </c>
      <c r="BE30" s="193">
        <v>6</v>
      </c>
      <c r="BF30" s="193" t="s">
        <v>5436</v>
      </c>
      <c r="BG30" s="193" t="s">
        <v>440</v>
      </c>
      <c r="BH30" s="193">
        <v>0</v>
      </c>
      <c r="BI30" s="193">
        <v>2</v>
      </c>
      <c r="BJ30" s="193">
        <v>9</v>
      </c>
      <c r="BK30" s="193">
        <v>6</v>
      </c>
      <c r="BL30" s="193" t="s">
        <v>5437</v>
      </c>
      <c r="BM30" s="193">
        <v>3</v>
      </c>
      <c r="BN30" s="193" t="s">
        <v>443</v>
      </c>
      <c r="BO30" s="193" t="s">
        <v>5438</v>
      </c>
      <c r="BP30" s="193" t="s">
        <v>5439</v>
      </c>
      <c r="BQ30" s="193" t="s">
        <v>5440</v>
      </c>
      <c r="BR30" s="193" t="s">
        <v>182</v>
      </c>
      <c r="BS30" s="193">
        <v>95</v>
      </c>
      <c r="BT30" s="193">
        <v>20</v>
      </c>
      <c r="BU30" s="193">
        <v>2.85</v>
      </c>
      <c r="BV30" s="193">
        <v>2.1</v>
      </c>
      <c r="BW30" s="193" t="s">
        <v>5423</v>
      </c>
      <c r="BX30" s="193">
        <v>1</v>
      </c>
      <c r="CA30" s="85"/>
      <c r="CB30" s="85"/>
      <c r="CC30" s="85"/>
      <c r="CD30" s="85"/>
      <c r="CE30" s="85"/>
      <c r="CF30" s="85"/>
    </row>
    <row r="31" spans="1:88" s="77" customFormat="1" ht="15">
      <c r="A31" s="77" t="s">
        <v>5857</v>
      </c>
      <c r="D31" s="78" t="s">
        <v>8083</v>
      </c>
      <c r="E31" s="78"/>
      <c r="F31" s="86">
        <v>1.8</v>
      </c>
      <c r="G31" s="293" t="s">
        <v>3412</v>
      </c>
      <c r="H31" s="271">
        <v>774.22380952380934</v>
      </c>
      <c r="I31" s="298">
        <v>942.69583333333333</v>
      </c>
      <c r="J31" s="272">
        <v>0.75862068965517238</v>
      </c>
      <c r="K31" s="77" t="s">
        <v>301</v>
      </c>
      <c r="L31" s="77" t="s">
        <v>295</v>
      </c>
      <c r="M31" s="77" t="s">
        <v>188</v>
      </c>
      <c r="N31" s="77" t="s">
        <v>6952</v>
      </c>
      <c r="O31" s="77" t="s">
        <v>6953</v>
      </c>
      <c r="P31" s="302">
        <v>0.94799999999999995</v>
      </c>
      <c r="Q31" s="302">
        <v>1.31</v>
      </c>
      <c r="R31" s="302">
        <v>1.484</v>
      </c>
      <c r="S31" s="98">
        <v>2.95</v>
      </c>
      <c r="T31" s="98">
        <v>5</v>
      </c>
      <c r="U31" s="77">
        <f>LEN(O31)</f>
        <v>8</v>
      </c>
      <c r="V31" s="98">
        <v>5</v>
      </c>
      <c r="W31" s="98">
        <v>5</v>
      </c>
      <c r="X31" s="280" t="s">
        <v>8018</v>
      </c>
      <c r="Y31" s="280" t="str">
        <f>LEFT(X31,W31)</f>
        <v>R@paR</v>
      </c>
      <c r="Z31" s="285">
        <v>2.1095691609977298</v>
      </c>
      <c r="AA31" s="286">
        <v>2.1095691609977298</v>
      </c>
      <c r="AB31" s="273">
        <v>0</v>
      </c>
      <c r="AC31" s="273">
        <v>0</v>
      </c>
      <c r="AD31" s="77" t="s">
        <v>7290</v>
      </c>
      <c r="AE31" s="77">
        <f>LEN(AD31)</f>
        <v>16</v>
      </c>
      <c r="AF31" s="77" t="s">
        <v>7499</v>
      </c>
      <c r="AG31" s="77">
        <f>LEN(AF31)</f>
        <v>27</v>
      </c>
      <c r="AH31" s="77" t="s">
        <v>7711</v>
      </c>
      <c r="AI31" s="98" t="s">
        <v>7656</v>
      </c>
      <c r="AJ31" s="98"/>
      <c r="AK31" s="77" t="s">
        <v>5858</v>
      </c>
      <c r="AL31" s="77" t="str">
        <f>MID(AK31,1,1)</f>
        <v>S</v>
      </c>
      <c r="AM31" s="77">
        <v>3</v>
      </c>
      <c r="AN31" s="98" t="s">
        <v>5857</v>
      </c>
      <c r="AO31" s="98" t="s">
        <v>182</v>
      </c>
      <c r="AP31" s="98" t="s">
        <v>184</v>
      </c>
      <c r="AQ31" s="98" t="s">
        <v>185</v>
      </c>
      <c r="AR31" s="209">
        <v>43.68</v>
      </c>
      <c r="AS31" s="254">
        <v>200.08</v>
      </c>
      <c r="AT31" s="254" t="s">
        <v>3412</v>
      </c>
      <c r="AU31" s="256">
        <v>1.531839454724315</v>
      </c>
      <c r="AV31" s="256">
        <v>2.9138574542491127</v>
      </c>
      <c r="AW31" s="254">
        <v>-1.3820179995247976</v>
      </c>
      <c r="AX31" s="98">
        <v>74.12</v>
      </c>
      <c r="AY31" s="98">
        <v>40.51</v>
      </c>
      <c r="AZ31" s="98">
        <v>63.38</v>
      </c>
      <c r="BA31" s="98">
        <v>1</v>
      </c>
      <c r="BB31" s="98">
        <v>2</v>
      </c>
      <c r="BC31" s="98">
        <v>1</v>
      </c>
      <c r="BD31" s="98">
        <v>7</v>
      </c>
      <c r="BE31" s="98">
        <v>4</v>
      </c>
      <c r="BF31" s="98" t="s">
        <v>1178</v>
      </c>
      <c r="BG31" s="98" t="s">
        <v>639</v>
      </c>
      <c r="BH31" s="98">
        <v>0</v>
      </c>
      <c r="BI31" s="98">
        <v>16</v>
      </c>
      <c r="BJ31" s="98">
        <v>7</v>
      </c>
      <c r="BK31" s="98">
        <v>4</v>
      </c>
      <c r="BL31" s="98" t="s">
        <v>5859</v>
      </c>
      <c r="BM31" s="98">
        <v>2</v>
      </c>
      <c r="BN31" s="98" t="s">
        <v>645</v>
      </c>
      <c r="BO31" s="98" t="s">
        <v>5860</v>
      </c>
      <c r="BP31" s="98" t="s">
        <v>5861</v>
      </c>
      <c r="BQ31" s="98" t="s">
        <v>5862</v>
      </c>
      <c r="BR31" s="98" t="s">
        <v>182</v>
      </c>
      <c r="BS31" s="98">
        <v>100</v>
      </c>
      <c r="BT31" s="98">
        <v>17</v>
      </c>
      <c r="BU31" s="98">
        <v>2.4500000000000002</v>
      </c>
      <c r="BV31" s="98">
        <v>1.1499999999999999</v>
      </c>
      <c r="BW31" s="98" t="s">
        <v>5857</v>
      </c>
      <c r="BX31" s="98">
        <v>1</v>
      </c>
      <c r="CA31" s="85"/>
      <c r="CB31" s="85"/>
      <c r="CC31" s="85"/>
      <c r="CD31" s="85"/>
      <c r="CE31" s="85"/>
      <c r="CF31" s="85"/>
      <c r="CG31" s="85"/>
    </row>
    <row r="32" spans="1:88" s="77" customFormat="1">
      <c r="A32" s="77" t="s">
        <v>580</v>
      </c>
      <c r="B32" s="78">
        <v>9</v>
      </c>
      <c r="C32" s="78">
        <v>39</v>
      </c>
      <c r="D32" s="78" t="s">
        <v>8083</v>
      </c>
      <c r="E32" s="78" t="s">
        <v>8090</v>
      </c>
      <c r="F32" s="79">
        <v>1.58</v>
      </c>
      <c r="G32" s="294" t="s">
        <v>3412</v>
      </c>
      <c r="H32" s="271">
        <v>1218.0639999999999</v>
      </c>
      <c r="I32" s="298">
        <v>1286.1749999999997</v>
      </c>
      <c r="J32" s="272">
        <v>0.86206896551724133</v>
      </c>
      <c r="K32" s="77" t="s">
        <v>581</v>
      </c>
      <c r="L32" s="77" t="s">
        <v>574</v>
      </c>
      <c r="M32" s="77" t="s">
        <v>584</v>
      </c>
      <c r="N32" s="77" t="s">
        <v>585</v>
      </c>
      <c r="O32" s="77" t="s">
        <v>3089</v>
      </c>
      <c r="P32" s="302">
        <v>0.53700000000000003</v>
      </c>
      <c r="Q32" s="302">
        <v>1.6759999999999999</v>
      </c>
      <c r="R32" s="302">
        <v>1.857</v>
      </c>
      <c r="S32" s="98">
        <v>214.08</v>
      </c>
      <c r="T32" s="98">
        <v>17</v>
      </c>
      <c r="U32" s="77">
        <f>LEN(O32)</f>
        <v>4</v>
      </c>
      <c r="V32" s="98">
        <v>3</v>
      </c>
      <c r="W32" s="98">
        <v>3</v>
      </c>
      <c r="X32" s="280" t="s">
        <v>3090</v>
      </c>
      <c r="Y32" s="280" t="str">
        <f>LEFT(X32,W32)</f>
        <v>pje</v>
      </c>
      <c r="Z32" s="284">
        <v>2.0952607709750501</v>
      </c>
      <c r="AA32" s="282">
        <v>2.0952607709750501</v>
      </c>
      <c r="AB32" s="273">
        <v>0</v>
      </c>
      <c r="AC32" s="273">
        <v>0</v>
      </c>
      <c r="AD32" s="77" t="s">
        <v>7317</v>
      </c>
      <c r="AE32" s="77">
        <f>LEN(AD32)</f>
        <v>22</v>
      </c>
      <c r="AF32" s="77" t="s">
        <v>7446</v>
      </c>
      <c r="AG32" s="77">
        <f>LEN(AF32)</f>
        <v>28</v>
      </c>
      <c r="AH32" s="77" t="s">
        <v>7651</v>
      </c>
      <c r="AI32" s="98">
        <v>20</v>
      </c>
      <c r="AJ32" s="98">
        <f>AI32-V32</f>
        <v>17</v>
      </c>
      <c r="AK32" s="77" t="s">
        <v>2564</v>
      </c>
      <c r="AL32" s="77" t="str">
        <f>MID(AK32,1,1)</f>
        <v>S</v>
      </c>
      <c r="AM32" s="77">
        <v>3</v>
      </c>
      <c r="AN32" s="98" t="s">
        <v>580</v>
      </c>
      <c r="AO32" s="98" t="s">
        <v>182</v>
      </c>
      <c r="AP32" s="98" t="s">
        <v>283</v>
      </c>
      <c r="AQ32" s="98" t="s">
        <v>185</v>
      </c>
      <c r="AR32" s="209">
        <v>16.45</v>
      </c>
      <c r="AS32" s="254">
        <v>22.29</v>
      </c>
      <c r="AT32" s="254" t="s">
        <v>3411</v>
      </c>
      <c r="AU32" s="256">
        <v>0.94868463092984201</v>
      </c>
      <c r="AV32" s="256">
        <v>1.5633925079476871</v>
      </c>
      <c r="AW32" s="254">
        <v>-0.61470787701784513</v>
      </c>
      <c r="AX32" s="98">
        <v>22.84</v>
      </c>
      <c r="AY32" s="98">
        <v>3.29</v>
      </c>
      <c r="AZ32" s="98">
        <v>4.3899999999999997</v>
      </c>
      <c r="BA32" s="98">
        <v>1</v>
      </c>
      <c r="BB32" s="98">
        <v>2</v>
      </c>
      <c r="BC32" s="98">
        <v>1</v>
      </c>
      <c r="BD32" s="98">
        <v>10</v>
      </c>
      <c r="BE32" s="98">
        <v>5</v>
      </c>
      <c r="BF32" s="98" t="s">
        <v>2570</v>
      </c>
      <c r="BG32" s="98" t="s">
        <v>452</v>
      </c>
      <c r="BH32" s="98">
        <v>0</v>
      </c>
      <c r="BI32" s="98">
        <v>2</v>
      </c>
      <c r="BJ32" s="98">
        <v>8</v>
      </c>
      <c r="BK32" s="98">
        <v>4</v>
      </c>
      <c r="BL32" s="98" t="s">
        <v>2571</v>
      </c>
      <c r="BM32" s="98">
        <v>2</v>
      </c>
      <c r="BN32" s="98" t="s">
        <v>459</v>
      </c>
      <c r="BO32" s="98" t="s">
        <v>2574</v>
      </c>
      <c r="BP32" s="98" t="s">
        <v>2576</v>
      </c>
      <c r="BQ32" s="98" t="s">
        <v>2577</v>
      </c>
      <c r="BR32" s="98" t="s">
        <v>182</v>
      </c>
      <c r="BS32" s="98">
        <v>100</v>
      </c>
      <c r="BT32" s="98">
        <v>18</v>
      </c>
      <c r="BU32" s="98">
        <v>2.7</v>
      </c>
      <c r="BV32" s="98">
        <v>1.85</v>
      </c>
      <c r="BW32" s="98" t="s">
        <v>2579</v>
      </c>
      <c r="BX32" s="98">
        <v>2</v>
      </c>
    </row>
    <row r="33" spans="1:86" s="77" customFormat="1" ht="15">
      <c r="A33" s="1" t="s">
        <v>1273</v>
      </c>
      <c r="B33" s="1"/>
      <c r="C33" s="1"/>
      <c r="D33" s="1"/>
      <c r="E33" s="78" t="s">
        <v>186</v>
      </c>
      <c r="F33" s="26">
        <v>2.65</v>
      </c>
      <c r="G33" s="296" t="s">
        <v>3411</v>
      </c>
      <c r="H33" s="270">
        <v>884.20000000000016</v>
      </c>
      <c r="I33" s="297">
        <v>935.49</v>
      </c>
      <c r="J33" s="273">
        <v>0.68965517241379315</v>
      </c>
      <c r="K33" s="1" t="s">
        <v>1879</v>
      </c>
      <c r="L33" s="1" t="s">
        <v>701</v>
      </c>
      <c r="M33" s="1" t="s">
        <v>1880</v>
      </c>
      <c r="N33" s="1" t="s">
        <v>76</v>
      </c>
      <c r="O33" s="1" t="s">
        <v>76</v>
      </c>
      <c r="P33" s="279">
        <v>0.60099999999999998</v>
      </c>
      <c r="Q33" s="279">
        <v>1.982</v>
      </c>
      <c r="R33" s="279">
        <v>1.982</v>
      </c>
      <c r="S33" s="193">
        <v>12.28</v>
      </c>
      <c r="T33" s="193">
        <v>1</v>
      </c>
      <c r="U33" s="1">
        <f>LEN(O33)</f>
        <v>8</v>
      </c>
      <c r="V33" s="193">
        <v>6</v>
      </c>
      <c r="W33" s="193">
        <v>6</v>
      </c>
      <c r="X33" s="280" t="s">
        <v>3927</v>
      </c>
      <c r="Y33" s="280" t="str">
        <f>LEFT(X33,W33)</f>
        <v>papij§</v>
      </c>
      <c r="Z33" s="281">
        <v>2.5060317460317401</v>
      </c>
      <c r="AA33" s="283">
        <v>2.5060317460317401</v>
      </c>
      <c r="AB33" s="273">
        <v>0</v>
      </c>
      <c r="AC33" s="273">
        <v>0</v>
      </c>
      <c r="AD33" s="1" t="s">
        <v>7411</v>
      </c>
      <c r="AE33" s="1">
        <f>LEN(AD33)</f>
        <v>23</v>
      </c>
      <c r="AF33" s="1" t="s">
        <v>7565</v>
      </c>
      <c r="AG33" s="1">
        <f>LEN(AF33)</f>
        <v>31</v>
      </c>
      <c r="AH33" s="1" t="s">
        <v>7790</v>
      </c>
      <c r="AI33" s="193" t="s">
        <v>7656</v>
      </c>
      <c r="AJ33" s="193"/>
      <c r="AK33" s="1" t="s">
        <v>1274</v>
      </c>
      <c r="AL33" s="1" t="str">
        <f>MID(AK33,1,1)</f>
        <v>S</v>
      </c>
      <c r="AM33" s="1">
        <v>3</v>
      </c>
      <c r="AN33" s="193" t="s">
        <v>1273</v>
      </c>
      <c r="AO33" s="193" t="s">
        <v>182</v>
      </c>
      <c r="AP33" s="193" t="s">
        <v>283</v>
      </c>
      <c r="AQ33" s="193" t="s">
        <v>185</v>
      </c>
      <c r="AR33" s="194">
        <v>2.14</v>
      </c>
      <c r="AS33" s="46">
        <v>25.02</v>
      </c>
      <c r="AT33" s="254" t="s">
        <v>3411</v>
      </c>
      <c r="AU33">
        <v>-0.1151243572717747</v>
      </c>
      <c r="AV33">
        <v>1.4719971787336616</v>
      </c>
      <c r="AW33" s="46">
        <v>-1.5871215360054363</v>
      </c>
      <c r="AX33" s="193">
        <v>5.68</v>
      </c>
      <c r="AY33" s="193">
        <v>1.38</v>
      </c>
      <c r="AZ33" s="193">
        <v>2.5</v>
      </c>
      <c r="BA33" s="193">
        <v>1</v>
      </c>
      <c r="BB33" s="193">
        <v>2</v>
      </c>
      <c r="BC33" s="193">
        <v>1</v>
      </c>
      <c r="BD33" s="193">
        <v>8</v>
      </c>
      <c r="BE33" s="193">
        <v>5</v>
      </c>
      <c r="BF33" s="193" t="s">
        <v>1277</v>
      </c>
      <c r="BG33" s="193" t="s">
        <v>1278</v>
      </c>
      <c r="BH33" s="193">
        <v>2</v>
      </c>
      <c r="BI33" s="193">
        <v>3</v>
      </c>
      <c r="BJ33" s="193">
        <v>8</v>
      </c>
      <c r="BK33" s="193">
        <v>5</v>
      </c>
      <c r="BL33" s="193" t="s">
        <v>1279</v>
      </c>
      <c r="BM33" s="193">
        <v>2</v>
      </c>
      <c r="BN33" s="193" t="s">
        <v>1280</v>
      </c>
      <c r="BO33" s="193" t="s">
        <v>1281</v>
      </c>
      <c r="BP33" s="193" t="s">
        <v>1282</v>
      </c>
      <c r="BQ33" s="193" t="s">
        <v>1283</v>
      </c>
      <c r="BR33" s="193" t="s">
        <v>182</v>
      </c>
      <c r="BS33" s="193">
        <v>95</v>
      </c>
      <c r="BT33" s="193">
        <v>23</v>
      </c>
      <c r="BU33" s="193">
        <v>2.25</v>
      </c>
      <c r="BV33" s="193">
        <v>1.8</v>
      </c>
      <c r="BW33" s="193" t="s">
        <v>1273</v>
      </c>
      <c r="BX33" s="193">
        <v>1</v>
      </c>
      <c r="CA33" s="85"/>
      <c r="CB33" s="85"/>
    </row>
    <row r="34" spans="1:86" s="77" customFormat="1">
      <c r="A34" s="77" t="s">
        <v>249</v>
      </c>
      <c r="B34" s="78">
        <v>2</v>
      </c>
      <c r="C34" s="78">
        <v>46</v>
      </c>
      <c r="D34" s="78"/>
      <c r="E34" s="78" t="s">
        <v>186</v>
      </c>
      <c r="F34" s="79">
        <v>1.54</v>
      </c>
      <c r="G34" s="294" t="s">
        <v>3412</v>
      </c>
      <c r="H34" s="271">
        <v>470.79629629629625</v>
      </c>
      <c r="I34" s="298">
        <v>526.08387096774197</v>
      </c>
      <c r="J34" s="272">
        <v>0.93103448275862066</v>
      </c>
      <c r="K34" s="77" t="s">
        <v>246</v>
      </c>
      <c r="L34" s="77" t="s">
        <v>186</v>
      </c>
      <c r="M34" s="77" t="s">
        <v>247</v>
      </c>
      <c r="N34" s="77" t="s">
        <v>250</v>
      </c>
      <c r="O34" s="77" t="s">
        <v>250</v>
      </c>
      <c r="P34" s="302">
        <v>0.80600000000000005</v>
      </c>
      <c r="Q34" s="302">
        <v>1.0329999999999999</v>
      </c>
      <c r="R34" s="302">
        <v>1.0329999999999999</v>
      </c>
      <c r="S34" s="98">
        <v>3.14</v>
      </c>
      <c r="T34" s="98">
        <v>3</v>
      </c>
      <c r="U34" s="77">
        <f>LEN(O34)</f>
        <v>6</v>
      </c>
      <c r="V34" s="98">
        <v>5</v>
      </c>
      <c r="W34" s="98">
        <v>5</v>
      </c>
      <c r="X34" s="280" t="s">
        <v>8019</v>
      </c>
      <c r="Y34" s="280" t="str">
        <f>LEFT(X34,W34)</f>
        <v>galOp</v>
      </c>
      <c r="Z34" s="284">
        <v>1.6303401360544201</v>
      </c>
      <c r="AA34" s="282">
        <v>1.6303401360544201</v>
      </c>
      <c r="AB34" s="273">
        <v>0</v>
      </c>
      <c r="AC34" s="273">
        <v>0</v>
      </c>
      <c r="AD34" s="77" t="s">
        <v>7286</v>
      </c>
      <c r="AE34" s="77">
        <f>LEN(AD34)</f>
        <v>9</v>
      </c>
      <c r="AF34" s="77" t="s">
        <v>7308</v>
      </c>
      <c r="AG34" s="77">
        <f>LEN(AF34)</f>
        <v>15</v>
      </c>
      <c r="AH34" s="77" t="s">
        <v>7650</v>
      </c>
      <c r="AI34" s="77">
        <v>13</v>
      </c>
      <c r="AJ34" s="77">
        <f>AI34-V34</f>
        <v>8</v>
      </c>
      <c r="AK34" s="77" t="s">
        <v>3157</v>
      </c>
      <c r="AL34" s="77" t="str">
        <f>MID(AK34,1,1)</f>
        <v>S</v>
      </c>
      <c r="AM34" s="77">
        <v>3</v>
      </c>
      <c r="AN34" s="98" t="s">
        <v>249</v>
      </c>
      <c r="AO34" s="98" t="s">
        <v>182</v>
      </c>
      <c r="AP34" s="98" t="s">
        <v>184</v>
      </c>
      <c r="AQ34" s="98" t="s">
        <v>185</v>
      </c>
      <c r="AR34" s="209">
        <v>129.12</v>
      </c>
      <c r="AS34" s="254">
        <v>493.27</v>
      </c>
      <c r="AT34" s="254" t="s">
        <v>3412</v>
      </c>
      <c r="AU34" s="256">
        <v>2.1948488245781466</v>
      </c>
      <c r="AV34" s="256">
        <v>3.4057497508753811</v>
      </c>
      <c r="AW34" s="254">
        <v>-1.2109009262972346</v>
      </c>
      <c r="AX34" s="98">
        <v>179.26</v>
      </c>
      <c r="AY34" s="98">
        <v>85.42</v>
      </c>
      <c r="AZ34" s="98">
        <v>110.27</v>
      </c>
      <c r="BA34" s="98">
        <v>1</v>
      </c>
      <c r="BB34" s="98">
        <v>1</v>
      </c>
      <c r="BC34" s="98">
        <v>1</v>
      </c>
      <c r="BD34" s="98">
        <v>6</v>
      </c>
      <c r="BE34" s="98">
        <v>5</v>
      </c>
      <c r="BF34" s="98" t="s">
        <v>1071</v>
      </c>
      <c r="BG34" s="98" t="s">
        <v>452</v>
      </c>
      <c r="BH34" s="98">
        <v>2</v>
      </c>
      <c r="BI34" s="98">
        <v>1</v>
      </c>
      <c r="BJ34" s="98">
        <v>6</v>
      </c>
      <c r="BK34" s="98">
        <v>5</v>
      </c>
      <c r="BL34" s="98" t="s">
        <v>3171</v>
      </c>
      <c r="BM34" s="98">
        <v>2</v>
      </c>
      <c r="BN34" s="98" t="s">
        <v>459</v>
      </c>
      <c r="BO34" s="98" t="s">
        <v>3172</v>
      </c>
      <c r="BP34" s="98" t="s">
        <v>3173</v>
      </c>
      <c r="BQ34" s="98" t="s">
        <v>3175</v>
      </c>
      <c r="BR34" s="98" t="s">
        <v>182</v>
      </c>
      <c r="BS34" s="98">
        <v>100</v>
      </c>
      <c r="BT34" s="98">
        <v>23</v>
      </c>
      <c r="BU34" s="98">
        <v>1.9</v>
      </c>
      <c r="BV34" s="98">
        <v>1.8</v>
      </c>
      <c r="BW34" s="98" t="s">
        <v>249</v>
      </c>
      <c r="BX34" s="98">
        <v>1</v>
      </c>
    </row>
    <row r="35" spans="1:86" s="77" customFormat="1">
      <c r="A35" s="1" t="s">
        <v>5868</v>
      </c>
      <c r="B35" s="1"/>
      <c r="C35" s="1"/>
      <c r="D35" s="307" t="s">
        <v>8083</v>
      </c>
      <c r="E35" s="307"/>
      <c r="F35" s="26">
        <v>2.75</v>
      </c>
      <c r="G35" s="296" t="s">
        <v>3411</v>
      </c>
      <c r="H35" s="270">
        <v>675.8900000000001</v>
      </c>
      <c r="I35" s="297">
        <v>944.57590290661108</v>
      </c>
      <c r="J35" s="273">
        <v>0.68965517241379315</v>
      </c>
      <c r="K35" s="1" t="s">
        <v>6846</v>
      </c>
      <c r="L35" s="1" t="s">
        <v>6847</v>
      </c>
      <c r="M35" s="1" t="s">
        <v>6848</v>
      </c>
      <c r="N35" s="1" t="s">
        <v>6849</v>
      </c>
      <c r="O35" s="1" t="s">
        <v>6927</v>
      </c>
      <c r="P35" s="279">
        <v>0.53400000000000003</v>
      </c>
      <c r="Q35" s="279">
        <v>1.895</v>
      </c>
      <c r="R35" s="279">
        <v>2.169</v>
      </c>
      <c r="S35" s="193">
        <v>41.81</v>
      </c>
      <c r="T35" s="193">
        <v>0</v>
      </c>
      <c r="U35" s="1">
        <f>LEN(O35)</f>
        <v>8</v>
      </c>
      <c r="V35" s="276">
        <v>6</v>
      </c>
      <c r="W35" s="276">
        <v>5</v>
      </c>
      <c r="X35" s="280" t="s">
        <v>8020</v>
      </c>
      <c r="Y35" s="280" t="str">
        <f>LEFT(X35,W35)</f>
        <v>blesy</v>
      </c>
      <c r="Z35" s="281">
        <v>2.9668027210884298</v>
      </c>
      <c r="AA35" s="283">
        <v>2.8054450000000002</v>
      </c>
      <c r="AB35" s="273">
        <v>0.16135772108842961</v>
      </c>
      <c r="AC35" s="273">
        <v>161.3577210884296</v>
      </c>
      <c r="AD35" s="1" t="s">
        <v>7415</v>
      </c>
      <c r="AE35" s="1">
        <f>LEN(AD35)</f>
        <v>19</v>
      </c>
      <c r="AF35" s="1" t="s">
        <v>7569</v>
      </c>
      <c r="AG35" s="1">
        <f>LEN(AF35)</f>
        <v>30</v>
      </c>
      <c r="AH35" s="1" t="s">
        <v>7794</v>
      </c>
      <c r="AI35" s="193" t="s">
        <v>7656</v>
      </c>
      <c r="AJ35" s="193"/>
      <c r="AK35" s="1" t="s">
        <v>5869</v>
      </c>
      <c r="AL35" s="1" t="str">
        <f>MID(AK35,1,1)</f>
        <v>s</v>
      </c>
      <c r="AM35" s="1">
        <v>3</v>
      </c>
      <c r="AN35" s="1" t="s">
        <v>5868</v>
      </c>
      <c r="AO35" s="1" t="s">
        <v>182</v>
      </c>
      <c r="AP35" s="1" t="s">
        <v>283</v>
      </c>
      <c r="AQ35" s="1" t="s">
        <v>185</v>
      </c>
      <c r="AR35" s="194">
        <v>13</v>
      </c>
      <c r="AS35" s="46">
        <v>1.27</v>
      </c>
      <c r="AT35" s="254" t="s">
        <v>3411</v>
      </c>
      <c r="AU35">
        <v>0.81205352553130994</v>
      </c>
      <c r="AV35">
        <v>-0.25291020925102825</v>
      </c>
      <c r="AW35" s="46">
        <v>1.0649637347823382</v>
      </c>
      <c r="AX35" s="193">
        <v>12.23</v>
      </c>
      <c r="AY35" s="193">
        <v>7.58</v>
      </c>
      <c r="AZ35" s="193">
        <v>6.28</v>
      </c>
      <c r="BA35" s="193">
        <v>1</v>
      </c>
      <c r="BB35" s="193">
        <v>2</v>
      </c>
      <c r="BC35" s="193">
        <v>1</v>
      </c>
      <c r="BD35" s="193">
        <v>9</v>
      </c>
      <c r="BE35" s="193">
        <v>8</v>
      </c>
      <c r="BF35" s="193" t="s">
        <v>923</v>
      </c>
      <c r="BG35" s="193" t="s">
        <v>197</v>
      </c>
      <c r="BH35" s="193">
        <v>1</v>
      </c>
      <c r="BI35" s="193">
        <v>1</v>
      </c>
      <c r="BJ35" s="193">
        <v>9</v>
      </c>
      <c r="BK35" s="193">
        <v>8</v>
      </c>
      <c r="BL35" s="193" t="s">
        <v>5870</v>
      </c>
      <c r="BM35" s="193">
        <v>3</v>
      </c>
      <c r="BN35" s="193" t="s">
        <v>5871</v>
      </c>
      <c r="BO35" s="193" t="s">
        <v>5872</v>
      </c>
      <c r="BP35" s="193" t="s">
        <v>5873</v>
      </c>
      <c r="BQ35" s="193" t="s">
        <v>5874</v>
      </c>
      <c r="BR35" s="193" t="s">
        <v>182</v>
      </c>
      <c r="BS35" s="193">
        <v>100</v>
      </c>
      <c r="BT35" s="193">
        <v>16</v>
      </c>
      <c r="BU35" s="193">
        <v>2.35</v>
      </c>
      <c r="BV35" s="193">
        <v>2.5</v>
      </c>
      <c r="BW35" s="193" t="s">
        <v>5868</v>
      </c>
      <c r="BX35" s="193">
        <v>1</v>
      </c>
    </row>
    <row r="36" spans="1:86" s="77" customFormat="1" ht="15">
      <c r="A36" s="1" t="s">
        <v>463</v>
      </c>
      <c r="B36" s="6">
        <v>2</v>
      </c>
      <c r="C36" s="6">
        <v>46</v>
      </c>
      <c r="D36" s="307" t="s">
        <v>8083</v>
      </c>
      <c r="E36" s="307" t="s">
        <v>231</v>
      </c>
      <c r="F36" s="26">
        <v>2</v>
      </c>
      <c r="G36" s="296" t="s">
        <v>3411</v>
      </c>
      <c r="H36" s="270">
        <v>757.46956521739128</v>
      </c>
      <c r="I36" s="297">
        <v>805.474074074074</v>
      </c>
      <c r="J36" s="273">
        <v>0.7931034482758621</v>
      </c>
      <c r="K36" s="1" t="s">
        <v>467</v>
      </c>
      <c r="L36" s="1" t="s">
        <v>271</v>
      </c>
      <c r="M36" s="1" t="s">
        <v>468</v>
      </c>
      <c r="N36" s="1" t="s">
        <v>469</v>
      </c>
      <c r="O36" s="1" t="s">
        <v>6752</v>
      </c>
      <c r="P36" s="279">
        <v>0.57299999999999995</v>
      </c>
      <c r="Q36" s="279">
        <v>1.778</v>
      </c>
      <c r="R36" s="279">
        <v>1.956</v>
      </c>
      <c r="S36" s="193">
        <v>120.51</v>
      </c>
      <c r="T36" s="193">
        <v>8</v>
      </c>
      <c r="U36" s="1">
        <f>LEN(O36)</f>
        <v>6</v>
      </c>
      <c r="V36" s="193">
        <v>5</v>
      </c>
      <c r="W36" s="193">
        <v>5</v>
      </c>
      <c r="X36" s="280" t="s">
        <v>8021</v>
      </c>
      <c r="Y36" s="280" t="str">
        <f>LEFT(X36,W36)</f>
        <v>papje</v>
      </c>
      <c r="Z36" s="281">
        <v>2.3690929705215402</v>
      </c>
      <c r="AA36" s="283">
        <v>2.3690929705215402</v>
      </c>
      <c r="AB36" s="273">
        <v>0</v>
      </c>
      <c r="AC36" s="273">
        <v>0</v>
      </c>
      <c r="AD36" s="1" t="s">
        <v>7351</v>
      </c>
      <c r="AE36" s="1">
        <f>LEN(AD36)</f>
        <v>22</v>
      </c>
      <c r="AF36" s="1" t="s">
        <v>7531</v>
      </c>
      <c r="AG36" s="1">
        <f>LEN(AF36)</f>
        <v>30</v>
      </c>
      <c r="AH36" s="1" t="s">
        <v>7751</v>
      </c>
      <c r="AI36" s="193" t="s">
        <v>7656</v>
      </c>
      <c r="AJ36" s="193"/>
      <c r="AK36" s="1" t="s">
        <v>892</v>
      </c>
      <c r="AL36" s="1" t="str">
        <f>MID(AK36,1,1)</f>
        <v>s</v>
      </c>
      <c r="AM36" s="1">
        <v>3</v>
      </c>
      <c r="AN36" s="1" t="s">
        <v>463</v>
      </c>
      <c r="AO36" s="1" t="s">
        <v>182</v>
      </c>
      <c r="AP36" s="1" t="s">
        <v>184</v>
      </c>
      <c r="AQ36" s="1" t="s">
        <v>185</v>
      </c>
      <c r="AR36" s="194">
        <v>8.7200000000000006</v>
      </c>
      <c r="AS36" s="46">
        <v>41.74</v>
      </c>
      <c r="AT36" s="254" t="s">
        <v>3412</v>
      </c>
      <c r="AU36">
        <v>0.58574019525171961</v>
      </c>
      <c r="AV36">
        <v>1.9475582306159449</v>
      </c>
      <c r="AW36" s="46">
        <v>-1.3618180353642253</v>
      </c>
      <c r="AX36" s="193">
        <v>13.85</v>
      </c>
      <c r="AY36" s="193">
        <v>0.86</v>
      </c>
      <c r="AZ36" s="193">
        <v>2.84</v>
      </c>
      <c r="BA36" s="193">
        <v>1</v>
      </c>
      <c r="BB36" s="193">
        <v>2</v>
      </c>
      <c r="BC36" s="193">
        <v>1</v>
      </c>
      <c r="BD36" s="193">
        <v>6</v>
      </c>
      <c r="BE36" s="193">
        <v>4</v>
      </c>
      <c r="BF36" s="193" t="s">
        <v>715</v>
      </c>
      <c r="BG36" s="193" t="s">
        <v>639</v>
      </c>
      <c r="BH36" s="193">
        <v>2</v>
      </c>
      <c r="BI36" s="193">
        <v>8</v>
      </c>
      <c r="BJ36" s="193">
        <v>5</v>
      </c>
      <c r="BK36" s="193">
        <v>4</v>
      </c>
      <c r="BL36" s="193" t="s">
        <v>901</v>
      </c>
      <c r="BM36" s="193">
        <v>2</v>
      </c>
      <c r="BN36" s="193" t="s">
        <v>645</v>
      </c>
      <c r="BO36" s="193" t="s">
        <v>902</v>
      </c>
      <c r="BP36" s="193" t="s">
        <v>903</v>
      </c>
      <c r="BQ36" s="193" t="s">
        <v>904</v>
      </c>
      <c r="BR36" s="193" t="s">
        <v>182</v>
      </c>
      <c r="BS36" s="193">
        <v>100</v>
      </c>
      <c r="BT36" s="193">
        <v>24</v>
      </c>
      <c r="BU36" s="193">
        <v>1.85</v>
      </c>
      <c r="BV36" s="193">
        <v>1.55</v>
      </c>
      <c r="BW36" s="193" t="s">
        <v>463</v>
      </c>
      <c r="BX36" s="193">
        <v>1</v>
      </c>
      <c r="CA36" s="85"/>
      <c r="CB36" s="85"/>
      <c r="CC36" s="85"/>
      <c r="CD36" s="85"/>
      <c r="CE36" s="85"/>
      <c r="CF36" s="85"/>
      <c r="CG36" s="85"/>
      <c r="CH36" s="85"/>
    </row>
    <row r="37" spans="1:86" s="77" customFormat="1" ht="15">
      <c r="A37" s="1" t="s">
        <v>300</v>
      </c>
      <c r="B37" s="1"/>
      <c r="C37" s="1"/>
      <c r="D37" s="1"/>
      <c r="E37" s="1"/>
      <c r="F37" s="26">
        <v>1.52</v>
      </c>
      <c r="G37" s="296" t="s">
        <v>3411</v>
      </c>
      <c r="H37" s="270">
        <v>602.76071428571424</v>
      </c>
      <c r="I37" s="297">
        <v>656.99354838709678</v>
      </c>
      <c r="J37" s="273">
        <v>1</v>
      </c>
      <c r="K37" s="1" t="s">
        <v>7955</v>
      </c>
      <c r="L37" s="1" t="s">
        <v>1224</v>
      </c>
      <c r="M37" s="1" t="s">
        <v>7956</v>
      </c>
      <c r="N37" s="1" t="s">
        <v>1227</v>
      </c>
      <c r="O37" s="1" t="s">
        <v>6909</v>
      </c>
      <c r="P37" s="279">
        <v>0.63100000000000001</v>
      </c>
      <c r="Q37" s="279">
        <v>1.4810000000000001</v>
      </c>
      <c r="R37" s="279">
        <v>1.5920000000000001</v>
      </c>
      <c r="S37" s="193">
        <v>23.25</v>
      </c>
      <c r="T37" s="193">
        <v>12</v>
      </c>
      <c r="U37" s="1">
        <f>LEN(O37)</f>
        <v>6</v>
      </c>
      <c r="V37" s="193">
        <v>4</v>
      </c>
      <c r="W37" s="193">
        <v>4</v>
      </c>
      <c r="X37" s="280" t="s">
        <v>8017</v>
      </c>
      <c r="Y37" s="280" t="str">
        <f>LEFT(X37,W37)</f>
        <v>siRk</v>
      </c>
      <c r="Z37" s="281">
        <v>2.15893424036281</v>
      </c>
      <c r="AA37" s="283">
        <v>2.15893424036281</v>
      </c>
      <c r="AB37" s="273">
        <v>0</v>
      </c>
      <c r="AC37" s="273">
        <v>0</v>
      </c>
      <c r="AD37" s="1" t="s">
        <v>7958</v>
      </c>
      <c r="AE37" s="1">
        <f>LEN(AD37)</f>
        <v>19</v>
      </c>
      <c r="AF37" s="1" t="s">
        <v>7957</v>
      </c>
      <c r="AG37" s="1">
        <f>LEN(AF37)</f>
        <v>27</v>
      </c>
      <c r="AH37" s="1" t="s">
        <v>7959</v>
      </c>
      <c r="AI37" s="193" t="s">
        <v>7656</v>
      </c>
      <c r="AJ37" s="193"/>
      <c r="AK37" s="1" t="s">
        <v>302</v>
      </c>
      <c r="AL37" s="1" t="str">
        <f>MID(AK37,1,1)</f>
        <v>k</v>
      </c>
      <c r="AM37" s="1">
        <v>1</v>
      </c>
      <c r="AN37" s="193" t="s">
        <v>300</v>
      </c>
      <c r="AO37" s="193" t="s">
        <v>182</v>
      </c>
      <c r="AP37" s="193" t="s">
        <v>184</v>
      </c>
      <c r="AQ37" s="193" t="s">
        <v>185</v>
      </c>
      <c r="AR37" s="194">
        <v>0.06</v>
      </c>
      <c r="AS37" s="46">
        <v>67.75</v>
      </c>
      <c r="AT37" s="254" t="s">
        <v>3412</v>
      </c>
      <c r="AU37">
        <v>-0.78869217378637668</v>
      </c>
      <c r="AV37">
        <v>2.4563164925658234</v>
      </c>
      <c r="AW37" s="46">
        <v>-3.2450086663522</v>
      </c>
      <c r="AX37" s="193">
        <v>9.19</v>
      </c>
      <c r="AY37" s="193">
        <v>0.06</v>
      </c>
      <c r="AZ37" s="193">
        <v>6.49</v>
      </c>
      <c r="BA37" s="193">
        <v>1</v>
      </c>
      <c r="BB37" s="193">
        <v>2</v>
      </c>
      <c r="BC37" s="193">
        <v>1</v>
      </c>
      <c r="BD37" s="193">
        <v>5</v>
      </c>
      <c r="BE37" s="193">
        <v>4</v>
      </c>
      <c r="BF37" s="193" t="s">
        <v>313</v>
      </c>
      <c r="BG37" s="193" t="s">
        <v>314</v>
      </c>
      <c r="BH37" s="193">
        <v>1</v>
      </c>
      <c r="BI37" s="193">
        <v>7</v>
      </c>
      <c r="BJ37" s="193">
        <v>5</v>
      </c>
      <c r="BK37" s="193">
        <v>4</v>
      </c>
      <c r="BL37" s="193" t="s">
        <v>302</v>
      </c>
      <c r="BM37" s="193">
        <v>1</v>
      </c>
      <c r="BN37" s="193" t="s">
        <v>314</v>
      </c>
      <c r="BO37" s="193" t="s">
        <v>319</v>
      </c>
      <c r="BP37" s="193" t="s">
        <v>321</v>
      </c>
      <c r="BQ37" s="193" t="s">
        <v>300</v>
      </c>
      <c r="BR37" s="193" t="s">
        <v>182</v>
      </c>
      <c r="BS37" s="193">
        <v>96</v>
      </c>
      <c r="BT37" s="193">
        <v>27</v>
      </c>
      <c r="BU37" s="193">
        <v>1.9</v>
      </c>
      <c r="BV37" s="193">
        <v>1.6</v>
      </c>
      <c r="BW37" s="193" t="s">
        <v>300</v>
      </c>
      <c r="BX37" s="193">
        <v>1</v>
      </c>
      <c r="CA37" s="85"/>
      <c r="CB37" s="85"/>
    </row>
    <row r="38" spans="1:86" s="77" customFormat="1" ht="15">
      <c r="A38" s="77" t="s">
        <v>213</v>
      </c>
      <c r="B38" s="78">
        <v>1</v>
      </c>
      <c r="C38" s="78">
        <v>47</v>
      </c>
      <c r="D38" s="78"/>
      <c r="E38" s="78" t="s">
        <v>186</v>
      </c>
      <c r="F38" s="79">
        <v>1.76</v>
      </c>
      <c r="G38" s="294" t="s">
        <v>3412</v>
      </c>
      <c r="H38" s="271">
        <v>783.27619047619066</v>
      </c>
      <c r="I38" s="298">
        <v>831.99047619047633</v>
      </c>
      <c r="J38" s="272">
        <v>0.72413793103448276</v>
      </c>
      <c r="K38" s="77" t="s">
        <v>7933</v>
      </c>
      <c r="L38" s="77" t="s">
        <v>186</v>
      </c>
      <c r="M38" s="77" t="s">
        <v>7934</v>
      </c>
      <c r="N38" s="77" t="s">
        <v>214</v>
      </c>
      <c r="O38" s="77" t="s">
        <v>123</v>
      </c>
      <c r="P38" s="302">
        <v>0.79</v>
      </c>
      <c r="Q38" s="302">
        <v>1.948</v>
      </c>
      <c r="R38" s="302">
        <v>2.1019999999999999</v>
      </c>
      <c r="S38" s="98">
        <v>9.43</v>
      </c>
      <c r="T38" s="98">
        <v>2</v>
      </c>
      <c r="U38" s="77">
        <f>LEN(O38)</f>
        <v>6</v>
      </c>
      <c r="V38" s="98">
        <v>4</v>
      </c>
      <c r="W38" s="98">
        <v>4</v>
      </c>
      <c r="X38" s="280" t="s">
        <v>8022</v>
      </c>
      <c r="Y38" s="280" t="str">
        <f>LEFT(X38,W38)</f>
        <v>Z@b§</v>
      </c>
      <c r="Z38" s="284">
        <v>2.5363038548752801</v>
      </c>
      <c r="AA38" s="282">
        <v>2.5363038548752801</v>
      </c>
      <c r="AB38" s="273">
        <v>0</v>
      </c>
      <c r="AC38" s="273">
        <v>0</v>
      </c>
      <c r="AD38" s="77" t="s">
        <v>7935</v>
      </c>
      <c r="AE38" s="77">
        <f>LEN(AD38)</f>
        <v>21</v>
      </c>
      <c r="AF38" s="77" t="s">
        <v>7936</v>
      </c>
      <c r="AG38" s="77">
        <f>LEN(AF38)</f>
        <v>29</v>
      </c>
      <c r="AH38" s="77" t="s">
        <v>7937</v>
      </c>
      <c r="AI38" s="77" t="s">
        <v>7656</v>
      </c>
      <c r="AJ38" s="98"/>
      <c r="AK38" s="77" t="s">
        <v>2891</v>
      </c>
      <c r="AL38" s="77" t="str">
        <f>MID(AK38,1,1)</f>
        <v>k</v>
      </c>
      <c r="AM38" s="77">
        <v>1</v>
      </c>
      <c r="AN38" s="77" t="s">
        <v>213</v>
      </c>
      <c r="AO38" s="77" t="s">
        <v>182</v>
      </c>
      <c r="AP38" s="77" t="s">
        <v>184</v>
      </c>
      <c r="AQ38" s="77" t="s">
        <v>185</v>
      </c>
      <c r="AR38" s="209">
        <v>31.18</v>
      </c>
      <c r="AS38" s="254">
        <v>67.38</v>
      </c>
      <c r="AT38" s="254" t="s">
        <v>3412</v>
      </c>
      <c r="AU38" s="256">
        <v>1.3282838079044812</v>
      </c>
      <c r="AV38" s="256">
        <v>2.479862517309201</v>
      </c>
      <c r="AW38" s="254">
        <v>-1.1515787094047198</v>
      </c>
      <c r="AX38" s="98">
        <v>21.49</v>
      </c>
      <c r="AY38" s="98">
        <v>21.67</v>
      </c>
      <c r="AZ38" s="98">
        <v>12.7</v>
      </c>
      <c r="BA38" s="98">
        <v>2</v>
      </c>
      <c r="BB38" s="98">
        <v>4</v>
      </c>
      <c r="BC38" s="98">
        <v>1</v>
      </c>
      <c r="BD38" s="98">
        <v>6</v>
      </c>
      <c r="BE38" s="98">
        <v>4</v>
      </c>
      <c r="BF38" s="98" t="s">
        <v>1114</v>
      </c>
      <c r="BG38" s="98" t="s">
        <v>639</v>
      </c>
      <c r="BH38" s="98">
        <v>2</v>
      </c>
      <c r="BI38" s="98">
        <v>15</v>
      </c>
      <c r="BJ38" s="98">
        <v>6</v>
      </c>
      <c r="BK38" s="98">
        <v>4</v>
      </c>
      <c r="BL38" s="98" t="s">
        <v>2901</v>
      </c>
      <c r="BM38" s="98">
        <v>2</v>
      </c>
      <c r="BN38" s="98" t="s">
        <v>645</v>
      </c>
      <c r="BO38" s="98" t="s">
        <v>2902</v>
      </c>
      <c r="BP38" s="98" t="s">
        <v>2903</v>
      </c>
      <c r="BQ38" s="98" t="s">
        <v>2904</v>
      </c>
      <c r="BR38" s="98" t="s">
        <v>506</v>
      </c>
      <c r="BS38" s="98">
        <v>100</v>
      </c>
      <c r="BT38" s="98">
        <v>18</v>
      </c>
      <c r="BU38" s="98">
        <v>1.8</v>
      </c>
      <c r="BV38" s="98">
        <v>1.25</v>
      </c>
      <c r="BW38" s="98" t="s">
        <v>213</v>
      </c>
      <c r="BX38" s="98">
        <v>1</v>
      </c>
      <c r="CA38" s="85"/>
      <c r="CB38" s="85"/>
    </row>
    <row r="39" spans="1:86" s="77" customFormat="1" ht="15">
      <c r="A39" s="77" t="s">
        <v>3222</v>
      </c>
      <c r="D39" s="78" t="s">
        <v>8083</v>
      </c>
      <c r="E39" s="78" t="s">
        <v>8087</v>
      </c>
      <c r="F39" s="79">
        <v>2.7</v>
      </c>
      <c r="G39" s="293" t="s">
        <v>3412</v>
      </c>
      <c r="H39" s="271">
        <v>1112.6238095238095</v>
      </c>
      <c r="I39" s="298">
        <v>1127.5083333333332</v>
      </c>
      <c r="J39" s="272">
        <v>0.7931034482758621</v>
      </c>
      <c r="K39" s="77" t="s">
        <v>3223</v>
      </c>
      <c r="L39" s="77" t="s">
        <v>271</v>
      </c>
      <c r="M39" s="77" t="s">
        <v>772</v>
      </c>
      <c r="N39" s="77" t="s">
        <v>3224</v>
      </c>
      <c r="O39" s="77" t="s">
        <v>6881</v>
      </c>
      <c r="P39" s="302">
        <v>0.63200000000000001</v>
      </c>
      <c r="Q39" s="302">
        <v>1.236</v>
      </c>
      <c r="R39" s="302">
        <v>1.361</v>
      </c>
      <c r="S39" s="98">
        <v>49.92</v>
      </c>
      <c r="T39" s="98">
        <v>0</v>
      </c>
      <c r="U39" s="77">
        <f>LEN(O39)</f>
        <v>7</v>
      </c>
      <c r="V39" s="98">
        <v>6</v>
      </c>
      <c r="W39" s="98">
        <v>6</v>
      </c>
      <c r="X39" s="280" t="s">
        <v>8023</v>
      </c>
      <c r="Y39" s="280" t="str">
        <f>LEFT(X39,W39)</f>
        <v>tRezOR</v>
      </c>
      <c r="Z39" s="285">
        <v>2.0268027210884298</v>
      </c>
      <c r="AA39" s="286">
        <v>2.0268027210884298</v>
      </c>
      <c r="AB39" s="273">
        <v>0</v>
      </c>
      <c r="AC39" s="273">
        <v>0</v>
      </c>
      <c r="AD39" s="77" t="s">
        <v>7299</v>
      </c>
      <c r="AE39" s="77">
        <f>LEN(AD39)</f>
        <v>14</v>
      </c>
      <c r="AF39" s="77" t="s">
        <v>7519</v>
      </c>
      <c r="AG39" s="77">
        <f>LEN(AF39)</f>
        <v>24</v>
      </c>
      <c r="AH39" s="77" t="s">
        <v>7738</v>
      </c>
      <c r="AI39" s="98" t="s">
        <v>7656</v>
      </c>
      <c r="AJ39" s="98"/>
      <c r="AK39" s="77" t="s">
        <v>3225</v>
      </c>
      <c r="AL39" s="77" t="str">
        <f>MID(AK39,1,1)</f>
        <v>k</v>
      </c>
      <c r="AM39" s="77">
        <v>1</v>
      </c>
      <c r="AN39" s="77" t="s">
        <v>3222</v>
      </c>
      <c r="AO39" s="77" t="s">
        <v>182</v>
      </c>
      <c r="AP39" s="77" t="s">
        <v>184</v>
      </c>
      <c r="AQ39" s="77" t="s">
        <v>185</v>
      </c>
      <c r="AR39" s="209">
        <v>39.35</v>
      </c>
      <c r="AS39" s="254">
        <v>43.18</v>
      </c>
      <c r="AT39" s="254" t="s">
        <v>3412</v>
      </c>
      <c r="AU39" s="256">
        <v>1.4686140704333579</v>
      </c>
      <c r="AV39" s="256">
        <v>1.8587739168222235</v>
      </c>
      <c r="AW39" s="254">
        <v>-0.39015984638886558</v>
      </c>
      <c r="AX39" s="98">
        <v>29.32</v>
      </c>
      <c r="AY39" s="98">
        <v>35.97</v>
      </c>
      <c r="AZ39" s="98">
        <v>25.14</v>
      </c>
      <c r="BA39" s="98">
        <v>2</v>
      </c>
      <c r="BB39" s="98">
        <v>5</v>
      </c>
      <c r="BC39" s="98">
        <v>1</v>
      </c>
      <c r="BD39" s="98">
        <v>6</v>
      </c>
      <c r="BE39" s="98">
        <v>4</v>
      </c>
      <c r="BF39" s="98" t="s">
        <v>733</v>
      </c>
      <c r="BG39" s="98" t="s">
        <v>518</v>
      </c>
      <c r="BH39" s="98">
        <v>1</v>
      </c>
      <c r="BI39" s="98">
        <v>3</v>
      </c>
      <c r="BJ39" s="98">
        <v>6</v>
      </c>
      <c r="BK39" s="98">
        <v>4</v>
      </c>
      <c r="BL39" s="98" t="s">
        <v>3225</v>
      </c>
      <c r="BM39" s="98">
        <v>1</v>
      </c>
      <c r="BN39" s="98" t="s">
        <v>518</v>
      </c>
      <c r="BO39" s="98" t="s">
        <v>3229</v>
      </c>
      <c r="BP39" s="98" t="s">
        <v>3230</v>
      </c>
      <c r="BQ39" s="98" t="s">
        <v>3231</v>
      </c>
      <c r="BR39" s="98" t="s">
        <v>532</v>
      </c>
      <c r="BS39" s="98">
        <v>93</v>
      </c>
      <c r="BT39" s="98">
        <v>31</v>
      </c>
      <c r="BU39" s="98">
        <v>1.65</v>
      </c>
      <c r="BV39" s="98">
        <v>1.75</v>
      </c>
      <c r="BW39" s="98" t="s">
        <v>3222</v>
      </c>
      <c r="BX39" s="98">
        <v>1</v>
      </c>
      <c r="CA39" s="85"/>
      <c r="CB39" s="85"/>
      <c r="CC39" s="85"/>
      <c r="CD39" s="85"/>
      <c r="CE39" s="85"/>
      <c r="CF39" s="85"/>
      <c r="CG39" s="85"/>
      <c r="CH39" s="85"/>
    </row>
    <row r="40" spans="1:86" s="77" customFormat="1" ht="15">
      <c r="A40" s="77" t="s">
        <v>61</v>
      </c>
      <c r="B40" s="78">
        <v>1</v>
      </c>
      <c r="C40" s="78">
        <v>47</v>
      </c>
      <c r="D40" s="78" t="s">
        <v>8083</v>
      </c>
      <c r="E40" s="78" t="s">
        <v>8090</v>
      </c>
      <c r="F40" s="79">
        <v>1.86</v>
      </c>
      <c r="G40" s="294" t="s">
        <v>3412</v>
      </c>
      <c r="H40" s="271">
        <v>497.24827586206908</v>
      </c>
      <c r="I40" s="298">
        <v>564.5363636363636</v>
      </c>
      <c r="J40" s="272">
        <v>1</v>
      </c>
      <c r="K40" s="77" t="s">
        <v>7941</v>
      </c>
      <c r="L40" s="77" t="s">
        <v>282</v>
      </c>
      <c r="M40" s="77" t="s">
        <v>7942</v>
      </c>
      <c r="N40" s="77" t="s">
        <v>7943</v>
      </c>
      <c r="O40" s="77" t="s">
        <v>5913</v>
      </c>
      <c r="P40" s="302">
        <v>0.55300000000000005</v>
      </c>
      <c r="Q40" s="302">
        <v>1.569</v>
      </c>
      <c r="R40" s="302">
        <v>1.792</v>
      </c>
      <c r="S40" s="98">
        <v>44.09</v>
      </c>
      <c r="T40" s="98">
        <v>27</v>
      </c>
      <c r="U40" s="77">
        <f>LEN(O40)</f>
        <v>3</v>
      </c>
      <c r="V40" s="98">
        <v>2</v>
      </c>
      <c r="W40" s="98">
        <v>2</v>
      </c>
      <c r="X40" s="280" t="s">
        <v>3661</v>
      </c>
      <c r="Y40" s="280" t="str">
        <f>LEFT(X40,W40)</f>
        <v>ku</v>
      </c>
      <c r="Z40" s="284">
        <v>1.95356009070294</v>
      </c>
      <c r="AA40" s="282">
        <v>1.95356009070294</v>
      </c>
      <c r="AB40" s="273">
        <v>0</v>
      </c>
      <c r="AC40" s="273">
        <v>0</v>
      </c>
      <c r="AD40" s="77" t="s">
        <v>7944</v>
      </c>
      <c r="AE40" s="77">
        <f>LEN(AD40)</f>
        <v>21</v>
      </c>
      <c r="AF40" s="77" t="s">
        <v>7945</v>
      </c>
      <c r="AG40" s="77">
        <f>LEN(AF40)</f>
        <v>26</v>
      </c>
      <c r="AH40" s="77" t="s">
        <v>7946</v>
      </c>
      <c r="AI40" s="98" t="s">
        <v>7656</v>
      </c>
      <c r="AJ40" s="98"/>
      <c r="AK40" s="77" t="s">
        <v>2647</v>
      </c>
      <c r="AL40" s="77" t="str">
        <f>MID(AK40,1,1)</f>
        <v>k</v>
      </c>
      <c r="AM40" s="77">
        <v>1</v>
      </c>
      <c r="AN40" s="77" t="s">
        <v>61</v>
      </c>
      <c r="AO40" s="77" t="s">
        <v>182</v>
      </c>
      <c r="AP40" s="77" t="s">
        <v>184</v>
      </c>
      <c r="AQ40" s="77" t="s">
        <v>185</v>
      </c>
      <c r="AR40" s="209">
        <v>19.91</v>
      </c>
      <c r="AS40" s="254">
        <v>70.16</v>
      </c>
      <c r="AT40" s="254" t="s">
        <v>3412</v>
      </c>
      <c r="AU40" s="256">
        <v>1.0608811477823958</v>
      </c>
      <c r="AV40" s="256">
        <v>2.0157286829756949</v>
      </c>
      <c r="AW40" s="254">
        <v>-0.95484753519329901</v>
      </c>
      <c r="AX40" s="98">
        <v>20</v>
      </c>
      <c r="AY40" s="98">
        <v>17.79</v>
      </c>
      <c r="AZ40" s="98">
        <v>14.8</v>
      </c>
      <c r="BA40" s="98">
        <v>1</v>
      </c>
      <c r="BB40" s="98">
        <v>3</v>
      </c>
      <c r="BC40" s="98">
        <v>1</v>
      </c>
      <c r="BD40" s="98">
        <v>7</v>
      </c>
      <c r="BE40" s="98">
        <v>5</v>
      </c>
      <c r="BF40" s="98" t="s">
        <v>2654</v>
      </c>
      <c r="BG40" s="98" t="s">
        <v>857</v>
      </c>
      <c r="BH40" s="98">
        <v>2</v>
      </c>
      <c r="BI40" s="98">
        <v>8</v>
      </c>
      <c r="BJ40" s="98">
        <v>6</v>
      </c>
      <c r="BK40" s="98">
        <v>4</v>
      </c>
      <c r="BL40" s="98" t="s">
        <v>2656</v>
      </c>
      <c r="BM40" s="98">
        <v>2</v>
      </c>
      <c r="BN40" s="98" t="s">
        <v>862</v>
      </c>
      <c r="BO40" s="98" t="s">
        <v>2658</v>
      </c>
      <c r="BP40" s="98" t="s">
        <v>2659</v>
      </c>
      <c r="BQ40" s="98" t="s">
        <v>2660</v>
      </c>
      <c r="BR40" s="98" t="s">
        <v>182</v>
      </c>
      <c r="BS40" s="98">
        <v>100</v>
      </c>
      <c r="BT40" s="98">
        <v>24</v>
      </c>
      <c r="BU40" s="98">
        <v>1.8</v>
      </c>
      <c r="BV40" s="98">
        <v>1.5</v>
      </c>
      <c r="BW40" s="98" t="s">
        <v>61</v>
      </c>
      <c r="BX40" s="98">
        <v>1</v>
      </c>
      <c r="CA40" s="85"/>
      <c r="CB40" s="85"/>
      <c r="CC40" s="85"/>
      <c r="CD40" s="85"/>
      <c r="CE40" s="85"/>
      <c r="CF40" s="85"/>
      <c r="CG40" s="85"/>
    </row>
    <row r="41" spans="1:86" s="77" customFormat="1" ht="15">
      <c r="A41" s="1" t="s">
        <v>5889</v>
      </c>
      <c r="B41" s="1"/>
      <c r="C41" s="1"/>
      <c r="D41" s="1"/>
      <c r="E41" s="1" t="s">
        <v>186</v>
      </c>
      <c r="F41" s="26">
        <v>3.1</v>
      </c>
      <c r="G41" s="296" t="s">
        <v>3411</v>
      </c>
      <c r="H41" s="270">
        <v>1169.8499999999999</v>
      </c>
      <c r="I41" s="297">
        <v>1295.534375</v>
      </c>
      <c r="J41" s="273">
        <v>0.96551724137931039</v>
      </c>
      <c r="K41" s="1" t="s">
        <v>6798</v>
      </c>
      <c r="L41" s="1" t="s">
        <v>489</v>
      </c>
      <c r="M41" s="1" t="s">
        <v>6799</v>
      </c>
      <c r="N41" s="1" t="s">
        <v>6800</v>
      </c>
      <c r="O41" s="1" t="s">
        <v>6925</v>
      </c>
      <c r="P41" s="279">
        <v>0.626</v>
      </c>
      <c r="Q41" s="279">
        <v>1.218</v>
      </c>
      <c r="R41" s="279">
        <v>1.494</v>
      </c>
      <c r="S41" s="193">
        <v>144.86000000000001</v>
      </c>
      <c r="T41" s="193">
        <v>29</v>
      </c>
      <c r="U41" s="1">
        <f>LEN(O41)</f>
        <v>4</v>
      </c>
      <c r="V41" s="193">
        <v>2</v>
      </c>
      <c r="W41" s="193">
        <v>2</v>
      </c>
      <c r="X41" s="280" t="s">
        <v>3946</v>
      </c>
      <c r="Y41" s="280" t="str">
        <f>LEFT(X41,W41)</f>
        <v>pE</v>
      </c>
      <c r="Z41" s="281">
        <v>1.6367120181405801</v>
      </c>
      <c r="AA41" s="283">
        <v>1.6367120181405801</v>
      </c>
      <c r="AB41" s="273">
        <v>0</v>
      </c>
      <c r="AC41" s="273">
        <v>0</v>
      </c>
      <c r="AD41" s="1" t="s">
        <v>7425</v>
      </c>
      <c r="AE41" s="1">
        <f>LEN(AD41)</f>
        <v>15</v>
      </c>
      <c r="AF41" s="1" t="s">
        <v>7580</v>
      </c>
      <c r="AG41" s="1">
        <f>LEN(AF41)</f>
        <v>21</v>
      </c>
      <c r="AH41" s="1" t="s">
        <v>7810</v>
      </c>
      <c r="AI41" s="1" t="s">
        <v>7656</v>
      </c>
      <c r="AJ41" s="193"/>
      <c r="AK41" s="1" t="s">
        <v>5890</v>
      </c>
      <c r="AL41" s="1" t="str">
        <f>MID(AK41,1,1)</f>
        <v>k</v>
      </c>
      <c r="AM41" s="1">
        <v>1</v>
      </c>
      <c r="AN41" s="1" t="s">
        <v>5889</v>
      </c>
      <c r="AO41" s="1" t="s">
        <v>182</v>
      </c>
      <c r="AP41" s="1" t="s">
        <v>283</v>
      </c>
      <c r="AQ41" s="1" t="s">
        <v>185</v>
      </c>
      <c r="AR41" s="194">
        <v>6.84</v>
      </c>
      <c r="AS41" s="46">
        <v>15.44</v>
      </c>
      <c r="AT41" s="254" t="s">
        <v>3411</v>
      </c>
      <c r="AU41">
        <v>0.4524184795383952</v>
      </c>
      <c r="AV41">
        <v>1.0752744069355116</v>
      </c>
      <c r="AW41" s="46">
        <v>-0.62285592739711637</v>
      </c>
      <c r="AX41" s="193">
        <v>5.34</v>
      </c>
      <c r="AY41" s="193">
        <v>5.08</v>
      </c>
      <c r="AZ41" s="193">
        <v>3.51</v>
      </c>
      <c r="BA41" s="193">
        <v>1</v>
      </c>
      <c r="BB41" s="193">
        <v>2</v>
      </c>
      <c r="BC41" s="193">
        <v>1</v>
      </c>
      <c r="BD41" s="193">
        <v>7</v>
      </c>
      <c r="BE41" s="193">
        <v>5</v>
      </c>
      <c r="BF41" s="193" t="s">
        <v>876</v>
      </c>
      <c r="BG41" s="193" t="s">
        <v>452</v>
      </c>
      <c r="BH41" s="193">
        <v>1</v>
      </c>
      <c r="BI41" s="193">
        <v>1</v>
      </c>
      <c r="BJ41" s="193">
        <v>7</v>
      </c>
      <c r="BK41" s="193">
        <v>5</v>
      </c>
      <c r="BL41" s="193" t="s">
        <v>5891</v>
      </c>
      <c r="BM41" s="193">
        <v>2</v>
      </c>
      <c r="BN41" s="193" t="s">
        <v>459</v>
      </c>
      <c r="BO41" s="193" t="s">
        <v>5892</v>
      </c>
      <c r="BP41" s="193" t="s">
        <v>5893</v>
      </c>
      <c r="BQ41" s="193" t="s">
        <v>5894</v>
      </c>
      <c r="BR41" s="193" t="s">
        <v>182</v>
      </c>
      <c r="BS41" s="193">
        <v>100</v>
      </c>
      <c r="BT41" s="193">
        <v>21</v>
      </c>
      <c r="BU41" s="193">
        <v>2.0499999999999998</v>
      </c>
      <c r="BV41" s="193">
        <v>1.8</v>
      </c>
      <c r="BW41" s="193" t="s">
        <v>5889</v>
      </c>
      <c r="BX41" s="193">
        <v>1</v>
      </c>
      <c r="CA41" s="85"/>
      <c r="CB41" s="85"/>
    </row>
    <row r="42" spans="1:86" s="77" customFormat="1" ht="15">
      <c r="A42" s="1" t="s">
        <v>108</v>
      </c>
      <c r="B42" s="6">
        <v>5</v>
      </c>
      <c r="C42" s="6">
        <v>43</v>
      </c>
      <c r="D42" s="6"/>
      <c r="E42" s="6" t="s">
        <v>186</v>
      </c>
      <c r="F42" s="26">
        <v>2.38</v>
      </c>
      <c r="G42" s="292" t="s">
        <v>3411</v>
      </c>
      <c r="H42" s="270">
        <v>978.55925925925931</v>
      </c>
      <c r="I42" s="297">
        <v>1058.1806451612906</v>
      </c>
      <c r="J42" s="273">
        <v>0.93103448275862066</v>
      </c>
      <c r="K42" s="1" t="s">
        <v>226</v>
      </c>
      <c r="L42" s="1" t="s">
        <v>186</v>
      </c>
      <c r="M42" s="1" t="s">
        <v>227</v>
      </c>
      <c r="N42" s="1" t="s">
        <v>228</v>
      </c>
      <c r="O42" s="1" t="s">
        <v>6902</v>
      </c>
      <c r="P42" s="279">
        <v>0.57099999999999995</v>
      </c>
      <c r="Q42" s="279">
        <v>1.62</v>
      </c>
      <c r="R42" s="279">
        <v>1.855</v>
      </c>
      <c r="S42" s="193">
        <v>9</v>
      </c>
      <c r="T42" s="193">
        <v>12</v>
      </c>
      <c r="U42" s="1">
        <f>LEN(O42)</f>
        <v>6</v>
      </c>
      <c r="V42" s="193">
        <v>3</v>
      </c>
      <c r="W42" s="193">
        <v>3</v>
      </c>
      <c r="X42" s="280" t="s">
        <v>1910</v>
      </c>
      <c r="Y42" s="280" t="str">
        <f>LEFT(X42,W42)</f>
        <v>p5s</v>
      </c>
      <c r="Z42" s="287">
        <v>2.3802494331065698</v>
      </c>
      <c r="AA42" s="283">
        <v>2.3802494331065698</v>
      </c>
      <c r="AB42" s="273">
        <v>0</v>
      </c>
      <c r="AC42" s="273">
        <v>0</v>
      </c>
      <c r="AD42" s="1" t="s">
        <v>7387</v>
      </c>
      <c r="AE42" s="1">
        <f>LEN(AD42)</f>
        <v>15</v>
      </c>
      <c r="AF42" s="1" t="s">
        <v>7538</v>
      </c>
      <c r="AG42" s="1">
        <f>LEN(AF42)</f>
        <v>24</v>
      </c>
      <c r="AH42" s="1" t="s">
        <v>7759</v>
      </c>
      <c r="AI42" s="193" t="s">
        <v>7656</v>
      </c>
      <c r="AJ42" s="193"/>
      <c r="AK42" s="1" t="s">
        <v>826</v>
      </c>
      <c r="AL42" s="1" t="str">
        <f>MID(AK42,1,1)</f>
        <v>k</v>
      </c>
      <c r="AM42" s="1">
        <v>1</v>
      </c>
      <c r="AN42" s="1" t="s">
        <v>108</v>
      </c>
      <c r="AO42" s="1" t="s">
        <v>182</v>
      </c>
      <c r="AP42" s="1" t="s">
        <v>184</v>
      </c>
      <c r="AQ42" s="1" t="s">
        <v>185</v>
      </c>
      <c r="AR42" s="194">
        <v>8.14</v>
      </c>
      <c r="AS42" s="46">
        <v>20.010000000000002</v>
      </c>
      <c r="AT42" s="254" t="s">
        <v>3411</v>
      </c>
      <c r="AU42">
        <v>0.54757889101065882</v>
      </c>
      <c r="AV42">
        <v>1.6588303661743302</v>
      </c>
      <c r="AW42" s="46">
        <v>-1.1112514751636713</v>
      </c>
      <c r="AX42" s="193">
        <v>12.36</v>
      </c>
      <c r="AY42" s="193">
        <v>4.9000000000000004</v>
      </c>
      <c r="AZ42" s="193">
        <v>7.3</v>
      </c>
      <c r="BA42" s="193">
        <v>1</v>
      </c>
      <c r="BB42" s="193">
        <v>2</v>
      </c>
      <c r="BC42" s="193">
        <v>1</v>
      </c>
      <c r="BD42" s="193">
        <v>5</v>
      </c>
      <c r="BE42" s="193">
        <v>4</v>
      </c>
      <c r="BF42" s="193" t="s">
        <v>839</v>
      </c>
      <c r="BG42" s="193" t="s">
        <v>314</v>
      </c>
      <c r="BH42" s="193">
        <v>7</v>
      </c>
      <c r="BI42" s="193">
        <v>12</v>
      </c>
      <c r="BJ42" s="193">
        <v>5</v>
      </c>
      <c r="BK42" s="193">
        <v>4</v>
      </c>
      <c r="BL42" s="193" t="s">
        <v>826</v>
      </c>
      <c r="BM42" s="193">
        <v>1</v>
      </c>
      <c r="BN42" s="193" t="s">
        <v>314</v>
      </c>
      <c r="BO42" s="193" t="s">
        <v>846</v>
      </c>
      <c r="BP42" s="193" t="s">
        <v>847</v>
      </c>
      <c r="BQ42" s="193" t="s">
        <v>849</v>
      </c>
      <c r="BR42" s="193" t="s">
        <v>182</v>
      </c>
      <c r="BS42" s="193">
        <v>100</v>
      </c>
      <c r="BT42" s="193">
        <v>25</v>
      </c>
      <c r="BU42" s="193">
        <v>1.5</v>
      </c>
      <c r="BV42" s="193">
        <v>1.2</v>
      </c>
      <c r="BW42" s="193" t="s">
        <v>108</v>
      </c>
      <c r="BX42" s="193">
        <v>1</v>
      </c>
      <c r="CA42" s="85"/>
      <c r="CB42" s="85"/>
    </row>
    <row r="43" spans="1:86" s="77" customFormat="1" ht="15">
      <c r="A43" s="77" t="s">
        <v>2449</v>
      </c>
      <c r="D43" s="78" t="s">
        <v>8083</v>
      </c>
      <c r="E43" s="78"/>
      <c r="F43" s="79">
        <v>3.12</v>
      </c>
      <c r="G43" s="293" t="s">
        <v>3412</v>
      </c>
      <c r="H43" s="271">
        <v>1475.1277777777777</v>
      </c>
      <c r="I43" s="298">
        <v>1503.3842105263157</v>
      </c>
      <c r="J43" s="272">
        <v>0.68965517241379315</v>
      </c>
      <c r="K43" s="77" t="s">
        <v>7918</v>
      </c>
      <c r="L43" s="77" t="s">
        <v>512</v>
      </c>
      <c r="M43" s="77" t="s">
        <v>3235</v>
      </c>
      <c r="N43" s="77" t="s">
        <v>3236</v>
      </c>
      <c r="O43" s="77" t="s">
        <v>44</v>
      </c>
      <c r="P43" s="302">
        <v>1.0820000000000001</v>
      </c>
      <c r="Q43" s="302">
        <v>1.6879999999999999</v>
      </c>
      <c r="R43" s="302">
        <v>1.8140000000000001</v>
      </c>
      <c r="S43" s="98">
        <v>61.59</v>
      </c>
      <c r="T43" s="98">
        <v>8</v>
      </c>
      <c r="U43" s="77">
        <f>LEN(O43)</f>
        <v>7</v>
      </c>
      <c r="V43" s="98">
        <v>5</v>
      </c>
      <c r="W43" s="98">
        <v>5</v>
      </c>
      <c r="X43" s="280" t="s">
        <v>3051</v>
      </c>
      <c r="Y43" s="280" t="str">
        <f>LEFT(X43,W43)</f>
        <v>sERvo</v>
      </c>
      <c r="Z43" s="285">
        <v>2.3121541950113298</v>
      </c>
      <c r="AA43" s="286">
        <v>2.3121541950113298</v>
      </c>
      <c r="AB43" s="273">
        <v>0</v>
      </c>
      <c r="AC43" s="273">
        <v>0</v>
      </c>
      <c r="AD43" s="77" t="s">
        <v>7376</v>
      </c>
      <c r="AE43" s="77">
        <f>LEN(AD43)</f>
        <v>23</v>
      </c>
      <c r="AF43" s="77" t="s">
        <v>7522</v>
      </c>
      <c r="AG43" s="77">
        <f>LEN(AF43)</f>
        <v>32</v>
      </c>
      <c r="AH43" s="77" t="s">
        <v>7742</v>
      </c>
      <c r="AI43" s="98" t="s">
        <v>7656</v>
      </c>
      <c r="AJ43" s="98"/>
      <c r="AK43" s="77" t="s">
        <v>2450</v>
      </c>
      <c r="AL43" s="77" t="str">
        <f>MID(AK43,1,1)</f>
        <v>k</v>
      </c>
      <c r="AM43" s="77">
        <v>1</v>
      </c>
      <c r="AN43" s="98" t="s">
        <v>2449</v>
      </c>
      <c r="AO43" s="98" t="s">
        <v>182</v>
      </c>
      <c r="AP43" s="98" t="s">
        <v>184</v>
      </c>
      <c r="AQ43" s="98" t="s">
        <v>185</v>
      </c>
      <c r="AR43" s="209">
        <v>28.6</v>
      </c>
      <c r="AS43" s="254">
        <v>23.83</v>
      </c>
      <c r="AT43" s="254" t="s">
        <v>3411</v>
      </c>
      <c r="AU43" s="256">
        <v>1.2764486532151038</v>
      </c>
      <c r="AV43" s="256">
        <v>1.2423626490178488</v>
      </c>
      <c r="AW43" s="254">
        <v>3.4086004197255049E-2</v>
      </c>
      <c r="AX43" s="98">
        <v>56.82</v>
      </c>
      <c r="AY43" s="98">
        <v>26.88</v>
      </c>
      <c r="AZ43" s="98">
        <v>52.23</v>
      </c>
      <c r="BA43" s="98">
        <v>3</v>
      </c>
      <c r="BB43" s="98">
        <v>8</v>
      </c>
      <c r="BC43" s="98">
        <v>1</v>
      </c>
      <c r="BD43" s="98">
        <v>5</v>
      </c>
      <c r="BE43" s="98">
        <v>4</v>
      </c>
      <c r="BF43" s="98" t="s">
        <v>839</v>
      </c>
      <c r="BG43" s="98" t="s">
        <v>314</v>
      </c>
      <c r="BH43" s="98">
        <v>3</v>
      </c>
      <c r="BI43" s="98">
        <v>14</v>
      </c>
      <c r="BJ43" s="98">
        <v>5</v>
      </c>
      <c r="BK43" s="98">
        <v>4</v>
      </c>
      <c r="BL43" s="98" t="s">
        <v>2450</v>
      </c>
      <c r="BM43" s="98">
        <v>1</v>
      </c>
      <c r="BN43" s="98" t="s">
        <v>314</v>
      </c>
      <c r="BO43" s="98" t="s">
        <v>2454</v>
      </c>
      <c r="BP43" s="98" t="s">
        <v>2455</v>
      </c>
      <c r="BQ43" s="98" t="s">
        <v>2456</v>
      </c>
      <c r="BR43" s="98" t="s">
        <v>568</v>
      </c>
      <c r="BS43" s="98">
        <v>100</v>
      </c>
      <c r="BT43" s="98">
        <v>18</v>
      </c>
      <c r="BU43" s="98">
        <v>1.7</v>
      </c>
      <c r="BV43" s="98">
        <v>1.05</v>
      </c>
      <c r="BW43" s="98" t="s">
        <v>2449</v>
      </c>
      <c r="BX43" s="98">
        <v>1</v>
      </c>
      <c r="CA43" s="85"/>
      <c r="CB43" s="85"/>
    </row>
    <row r="44" spans="1:86" s="77" customFormat="1">
      <c r="A44" s="1" t="s">
        <v>63</v>
      </c>
      <c r="B44" s="6">
        <v>3</v>
      </c>
      <c r="C44" s="6">
        <v>45</v>
      </c>
      <c r="D44" s="307" t="s">
        <v>8083</v>
      </c>
      <c r="E44" s="307"/>
      <c r="F44" s="26">
        <v>2.04</v>
      </c>
      <c r="G44" s="296" t="s">
        <v>3411</v>
      </c>
      <c r="H44" s="270">
        <v>748.86428571428576</v>
      </c>
      <c r="I44" s="297">
        <v>834.53437499999995</v>
      </c>
      <c r="J44" s="273">
        <v>0.96551724137931039</v>
      </c>
      <c r="K44" s="1" t="s">
        <v>167</v>
      </c>
      <c r="L44" s="1" t="s">
        <v>168</v>
      </c>
      <c r="M44" s="1" t="s">
        <v>169</v>
      </c>
      <c r="N44" s="1" t="s">
        <v>170</v>
      </c>
      <c r="O44" s="1" t="s">
        <v>2753</v>
      </c>
      <c r="P44" s="279">
        <v>0.58099999999999996</v>
      </c>
      <c r="Q44" s="279">
        <v>1.86</v>
      </c>
      <c r="R44" s="279">
        <v>1.956</v>
      </c>
      <c r="S44" s="193">
        <v>61.02</v>
      </c>
      <c r="T44" s="193">
        <v>11</v>
      </c>
      <c r="U44" s="1">
        <f>LEN(O44)</f>
        <v>4</v>
      </c>
      <c r="V44" s="193">
        <v>3</v>
      </c>
      <c r="W44" s="193">
        <v>3</v>
      </c>
      <c r="X44" s="280" t="s">
        <v>2754</v>
      </c>
      <c r="Y44" s="280" t="str">
        <f>LEFT(X44,W44)</f>
        <v>lyn</v>
      </c>
      <c r="Z44" s="281">
        <v>2.4678004535147302</v>
      </c>
      <c r="AA44" s="283">
        <v>2.4678004535147302</v>
      </c>
      <c r="AB44" s="273">
        <v>0</v>
      </c>
      <c r="AC44" s="273">
        <v>0</v>
      </c>
      <c r="AD44" s="1" t="s">
        <v>7382</v>
      </c>
      <c r="AE44" s="1">
        <f>LEN(AD44)</f>
        <v>23</v>
      </c>
      <c r="AF44" s="1" t="s">
        <v>7532</v>
      </c>
      <c r="AG44" s="1">
        <f>LEN(AF44)</f>
        <v>29</v>
      </c>
      <c r="AH44" s="1" t="s">
        <v>7752</v>
      </c>
      <c r="AI44" s="193" t="s">
        <v>7656</v>
      </c>
      <c r="AJ44" s="193"/>
      <c r="AK44" s="1" t="s">
        <v>542</v>
      </c>
      <c r="AL44" s="1" t="str">
        <f>MID(AK44,1,1)</f>
        <v>k</v>
      </c>
      <c r="AM44" s="1">
        <v>1</v>
      </c>
      <c r="AN44" s="193" t="s">
        <v>63</v>
      </c>
      <c r="AO44" s="193" t="s">
        <v>182</v>
      </c>
      <c r="AP44" s="193" t="s">
        <v>184</v>
      </c>
      <c r="AQ44" s="193" t="s">
        <v>185</v>
      </c>
      <c r="AR44" s="194">
        <v>3.85</v>
      </c>
      <c r="AS44" s="46">
        <v>15.98</v>
      </c>
      <c r="AT44" s="254" t="s">
        <v>3411</v>
      </c>
      <c r="AU44">
        <v>0.15453496056814719</v>
      </c>
      <c r="AV44">
        <v>1.2733095635768135</v>
      </c>
      <c r="AW44" s="46">
        <v>-1.1187746030086663</v>
      </c>
      <c r="AX44" s="193">
        <v>18.72</v>
      </c>
      <c r="AY44" s="193">
        <v>1.54</v>
      </c>
      <c r="AZ44" s="193">
        <v>6.96</v>
      </c>
      <c r="BA44" s="193">
        <v>3</v>
      </c>
      <c r="BB44" s="193">
        <v>5</v>
      </c>
      <c r="BC44" s="193">
        <v>1</v>
      </c>
      <c r="BD44" s="193">
        <v>9</v>
      </c>
      <c r="BE44" s="193">
        <v>6</v>
      </c>
      <c r="BF44" s="193" t="s">
        <v>555</v>
      </c>
      <c r="BG44" s="193" t="s">
        <v>557</v>
      </c>
      <c r="BH44" s="193">
        <v>4</v>
      </c>
      <c r="BI44" s="193">
        <v>6</v>
      </c>
      <c r="BJ44" s="193">
        <v>9</v>
      </c>
      <c r="BK44" s="193">
        <v>6</v>
      </c>
      <c r="BL44" s="193" t="s">
        <v>562</v>
      </c>
      <c r="BM44" s="193">
        <v>2</v>
      </c>
      <c r="BN44" s="193" t="s">
        <v>564</v>
      </c>
      <c r="BO44" s="193" t="s">
        <v>565</v>
      </c>
      <c r="BP44" s="193" t="s">
        <v>566</v>
      </c>
      <c r="BQ44" s="193" t="s">
        <v>567</v>
      </c>
      <c r="BR44" s="193" t="s">
        <v>568</v>
      </c>
      <c r="BS44" s="193">
        <v>100</v>
      </c>
      <c r="BT44" s="193">
        <v>29</v>
      </c>
      <c r="BU44" s="193">
        <v>1.6</v>
      </c>
      <c r="BV44" s="193">
        <v>1.5</v>
      </c>
      <c r="BW44" s="193" t="s">
        <v>63</v>
      </c>
      <c r="BX44" s="193">
        <v>1</v>
      </c>
    </row>
    <row r="45" spans="1:86" s="77" customFormat="1" ht="15">
      <c r="A45" s="77" t="s">
        <v>5151</v>
      </c>
      <c r="F45" s="79">
        <v>2.15</v>
      </c>
      <c r="G45" s="293" t="s">
        <v>3412</v>
      </c>
      <c r="H45" s="271">
        <v>683.37826086956522</v>
      </c>
      <c r="I45" s="298">
        <v>745.5333333333333</v>
      </c>
      <c r="J45" s="272">
        <v>0.7931034482758621</v>
      </c>
      <c r="K45" s="77" t="s">
        <v>7905</v>
      </c>
      <c r="L45" s="77" t="s">
        <v>1224</v>
      </c>
      <c r="M45" s="77" t="s">
        <v>5488</v>
      </c>
      <c r="N45" s="77" t="s">
        <v>5489</v>
      </c>
      <c r="O45" s="77" t="s">
        <v>6876</v>
      </c>
      <c r="P45" s="302">
        <v>0.753</v>
      </c>
      <c r="Q45" s="302">
        <v>1.3029999999999999</v>
      </c>
      <c r="R45" s="302">
        <v>1.46</v>
      </c>
      <c r="S45" s="98">
        <v>0.92</v>
      </c>
      <c r="T45" s="98">
        <v>2</v>
      </c>
      <c r="U45" s="77">
        <f>LEN(O45)</f>
        <v>4</v>
      </c>
      <c r="V45" s="98">
        <v>4</v>
      </c>
      <c r="W45" s="98">
        <v>4</v>
      </c>
      <c r="X45" s="280" t="s">
        <v>8024</v>
      </c>
      <c r="Y45" s="280" t="str">
        <f>LEFT(X45,W45)</f>
        <v>tyty</v>
      </c>
      <c r="Z45" s="285">
        <v>2.0108616780045301</v>
      </c>
      <c r="AA45" s="282">
        <v>2.0108616780045301</v>
      </c>
      <c r="AB45" s="273">
        <v>0</v>
      </c>
      <c r="AC45" s="273">
        <v>0</v>
      </c>
      <c r="AD45" s="77" t="s">
        <v>7906</v>
      </c>
      <c r="AE45" s="77">
        <f>LEN(AD45)</f>
        <v>16</v>
      </c>
      <c r="AF45" s="77" t="s">
        <v>7907</v>
      </c>
      <c r="AG45" s="77">
        <f>LEN(AF45)</f>
        <v>22</v>
      </c>
      <c r="AH45" s="77" t="s">
        <v>7908</v>
      </c>
      <c r="AI45" s="98" t="s">
        <v>7656</v>
      </c>
      <c r="AJ45" s="98"/>
      <c r="AK45" s="77" t="s">
        <v>5441</v>
      </c>
      <c r="AL45" s="77" t="str">
        <f>MID(AK45,1,1)</f>
        <v>d</v>
      </c>
      <c r="AM45" s="77">
        <v>2</v>
      </c>
      <c r="AN45" s="77" t="s">
        <v>5442</v>
      </c>
      <c r="AO45" s="77" t="s">
        <v>182</v>
      </c>
      <c r="AP45" s="77" t="s">
        <v>283</v>
      </c>
      <c r="AQ45" s="77" t="s">
        <v>185</v>
      </c>
      <c r="AR45" s="209">
        <v>23.05</v>
      </c>
      <c r="AS45" s="256">
        <v>26.38</v>
      </c>
      <c r="AT45" s="254" t="s">
        <v>3411</v>
      </c>
      <c r="AU45" s="256">
        <v>1.1476593974163776</v>
      </c>
      <c r="AV45" s="256">
        <v>1.4068439695734254</v>
      </c>
      <c r="AW45" s="254">
        <v>-0.25918457215704782</v>
      </c>
      <c r="AX45" s="98">
        <v>25.68</v>
      </c>
      <c r="AY45" s="98">
        <v>10.050000000000001</v>
      </c>
      <c r="AZ45" s="98">
        <v>8.58</v>
      </c>
      <c r="BA45" s="98">
        <v>1</v>
      </c>
      <c r="BB45" s="98">
        <v>2</v>
      </c>
      <c r="BC45" s="98">
        <v>0</v>
      </c>
      <c r="BD45" s="98">
        <v>8</v>
      </c>
      <c r="BE45" s="98">
        <v>5</v>
      </c>
      <c r="BF45" s="98" t="s">
        <v>1257</v>
      </c>
      <c r="BG45" s="98" t="s">
        <v>452</v>
      </c>
      <c r="BH45" s="98">
        <v>0</v>
      </c>
      <c r="BI45" s="98">
        <v>3</v>
      </c>
      <c r="BJ45" s="98">
        <v>0</v>
      </c>
      <c r="BK45" s="98">
        <v>0</v>
      </c>
      <c r="BL45" s="98" t="s">
        <v>5443</v>
      </c>
      <c r="BM45" s="98">
        <v>2</v>
      </c>
      <c r="BN45" s="98" t="s">
        <v>459</v>
      </c>
      <c r="BO45" s="98" t="s">
        <v>5444</v>
      </c>
      <c r="BP45" s="98" t="s">
        <v>5445</v>
      </c>
      <c r="BQ45" s="98" t="s">
        <v>5446</v>
      </c>
      <c r="BR45" s="98" t="s">
        <v>182</v>
      </c>
      <c r="BS45" s="98">
        <v>100</v>
      </c>
      <c r="BT45" s="98">
        <v>27</v>
      </c>
      <c r="BU45" s="98">
        <v>1.95</v>
      </c>
      <c r="BV45" s="98">
        <v>1.85</v>
      </c>
      <c r="BW45" s="98" t="s">
        <v>5447</v>
      </c>
      <c r="BX45" s="98">
        <v>2</v>
      </c>
      <c r="CA45" s="85"/>
      <c r="CB45" s="85"/>
      <c r="CC45" s="85"/>
      <c r="CD45" s="85"/>
      <c r="CE45" s="85"/>
      <c r="CF45" s="85"/>
      <c r="CG45" s="85"/>
    </row>
    <row r="46" spans="1:86" s="77" customFormat="1">
      <c r="A46" s="1" t="s">
        <v>238</v>
      </c>
      <c r="B46" s="6">
        <v>3</v>
      </c>
      <c r="C46" s="6">
        <v>45</v>
      </c>
      <c r="D46" s="6"/>
      <c r="E46" s="6" t="s">
        <v>186</v>
      </c>
      <c r="F46" s="26">
        <v>2.44</v>
      </c>
      <c r="G46" s="296" t="s">
        <v>3411</v>
      </c>
      <c r="H46" s="270">
        <v>1001.0357142857143</v>
      </c>
      <c r="I46" s="297">
        <v>1070.4161290322581</v>
      </c>
      <c r="J46" s="273">
        <v>0.96551724137931039</v>
      </c>
      <c r="K46" s="1" t="s">
        <v>239</v>
      </c>
      <c r="L46" s="1" t="s">
        <v>186</v>
      </c>
      <c r="M46" s="1" t="s">
        <v>241</v>
      </c>
      <c r="N46" s="1" t="s">
        <v>244</v>
      </c>
      <c r="O46" s="1" t="s">
        <v>244</v>
      </c>
      <c r="P46" s="279">
        <v>0.52600000000000002</v>
      </c>
      <c r="Q46" s="279">
        <v>1.4259999999999999</v>
      </c>
      <c r="R46" s="279">
        <v>1.4259999999999999</v>
      </c>
      <c r="S46" s="193">
        <v>2.08</v>
      </c>
      <c r="T46" s="193">
        <v>0</v>
      </c>
      <c r="U46" s="1">
        <f>LEN(O46)</f>
        <v>8</v>
      </c>
      <c r="V46" s="193">
        <v>7</v>
      </c>
      <c r="W46" s="193">
        <v>7</v>
      </c>
      <c r="X46" s="280" t="s">
        <v>8025</v>
      </c>
      <c r="Y46" s="280" t="str">
        <f>LEFT(X46,W46)</f>
        <v>sosjabl</v>
      </c>
      <c r="Z46" s="281">
        <v>2.13029478458049</v>
      </c>
      <c r="AA46" s="283">
        <v>2.13029478458049</v>
      </c>
      <c r="AB46" s="273">
        <v>0</v>
      </c>
      <c r="AC46" s="273">
        <v>0</v>
      </c>
      <c r="AD46" s="1" t="s">
        <v>7390</v>
      </c>
      <c r="AE46" s="1">
        <f>LEN(AD46)</f>
        <v>15</v>
      </c>
      <c r="AF46" s="1" t="s">
        <v>7541</v>
      </c>
      <c r="AG46" s="1">
        <f>LEN(AF46)</f>
        <v>23</v>
      </c>
      <c r="AH46" s="1" t="s">
        <v>7762</v>
      </c>
      <c r="AI46" s="193" t="s">
        <v>7656</v>
      </c>
      <c r="AJ46" s="193"/>
      <c r="AK46" s="1" t="s">
        <v>631</v>
      </c>
      <c r="AL46" s="1" t="str">
        <f>MID(AK46,1,1)</f>
        <v>d</v>
      </c>
      <c r="AM46" s="1">
        <v>2</v>
      </c>
      <c r="AN46" s="1" t="s">
        <v>238</v>
      </c>
      <c r="AO46" s="1" t="s">
        <v>182</v>
      </c>
      <c r="AP46" s="1" t="s">
        <v>184</v>
      </c>
      <c r="AQ46" s="1" t="s">
        <v>185</v>
      </c>
      <c r="AR46" s="194">
        <v>4.71</v>
      </c>
      <c r="AS46" s="46">
        <v>27.87</v>
      </c>
      <c r="AT46" s="254" t="s">
        <v>3411</v>
      </c>
      <c r="AU46">
        <v>0.255785507094134</v>
      </c>
      <c r="AV46">
        <v>1.641061718345723</v>
      </c>
      <c r="AW46" s="46">
        <v>-1.3852762112515891</v>
      </c>
      <c r="AX46" s="193">
        <v>11.82</v>
      </c>
      <c r="AY46" s="193">
        <v>1.76</v>
      </c>
      <c r="AZ46" s="193">
        <v>1.22</v>
      </c>
      <c r="BA46" s="193">
        <v>1</v>
      </c>
      <c r="BB46" s="193">
        <v>2</v>
      </c>
      <c r="BC46" s="193">
        <v>1</v>
      </c>
      <c r="BD46" s="193">
        <v>7</v>
      </c>
      <c r="BE46" s="193">
        <v>4</v>
      </c>
      <c r="BF46" s="193" t="s">
        <v>637</v>
      </c>
      <c r="BG46" s="193" t="s">
        <v>639</v>
      </c>
      <c r="BH46" s="193">
        <v>0</v>
      </c>
      <c r="BI46" s="193">
        <v>2</v>
      </c>
      <c r="BJ46" s="193">
        <v>7</v>
      </c>
      <c r="BK46" s="193">
        <v>4</v>
      </c>
      <c r="BL46" s="193" t="s">
        <v>641</v>
      </c>
      <c r="BM46" s="193">
        <v>2</v>
      </c>
      <c r="BN46" s="193" t="s">
        <v>645</v>
      </c>
      <c r="BO46" s="193" t="s">
        <v>646</v>
      </c>
      <c r="BP46" s="193" t="s">
        <v>649</v>
      </c>
      <c r="BQ46" s="193" t="s">
        <v>651</v>
      </c>
      <c r="BR46" s="193" t="s">
        <v>182</v>
      </c>
      <c r="BS46" s="193">
        <v>100</v>
      </c>
      <c r="BT46" s="193">
        <v>21</v>
      </c>
      <c r="BU46" s="193">
        <v>2.65</v>
      </c>
      <c r="BV46" s="193">
        <v>1.9</v>
      </c>
      <c r="BW46" s="193" t="s">
        <v>238</v>
      </c>
      <c r="BX46" s="193">
        <v>1</v>
      </c>
    </row>
    <row r="47" spans="1:86" s="77" customFormat="1" ht="15">
      <c r="A47" s="1" t="s">
        <v>935</v>
      </c>
      <c r="B47" s="1"/>
      <c r="C47" s="1"/>
      <c r="D47" s="1"/>
      <c r="E47" s="1" t="s">
        <v>8086</v>
      </c>
      <c r="F47" s="26">
        <v>3</v>
      </c>
      <c r="G47" s="296" t="s">
        <v>3411</v>
      </c>
      <c r="H47" s="270">
        <v>880.89499999999987</v>
      </c>
      <c r="I47" s="297">
        <v>1358.7511346741567</v>
      </c>
      <c r="J47" s="273">
        <v>0.72413793103448276</v>
      </c>
      <c r="K47" s="1" t="s">
        <v>7269</v>
      </c>
      <c r="L47" s="1" t="s">
        <v>186</v>
      </c>
      <c r="M47" s="1" t="s">
        <v>7270</v>
      </c>
      <c r="N47" s="1" t="s">
        <v>7271</v>
      </c>
      <c r="O47" s="1" t="s">
        <v>2247</v>
      </c>
      <c r="P47" s="279">
        <v>0.74199999999999999</v>
      </c>
      <c r="Q47" s="279">
        <v>1.337</v>
      </c>
      <c r="R47" s="279">
        <v>1.514</v>
      </c>
      <c r="S47" s="193">
        <v>0.73</v>
      </c>
      <c r="T47" s="193">
        <v>0</v>
      </c>
      <c r="U47" s="1">
        <f>LEN(O47)</f>
        <v>11</v>
      </c>
      <c r="V47" s="276">
        <v>9</v>
      </c>
      <c r="W47" s="276">
        <v>7</v>
      </c>
      <c r="X47" s="280" t="s">
        <v>8026</v>
      </c>
      <c r="Y47" s="280" t="str">
        <f>LEFT(X47,W47)</f>
        <v>pReistw</v>
      </c>
      <c r="Z47" s="281">
        <v>2.42113378684807</v>
      </c>
      <c r="AA47" s="283">
        <v>2.0684870000000002</v>
      </c>
      <c r="AB47" s="273">
        <v>0.35264678684806983</v>
      </c>
      <c r="AC47" s="273">
        <v>352.64678684806984</v>
      </c>
      <c r="AD47" s="1" t="s">
        <v>7423</v>
      </c>
      <c r="AE47" s="1">
        <f>LEN(AD47)</f>
        <v>16</v>
      </c>
      <c r="AF47" s="1" t="s">
        <v>7578</v>
      </c>
      <c r="AG47" s="1">
        <f>LEN(AF47)</f>
        <v>29</v>
      </c>
      <c r="AH47" s="1" t="s">
        <v>7807</v>
      </c>
      <c r="AI47" s="193" t="s">
        <v>7656</v>
      </c>
      <c r="AJ47" s="193"/>
      <c r="AK47" s="1" t="s">
        <v>1601</v>
      </c>
      <c r="AL47" s="1" t="str">
        <f>MID(AK47,1,1)</f>
        <v>d</v>
      </c>
      <c r="AM47" s="1">
        <v>2</v>
      </c>
      <c r="AN47" s="1" t="s">
        <v>935</v>
      </c>
      <c r="AO47" s="1" t="s">
        <v>182</v>
      </c>
      <c r="AP47" s="1" t="s">
        <v>184</v>
      </c>
      <c r="AQ47" s="1" t="s">
        <v>185</v>
      </c>
      <c r="AR47" s="194">
        <v>4.46</v>
      </c>
      <c r="AS47" s="46">
        <v>3.68</v>
      </c>
      <c r="AT47" s="254" t="s">
        <v>3411</v>
      </c>
      <c r="AU47">
        <v>0.22801656687654059</v>
      </c>
      <c r="AV47">
        <v>0.90417836298292997</v>
      </c>
      <c r="AW47" s="46">
        <v>-0.67616179610638938</v>
      </c>
      <c r="AX47" s="193">
        <v>0.68</v>
      </c>
      <c r="AY47" s="193">
        <v>2.3199999999999998</v>
      </c>
      <c r="AZ47" s="193">
        <v>7.0000000000000007E-2</v>
      </c>
      <c r="BA47" s="193">
        <v>1</v>
      </c>
      <c r="BB47" s="193">
        <v>2</v>
      </c>
      <c r="BC47" s="193">
        <v>1</v>
      </c>
      <c r="BD47" s="193">
        <v>9</v>
      </c>
      <c r="BE47" s="193">
        <v>7</v>
      </c>
      <c r="BF47" s="193" t="s">
        <v>1605</v>
      </c>
      <c r="BG47" s="193" t="s">
        <v>341</v>
      </c>
      <c r="BH47" s="193">
        <v>0</v>
      </c>
      <c r="BI47" s="193">
        <v>0</v>
      </c>
      <c r="BJ47" s="193">
        <v>4</v>
      </c>
      <c r="BK47" s="193">
        <v>4</v>
      </c>
      <c r="BL47" s="193" t="s">
        <v>1607</v>
      </c>
      <c r="BM47" s="193">
        <v>3</v>
      </c>
      <c r="BN47" s="193" t="s">
        <v>346</v>
      </c>
      <c r="BO47" s="193" t="s">
        <v>1611</v>
      </c>
      <c r="BP47" s="193" t="s">
        <v>1612</v>
      </c>
      <c r="BQ47" s="193" t="s">
        <v>1613</v>
      </c>
      <c r="BR47" s="193" t="s">
        <v>182</v>
      </c>
      <c r="BS47" s="193">
        <v>100</v>
      </c>
      <c r="BT47" s="193">
        <v>33</v>
      </c>
      <c r="BU47" s="193">
        <v>3.65</v>
      </c>
      <c r="BV47" s="193">
        <v>2.95</v>
      </c>
      <c r="BW47" s="193" t="s">
        <v>935</v>
      </c>
      <c r="BX47" s="193">
        <v>1</v>
      </c>
      <c r="CA47" s="85"/>
      <c r="CB47" s="85"/>
      <c r="CC47" s="85"/>
      <c r="CD47" s="85"/>
      <c r="CE47" s="85"/>
      <c r="CF47" s="85"/>
      <c r="CG47" s="85"/>
      <c r="CH47" s="85"/>
    </row>
    <row r="48" spans="1:86" s="77" customFormat="1">
      <c r="A48" s="1" t="s">
        <v>5986</v>
      </c>
      <c r="B48" s="1"/>
      <c r="C48" s="1"/>
      <c r="D48" s="1"/>
      <c r="E48" s="1" t="s">
        <v>8086</v>
      </c>
      <c r="F48" s="26">
        <v>2.0499999999999998</v>
      </c>
      <c r="G48" s="296" t="s">
        <v>3411</v>
      </c>
      <c r="H48" s="270">
        <v>861.72500000000002</v>
      </c>
      <c r="I48" s="297">
        <v>893.65000000000009</v>
      </c>
      <c r="J48" s="273">
        <v>0.96551724137931039</v>
      </c>
      <c r="K48" s="1" t="s">
        <v>8070</v>
      </c>
      <c r="L48" s="1" t="s">
        <v>6853</v>
      </c>
      <c r="M48" s="1" t="s">
        <v>6854</v>
      </c>
      <c r="N48" s="1" t="s">
        <v>6855</v>
      </c>
      <c r="O48" s="1" t="s">
        <v>3102</v>
      </c>
      <c r="P48" s="279">
        <v>0.66400000000000003</v>
      </c>
      <c r="Q48" s="279">
        <v>2.0619999999999998</v>
      </c>
      <c r="R48" s="279">
        <v>2.246</v>
      </c>
      <c r="S48" s="193">
        <v>233.96</v>
      </c>
      <c r="T48" s="193">
        <v>24</v>
      </c>
      <c r="U48" s="1">
        <f>LEN(O48)</f>
        <v>3</v>
      </c>
      <c r="V48" s="193">
        <v>2</v>
      </c>
      <c r="W48" s="193">
        <v>2</v>
      </c>
      <c r="X48" s="280" t="s">
        <v>3103</v>
      </c>
      <c r="Y48" s="280" t="str">
        <f>LEFT(X48,W48)</f>
        <v>f2</v>
      </c>
      <c r="Z48" s="281">
        <v>2.5219501133786801</v>
      </c>
      <c r="AA48" s="283">
        <v>2.5219501133786801</v>
      </c>
      <c r="AB48" s="273">
        <v>0</v>
      </c>
      <c r="AC48" s="273">
        <v>0</v>
      </c>
      <c r="AD48" s="1" t="s">
        <v>7401</v>
      </c>
      <c r="AE48" s="1">
        <f>LEN(AD48)</f>
        <v>25</v>
      </c>
      <c r="AF48" s="1" t="s">
        <v>7554</v>
      </c>
      <c r="AG48" s="1">
        <f>LEN(AF48)</f>
        <v>30</v>
      </c>
      <c r="AH48" s="1" t="s">
        <v>7776</v>
      </c>
      <c r="AI48" s="193" t="s">
        <v>7656</v>
      </c>
      <c r="AJ48" s="193"/>
      <c r="AK48" s="1" t="s">
        <v>5987</v>
      </c>
      <c r="AL48" s="1" t="str">
        <f>MID(AK48,1,1)</f>
        <v>d</v>
      </c>
      <c r="AM48" s="1">
        <v>2</v>
      </c>
      <c r="AN48" s="1" t="s">
        <v>5986</v>
      </c>
      <c r="AO48" s="1" t="s">
        <v>182</v>
      </c>
      <c r="AP48" s="1" t="s">
        <v>184</v>
      </c>
      <c r="AQ48" s="1" t="s">
        <v>185</v>
      </c>
      <c r="AR48" s="194">
        <v>13.98</v>
      </c>
      <c r="AS48" s="46">
        <v>45.64</v>
      </c>
      <c r="AT48" s="254" t="s">
        <v>3412</v>
      </c>
      <c r="AU48">
        <v>0.85401910847651086</v>
      </c>
      <c r="AV48">
        <v>2.1078807715370678</v>
      </c>
      <c r="AW48" s="46">
        <v>-1.2538616630605568</v>
      </c>
      <c r="AX48" s="193">
        <v>12.23</v>
      </c>
      <c r="AY48" s="193">
        <v>10.53</v>
      </c>
      <c r="AZ48" s="193">
        <v>7.97</v>
      </c>
      <c r="BA48" s="193">
        <v>1</v>
      </c>
      <c r="BB48" s="193">
        <v>3</v>
      </c>
      <c r="BC48" s="193">
        <v>1</v>
      </c>
      <c r="BD48" s="193">
        <v>6</v>
      </c>
      <c r="BE48" s="193">
        <v>5</v>
      </c>
      <c r="BF48" s="193" t="s">
        <v>1071</v>
      </c>
      <c r="BG48" s="193" t="s">
        <v>839</v>
      </c>
      <c r="BH48" s="193">
        <v>0</v>
      </c>
      <c r="BI48" s="193">
        <v>4</v>
      </c>
      <c r="BJ48" s="193">
        <v>6</v>
      </c>
      <c r="BK48" s="193">
        <v>5</v>
      </c>
      <c r="BL48" s="193" t="s">
        <v>5988</v>
      </c>
      <c r="BM48" s="193">
        <v>2</v>
      </c>
      <c r="BN48" s="193" t="s">
        <v>988</v>
      </c>
      <c r="BO48" s="193" t="s">
        <v>5989</v>
      </c>
      <c r="BP48" s="193" t="s">
        <v>5990</v>
      </c>
      <c r="BQ48" s="193" t="s">
        <v>5991</v>
      </c>
      <c r="BR48" s="193" t="s">
        <v>182</v>
      </c>
      <c r="BS48" s="193">
        <v>100</v>
      </c>
      <c r="BT48" s="193">
        <v>35</v>
      </c>
      <c r="BU48" s="193">
        <v>1.95</v>
      </c>
      <c r="BV48" s="193">
        <v>1.75</v>
      </c>
      <c r="BW48" s="193" t="s">
        <v>5986</v>
      </c>
      <c r="BX48" s="193">
        <v>1</v>
      </c>
    </row>
    <row r="49" spans="1:88" s="77" customFormat="1">
      <c r="A49" s="77" t="s">
        <v>299</v>
      </c>
      <c r="B49" s="78">
        <v>3</v>
      </c>
      <c r="C49" s="78">
        <v>45</v>
      </c>
      <c r="D49" s="78" t="s">
        <v>8083</v>
      </c>
      <c r="E49" s="78"/>
      <c r="F49" s="79">
        <v>2.27</v>
      </c>
      <c r="G49" s="294" t="s">
        <v>3412</v>
      </c>
      <c r="H49" s="271">
        <v>1084.3444444444444</v>
      </c>
      <c r="I49" s="298">
        <v>1179.6500000000001</v>
      </c>
      <c r="J49" s="272">
        <v>0.93103448275862066</v>
      </c>
      <c r="K49" s="77" t="s">
        <v>301</v>
      </c>
      <c r="L49" s="77" t="s">
        <v>295</v>
      </c>
      <c r="M49" s="77" t="s">
        <v>188</v>
      </c>
      <c r="N49" s="77" t="s">
        <v>303</v>
      </c>
      <c r="O49" s="77" t="s">
        <v>6871</v>
      </c>
      <c r="P49" s="302">
        <v>0.95899999999999996</v>
      </c>
      <c r="Q49" s="302">
        <v>1.4039999999999999</v>
      </c>
      <c r="R49" s="302">
        <v>1.5660000000000001</v>
      </c>
      <c r="S49" s="98">
        <v>2.38</v>
      </c>
      <c r="T49" s="98">
        <v>8</v>
      </c>
      <c r="U49" s="77">
        <f>LEN(O49)</f>
        <v>7</v>
      </c>
      <c r="V49" s="98">
        <v>5</v>
      </c>
      <c r="W49" s="98">
        <v>5</v>
      </c>
      <c r="X49" s="280" t="s">
        <v>8027</v>
      </c>
      <c r="Y49" s="280" t="str">
        <f>LEFT(X49,W49)</f>
        <v>kloSe</v>
      </c>
      <c r="Z49" s="284">
        <v>2.0283900226757301</v>
      </c>
      <c r="AA49" s="282">
        <v>2.0283900226757301</v>
      </c>
      <c r="AB49" s="273">
        <v>0</v>
      </c>
      <c r="AC49" s="273">
        <v>0</v>
      </c>
      <c r="AD49" s="77" t="s">
        <v>7290</v>
      </c>
      <c r="AE49" s="77">
        <f>LEN(AD49)</f>
        <v>16</v>
      </c>
      <c r="AF49" s="77" t="s">
        <v>7465</v>
      </c>
      <c r="AG49" s="77">
        <f>LEN(AF49)</f>
        <v>25</v>
      </c>
      <c r="AH49" s="77" t="s">
        <v>7672</v>
      </c>
      <c r="AI49" s="98" t="s">
        <v>7656</v>
      </c>
      <c r="AJ49" s="98"/>
      <c r="AK49" s="77" t="s">
        <v>3074</v>
      </c>
      <c r="AL49" s="77" t="str">
        <f>MID(AK49,1,1)</f>
        <v>e</v>
      </c>
      <c r="AM49" s="77">
        <v>7</v>
      </c>
      <c r="AN49" s="77" t="s">
        <v>299</v>
      </c>
      <c r="AO49" s="77" t="s">
        <v>182</v>
      </c>
      <c r="AP49" s="77" t="s">
        <v>283</v>
      </c>
      <c r="AQ49" s="77" t="s">
        <v>185</v>
      </c>
      <c r="AR49" s="209">
        <v>64.75</v>
      </c>
      <c r="AS49" s="254">
        <v>43.28</v>
      </c>
      <c r="AT49" s="254" t="s">
        <v>3412</v>
      </c>
      <c r="AU49" s="256">
        <v>1.7714646787819286</v>
      </c>
      <c r="AV49" s="256">
        <v>1.7584742905800033</v>
      </c>
      <c r="AW49" s="254">
        <v>1.2990388201925329E-2</v>
      </c>
      <c r="AX49" s="98">
        <v>145.07</v>
      </c>
      <c r="AY49" s="98">
        <v>60.2</v>
      </c>
      <c r="AZ49" s="98">
        <v>123.58</v>
      </c>
      <c r="BA49" s="98">
        <v>1</v>
      </c>
      <c r="BB49" s="98">
        <v>2</v>
      </c>
      <c r="BC49" s="98">
        <v>1</v>
      </c>
      <c r="BD49" s="98">
        <v>6</v>
      </c>
      <c r="BE49" s="98">
        <v>5</v>
      </c>
      <c r="BF49" s="98" t="s">
        <v>644</v>
      </c>
      <c r="BG49" s="98" t="s">
        <v>667</v>
      </c>
      <c r="BH49" s="98">
        <v>0</v>
      </c>
      <c r="BI49" s="98">
        <v>0</v>
      </c>
      <c r="BJ49" s="98">
        <v>4</v>
      </c>
      <c r="BK49" s="98">
        <v>4</v>
      </c>
      <c r="BL49" s="98" t="s">
        <v>3084</v>
      </c>
      <c r="BM49" s="98">
        <v>2</v>
      </c>
      <c r="BN49" s="98" t="s">
        <v>671</v>
      </c>
      <c r="BO49" s="98" t="s">
        <v>3086</v>
      </c>
      <c r="BP49" s="98" t="s">
        <v>3087</v>
      </c>
      <c r="BQ49" s="98" t="s">
        <v>3088</v>
      </c>
      <c r="BR49" s="98" t="s">
        <v>182</v>
      </c>
      <c r="BS49" s="98">
        <v>100</v>
      </c>
      <c r="BT49" s="98">
        <v>23</v>
      </c>
      <c r="BU49" s="98">
        <v>1.85</v>
      </c>
      <c r="BV49" s="98">
        <v>1.85</v>
      </c>
      <c r="BW49" s="98" t="s">
        <v>299</v>
      </c>
      <c r="BX49" s="98">
        <v>1</v>
      </c>
    </row>
    <row r="50" spans="1:88" s="77" customFormat="1" ht="15">
      <c r="A50" s="77" t="s">
        <v>176</v>
      </c>
      <c r="B50" s="78">
        <v>1</v>
      </c>
      <c r="C50" s="78">
        <v>47</v>
      </c>
      <c r="D50" s="78"/>
      <c r="E50" s="78" t="s">
        <v>186</v>
      </c>
      <c r="F50" s="79">
        <v>2.04</v>
      </c>
      <c r="G50" s="294" t="s">
        <v>3412</v>
      </c>
      <c r="H50" s="271">
        <v>558.40344827586216</v>
      </c>
      <c r="I50" s="298">
        <v>622.08484848484852</v>
      </c>
      <c r="J50" s="272">
        <v>1</v>
      </c>
      <c r="K50" s="77" t="s">
        <v>183</v>
      </c>
      <c r="L50" s="77" t="s">
        <v>186</v>
      </c>
      <c r="M50" s="77" t="s">
        <v>188</v>
      </c>
      <c r="N50" s="77" t="s">
        <v>189</v>
      </c>
      <c r="O50" s="77" t="s">
        <v>6859</v>
      </c>
      <c r="P50" s="302">
        <v>0.76700000000000002</v>
      </c>
      <c r="Q50" s="302">
        <v>1.19</v>
      </c>
      <c r="R50" s="302">
        <v>1.4239999999999999</v>
      </c>
      <c r="S50" s="98">
        <v>3.67</v>
      </c>
      <c r="T50" s="98">
        <v>8</v>
      </c>
      <c r="U50" s="77">
        <f>LEN(O50)</f>
        <v>6</v>
      </c>
      <c r="V50" s="98">
        <v>4</v>
      </c>
      <c r="W50" s="98">
        <v>4</v>
      </c>
      <c r="X50" s="280" t="s">
        <v>8028</v>
      </c>
      <c r="Y50" s="280" t="str">
        <f>LEFT(X50,W50)</f>
        <v>tR§p</v>
      </c>
      <c r="Z50" s="284">
        <v>1.99494331065759</v>
      </c>
      <c r="AA50" s="282">
        <v>1.99494331065759</v>
      </c>
      <c r="AB50" s="273">
        <v>0</v>
      </c>
      <c r="AC50" s="273">
        <v>0</v>
      </c>
      <c r="AD50" s="77" t="s">
        <v>7287</v>
      </c>
      <c r="AE50" s="77">
        <f>LEN(AD50)</f>
        <v>10</v>
      </c>
      <c r="AF50" s="77" t="s">
        <v>7459</v>
      </c>
      <c r="AG50" s="77">
        <f>LEN(AF50)</f>
        <v>19</v>
      </c>
      <c r="AH50" s="77" t="s">
        <v>7666</v>
      </c>
      <c r="AI50" s="98" t="s">
        <v>7656</v>
      </c>
      <c r="AJ50" s="98"/>
      <c r="AK50" s="77" t="s">
        <v>2525</v>
      </c>
      <c r="AL50" s="77" t="str">
        <f>MID(AK50,1,1)</f>
        <v>e</v>
      </c>
      <c r="AM50" s="77">
        <v>7</v>
      </c>
      <c r="AN50" s="77" t="s">
        <v>176</v>
      </c>
      <c r="AO50" s="77" t="s">
        <v>182</v>
      </c>
      <c r="AP50" s="77" t="s">
        <v>184</v>
      </c>
      <c r="AQ50" s="77" t="s">
        <v>185</v>
      </c>
      <c r="AR50" s="209">
        <v>15.36</v>
      </c>
      <c r="AS50" s="254">
        <v>150.30000000000001</v>
      </c>
      <c r="AT50" s="254" t="s">
        <v>3412</v>
      </c>
      <c r="AU50" s="256">
        <v>0.90867801708227758</v>
      </c>
      <c r="AV50" s="256">
        <v>2.9505379608804891</v>
      </c>
      <c r="AW50" s="254">
        <v>-2.0418599437982117</v>
      </c>
      <c r="AX50" s="98">
        <v>15.2</v>
      </c>
      <c r="AY50" s="98">
        <v>10.17</v>
      </c>
      <c r="AZ50" s="98">
        <v>8.92</v>
      </c>
      <c r="BA50" s="98">
        <v>1</v>
      </c>
      <c r="BB50" s="98">
        <v>2</v>
      </c>
      <c r="BC50" s="98">
        <v>1</v>
      </c>
      <c r="BD50" s="98">
        <v>8</v>
      </c>
      <c r="BE50" s="98">
        <v>5</v>
      </c>
      <c r="BF50" s="98" t="s">
        <v>2531</v>
      </c>
      <c r="BG50" s="98" t="s">
        <v>198</v>
      </c>
      <c r="BH50" s="98">
        <v>0</v>
      </c>
      <c r="BI50" s="98">
        <v>2</v>
      </c>
      <c r="BJ50" s="98">
        <v>8</v>
      </c>
      <c r="BK50" s="98">
        <v>5</v>
      </c>
      <c r="BL50" s="98" t="s">
        <v>2535</v>
      </c>
      <c r="BM50" s="98">
        <v>3</v>
      </c>
      <c r="BN50" s="98" t="s">
        <v>201</v>
      </c>
      <c r="BO50" s="98" t="s">
        <v>2536</v>
      </c>
      <c r="BP50" s="98" t="s">
        <v>2537</v>
      </c>
      <c r="BQ50" s="98" t="s">
        <v>2539</v>
      </c>
      <c r="BR50" s="98" t="s">
        <v>182</v>
      </c>
      <c r="BS50" s="98">
        <v>100</v>
      </c>
      <c r="BT50" s="98">
        <v>22</v>
      </c>
      <c r="BU50" s="98">
        <v>2.65</v>
      </c>
      <c r="BV50" s="98">
        <v>1.85</v>
      </c>
      <c r="BW50" s="98" t="s">
        <v>176</v>
      </c>
      <c r="BX50" s="98">
        <v>1</v>
      </c>
      <c r="CA50" s="85"/>
      <c r="CB50" s="85"/>
      <c r="CC50" s="85"/>
      <c r="CD50" s="85"/>
      <c r="CE50" s="85"/>
      <c r="CF50" s="85"/>
      <c r="CG50" s="85"/>
      <c r="CH50" s="85"/>
    </row>
    <row r="51" spans="1:88" s="77" customFormat="1" ht="15">
      <c r="A51" s="1" t="s">
        <v>1500</v>
      </c>
      <c r="B51" s="1"/>
      <c r="C51" s="1"/>
      <c r="D51" s="1"/>
      <c r="E51" s="1"/>
      <c r="F51" s="26">
        <v>2.95</v>
      </c>
      <c r="G51" s="296" t="s">
        <v>3411</v>
      </c>
      <c r="H51" s="1">
        <v>1221.7550000000001</v>
      </c>
      <c r="I51" s="297">
        <v>1338.8864188826974</v>
      </c>
      <c r="J51" s="274">
        <v>0.72413793103448276</v>
      </c>
      <c r="K51" s="1" t="s">
        <v>1504</v>
      </c>
      <c r="L51" s="1" t="s">
        <v>1224</v>
      </c>
      <c r="M51" s="1" t="s">
        <v>1505</v>
      </c>
      <c r="N51" s="1" t="s">
        <v>1507</v>
      </c>
      <c r="O51" s="1" t="s">
        <v>877</v>
      </c>
      <c r="P51" s="279">
        <v>0.80800000000000005</v>
      </c>
      <c r="Q51" s="279">
        <v>1.59</v>
      </c>
      <c r="R51" s="279">
        <v>1.7889999999999999</v>
      </c>
      <c r="S51" s="46">
        <v>1.08</v>
      </c>
      <c r="T51" s="46">
        <v>0</v>
      </c>
      <c r="U51" s="1">
        <f>LEN(O51)</f>
        <v>5</v>
      </c>
      <c r="V51" s="277">
        <v>4</v>
      </c>
      <c r="W51" s="277">
        <v>3</v>
      </c>
      <c r="X51" s="280" t="s">
        <v>880</v>
      </c>
      <c r="Y51" s="280" t="str">
        <f>LEFT(X51,W51)</f>
        <v>igl</v>
      </c>
      <c r="Z51" s="281">
        <v>2.0958956916099698</v>
      </c>
      <c r="AA51" s="289">
        <v>2.0042819999999999</v>
      </c>
      <c r="AB51" s="273">
        <v>9.1613691609969905E-2</v>
      </c>
      <c r="AC51" s="273">
        <v>91.613691609969905</v>
      </c>
      <c r="AD51" t="s">
        <v>7965</v>
      </c>
      <c r="AE51">
        <f>LEN(AD51)</f>
        <v>18</v>
      </c>
      <c r="AF51" t="s">
        <v>7966</v>
      </c>
      <c r="AG51" s="1">
        <f>LEN(AF51)</f>
        <v>25</v>
      </c>
      <c r="AH51" t="s">
        <v>7967</v>
      </c>
      <c r="AI51" s="46"/>
      <c r="AJ51" s="46"/>
      <c r="AK51" s="1" t="s">
        <v>1508</v>
      </c>
      <c r="AL51" s="1" t="str">
        <f>MID(AK51,1,1)</f>
        <v>E</v>
      </c>
      <c r="AM51" s="1">
        <v>7</v>
      </c>
      <c r="AN51" s="1" t="s">
        <v>1500</v>
      </c>
      <c r="AO51" s="1" t="s">
        <v>182</v>
      </c>
      <c r="AP51" s="1" t="s">
        <v>184</v>
      </c>
      <c r="AQ51" s="1" t="s">
        <v>185</v>
      </c>
      <c r="AR51" s="194">
        <v>1.89</v>
      </c>
      <c r="AS51" s="46">
        <v>5.08</v>
      </c>
      <c r="AT51" s="254" t="s">
        <v>3411</v>
      </c>
      <c r="AU51">
        <v>-0.16658457899279036</v>
      </c>
      <c r="AV51">
        <v>0.95381073363014302</v>
      </c>
      <c r="AW51" s="46">
        <v>-1.1203953126229333</v>
      </c>
      <c r="AX51" s="46">
        <v>1.22</v>
      </c>
      <c r="AY51" s="46">
        <v>0.91</v>
      </c>
      <c r="AZ51" s="46">
        <v>0.88</v>
      </c>
      <c r="BA51" s="46">
        <v>2</v>
      </c>
      <c r="BB51" s="46">
        <v>8</v>
      </c>
      <c r="BC51" s="46">
        <v>1</v>
      </c>
      <c r="BD51" s="46">
        <v>8</v>
      </c>
      <c r="BE51" s="46">
        <v>6</v>
      </c>
      <c r="BF51" s="46" t="s">
        <v>1530</v>
      </c>
      <c r="BG51" s="46" t="s">
        <v>644</v>
      </c>
      <c r="BH51" s="46">
        <v>0</v>
      </c>
      <c r="BI51" s="46">
        <v>0</v>
      </c>
      <c r="BJ51" s="46">
        <v>8</v>
      </c>
      <c r="BK51" s="46">
        <v>5</v>
      </c>
      <c r="BL51" s="46" t="s">
        <v>1534</v>
      </c>
      <c r="BM51" s="46">
        <v>3</v>
      </c>
      <c r="BN51" s="46" t="s">
        <v>650</v>
      </c>
      <c r="BO51" s="46" t="s">
        <v>1536</v>
      </c>
      <c r="BP51" s="46" t="s">
        <v>1538</v>
      </c>
      <c r="BQ51" s="46" t="s">
        <v>1539</v>
      </c>
      <c r="BR51" s="46" t="s">
        <v>506</v>
      </c>
      <c r="BS51" s="46">
        <v>92</v>
      </c>
      <c r="BT51" s="46">
        <v>26</v>
      </c>
      <c r="BU51" s="46">
        <v>2.75</v>
      </c>
      <c r="BV51" s="46">
        <v>1.95</v>
      </c>
      <c r="BW51" s="46" t="s">
        <v>1500</v>
      </c>
      <c r="BX51" s="46">
        <v>1</v>
      </c>
      <c r="CA51" s="85"/>
      <c r="CB51" s="85"/>
    </row>
    <row r="52" spans="1:88" s="77" customFormat="1">
      <c r="A52" s="77" t="s">
        <v>2704</v>
      </c>
      <c r="D52" s="78" t="s">
        <v>8083</v>
      </c>
      <c r="E52" s="78"/>
      <c r="F52" s="79">
        <v>1.69</v>
      </c>
      <c r="G52" s="293" t="s">
        <v>3412</v>
      </c>
      <c r="H52" s="271">
        <v>648.83571428571406</v>
      </c>
      <c r="I52" s="298">
        <v>709.66874999999982</v>
      </c>
      <c r="J52" s="272">
        <v>0.96551724137931039</v>
      </c>
      <c r="K52" s="77" t="s">
        <v>7238</v>
      </c>
      <c r="L52" s="77" t="s">
        <v>3238</v>
      </c>
      <c r="M52" s="77" t="s">
        <v>3239</v>
      </c>
      <c r="N52" s="77" t="s">
        <v>3240</v>
      </c>
      <c r="O52" s="77" t="s">
        <v>6885</v>
      </c>
      <c r="P52" s="302">
        <v>0.41799999999999998</v>
      </c>
      <c r="Q52" s="302">
        <v>1.21</v>
      </c>
      <c r="R52" s="302">
        <v>1.327</v>
      </c>
      <c r="S52" s="98">
        <v>142.32</v>
      </c>
      <c r="T52" s="98">
        <v>10</v>
      </c>
      <c r="U52" s="77">
        <f>LEN(O52)</f>
        <v>4</v>
      </c>
      <c r="V52" s="98">
        <v>4</v>
      </c>
      <c r="W52" s="98">
        <v>4</v>
      </c>
      <c r="X52" s="280" t="s">
        <v>8029</v>
      </c>
      <c r="Y52" s="280" t="str">
        <f>LEFT(X52,W52)</f>
        <v>sjEl</v>
      </c>
      <c r="Z52" s="285">
        <v>1.8643990929705201</v>
      </c>
      <c r="AA52" s="286">
        <v>1.8643990929705201</v>
      </c>
      <c r="AB52" s="273">
        <v>0</v>
      </c>
      <c r="AC52" s="273">
        <v>0</v>
      </c>
      <c r="AD52" s="77" t="s">
        <v>7352</v>
      </c>
      <c r="AE52" s="77">
        <f>LEN(AD52)</f>
        <v>17</v>
      </c>
      <c r="AF52" s="77" t="s">
        <v>7495</v>
      </c>
      <c r="AG52" s="77">
        <f>LEN(AF52)</f>
        <v>23</v>
      </c>
      <c r="AH52" s="77" t="s">
        <v>7707</v>
      </c>
      <c r="AI52" s="98" t="s">
        <v>7656</v>
      </c>
      <c r="AJ52" s="98"/>
      <c r="AK52" s="77" t="s">
        <v>2705</v>
      </c>
      <c r="AL52" s="77" t="str">
        <f>MID(AK52,1,1)</f>
        <v>e</v>
      </c>
      <c r="AM52" s="77">
        <v>7</v>
      </c>
      <c r="AN52" s="77" t="s">
        <v>2704</v>
      </c>
      <c r="AO52" s="77" t="s">
        <v>182</v>
      </c>
      <c r="AP52" s="77" t="s">
        <v>283</v>
      </c>
      <c r="AQ52" s="77" t="s">
        <v>185</v>
      </c>
      <c r="AR52" s="209">
        <v>54.63</v>
      </c>
      <c r="AS52" s="254">
        <v>201.56</v>
      </c>
      <c r="AT52" s="254" t="s">
        <v>3412</v>
      </c>
      <c r="AU52" s="256">
        <v>1.6677971689205957</v>
      </c>
      <c r="AV52" s="256">
        <v>2.8929593231753055</v>
      </c>
      <c r="AW52" s="254">
        <v>-1.2251621542547098</v>
      </c>
      <c r="AX52" s="98">
        <v>81.819999999999993</v>
      </c>
      <c r="AY52" s="98">
        <v>21.65</v>
      </c>
      <c r="AZ52" s="98">
        <v>29.8</v>
      </c>
      <c r="BA52" s="98">
        <v>2</v>
      </c>
      <c r="BB52" s="98">
        <v>5</v>
      </c>
      <c r="BC52" s="98">
        <v>1</v>
      </c>
      <c r="BD52" s="98">
        <v>6</v>
      </c>
      <c r="BE52" s="98">
        <v>5</v>
      </c>
      <c r="BF52" s="98" t="s">
        <v>2712</v>
      </c>
      <c r="BG52" s="98" t="s">
        <v>2714</v>
      </c>
      <c r="BH52" s="98">
        <v>2</v>
      </c>
      <c r="BI52" s="98">
        <v>0</v>
      </c>
      <c r="BJ52" s="98">
        <v>6</v>
      </c>
      <c r="BK52" s="98">
        <v>5</v>
      </c>
      <c r="BL52" s="98" t="s">
        <v>2715</v>
      </c>
      <c r="BM52" s="98">
        <v>2</v>
      </c>
      <c r="BN52" s="98" t="s">
        <v>2716</v>
      </c>
      <c r="BO52" s="98" t="s">
        <v>2717</v>
      </c>
      <c r="BP52" s="98" t="s">
        <v>2718</v>
      </c>
      <c r="BQ52" s="98" t="s">
        <v>2719</v>
      </c>
      <c r="BR52" s="98" t="s">
        <v>532</v>
      </c>
      <c r="BS52" s="98">
        <v>96</v>
      </c>
      <c r="BT52" s="98">
        <v>30</v>
      </c>
      <c r="BU52" s="98">
        <v>1.7</v>
      </c>
      <c r="BV52" s="98">
        <v>1.75</v>
      </c>
      <c r="BW52" s="98" t="s">
        <v>2720</v>
      </c>
      <c r="BX52" s="98">
        <v>1</v>
      </c>
    </row>
    <row r="53" spans="1:88" s="211" customFormat="1" ht="15">
      <c r="A53" s="77" t="s">
        <v>2457</v>
      </c>
      <c r="B53" s="77"/>
      <c r="C53" s="77"/>
      <c r="D53" s="77"/>
      <c r="E53" s="77" t="s">
        <v>8089</v>
      </c>
      <c r="F53" s="79">
        <v>1.54</v>
      </c>
      <c r="G53" s="293" t="s">
        <v>3412</v>
      </c>
      <c r="H53" s="271">
        <v>623.91724137931033</v>
      </c>
      <c r="I53" s="298">
        <v>713.68437500000005</v>
      </c>
      <c r="J53" s="272">
        <v>1</v>
      </c>
      <c r="K53" s="77" t="s">
        <v>7919</v>
      </c>
      <c r="L53" s="77" t="s">
        <v>545</v>
      </c>
      <c r="M53" s="77" t="s">
        <v>7920</v>
      </c>
      <c r="N53" s="77" t="s">
        <v>6940</v>
      </c>
      <c r="O53" s="77" t="s">
        <v>6939</v>
      </c>
      <c r="P53" s="302">
        <v>1.012</v>
      </c>
      <c r="Q53" s="302">
        <v>1.6539999999999999</v>
      </c>
      <c r="R53" s="302">
        <v>1.8169999999999999</v>
      </c>
      <c r="S53" s="98">
        <v>16.91</v>
      </c>
      <c r="T53" s="98">
        <v>4</v>
      </c>
      <c r="U53" s="77">
        <f>LEN(O53)</f>
        <v>7</v>
      </c>
      <c r="V53" s="98">
        <v>4</v>
      </c>
      <c r="W53" s="98">
        <v>4</v>
      </c>
      <c r="X53" s="280" t="s">
        <v>8030</v>
      </c>
      <c r="Y53" s="280" t="str">
        <f>LEFT(X53,W53)</f>
        <v>otOn</v>
      </c>
      <c r="Z53" s="285">
        <v>2.4009523809523801</v>
      </c>
      <c r="AA53" s="286">
        <v>2.4009523809523801</v>
      </c>
      <c r="AB53" s="273">
        <v>0</v>
      </c>
      <c r="AC53" s="273">
        <v>0</v>
      </c>
      <c r="AD53" s="77" t="s">
        <v>7921</v>
      </c>
      <c r="AE53" s="77">
        <f>LEN(AD53)</f>
        <v>15</v>
      </c>
      <c r="AF53" s="77" t="s">
        <v>7922</v>
      </c>
      <c r="AG53" s="77">
        <f>LEN(AF53)</f>
        <v>24</v>
      </c>
      <c r="AH53" s="77" t="s">
        <v>7923</v>
      </c>
      <c r="AI53" s="98" t="s">
        <v>7656</v>
      </c>
      <c r="AJ53" s="98"/>
      <c r="AK53" s="77" t="s">
        <v>2458</v>
      </c>
      <c r="AL53" s="77" t="str">
        <f>MID(AK53,1,1)</f>
        <v>f</v>
      </c>
      <c r="AM53" s="77">
        <v>3</v>
      </c>
      <c r="AN53" s="77" t="s">
        <v>2457</v>
      </c>
      <c r="AO53" s="77" t="s">
        <v>182</v>
      </c>
      <c r="AP53" s="77" t="s">
        <v>283</v>
      </c>
      <c r="AQ53" s="77" t="s">
        <v>185</v>
      </c>
      <c r="AR53" s="209">
        <v>30.1</v>
      </c>
      <c r="AS53" s="254">
        <v>299.62</v>
      </c>
      <c r="AT53" s="254" t="s">
        <v>3412</v>
      </c>
      <c r="AU53" s="256">
        <v>1.3071099791901895</v>
      </c>
      <c r="AV53" s="256">
        <v>3.2666352364133551</v>
      </c>
      <c r="AW53" s="254">
        <v>-1.9595252572231656</v>
      </c>
      <c r="AX53" s="98">
        <v>138.04</v>
      </c>
      <c r="AY53" s="98">
        <v>13.24</v>
      </c>
      <c r="AZ53" s="98">
        <v>46.35</v>
      </c>
      <c r="BA53" s="98">
        <v>1</v>
      </c>
      <c r="BB53" s="98">
        <v>2</v>
      </c>
      <c r="BC53" s="98">
        <v>1</v>
      </c>
      <c r="BD53" s="98">
        <v>7</v>
      </c>
      <c r="BE53" s="98">
        <v>3</v>
      </c>
      <c r="BF53" s="98" t="s">
        <v>2462</v>
      </c>
      <c r="BG53" s="98" t="s">
        <v>2464</v>
      </c>
      <c r="BH53" s="98">
        <v>3</v>
      </c>
      <c r="BI53" s="98">
        <v>9</v>
      </c>
      <c r="BJ53" s="98">
        <v>7</v>
      </c>
      <c r="BK53" s="98">
        <v>3</v>
      </c>
      <c r="BL53" s="98" t="s">
        <v>2458</v>
      </c>
      <c r="BM53" s="98">
        <v>1</v>
      </c>
      <c r="BN53" s="98" t="s">
        <v>2464</v>
      </c>
      <c r="BO53" s="98" t="s">
        <v>2465</v>
      </c>
      <c r="BP53" s="98" t="s">
        <v>2467</v>
      </c>
      <c r="BQ53" s="98" t="s">
        <v>2468</v>
      </c>
      <c r="BR53" s="98" t="s">
        <v>182</v>
      </c>
      <c r="BS53" s="98">
        <v>100</v>
      </c>
      <c r="BT53" s="98">
        <v>23</v>
      </c>
      <c r="BU53" s="98">
        <v>1.65</v>
      </c>
      <c r="BV53" s="98">
        <v>1.3</v>
      </c>
      <c r="BW53" s="98" t="s">
        <v>2457</v>
      </c>
      <c r="BX53" s="98">
        <v>1</v>
      </c>
      <c r="CA53" s="216"/>
      <c r="CB53" s="216"/>
    </row>
    <row r="54" spans="1:88" s="77" customFormat="1" ht="15">
      <c r="A54" s="77" t="s">
        <v>2938</v>
      </c>
      <c r="E54" s="77" t="s">
        <v>8089</v>
      </c>
      <c r="F54" s="79">
        <v>1.4</v>
      </c>
      <c r="G54" s="293" t="s">
        <v>3412</v>
      </c>
      <c r="H54" s="271">
        <v>701.82499999999993</v>
      </c>
      <c r="I54" s="298">
        <v>770.03548387096782</v>
      </c>
      <c r="J54" s="272">
        <v>0.96551724137931039</v>
      </c>
      <c r="K54" s="77" t="s">
        <v>7232</v>
      </c>
      <c r="L54" s="77" t="s">
        <v>545</v>
      </c>
      <c r="M54" s="77" t="s">
        <v>188</v>
      </c>
      <c r="N54" s="77" t="s">
        <v>7235</v>
      </c>
      <c r="O54" s="77" t="s">
        <v>3248</v>
      </c>
      <c r="P54" s="302">
        <v>0.996</v>
      </c>
      <c r="Q54" s="302">
        <v>1.3460000000000001</v>
      </c>
      <c r="R54" s="302">
        <v>1.52</v>
      </c>
      <c r="S54" s="98">
        <v>3.47</v>
      </c>
      <c r="T54" s="98">
        <v>9</v>
      </c>
      <c r="U54" s="77">
        <f>LEN(O54)</f>
        <v>7</v>
      </c>
      <c r="V54" s="98">
        <v>5</v>
      </c>
      <c r="W54" s="98">
        <v>5</v>
      </c>
      <c r="X54" s="280" t="s">
        <v>8031</v>
      </c>
      <c r="Y54" s="280" t="str">
        <f>LEFT(X54,W54)</f>
        <v>petal</v>
      </c>
      <c r="Z54" s="285">
        <v>2.0554648526077099</v>
      </c>
      <c r="AA54" s="286">
        <v>2.0554648526077099</v>
      </c>
      <c r="AB54" s="273">
        <v>0</v>
      </c>
      <c r="AC54" s="273">
        <v>0</v>
      </c>
      <c r="AD54" s="77" t="s">
        <v>7294</v>
      </c>
      <c r="AE54" s="77">
        <f>LEN(AD54)</f>
        <v>11</v>
      </c>
      <c r="AF54" s="77" t="s">
        <v>7483</v>
      </c>
      <c r="AG54" s="77">
        <f>LEN(AF54)</f>
        <v>21</v>
      </c>
      <c r="AH54" s="77" t="s">
        <v>7694</v>
      </c>
      <c r="AI54" s="98" t="s">
        <v>7656</v>
      </c>
      <c r="AJ54" s="98"/>
      <c r="AK54" s="77" t="s">
        <v>2939</v>
      </c>
      <c r="AL54" s="77" t="str">
        <f>MID(AK54,1,1)</f>
        <v>f</v>
      </c>
      <c r="AM54" s="77">
        <v>3</v>
      </c>
      <c r="AN54" s="77" t="s">
        <v>2938</v>
      </c>
      <c r="AO54" s="77" t="s">
        <v>182</v>
      </c>
      <c r="AP54" s="77" t="s">
        <v>283</v>
      </c>
      <c r="AQ54" s="77" t="s">
        <v>185</v>
      </c>
      <c r="AR54" s="209">
        <v>99.75</v>
      </c>
      <c r="AS54" s="254">
        <v>340.57</v>
      </c>
      <c r="AT54" s="254" t="s">
        <v>3412</v>
      </c>
      <c r="AU54" s="256">
        <v>2.0361784745284068</v>
      </c>
      <c r="AV54" s="256">
        <v>3.3874062889267362</v>
      </c>
      <c r="AW54" s="254">
        <v>-1.3512278143983294</v>
      </c>
      <c r="AX54" s="98">
        <v>164.39</v>
      </c>
      <c r="AY54" s="98">
        <v>25.2</v>
      </c>
      <c r="AZ54" s="98">
        <v>42.97</v>
      </c>
      <c r="BA54" s="98">
        <v>1</v>
      </c>
      <c r="BB54" s="98">
        <v>4</v>
      </c>
      <c r="BC54" s="98">
        <v>1</v>
      </c>
      <c r="BD54" s="98">
        <v>5</v>
      </c>
      <c r="BE54" s="98">
        <v>4</v>
      </c>
      <c r="BF54" s="98" t="s">
        <v>2945</v>
      </c>
      <c r="BG54" s="98" t="s">
        <v>314</v>
      </c>
      <c r="BH54" s="98">
        <v>1</v>
      </c>
      <c r="BI54" s="98">
        <v>6</v>
      </c>
      <c r="BJ54" s="98">
        <v>5</v>
      </c>
      <c r="BK54" s="98">
        <v>4</v>
      </c>
      <c r="BL54" s="98" t="s">
        <v>2939</v>
      </c>
      <c r="BM54" s="98">
        <v>1</v>
      </c>
      <c r="BN54" s="98" t="s">
        <v>314</v>
      </c>
      <c r="BO54" s="98" t="s">
        <v>2946</v>
      </c>
      <c r="BP54" s="98" t="s">
        <v>2947</v>
      </c>
      <c r="BQ54" s="98" t="s">
        <v>2938</v>
      </c>
      <c r="BR54" s="98" t="s">
        <v>182</v>
      </c>
      <c r="BS54" s="98">
        <v>100</v>
      </c>
      <c r="BT54" s="98">
        <v>28</v>
      </c>
      <c r="BU54" s="98">
        <v>1.7</v>
      </c>
      <c r="BV54" s="98">
        <v>1.1000000000000001</v>
      </c>
      <c r="BW54" s="98" t="s">
        <v>2938</v>
      </c>
      <c r="BX54" s="98">
        <v>1</v>
      </c>
      <c r="CA54" s="85"/>
      <c r="CB54" s="85"/>
      <c r="CC54" s="85"/>
      <c r="CD54" s="85"/>
      <c r="CE54" s="85"/>
      <c r="CF54" s="85"/>
      <c r="CG54" s="85"/>
      <c r="CH54" s="85"/>
    </row>
    <row r="55" spans="1:88" s="77" customFormat="1">
      <c r="A55" s="77" t="s">
        <v>172</v>
      </c>
      <c r="B55" s="78">
        <v>0</v>
      </c>
      <c r="C55" s="78">
        <v>48</v>
      </c>
      <c r="D55" s="78" t="s">
        <v>8083</v>
      </c>
      <c r="E55" s="78"/>
      <c r="F55" s="79">
        <v>1.27</v>
      </c>
      <c r="G55" s="294" t="s">
        <v>3412</v>
      </c>
      <c r="H55" s="271">
        <v>779.06551724137933</v>
      </c>
      <c r="I55" s="298">
        <v>1348.8376075036022</v>
      </c>
      <c r="J55" s="272">
        <v>1</v>
      </c>
      <c r="K55" s="77" t="s">
        <v>173</v>
      </c>
      <c r="L55" s="77" t="s">
        <v>168</v>
      </c>
      <c r="M55" s="77" t="s">
        <v>174</v>
      </c>
      <c r="N55" s="77" t="s">
        <v>175</v>
      </c>
      <c r="O55" s="77" t="s">
        <v>175</v>
      </c>
      <c r="P55" s="302">
        <v>0.58099999999999996</v>
      </c>
      <c r="Q55" s="302">
        <v>1.56</v>
      </c>
      <c r="R55" s="302">
        <v>1.56</v>
      </c>
      <c r="S55" s="98">
        <v>82.79</v>
      </c>
      <c r="T55" s="98">
        <v>0</v>
      </c>
      <c r="U55" s="77">
        <f>LEN(O55)</f>
        <v>12</v>
      </c>
      <c r="V55" s="278">
        <v>9</v>
      </c>
      <c r="W55" s="278">
        <v>5</v>
      </c>
      <c r="X55" s="280" t="s">
        <v>8032</v>
      </c>
      <c r="Y55" s="280" t="str">
        <f>LEFT(X55,W55)</f>
        <v>anivE</v>
      </c>
      <c r="Z55" s="284">
        <v>2.4550793650793601</v>
      </c>
      <c r="AA55" s="282">
        <v>1.948566</v>
      </c>
      <c r="AB55" s="273">
        <v>0.50651336507936007</v>
      </c>
      <c r="AC55" s="273">
        <v>506.51336507936009</v>
      </c>
      <c r="AD55" s="77" t="s">
        <v>7315</v>
      </c>
      <c r="AE55" s="77">
        <f>LEN(AD55)</f>
        <v>20</v>
      </c>
      <c r="AF55" s="77" t="s">
        <v>7444</v>
      </c>
      <c r="AG55" s="77">
        <f>LEN(AF55)</f>
        <v>32</v>
      </c>
      <c r="AH55" s="77" t="s">
        <v>7647</v>
      </c>
      <c r="AI55" s="98">
        <v>23</v>
      </c>
      <c r="AJ55" s="98">
        <f>AI55-V55</f>
        <v>14</v>
      </c>
      <c r="AK55" s="77" t="s">
        <v>2965</v>
      </c>
      <c r="AL55" s="77" t="str">
        <f>MID(AK55,1,1)</f>
        <v>g</v>
      </c>
      <c r="AM55" s="77">
        <v>2</v>
      </c>
      <c r="AN55" s="77" t="s">
        <v>172</v>
      </c>
      <c r="AO55" s="77" t="s">
        <v>182</v>
      </c>
      <c r="AP55" s="77" t="s">
        <v>184</v>
      </c>
      <c r="AQ55" s="77" t="s">
        <v>185</v>
      </c>
      <c r="AR55" s="209">
        <v>55.19</v>
      </c>
      <c r="AS55" s="254">
        <v>164.29</v>
      </c>
      <c r="AT55" s="254" t="s">
        <v>3412</v>
      </c>
      <c r="AU55" s="256">
        <v>1.6740097505428999</v>
      </c>
      <c r="AV55" s="256">
        <v>2.8168437425712409</v>
      </c>
      <c r="AW55" s="254">
        <v>-1.142833992028341</v>
      </c>
      <c r="AX55" s="98">
        <v>32.159999999999997</v>
      </c>
      <c r="AY55" s="98">
        <v>42.33</v>
      </c>
      <c r="AZ55" s="98">
        <v>13.92</v>
      </c>
      <c r="BA55" s="98">
        <v>1</v>
      </c>
      <c r="BB55" s="98">
        <v>2</v>
      </c>
      <c r="BC55" s="98">
        <v>1</v>
      </c>
      <c r="BD55" s="98">
        <v>6</v>
      </c>
      <c r="BE55" s="98">
        <v>4</v>
      </c>
      <c r="BF55" s="98" t="s">
        <v>715</v>
      </c>
      <c r="BG55" s="98" t="s">
        <v>639</v>
      </c>
      <c r="BH55" s="98">
        <v>1</v>
      </c>
      <c r="BI55" s="98">
        <v>13</v>
      </c>
      <c r="BJ55" s="98">
        <v>5</v>
      </c>
      <c r="BK55" s="98">
        <v>4</v>
      </c>
      <c r="BL55" s="98" t="s">
        <v>2977</v>
      </c>
      <c r="BM55" s="98">
        <v>2</v>
      </c>
      <c r="BN55" s="98" t="s">
        <v>645</v>
      </c>
      <c r="BO55" s="98" t="s">
        <v>2978</v>
      </c>
      <c r="BP55" s="98" t="s">
        <v>2979</v>
      </c>
      <c r="BQ55" s="98" t="s">
        <v>2980</v>
      </c>
      <c r="BR55" s="98" t="s">
        <v>182</v>
      </c>
      <c r="BS55" s="98">
        <v>100</v>
      </c>
      <c r="BT55" s="98">
        <v>10</v>
      </c>
      <c r="BU55" s="98">
        <v>2.1</v>
      </c>
      <c r="BV55" s="98">
        <v>1.3</v>
      </c>
      <c r="BW55" s="98" t="s">
        <v>172</v>
      </c>
      <c r="BX55" s="98">
        <v>1</v>
      </c>
    </row>
    <row r="56" spans="1:88" s="211" customFormat="1">
      <c r="A56" s="1" t="s">
        <v>1432</v>
      </c>
      <c r="B56" s="1"/>
      <c r="C56" s="1"/>
      <c r="D56" s="1"/>
      <c r="E56" s="6" t="s">
        <v>8089</v>
      </c>
      <c r="F56" s="26">
        <v>3.12</v>
      </c>
      <c r="G56" s="296" t="s">
        <v>3411</v>
      </c>
      <c r="H56" s="270">
        <v>1306.1500000000001</v>
      </c>
      <c r="I56" s="297">
        <v>1354.3863636363637</v>
      </c>
      <c r="J56" s="273">
        <v>0.72413793103448276</v>
      </c>
      <c r="K56" s="1" t="s">
        <v>6994</v>
      </c>
      <c r="L56" s="1" t="s">
        <v>328</v>
      </c>
      <c r="M56" s="1" t="s">
        <v>2047</v>
      </c>
      <c r="N56" s="1" t="s">
        <v>2048</v>
      </c>
      <c r="O56" s="1" t="s">
        <v>6919</v>
      </c>
      <c r="P56" s="279">
        <v>0.56200000000000006</v>
      </c>
      <c r="Q56" s="279">
        <v>1.135</v>
      </c>
      <c r="R56" s="279">
        <v>1.238</v>
      </c>
      <c r="S56" s="193">
        <v>5.17</v>
      </c>
      <c r="T56" s="193">
        <v>22</v>
      </c>
      <c r="U56" s="1">
        <f>LEN(O56)</f>
        <v>5</v>
      </c>
      <c r="V56" s="193">
        <v>3</v>
      </c>
      <c r="W56" s="193">
        <v>3</v>
      </c>
      <c r="X56" s="280" t="s">
        <v>2580</v>
      </c>
      <c r="Y56" s="280" t="str">
        <f>LEFT(X56,W56)</f>
        <v>SEn</v>
      </c>
      <c r="Z56" s="281">
        <v>1.7083673469387699</v>
      </c>
      <c r="AA56" s="283">
        <v>1.7083673469387699</v>
      </c>
      <c r="AB56" s="273">
        <v>0</v>
      </c>
      <c r="AC56" s="273">
        <v>0</v>
      </c>
      <c r="AD56" s="1" t="s">
        <v>7427</v>
      </c>
      <c r="AE56" s="1">
        <f>LEN(AD56)</f>
        <v>15</v>
      </c>
      <c r="AF56" s="1" t="s">
        <v>7582</v>
      </c>
      <c r="AG56" s="1">
        <f>LEN(AF56)</f>
        <v>22</v>
      </c>
      <c r="AH56" s="1" t="s">
        <v>7812</v>
      </c>
      <c r="AI56" s="193" t="s">
        <v>7656</v>
      </c>
      <c r="AJ56" s="193"/>
      <c r="AK56" s="1" t="s">
        <v>1433</v>
      </c>
      <c r="AL56" s="1" t="str">
        <f>MID(AK56,1,1)</f>
        <v>g</v>
      </c>
      <c r="AM56" s="1">
        <v>2</v>
      </c>
      <c r="AN56" s="1" t="s">
        <v>1432</v>
      </c>
      <c r="AO56" s="1" t="s">
        <v>182</v>
      </c>
      <c r="AP56" s="1" t="s">
        <v>184</v>
      </c>
      <c r="AQ56" s="1" t="s">
        <v>185</v>
      </c>
      <c r="AR56" s="194">
        <v>2.95</v>
      </c>
      <c r="AS56" s="46">
        <v>3.46</v>
      </c>
      <c r="AT56" s="254" t="s">
        <v>3411</v>
      </c>
      <c r="AU56">
        <v>2.7219577604151265E-2</v>
      </c>
      <c r="AV56">
        <v>0.77881892017786347</v>
      </c>
      <c r="AW56" s="46">
        <v>-0.75159934257371219</v>
      </c>
      <c r="AX56" s="193">
        <v>5.27</v>
      </c>
      <c r="AY56" s="193">
        <v>2.14</v>
      </c>
      <c r="AZ56" s="193">
        <v>3.04</v>
      </c>
      <c r="BA56" s="193">
        <v>1</v>
      </c>
      <c r="BB56" s="193">
        <v>2</v>
      </c>
      <c r="BC56" s="193">
        <v>1</v>
      </c>
      <c r="BD56" s="193">
        <v>5</v>
      </c>
      <c r="BE56" s="193">
        <v>3</v>
      </c>
      <c r="BF56" s="193" t="s">
        <v>313</v>
      </c>
      <c r="BG56" s="193" t="s">
        <v>1437</v>
      </c>
      <c r="BH56" s="193">
        <v>4</v>
      </c>
      <c r="BI56" s="193">
        <v>11</v>
      </c>
      <c r="BJ56" s="193">
        <v>5</v>
      </c>
      <c r="BK56" s="193">
        <v>3</v>
      </c>
      <c r="BL56" s="193" t="s">
        <v>1433</v>
      </c>
      <c r="BM56" s="193">
        <v>1</v>
      </c>
      <c r="BN56" s="193" t="s">
        <v>1437</v>
      </c>
      <c r="BO56" s="193" t="s">
        <v>1439</v>
      </c>
      <c r="BP56" s="193" t="s">
        <v>1440</v>
      </c>
      <c r="BQ56" s="193" t="s">
        <v>1432</v>
      </c>
      <c r="BR56" s="193" t="s">
        <v>182</v>
      </c>
      <c r="BS56" s="193">
        <v>100</v>
      </c>
      <c r="BT56" s="193">
        <v>26</v>
      </c>
      <c r="BU56" s="193">
        <v>1.55</v>
      </c>
      <c r="BV56" s="193">
        <v>1.1000000000000001</v>
      </c>
      <c r="BW56" s="193" t="s">
        <v>1432</v>
      </c>
      <c r="BX56" s="193">
        <v>1</v>
      </c>
      <c r="BY56" s="217"/>
      <c r="BZ56" s="217"/>
      <c r="CA56" s="217"/>
      <c r="CB56" s="217"/>
      <c r="CC56" s="217"/>
      <c r="CD56" s="217"/>
      <c r="CE56" s="217"/>
      <c r="CF56" s="217"/>
      <c r="CG56" s="217"/>
      <c r="CH56" s="217"/>
      <c r="CI56" s="217"/>
      <c r="CJ56" s="217"/>
    </row>
    <row r="57" spans="1:88" s="211" customFormat="1">
      <c r="A57" s="1" t="s">
        <v>69</v>
      </c>
      <c r="B57" s="6">
        <v>7</v>
      </c>
      <c r="C57" s="6">
        <v>41</v>
      </c>
      <c r="D57" s="6"/>
      <c r="E57" s="78" t="s">
        <v>186</v>
      </c>
      <c r="F57" s="26">
        <v>1.92</v>
      </c>
      <c r="G57" s="292" t="s">
        <v>3411</v>
      </c>
      <c r="H57" s="270">
        <v>1290.2</v>
      </c>
      <c r="I57" s="297">
        <v>1412.5977619047601</v>
      </c>
      <c r="J57" s="273">
        <v>0.86206896551724133</v>
      </c>
      <c r="K57" s="1" t="s">
        <v>7901</v>
      </c>
      <c r="L57" s="1" t="s">
        <v>186</v>
      </c>
      <c r="M57" s="1" t="s">
        <v>523</v>
      </c>
      <c r="N57" s="1" t="s">
        <v>526</v>
      </c>
      <c r="O57" s="1" t="s">
        <v>526</v>
      </c>
      <c r="P57" s="279">
        <v>0.72899999999999998</v>
      </c>
      <c r="Q57" s="279">
        <v>1.883</v>
      </c>
      <c r="R57" s="279">
        <v>1.883</v>
      </c>
      <c r="S57" s="193">
        <v>0.2</v>
      </c>
      <c r="T57" s="193">
        <v>0</v>
      </c>
      <c r="U57" s="1">
        <f>LEN(O57)</f>
        <v>9</v>
      </c>
      <c r="V57" s="276">
        <v>6</v>
      </c>
      <c r="W57" s="276">
        <v>5</v>
      </c>
      <c r="X57" s="280" t="s">
        <v>8033</v>
      </c>
      <c r="Y57" s="280" t="str">
        <f>LEFT(X57,W57)</f>
        <v>@fibj</v>
      </c>
      <c r="Z57" s="287">
        <v>2.45190476190476</v>
      </c>
      <c r="AA57" s="283">
        <v>2.3243070000000001</v>
      </c>
      <c r="AB57" s="273">
        <v>0.12759776190475991</v>
      </c>
      <c r="AC57" s="273">
        <v>127.59776190475991</v>
      </c>
      <c r="AD57" s="1" t="s">
        <v>7902</v>
      </c>
      <c r="AE57" s="1">
        <f>LEN(AD57)</f>
        <v>25</v>
      </c>
      <c r="AF57" s="1" t="s">
        <v>7903</v>
      </c>
      <c r="AG57" s="1">
        <f>LEN(AF57)</f>
        <v>34</v>
      </c>
      <c r="AH57" s="1" t="s">
        <v>7904</v>
      </c>
      <c r="AI57" s="193" t="s">
        <v>7656</v>
      </c>
      <c r="AJ57" s="193"/>
      <c r="AK57" s="1" t="s">
        <v>913</v>
      </c>
      <c r="AL57" s="1" t="str">
        <f>MID(AK57,1,1)</f>
        <v>g</v>
      </c>
      <c r="AM57" s="1">
        <v>2</v>
      </c>
      <c r="AN57" s="1" t="s">
        <v>69</v>
      </c>
      <c r="AO57" s="1" t="s">
        <v>182</v>
      </c>
      <c r="AP57" s="1" t="s">
        <v>283</v>
      </c>
      <c r="AQ57" s="1" t="s">
        <v>185</v>
      </c>
      <c r="AR57" s="194">
        <v>9.09</v>
      </c>
      <c r="AS57" s="46">
        <v>91.59</v>
      </c>
      <c r="AT57" s="254" t="s">
        <v>3412</v>
      </c>
      <c r="AU57">
        <v>0.60891241800073359</v>
      </c>
      <c r="AV57">
        <v>2.5137947291413978</v>
      </c>
      <c r="AW57" s="46">
        <v>-1.9048823111406641</v>
      </c>
      <c r="AX57" s="193">
        <v>10.47</v>
      </c>
      <c r="AY57" s="193">
        <v>5.74</v>
      </c>
      <c r="AZ57" s="193">
        <v>4.59</v>
      </c>
      <c r="BA57" s="193">
        <v>1</v>
      </c>
      <c r="BB57" s="193">
        <v>2</v>
      </c>
      <c r="BC57" s="193">
        <v>1</v>
      </c>
      <c r="BD57" s="193">
        <v>10</v>
      </c>
      <c r="BE57" s="193">
        <v>6</v>
      </c>
      <c r="BF57" s="193" t="s">
        <v>919</v>
      </c>
      <c r="BG57" s="193" t="s">
        <v>920</v>
      </c>
      <c r="BH57" s="193">
        <v>0</v>
      </c>
      <c r="BI57" s="193">
        <v>1</v>
      </c>
      <c r="BJ57" s="193">
        <v>10</v>
      </c>
      <c r="BK57" s="193">
        <v>6</v>
      </c>
      <c r="BL57" s="193" t="s">
        <v>922</v>
      </c>
      <c r="BM57" s="193">
        <v>2</v>
      </c>
      <c r="BN57" s="193" t="s">
        <v>924</v>
      </c>
      <c r="BO57" s="193" t="s">
        <v>925</v>
      </c>
      <c r="BP57" s="193" t="s">
        <v>926</v>
      </c>
      <c r="BQ57" s="193" t="s">
        <v>928</v>
      </c>
      <c r="BR57" s="193" t="s">
        <v>182</v>
      </c>
      <c r="BS57" s="193">
        <v>100</v>
      </c>
      <c r="BT57" s="193">
        <v>18</v>
      </c>
      <c r="BU57" s="193">
        <v>2.4</v>
      </c>
      <c r="BV57" s="193">
        <v>1.9</v>
      </c>
      <c r="BW57" s="193" t="s">
        <v>69</v>
      </c>
      <c r="BX57" s="193">
        <v>1</v>
      </c>
      <c r="BY57" s="217"/>
      <c r="BZ57" s="217"/>
      <c r="CA57" s="217"/>
      <c r="CB57" s="217"/>
      <c r="CC57" s="217"/>
      <c r="CD57" s="217"/>
      <c r="CE57" s="217"/>
      <c r="CF57" s="217"/>
      <c r="CG57" s="217"/>
      <c r="CH57" s="217"/>
      <c r="CI57" s="217"/>
      <c r="CJ57" s="217"/>
    </row>
    <row r="58" spans="1:88" s="1" customFormat="1">
      <c r="A58" s="1" t="s">
        <v>1156</v>
      </c>
      <c r="D58" s="307" t="s">
        <v>8083</v>
      </c>
      <c r="E58" s="78" t="s">
        <v>8087</v>
      </c>
      <c r="F58" s="26">
        <v>3.4</v>
      </c>
      <c r="G58" s="296" t="s">
        <v>3411</v>
      </c>
      <c r="H58" s="270">
        <v>973.7360000000001</v>
      </c>
      <c r="I58" s="297">
        <v>1006.588888888889</v>
      </c>
      <c r="J58" s="273">
        <v>0.86206896551724133</v>
      </c>
      <c r="K58" s="1" t="s">
        <v>1693</v>
      </c>
      <c r="L58" s="1" t="s">
        <v>271</v>
      </c>
      <c r="M58" s="1" t="s">
        <v>1697</v>
      </c>
      <c r="N58" s="1" t="s">
        <v>807</v>
      </c>
      <c r="O58" s="1" t="s">
        <v>6914</v>
      </c>
      <c r="P58" s="279">
        <v>0.61299999999999999</v>
      </c>
      <c r="Q58" s="279">
        <v>2.3610000000000002</v>
      </c>
      <c r="R58" s="279">
        <v>2.6349999999999998</v>
      </c>
      <c r="S58" s="193">
        <v>81.69</v>
      </c>
      <c r="T58" s="193">
        <v>2</v>
      </c>
      <c r="U58" s="1">
        <f>LEN(O58)</f>
        <v>6</v>
      </c>
      <c r="V58" s="193">
        <v>4</v>
      </c>
      <c r="W58" s="193">
        <v>4</v>
      </c>
      <c r="X58" s="280" t="s">
        <v>2858</v>
      </c>
      <c r="Y58" s="280" t="str">
        <f>LEFT(X58,W58)</f>
        <v>aRbR</v>
      </c>
      <c r="Z58" s="281">
        <v>2.9932199546485201</v>
      </c>
      <c r="AA58" s="283">
        <v>2.9932199546485201</v>
      </c>
      <c r="AB58" s="273">
        <v>0</v>
      </c>
      <c r="AC58" s="273">
        <v>0</v>
      </c>
      <c r="AD58" s="1" t="s">
        <v>7437</v>
      </c>
      <c r="AE58" s="1">
        <f>LEN(AD58)</f>
        <v>28</v>
      </c>
      <c r="AF58" s="1" t="s">
        <v>7591</v>
      </c>
      <c r="AG58" s="1">
        <f>LEN(AF58)</f>
        <v>37</v>
      </c>
      <c r="AH58" s="1" t="s">
        <v>7822</v>
      </c>
      <c r="AI58" s="193" t="s">
        <v>7656</v>
      </c>
      <c r="AJ58" s="193"/>
      <c r="AK58" s="1" t="s">
        <v>1157</v>
      </c>
      <c r="AL58" s="1" t="str">
        <f>MID(AK58,1,1)</f>
        <v>a</v>
      </c>
      <c r="AM58" s="1">
        <v>8</v>
      </c>
      <c r="AN58" s="1" t="s">
        <v>1156</v>
      </c>
      <c r="AO58" s="1" t="s">
        <v>182</v>
      </c>
      <c r="AP58" s="1" t="s">
        <v>184</v>
      </c>
      <c r="AQ58" s="1" t="s">
        <v>185</v>
      </c>
      <c r="AR58" s="194">
        <v>1.84</v>
      </c>
      <c r="AS58" s="46">
        <v>0.03</v>
      </c>
      <c r="AT58" s="254" t="s">
        <v>3411</v>
      </c>
      <c r="AU58">
        <v>-0.17740954006644519</v>
      </c>
      <c r="AV58">
        <v>-0.10457011962159354</v>
      </c>
      <c r="AW58" s="46">
        <v>-7.2839420444851644E-2</v>
      </c>
      <c r="AX58" s="193">
        <v>3.78</v>
      </c>
      <c r="AY58" s="193">
        <v>1.63</v>
      </c>
      <c r="AZ58" s="193">
        <v>3.11</v>
      </c>
      <c r="BA58" s="193">
        <v>1</v>
      </c>
      <c r="BB58" s="193">
        <v>2</v>
      </c>
      <c r="BC58" s="193">
        <v>1</v>
      </c>
      <c r="BD58" s="193">
        <v>5</v>
      </c>
      <c r="BE58" s="193">
        <v>4</v>
      </c>
      <c r="BF58" s="193" t="s">
        <v>452</v>
      </c>
      <c r="BG58" s="193" t="s">
        <v>1163</v>
      </c>
      <c r="BH58" s="193">
        <v>0</v>
      </c>
      <c r="BI58" s="193">
        <v>9</v>
      </c>
      <c r="BJ58" s="193">
        <v>5</v>
      </c>
      <c r="BK58" s="193">
        <v>4</v>
      </c>
      <c r="BL58" s="193" t="s">
        <v>1165</v>
      </c>
      <c r="BM58" s="193">
        <v>2</v>
      </c>
      <c r="BN58" s="193" t="s">
        <v>1167</v>
      </c>
      <c r="BO58" s="193" t="s">
        <v>1168</v>
      </c>
      <c r="BP58" s="193" t="s">
        <v>1170</v>
      </c>
      <c r="BQ58" s="193" t="s">
        <v>1171</v>
      </c>
      <c r="BR58" s="193" t="s">
        <v>182</v>
      </c>
      <c r="BS58" s="193">
        <v>90</v>
      </c>
      <c r="BT58" s="193">
        <v>20</v>
      </c>
      <c r="BU58" s="193">
        <v>1.95</v>
      </c>
      <c r="BV58" s="193">
        <v>1.45</v>
      </c>
      <c r="BW58" s="193" t="s">
        <v>1156</v>
      </c>
      <c r="BX58" s="193">
        <v>1</v>
      </c>
    </row>
    <row r="59" spans="1:88" s="1" customFormat="1">
      <c r="A59" s="1" t="s">
        <v>171</v>
      </c>
      <c r="B59" s="6">
        <v>4</v>
      </c>
      <c r="C59" s="6">
        <v>44</v>
      </c>
      <c r="D59" s="6"/>
      <c r="E59" s="78" t="s">
        <v>186</v>
      </c>
      <c r="F59" s="26">
        <v>2.4</v>
      </c>
      <c r="G59" s="292" t="s">
        <v>3411</v>
      </c>
      <c r="H59" s="270">
        <v>1079.5931034482758</v>
      </c>
      <c r="I59" s="297">
        <v>1098.6121212121211</v>
      </c>
      <c r="J59" s="273">
        <v>1</v>
      </c>
      <c r="K59" s="1" t="s">
        <v>7909</v>
      </c>
      <c r="L59" s="1" t="s">
        <v>521</v>
      </c>
      <c r="M59" s="1" t="s">
        <v>179</v>
      </c>
      <c r="N59" s="1" t="s">
        <v>180</v>
      </c>
      <c r="O59" s="1" t="s">
        <v>180</v>
      </c>
      <c r="P59" s="279">
        <v>1.1739999999999999</v>
      </c>
      <c r="Q59" s="279">
        <v>2.0089999999999999</v>
      </c>
      <c r="R59" s="279">
        <v>2.0089999999999999</v>
      </c>
      <c r="S59" s="193">
        <v>1.17</v>
      </c>
      <c r="T59" s="193">
        <v>15</v>
      </c>
      <c r="U59" s="1">
        <f>LEN(O59)</f>
        <v>8</v>
      </c>
      <c r="V59" s="193">
        <v>4</v>
      </c>
      <c r="W59" s="193">
        <v>4</v>
      </c>
      <c r="X59" s="280" t="s">
        <v>8034</v>
      </c>
      <c r="Y59" s="280" t="str">
        <f>LEFT(X59,W59)</f>
        <v>pik@</v>
      </c>
      <c r="Z59" s="287">
        <v>2.3117913832199499</v>
      </c>
      <c r="AA59" s="283">
        <v>2.3117913832199499</v>
      </c>
      <c r="AB59" s="273">
        <v>0</v>
      </c>
      <c r="AC59" s="273">
        <v>0</v>
      </c>
      <c r="AD59" s="1" t="s">
        <v>7910</v>
      </c>
      <c r="AE59" s="1">
        <f>LEN(AD59)</f>
        <v>18</v>
      </c>
      <c r="AF59" s="1" t="s">
        <v>7911</v>
      </c>
      <c r="AG59" s="1">
        <f>LEN(AF59)</f>
        <v>26</v>
      </c>
      <c r="AH59" s="1" t="s">
        <v>7912</v>
      </c>
      <c r="AI59" s="193" t="s">
        <v>7656</v>
      </c>
      <c r="AJ59" s="193"/>
      <c r="AK59" s="1" t="s">
        <v>181</v>
      </c>
      <c r="AL59" s="1" t="str">
        <f>MID(AK59,1,1)</f>
        <v>e</v>
      </c>
      <c r="AM59" s="1">
        <v>7</v>
      </c>
      <c r="AN59" s="1" t="s">
        <v>171</v>
      </c>
      <c r="AO59" s="1" t="s">
        <v>182</v>
      </c>
      <c r="AP59" s="1" t="s">
        <v>184</v>
      </c>
      <c r="AQ59" s="1" t="s">
        <v>185</v>
      </c>
      <c r="AR59" s="194">
        <v>0.75</v>
      </c>
      <c r="AS59" s="46">
        <v>35.49</v>
      </c>
      <c r="AT59" s="254" t="s">
        <v>3412</v>
      </c>
      <c r="AU59">
        <v>-0.4777295024408576</v>
      </c>
      <c r="AV59">
        <v>1.9765554610444656</v>
      </c>
      <c r="AW59" s="46">
        <v>-2.454284963485323</v>
      </c>
      <c r="AX59" s="193">
        <v>2.57</v>
      </c>
      <c r="AY59" s="193">
        <v>0.69</v>
      </c>
      <c r="AZ59" s="193">
        <v>1.76</v>
      </c>
      <c r="BA59" s="193">
        <v>1</v>
      </c>
      <c r="BB59" s="193">
        <v>3</v>
      </c>
      <c r="BC59" s="193">
        <v>1</v>
      </c>
      <c r="BD59" s="193">
        <v>8</v>
      </c>
      <c r="BE59" s="193">
        <v>5</v>
      </c>
      <c r="BF59" s="193" t="s">
        <v>197</v>
      </c>
      <c r="BG59" s="193" t="s">
        <v>198</v>
      </c>
      <c r="BH59" s="193">
        <v>0</v>
      </c>
      <c r="BI59" s="193">
        <v>6</v>
      </c>
      <c r="BJ59" s="193">
        <v>7</v>
      </c>
      <c r="BK59" s="193">
        <v>5</v>
      </c>
      <c r="BL59" s="193" t="s">
        <v>200</v>
      </c>
      <c r="BM59" s="193">
        <v>3</v>
      </c>
      <c r="BN59" s="193" t="s">
        <v>201</v>
      </c>
      <c r="BO59" s="193" t="s">
        <v>202</v>
      </c>
      <c r="BP59" s="193" t="s">
        <v>203</v>
      </c>
      <c r="BQ59" s="193" t="s">
        <v>204</v>
      </c>
      <c r="BR59" s="193" t="s">
        <v>182</v>
      </c>
      <c r="BS59" s="193">
        <v>100</v>
      </c>
      <c r="BT59" s="193">
        <v>22</v>
      </c>
      <c r="BU59" s="193">
        <v>2.2000000000000002</v>
      </c>
      <c r="BV59" s="193">
        <v>1.5</v>
      </c>
      <c r="BW59" s="193" t="s">
        <v>171</v>
      </c>
      <c r="BX59" s="193">
        <v>1</v>
      </c>
    </row>
    <row r="60" spans="1:88" s="1" customFormat="1">
      <c r="A60" s="1" t="s">
        <v>6173</v>
      </c>
      <c r="D60" s="307" t="s">
        <v>8083</v>
      </c>
      <c r="E60" s="307"/>
      <c r="F60" s="26">
        <v>3.2</v>
      </c>
      <c r="G60" s="296" t="s">
        <v>3411</v>
      </c>
      <c r="H60" s="270">
        <v>919.67037037037051</v>
      </c>
      <c r="I60" s="297">
        <v>985.53870967741943</v>
      </c>
      <c r="J60" s="273">
        <v>0.96551724137931039</v>
      </c>
      <c r="K60" s="1" t="s">
        <v>7038</v>
      </c>
      <c r="L60" s="1" t="s">
        <v>295</v>
      </c>
      <c r="M60" s="1" t="s">
        <v>6768</v>
      </c>
      <c r="N60" s="1" t="s">
        <v>6769</v>
      </c>
      <c r="O60" s="1" t="s">
        <v>6923</v>
      </c>
      <c r="P60" s="279">
        <v>0.82</v>
      </c>
      <c r="Q60" s="279">
        <v>2.37</v>
      </c>
      <c r="R60" s="279">
        <v>2.4990000000000001</v>
      </c>
      <c r="S60" s="193">
        <v>47.81</v>
      </c>
      <c r="T60" s="193">
        <v>5</v>
      </c>
      <c r="U60" s="1">
        <f>LEN(O60)</f>
        <v>6</v>
      </c>
      <c r="V60" s="193">
        <v>5</v>
      </c>
      <c r="W60" s="193">
        <v>5</v>
      </c>
      <c r="X60" s="280" t="s">
        <v>8035</v>
      </c>
      <c r="Y60" s="280" t="str">
        <f>LEFT(X60,W60)</f>
        <v>sORti</v>
      </c>
      <c r="Z60" s="281">
        <v>3.0651927437641699</v>
      </c>
      <c r="AA60" s="283">
        <v>3.0651927437641699</v>
      </c>
      <c r="AB60" s="273">
        <v>0</v>
      </c>
      <c r="AC60" s="273">
        <v>0</v>
      </c>
      <c r="AD60" s="1" t="s">
        <v>7432</v>
      </c>
      <c r="AE60" s="1">
        <f>LEN(AD60)</f>
        <v>39</v>
      </c>
      <c r="AF60" s="1" t="s">
        <v>7587</v>
      </c>
      <c r="AG60" s="1">
        <f>LEN(AF60)</f>
        <v>47</v>
      </c>
      <c r="AH60" s="1" t="s">
        <v>7817</v>
      </c>
      <c r="AI60" s="193" t="s">
        <v>7656</v>
      </c>
      <c r="AJ60" s="193"/>
      <c r="AK60" s="1" t="s">
        <v>6174</v>
      </c>
      <c r="AL60" s="1" t="str">
        <f>MID(AK60,1,1)</f>
        <v>l</v>
      </c>
      <c r="AM60" s="1">
        <v>8</v>
      </c>
      <c r="AN60" s="1" t="s">
        <v>6173</v>
      </c>
      <c r="AO60" s="1" t="s">
        <v>182</v>
      </c>
      <c r="AP60" s="1" t="s">
        <v>184</v>
      </c>
      <c r="AQ60" s="1" t="s">
        <v>185</v>
      </c>
      <c r="AR60" s="194">
        <v>5.05</v>
      </c>
      <c r="AS60" s="46">
        <v>13.8</v>
      </c>
      <c r="AT60" s="254" t="s">
        <v>3411</v>
      </c>
      <c r="AU60">
        <v>0.2916605626844247</v>
      </c>
      <c r="AV60">
        <v>0.84439263041873502</v>
      </c>
      <c r="AW60" s="46">
        <v>-0.55273206773431038</v>
      </c>
      <c r="AX60" s="193">
        <v>8.31</v>
      </c>
      <c r="AY60" s="193">
        <v>4.9000000000000004</v>
      </c>
      <c r="AZ60" s="193">
        <v>7.03</v>
      </c>
      <c r="BA60" s="193">
        <v>1</v>
      </c>
      <c r="BB60" s="193">
        <v>2</v>
      </c>
      <c r="BC60" s="193">
        <v>1</v>
      </c>
      <c r="BD60" s="193">
        <v>10</v>
      </c>
      <c r="BE60" s="193">
        <v>7</v>
      </c>
      <c r="BF60" s="193" t="s">
        <v>6175</v>
      </c>
      <c r="BG60" s="193" t="s">
        <v>341</v>
      </c>
      <c r="BH60" s="193">
        <v>0</v>
      </c>
      <c r="BI60" s="193">
        <v>0</v>
      </c>
      <c r="BJ60" s="193">
        <v>10</v>
      </c>
      <c r="BK60" s="193">
        <v>7</v>
      </c>
      <c r="BL60" s="193" t="s">
        <v>6176</v>
      </c>
      <c r="BM60" s="193">
        <v>3</v>
      </c>
      <c r="BN60" s="193" t="s">
        <v>346</v>
      </c>
      <c r="BO60" s="193" t="s">
        <v>6177</v>
      </c>
      <c r="BP60" s="193" t="s">
        <v>6178</v>
      </c>
      <c r="BQ60" s="193" t="s">
        <v>6179</v>
      </c>
      <c r="BR60" s="193" t="s">
        <v>182</v>
      </c>
      <c r="BS60" s="193">
        <v>96</v>
      </c>
      <c r="BT60" s="193">
        <v>25</v>
      </c>
      <c r="BU60" s="193">
        <v>4</v>
      </c>
      <c r="BV60" s="193">
        <v>2.95</v>
      </c>
      <c r="BW60" s="193" t="s">
        <v>6173</v>
      </c>
      <c r="BX60" s="193">
        <v>1</v>
      </c>
    </row>
    <row r="61" spans="1:88" s="1" customFormat="1">
      <c r="A61" s="1" t="s">
        <v>1269</v>
      </c>
      <c r="E61" s="78" t="s">
        <v>186</v>
      </c>
      <c r="F61" s="26">
        <v>3.65</v>
      </c>
      <c r="G61" s="296" t="s">
        <v>3411</v>
      </c>
      <c r="H61" s="270">
        <v>1308.8541666666667</v>
      </c>
      <c r="I61" s="297">
        <v>1357.3333333333333</v>
      </c>
      <c r="J61" s="273">
        <v>0.86206896551724133</v>
      </c>
      <c r="K61" s="1" t="s">
        <v>1851</v>
      </c>
      <c r="L61" s="1" t="s">
        <v>186</v>
      </c>
      <c r="M61" s="1" t="s">
        <v>1729</v>
      </c>
      <c r="N61" s="1" t="s">
        <v>1856</v>
      </c>
      <c r="O61" s="1" t="s">
        <v>1856</v>
      </c>
      <c r="P61" s="279">
        <v>0.80500000000000005</v>
      </c>
      <c r="Q61" s="279">
        <v>1.4690000000000001</v>
      </c>
      <c r="R61" s="279">
        <v>1.4690000000000001</v>
      </c>
      <c r="S61" s="193">
        <v>27.93</v>
      </c>
      <c r="T61" s="193">
        <v>12</v>
      </c>
      <c r="U61" s="1">
        <f>LEN(O61)</f>
        <v>7</v>
      </c>
      <c r="V61" s="193">
        <v>5</v>
      </c>
      <c r="W61" s="193">
        <v>5</v>
      </c>
      <c r="X61" s="280" t="s">
        <v>8036</v>
      </c>
      <c r="Y61" s="280" t="str">
        <f>LEFT(X61,W61)</f>
        <v>kRaSe</v>
      </c>
      <c r="Z61" s="281">
        <v>1.95675736961451</v>
      </c>
      <c r="AA61" s="283">
        <v>1.95675736961451</v>
      </c>
      <c r="AB61" s="273">
        <v>0</v>
      </c>
      <c r="AC61" s="273">
        <v>0</v>
      </c>
      <c r="AD61" s="1" t="s">
        <v>7442</v>
      </c>
      <c r="AE61" s="1">
        <f>LEN(AD61)</f>
        <v>15</v>
      </c>
      <c r="AF61" s="1" t="s">
        <v>7596</v>
      </c>
      <c r="AG61" s="1">
        <f>LEN(AF61)</f>
        <v>22</v>
      </c>
      <c r="AH61" s="1" t="s">
        <v>7829</v>
      </c>
      <c r="AI61" s="193" t="s">
        <v>7656</v>
      </c>
      <c r="AJ61" s="193"/>
      <c r="AK61" s="1" t="s">
        <v>1269</v>
      </c>
      <c r="AL61" s="1" t="str">
        <f>MID(AK61,1,1)</f>
        <v>l</v>
      </c>
      <c r="AM61" s="1">
        <v>8</v>
      </c>
      <c r="AN61" s="1" t="s">
        <v>1269</v>
      </c>
      <c r="AO61" s="1" t="s">
        <v>182</v>
      </c>
      <c r="AP61" s="1" t="s">
        <v>184</v>
      </c>
      <c r="AQ61" s="1" t="s">
        <v>185</v>
      </c>
      <c r="AR61" s="194">
        <v>2.13</v>
      </c>
      <c r="AS61" s="46">
        <v>3.04</v>
      </c>
      <c r="AT61" s="254" t="s">
        <v>3411</v>
      </c>
      <c r="AU61">
        <v>-0.11710284228614844</v>
      </c>
      <c r="AV61">
        <v>0.37857911900855296</v>
      </c>
      <c r="AW61" s="46">
        <v>-0.49568196129470138</v>
      </c>
      <c r="AX61" s="193">
        <v>0.74</v>
      </c>
      <c r="AY61" s="193">
        <v>1.23</v>
      </c>
      <c r="AZ61" s="193">
        <v>0.47</v>
      </c>
      <c r="BA61" s="193">
        <v>1</v>
      </c>
      <c r="BB61" s="193">
        <v>3</v>
      </c>
      <c r="BC61" s="193">
        <v>1</v>
      </c>
      <c r="BD61" s="193">
        <v>4</v>
      </c>
      <c r="BE61" s="193">
        <v>4</v>
      </c>
      <c r="BF61" s="193" t="s">
        <v>639</v>
      </c>
      <c r="BG61" s="193" t="s">
        <v>639</v>
      </c>
      <c r="BH61" s="193">
        <v>11</v>
      </c>
      <c r="BI61" s="193">
        <v>15</v>
      </c>
      <c r="BJ61" s="193">
        <v>4</v>
      </c>
      <c r="BK61" s="193">
        <v>4</v>
      </c>
      <c r="BL61" s="193" t="s">
        <v>1271</v>
      </c>
      <c r="BM61" s="193">
        <v>2</v>
      </c>
      <c r="BN61" s="193" t="s">
        <v>645</v>
      </c>
      <c r="BO61" s="193" t="s">
        <v>1272</v>
      </c>
      <c r="BP61" s="193" t="s">
        <v>1272</v>
      </c>
      <c r="BQ61" s="193" t="s">
        <v>1271</v>
      </c>
      <c r="BR61" s="193" t="s">
        <v>182</v>
      </c>
      <c r="BS61" s="193">
        <v>100</v>
      </c>
      <c r="BT61" s="193">
        <v>25</v>
      </c>
      <c r="BU61" s="193">
        <v>1.3</v>
      </c>
      <c r="BV61" s="193">
        <v>1.05</v>
      </c>
      <c r="BW61" s="193" t="s">
        <v>1269</v>
      </c>
      <c r="BX61" s="193">
        <v>1</v>
      </c>
    </row>
    <row r="62" spans="1:88" s="1" customFormat="1">
      <c r="A62" s="77" t="s">
        <v>6200</v>
      </c>
      <c r="B62" s="77"/>
      <c r="C62" s="77"/>
      <c r="D62" s="78" t="s">
        <v>8083</v>
      </c>
      <c r="E62" s="78"/>
      <c r="F62" s="86">
        <v>2.2999999999999998</v>
      </c>
      <c r="G62" s="293" t="s">
        <v>3412</v>
      </c>
      <c r="H62" s="271">
        <v>1028.6185185185186</v>
      </c>
      <c r="I62" s="298">
        <v>1072.932258064516</v>
      </c>
      <c r="J62" s="272">
        <v>0.96551724137931039</v>
      </c>
      <c r="K62" s="77" t="s">
        <v>6836</v>
      </c>
      <c r="L62" s="77" t="s">
        <v>2335</v>
      </c>
      <c r="M62" s="77" t="s">
        <v>6837</v>
      </c>
      <c r="N62" s="77" t="s">
        <v>6838</v>
      </c>
      <c r="O62" s="77" t="s">
        <v>6882</v>
      </c>
      <c r="P62" s="302">
        <v>0.73799999999999999</v>
      </c>
      <c r="Q62" s="302">
        <v>1.095</v>
      </c>
      <c r="R62" s="302">
        <v>1.3560000000000001</v>
      </c>
      <c r="S62" s="98">
        <v>413.04</v>
      </c>
      <c r="T62" s="98">
        <v>18</v>
      </c>
      <c r="U62" s="77">
        <f>LEN(O62)</f>
        <v>4</v>
      </c>
      <c r="V62" s="98">
        <v>2</v>
      </c>
      <c r="W62" s="98">
        <v>2</v>
      </c>
      <c r="X62" s="280" t="s">
        <v>8037</v>
      </c>
      <c r="Y62" s="280" t="str">
        <f>LEFT(X62,W62)</f>
        <v>j2</v>
      </c>
      <c r="Z62" s="285">
        <v>1.5300453514739201</v>
      </c>
      <c r="AA62" s="286">
        <v>1.5300453514739201</v>
      </c>
      <c r="AB62" s="273">
        <v>0</v>
      </c>
      <c r="AC62" s="273">
        <v>0</v>
      </c>
      <c r="AD62" s="77" t="s">
        <v>7369</v>
      </c>
      <c r="AE62" s="77">
        <f>LEN(AD62)</f>
        <v>15</v>
      </c>
      <c r="AF62" s="77" t="s">
        <v>7512</v>
      </c>
      <c r="AG62" s="77">
        <f>LEN(AF62)</f>
        <v>22</v>
      </c>
      <c r="AH62" s="77" t="s">
        <v>7728</v>
      </c>
      <c r="AI62" s="98" t="s">
        <v>7656</v>
      </c>
      <c r="AJ62" s="98"/>
      <c r="AK62" s="77" t="s">
        <v>6201</v>
      </c>
      <c r="AL62" s="77" t="str">
        <f>MID(AK62,1,1)</f>
        <v>l</v>
      </c>
      <c r="AM62" s="77">
        <v>8</v>
      </c>
      <c r="AN62" s="77" t="s">
        <v>6200</v>
      </c>
      <c r="AO62" s="77" t="s">
        <v>182</v>
      </c>
      <c r="AP62" s="77" t="s">
        <v>283</v>
      </c>
      <c r="AQ62" s="77" t="s">
        <v>185</v>
      </c>
      <c r="AR62" s="209">
        <v>45.71</v>
      </c>
      <c r="AS62" s="254">
        <v>80.760000000000005</v>
      </c>
      <c r="AT62" s="254" t="s">
        <v>3412</v>
      </c>
      <c r="AU62" s="256">
        <v>1.5593987900981752</v>
      </c>
      <c r="AV62" s="256">
        <v>2.1678120344831715</v>
      </c>
      <c r="AW62" s="254">
        <v>-0.60841324438499633</v>
      </c>
      <c r="AX62" s="98">
        <v>133.51</v>
      </c>
      <c r="AY62" s="98">
        <v>5.15</v>
      </c>
      <c r="AZ62" s="98">
        <v>10.81</v>
      </c>
      <c r="BA62" s="98">
        <v>1</v>
      </c>
      <c r="BB62" s="98">
        <v>2</v>
      </c>
      <c r="BC62" s="98">
        <v>1</v>
      </c>
      <c r="BD62" s="98">
        <v>5</v>
      </c>
      <c r="BE62" s="98">
        <v>4</v>
      </c>
      <c r="BF62" s="98" t="s">
        <v>517</v>
      </c>
      <c r="BG62" s="98" t="s">
        <v>518</v>
      </c>
      <c r="BH62" s="98">
        <v>5</v>
      </c>
      <c r="BI62" s="98">
        <v>8</v>
      </c>
      <c r="BJ62" s="98">
        <v>5</v>
      </c>
      <c r="BK62" s="98">
        <v>4</v>
      </c>
      <c r="BL62" s="98" t="s">
        <v>6201</v>
      </c>
      <c r="BM62" s="98">
        <v>1</v>
      </c>
      <c r="BN62" s="98" t="s">
        <v>518</v>
      </c>
      <c r="BO62" s="98" t="s">
        <v>6202</v>
      </c>
      <c r="BP62" s="98" t="s">
        <v>6203</v>
      </c>
      <c r="BQ62" s="98" t="s">
        <v>6204</v>
      </c>
      <c r="BR62" s="98" t="s">
        <v>182</v>
      </c>
      <c r="BS62" s="98">
        <v>100</v>
      </c>
      <c r="BT62" s="98">
        <v>29</v>
      </c>
      <c r="BU62" s="98">
        <v>1.5</v>
      </c>
      <c r="BV62" s="98">
        <v>1.4</v>
      </c>
      <c r="BW62" s="98" t="s">
        <v>6200</v>
      </c>
      <c r="BX62" s="98">
        <v>1</v>
      </c>
    </row>
    <row r="63" spans="1:88" s="1" customFormat="1">
      <c r="A63" s="1" t="s">
        <v>1206</v>
      </c>
      <c r="D63" s="307" t="s">
        <v>8083</v>
      </c>
      <c r="E63" s="307" t="s">
        <v>231</v>
      </c>
      <c r="F63" s="26">
        <v>2.96</v>
      </c>
      <c r="G63" s="296" t="s">
        <v>3411</v>
      </c>
      <c r="H63" s="270">
        <v>752.00000000000011</v>
      </c>
      <c r="I63" s="297">
        <v>794.57142857142856</v>
      </c>
      <c r="J63" s="273">
        <v>0.75862068965517238</v>
      </c>
      <c r="K63" s="1" t="s">
        <v>7950</v>
      </c>
      <c r="L63" s="1" t="s">
        <v>1747</v>
      </c>
      <c r="M63" s="1" t="s">
        <v>7951</v>
      </c>
      <c r="N63" s="1" t="s">
        <v>1749</v>
      </c>
      <c r="O63" s="1" t="s">
        <v>2376</v>
      </c>
      <c r="P63" s="279">
        <v>1.734</v>
      </c>
      <c r="Q63" s="279">
        <v>3.1709999999999998</v>
      </c>
      <c r="R63" s="279">
        <v>3.3130000000000002</v>
      </c>
      <c r="S63" s="193">
        <v>32.26</v>
      </c>
      <c r="T63" s="193">
        <v>14</v>
      </c>
      <c r="U63" s="1">
        <f>LEN(O63)</f>
        <v>5</v>
      </c>
      <c r="V63" s="193">
        <v>3</v>
      </c>
      <c r="W63" s="193">
        <v>3</v>
      </c>
      <c r="X63" s="280" t="s">
        <v>2189</v>
      </c>
      <c r="Y63" s="280" t="str">
        <f>LEFT(X63,W63)</f>
        <v>sup</v>
      </c>
      <c r="Z63" s="281">
        <v>3.8307029478458001</v>
      </c>
      <c r="AA63" s="283">
        <v>3.8307029478458001</v>
      </c>
      <c r="AB63" s="273">
        <v>0</v>
      </c>
      <c r="AC63" s="273">
        <v>0</v>
      </c>
      <c r="AD63" s="1" t="s">
        <v>7952</v>
      </c>
      <c r="AE63" s="1">
        <f>LEN(AD63)</f>
        <v>37</v>
      </c>
      <c r="AF63" s="1" t="s">
        <v>7953</v>
      </c>
      <c r="AG63" s="1">
        <f>LEN(AF63)</f>
        <v>44</v>
      </c>
      <c r="AH63" s="1" t="s">
        <v>7954</v>
      </c>
      <c r="AI63" s="193" t="s">
        <v>7656</v>
      </c>
      <c r="AJ63" s="193"/>
      <c r="AK63" s="1" t="s">
        <v>1207</v>
      </c>
      <c r="AL63" s="1" t="str">
        <f>MID(AK63,1,1)</f>
        <v>l</v>
      </c>
      <c r="AM63" s="1">
        <v>8</v>
      </c>
      <c r="AN63" s="1" t="s">
        <v>1206</v>
      </c>
      <c r="AO63" s="1" t="s">
        <v>182</v>
      </c>
      <c r="AP63" s="1" t="s">
        <v>283</v>
      </c>
      <c r="AQ63" s="1" t="s">
        <v>185</v>
      </c>
      <c r="AR63" s="194">
        <v>1.86</v>
      </c>
      <c r="AS63" s="46">
        <v>3.85</v>
      </c>
      <c r="AT63" s="254" t="s">
        <v>3411</v>
      </c>
      <c r="AU63">
        <v>-0.17305685886273506</v>
      </c>
      <c r="AV63">
        <v>0.15826575181017527</v>
      </c>
      <c r="AW63" s="46">
        <v>-0.33132261067291036</v>
      </c>
      <c r="AX63" s="193">
        <v>4.12</v>
      </c>
      <c r="AY63" s="193">
        <v>1.55</v>
      </c>
      <c r="AZ63" s="193">
        <v>3.38</v>
      </c>
      <c r="BA63" s="193">
        <v>3</v>
      </c>
      <c r="BB63" s="193">
        <v>7</v>
      </c>
      <c r="BC63" s="193">
        <v>1</v>
      </c>
      <c r="BD63" s="193">
        <v>6</v>
      </c>
      <c r="BE63" s="193">
        <v>3</v>
      </c>
      <c r="BF63" s="193" t="s">
        <v>597</v>
      </c>
      <c r="BG63" s="193" t="s">
        <v>1030</v>
      </c>
      <c r="BH63" s="193">
        <v>8</v>
      </c>
      <c r="BI63" s="193">
        <v>18</v>
      </c>
      <c r="BJ63" s="193">
        <v>6</v>
      </c>
      <c r="BK63" s="193">
        <v>3</v>
      </c>
      <c r="BL63" s="193" t="s">
        <v>1207</v>
      </c>
      <c r="BM63" s="193">
        <v>1</v>
      </c>
      <c r="BN63" s="193" t="s">
        <v>1030</v>
      </c>
      <c r="BO63" s="193" t="s">
        <v>1216</v>
      </c>
      <c r="BP63" s="193" t="s">
        <v>1217</v>
      </c>
      <c r="BQ63" s="193" t="s">
        <v>1218</v>
      </c>
      <c r="BR63" s="193" t="s">
        <v>568</v>
      </c>
      <c r="BS63" s="193">
        <v>96</v>
      </c>
      <c r="BT63" s="193">
        <v>28</v>
      </c>
      <c r="BU63" s="193">
        <v>1.25</v>
      </c>
      <c r="BV63" s="193">
        <v>1</v>
      </c>
      <c r="BW63" s="193" t="s">
        <v>1206</v>
      </c>
      <c r="BX63" s="193">
        <v>1</v>
      </c>
    </row>
    <row r="64" spans="1:88" s="1" customFormat="1">
      <c r="A64" s="1" t="s">
        <v>2125</v>
      </c>
      <c r="E64" s="307"/>
      <c r="F64" s="26">
        <v>2.95</v>
      </c>
      <c r="G64" s="296" t="s">
        <v>3411</v>
      </c>
      <c r="H64" s="270">
        <v>865.08400000000006</v>
      </c>
      <c r="I64" s="297">
        <v>1063.5535714285713</v>
      </c>
      <c r="J64" s="273">
        <v>0.89655172413793105</v>
      </c>
      <c r="K64" s="1" t="s">
        <v>2128</v>
      </c>
      <c r="L64" s="1" t="s">
        <v>271</v>
      </c>
      <c r="M64" s="1" t="s">
        <v>2130</v>
      </c>
      <c r="N64" s="1" t="s">
        <v>2131</v>
      </c>
      <c r="O64" s="1" t="s">
        <v>6913</v>
      </c>
      <c r="P64" s="279">
        <v>0.45400000000000001</v>
      </c>
      <c r="Q64" s="279">
        <v>2.21</v>
      </c>
      <c r="R64" s="279">
        <v>2.3660000000000001</v>
      </c>
      <c r="S64" s="193">
        <v>79.53</v>
      </c>
      <c r="T64" s="193">
        <v>21</v>
      </c>
      <c r="U64" s="1">
        <f>LEN(O64)</f>
        <v>4</v>
      </c>
      <c r="V64" s="193">
        <v>3</v>
      </c>
      <c r="W64" s="193">
        <v>3</v>
      </c>
      <c r="X64" s="280" t="s">
        <v>8038</v>
      </c>
      <c r="Y64" s="280" t="str">
        <f>LEFT(X64,W64)</f>
        <v>pRE</v>
      </c>
      <c r="Z64" s="281">
        <v>2.62705215419501</v>
      </c>
      <c r="AA64" s="283">
        <v>2.62705215419501</v>
      </c>
      <c r="AB64" s="273">
        <v>0</v>
      </c>
      <c r="AC64" s="273">
        <v>0</v>
      </c>
      <c r="AD64" s="1" t="s">
        <v>7611</v>
      </c>
      <c r="AE64" s="1">
        <f>LEN(AD64)</f>
        <v>31</v>
      </c>
      <c r="AF64" s="1" t="s">
        <v>7637</v>
      </c>
      <c r="AG64" s="1">
        <f>LEN(AF64)</f>
        <v>37</v>
      </c>
      <c r="AH64" s="1" t="s">
        <v>7801</v>
      </c>
      <c r="AI64" s="1" t="s">
        <v>7656</v>
      </c>
      <c r="AJ64" s="193"/>
      <c r="AK64" s="1" t="s">
        <v>2132</v>
      </c>
      <c r="AL64" s="1" t="str">
        <f>MID(AK64,1,1)</f>
        <v>l</v>
      </c>
      <c r="AM64" s="1">
        <v>8</v>
      </c>
      <c r="AN64" s="1" t="s">
        <v>2125</v>
      </c>
      <c r="AO64" s="1" t="s">
        <v>182</v>
      </c>
      <c r="AP64" s="1" t="s">
        <v>283</v>
      </c>
      <c r="AQ64" s="1" t="s">
        <v>185</v>
      </c>
      <c r="AR64" s="194">
        <v>1.71</v>
      </c>
      <c r="AS64" s="46">
        <v>9.14</v>
      </c>
      <c r="AT64" s="254" t="s">
        <v>3411</v>
      </c>
      <c r="AU64">
        <v>-0.20647182470726233</v>
      </c>
      <c r="AV64">
        <v>1.0031595291133486</v>
      </c>
      <c r="AW64" s="46">
        <v>-1.2096313538206109</v>
      </c>
      <c r="AX64" s="193">
        <v>5.47</v>
      </c>
      <c r="AY64" s="193">
        <v>1.66</v>
      </c>
      <c r="AZ64" s="193">
        <v>4.8600000000000003</v>
      </c>
      <c r="BA64" s="193">
        <v>2</v>
      </c>
      <c r="BB64" s="193">
        <v>5</v>
      </c>
      <c r="BC64" s="193">
        <v>1</v>
      </c>
      <c r="BD64" s="193">
        <v>5</v>
      </c>
      <c r="BE64" s="193">
        <v>3</v>
      </c>
      <c r="BF64" s="193" t="s">
        <v>399</v>
      </c>
      <c r="BG64" s="193" t="s">
        <v>1030</v>
      </c>
      <c r="BH64" s="193">
        <v>10</v>
      </c>
      <c r="BI64" s="193">
        <v>17</v>
      </c>
      <c r="BJ64" s="193">
        <v>5</v>
      </c>
      <c r="BK64" s="193">
        <v>3</v>
      </c>
      <c r="BL64" s="193" t="s">
        <v>2132</v>
      </c>
      <c r="BM64" s="193">
        <v>1</v>
      </c>
      <c r="BN64" s="193" t="s">
        <v>1030</v>
      </c>
      <c r="BO64" s="193" t="s">
        <v>2138</v>
      </c>
      <c r="BP64" s="193" t="s">
        <v>2139</v>
      </c>
      <c r="BQ64" s="193" t="s">
        <v>2140</v>
      </c>
      <c r="BR64" s="193" t="s">
        <v>532</v>
      </c>
      <c r="BS64" s="193">
        <v>100</v>
      </c>
      <c r="BT64" s="193">
        <v>12</v>
      </c>
      <c r="BU64" s="193">
        <v>1.1499999999999999</v>
      </c>
      <c r="BV64" s="193">
        <v>1</v>
      </c>
      <c r="BW64" s="193" t="s">
        <v>2125</v>
      </c>
      <c r="BX64" s="193">
        <v>1</v>
      </c>
    </row>
    <row r="65" spans="1:84" s="1" customFormat="1">
      <c r="A65" s="77" t="s">
        <v>2753</v>
      </c>
      <c r="B65" s="77"/>
      <c r="C65" s="77"/>
      <c r="D65" s="78" t="s">
        <v>8083</v>
      </c>
      <c r="E65" s="78"/>
      <c r="F65" s="79">
        <v>1.77</v>
      </c>
      <c r="G65" s="293" t="s">
        <v>3412</v>
      </c>
      <c r="H65" s="271">
        <v>661.71923076923076</v>
      </c>
      <c r="I65" s="298">
        <v>675.23928571428576</v>
      </c>
      <c r="J65" s="272">
        <v>0.89655172413793105</v>
      </c>
      <c r="K65" s="77" t="s">
        <v>3252</v>
      </c>
      <c r="L65" s="77" t="s">
        <v>3253</v>
      </c>
      <c r="M65" s="77" t="s">
        <v>3254</v>
      </c>
      <c r="N65" s="77" t="s">
        <v>842</v>
      </c>
      <c r="O65" s="77" t="s">
        <v>6887</v>
      </c>
      <c r="P65" s="302">
        <v>1.1080000000000001</v>
      </c>
      <c r="Q65" s="302">
        <v>3.323</v>
      </c>
      <c r="R65" s="302">
        <v>3.4929999999999999</v>
      </c>
      <c r="S65" s="98">
        <v>586.54</v>
      </c>
      <c r="T65" s="98">
        <v>10</v>
      </c>
      <c r="U65" s="77">
        <f>LEN(O65)</f>
        <v>4</v>
      </c>
      <c r="V65" s="98">
        <v>3</v>
      </c>
      <c r="W65" s="98">
        <v>3</v>
      </c>
      <c r="X65" s="280" t="s">
        <v>8039</v>
      </c>
      <c r="Y65" s="280" t="str">
        <f>LEFT(X65,W65)</f>
        <v>n8i</v>
      </c>
      <c r="Z65" s="285">
        <v>3.8466213151927402</v>
      </c>
      <c r="AA65" s="286">
        <v>3.8466213151927402</v>
      </c>
      <c r="AB65" s="273">
        <v>0</v>
      </c>
      <c r="AC65" s="273">
        <v>0</v>
      </c>
      <c r="AD65" s="77" t="s">
        <v>7353</v>
      </c>
      <c r="AE65" s="77">
        <f>LEN(AD65)</f>
        <v>45</v>
      </c>
      <c r="AF65" s="77" t="s">
        <v>7496</v>
      </c>
      <c r="AG65" s="77">
        <f>LEN(AF65)</f>
        <v>51</v>
      </c>
      <c r="AH65" s="77" t="s">
        <v>7708</v>
      </c>
      <c r="AI65" s="98" t="s">
        <v>7656</v>
      </c>
      <c r="AJ65" s="98"/>
      <c r="AK65" s="77" t="s">
        <v>2754</v>
      </c>
      <c r="AL65" s="77" t="str">
        <f>MID(AK65,1,1)</f>
        <v>l</v>
      </c>
      <c r="AM65" s="77">
        <v>8</v>
      </c>
      <c r="AN65" s="77" t="s">
        <v>2753</v>
      </c>
      <c r="AO65" s="77" t="s">
        <v>182</v>
      </c>
      <c r="AP65" s="77" t="s">
        <v>283</v>
      </c>
      <c r="AQ65" s="77" t="s">
        <v>185</v>
      </c>
      <c r="AR65" s="209">
        <v>61.02</v>
      </c>
      <c r="AS65" s="254">
        <v>149.49</v>
      </c>
      <c r="AT65" s="254" t="s">
        <v>3412</v>
      </c>
      <c r="AU65" s="256">
        <v>1.7352401041772323</v>
      </c>
      <c r="AV65" s="256">
        <v>2.9166093976268739</v>
      </c>
      <c r="AW65" s="254">
        <v>-1.1813692934496416</v>
      </c>
      <c r="AX65" s="98">
        <v>66.69</v>
      </c>
      <c r="AY65" s="98">
        <v>58.29</v>
      </c>
      <c r="AZ65" s="98">
        <v>63.24</v>
      </c>
      <c r="BA65" s="98">
        <v>1</v>
      </c>
      <c r="BB65" s="98">
        <v>4</v>
      </c>
      <c r="BC65" s="98">
        <v>1</v>
      </c>
      <c r="BD65" s="98">
        <v>4</v>
      </c>
      <c r="BE65" s="98">
        <v>3</v>
      </c>
      <c r="BF65" s="98" t="s">
        <v>639</v>
      </c>
      <c r="BG65" s="98" t="s">
        <v>1030</v>
      </c>
      <c r="BH65" s="98">
        <v>10</v>
      </c>
      <c r="BI65" s="98">
        <v>11</v>
      </c>
      <c r="BJ65" s="98">
        <v>4</v>
      </c>
      <c r="BK65" s="98">
        <v>3</v>
      </c>
      <c r="BL65" s="98" t="s">
        <v>2754</v>
      </c>
      <c r="BM65" s="98">
        <v>1</v>
      </c>
      <c r="BN65" s="98" t="s">
        <v>1030</v>
      </c>
      <c r="BO65" s="98" t="s">
        <v>2764</v>
      </c>
      <c r="BP65" s="98" t="s">
        <v>2765</v>
      </c>
      <c r="BQ65" s="98" t="s">
        <v>2766</v>
      </c>
      <c r="BR65" s="98" t="s">
        <v>182</v>
      </c>
      <c r="BS65" s="98">
        <v>100</v>
      </c>
      <c r="BT65" s="98">
        <v>22</v>
      </c>
      <c r="BU65" s="98">
        <v>1.25</v>
      </c>
      <c r="BV65" s="98">
        <v>1.3</v>
      </c>
      <c r="BW65" s="98" t="s">
        <v>2753</v>
      </c>
      <c r="BX65" s="98">
        <v>1</v>
      </c>
    </row>
    <row r="66" spans="1:84" s="1" customFormat="1">
      <c r="A66" s="77" t="s">
        <v>2521</v>
      </c>
      <c r="B66" s="77"/>
      <c r="C66" s="77"/>
      <c r="D66" s="78" t="s">
        <v>8083</v>
      </c>
      <c r="E66" s="78" t="s">
        <v>8090</v>
      </c>
      <c r="F66" s="79">
        <v>2</v>
      </c>
      <c r="G66" s="294" t="s">
        <v>3412</v>
      </c>
      <c r="H66" s="271">
        <v>897.05</v>
      </c>
      <c r="I66" s="298">
        <v>1007.7653846153845</v>
      </c>
      <c r="J66" s="272">
        <v>0.75862068965517238</v>
      </c>
      <c r="K66" s="77" t="s">
        <v>3255</v>
      </c>
      <c r="L66" s="77" t="s">
        <v>271</v>
      </c>
      <c r="M66" s="77" t="s">
        <v>3256</v>
      </c>
      <c r="N66" s="77" t="s">
        <v>7022</v>
      </c>
      <c r="O66" s="77" t="s">
        <v>7022</v>
      </c>
      <c r="P66" s="302">
        <v>0.58299999999999996</v>
      </c>
      <c r="Q66" s="302">
        <v>1.609</v>
      </c>
      <c r="R66" s="302">
        <v>1.609</v>
      </c>
      <c r="S66" s="98">
        <v>122.69</v>
      </c>
      <c r="T66" s="98">
        <v>10</v>
      </c>
      <c r="U66" s="77">
        <v>5</v>
      </c>
      <c r="V66" s="98">
        <v>4</v>
      </c>
      <c r="W66" s="98">
        <v>4</v>
      </c>
      <c r="X66" s="280" t="s">
        <v>8040</v>
      </c>
      <c r="Y66" s="280" t="str">
        <f>LEFT(X66,W66)</f>
        <v>klER</v>
      </c>
      <c r="Z66" s="284">
        <v>2.16371882086167</v>
      </c>
      <c r="AA66" s="282">
        <v>2.16371882086167</v>
      </c>
      <c r="AB66" s="273">
        <v>0</v>
      </c>
      <c r="AC66" s="273">
        <v>0</v>
      </c>
      <c r="AD66" s="77" t="s">
        <v>7358</v>
      </c>
      <c r="AE66" s="77">
        <f>LEN(AD66)</f>
        <v>21</v>
      </c>
      <c r="AF66" s="77" t="s">
        <v>7502</v>
      </c>
      <c r="AG66" s="77">
        <f>LEN(AF66)</f>
        <v>26</v>
      </c>
      <c r="AH66" s="77" t="s">
        <v>7715</v>
      </c>
      <c r="AI66" s="98" t="s">
        <v>7656</v>
      </c>
      <c r="AJ66" s="98"/>
      <c r="AK66" s="77" t="s">
        <v>2522</v>
      </c>
      <c r="AL66" s="77" t="str">
        <f>MID(AK66,1,1)</f>
        <v>l</v>
      </c>
      <c r="AM66" s="77">
        <v>8</v>
      </c>
      <c r="AN66" s="77" t="s">
        <v>2523</v>
      </c>
      <c r="AO66" s="77" t="s">
        <v>182</v>
      </c>
      <c r="AP66" s="77" t="s">
        <v>283</v>
      </c>
      <c r="AQ66" s="77" t="s">
        <v>360</v>
      </c>
      <c r="AR66" s="209">
        <v>33.33</v>
      </c>
      <c r="AS66" s="256">
        <v>94.06</v>
      </c>
      <c r="AT66" s="254" t="s">
        <v>3412</v>
      </c>
      <c r="AU66" s="256">
        <v>1.3683984381049128</v>
      </c>
      <c r="AV66" s="256">
        <v>2.2869094106121679</v>
      </c>
      <c r="AW66" s="254">
        <v>-0.91851097250725511</v>
      </c>
      <c r="AX66" s="98">
        <v>75.27</v>
      </c>
      <c r="AY66" s="98">
        <v>31.61</v>
      </c>
      <c r="AZ66" s="98">
        <v>67.84</v>
      </c>
      <c r="BA66" s="98">
        <v>1</v>
      </c>
      <c r="BB66" s="98">
        <v>2</v>
      </c>
      <c r="BC66" s="98">
        <v>0</v>
      </c>
      <c r="BD66" s="98">
        <v>8</v>
      </c>
      <c r="BE66" s="98">
        <v>5</v>
      </c>
      <c r="BF66" s="98" t="s">
        <v>197</v>
      </c>
      <c r="BG66" s="98" t="s">
        <v>452</v>
      </c>
      <c r="BH66" s="98">
        <v>1</v>
      </c>
      <c r="BI66" s="98">
        <v>2</v>
      </c>
      <c r="BJ66" s="98">
        <v>0</v>
      </c>
      <c r="BK66" s="98">
        <v>5</v>
      </c>
      <c r="BL66" s="98" t="s">
        <v>2530</v>
      </c>
      <c r="BM66" s="98">
        <v>2</v>
      </c>
      <c r="BN66" s="98" t="s">
        <v>459</v>
      </c>
      <c r="BO66" s="98" t="s">
        <v>2532</v>
      </c>
      <c r="BP66" s="98" t="s">
        <v>2533</v>
      </c>
      <c r="BQ66" s="98" t="s">
        <v>2534</v>
      </c>
      <c r="BR66" s="98" t="s">
        <v>182</v>
      </c>
      <c r="BS66" s="98">
        <v>100</v>
      </c>
      <c r="BT66" s="98">
        <v>12</v>
      </c>
      <c r="BU66" s="98">
        <v>1.85</v>
      </c>
      <c r="BV66" s="98">
        <v>1.8</v>
      </c>
      <c r="BW66" s="98" t="s">
        <v>2523</v>
      </c>
      <c r="BX66" s="98">
        <v>1</v>
      </c>
    </row>
    <row r="67" spans="1:84" s="1" customFormat="1">
      <c r="A67" s="77" t="s">
        <v>3176</v>
      </c>
      <c r="B67" s="77"/>
      <c r="C67" s="77"/>
      <c r="D67" s="78" t="s">
        <v>8083</v>
      </c>
      <c r="E67" s="78"/>
      <c r="F67" s="79">
        <v>1.38</v>
      </c>
      <c r="G67" s="293" t="s">
        <v>3412</v>
      </c>
      <c r="H67" s="271">
        <v>851.77037037037053</v>
      </c>
      <c r="I67" s="298">
        <v>1061.4803783922077</v>
      </c>
      <c r="J67" s="272">
        <v>0.93103448275862066</v>
      </c>
      <c r="K67" s="77" t="s">
        <v>7860</v>
      </c>
      <c r="L67" s="77" t="s">
        <v>295</v>
      </c>
      <c r="M67" s="77" t="s">
        <v>3260</v>
      </c>
      <c r="N67" s="77" t="s">
        <v>3261</v>
      </c>
      <c r="O67" s="77" t="s">
        <v>6932</v>
      </c>
      <c r="P67" s="302">
        <v>0.84199999999999997</v>
      </c>
      <c r="Q67" s="302">
        <v>1.494</v>
      </c>
      <c r="R67" s="302">
        <v>1.605</v>
      </c>
      <c r="S67" s="98">
        <v>1.77</v>
      </c>
      <c r="T67" s="98">
        <v>1</v>
      </c>
      <c r="U67" s="77">
        <f>LEN(O67)</f>
        <v>10</v>
      </c>
      <c r="V67" s="278">
        <v>8</v>
      </c>
      <c r="W67" s="278">
        <v>6</v>
      </c>
      <c r="X67" s="280" t="s">
        <v>8041</v>
      </c>
      <c r="Y67" s="280" t="str">
        <f>LEFT(X67,W67)</f>
        <v>abitas</v>
      </c>
      <c r="Z67" s="285">
        <v>2.2496825396825302</v>
      </c>
      <c r="AA67" s="286">
        <v>2.143157</v>
      </c>
      <c r="AB67" s="273">
        <v>0.1065255396825302</v>
      </c>
      <c r="AC67" s="273">
        <v>106.52553968253019</v>
      </c>
      <c r="AD67" s="77" t="s">
        <v>7862</v>
      </c>
      <c r="AE67" s="77">
        <f>LEN(AD67)</f>
        <v>19</v>
      </c>
      <c r="AF67" s="77" t="s">
        <v>7861</v>
      </c>
      <c r="AG67" s="77">
        <f>LEN(AF67)</f>
        <v>30</v>
      </c>
      <c r="AH67" s="77" t="s">
        <v>7863</v>
      </c>
      <c r="AI67" s="98" t="s">
        <v>7656</v>
      </c>
      <c r="AJ67" s="98"/>
      <c r="AK67" s="77" t="s">
        <v>3177</v>
      </c>
      <c r="AL67" s="77" t="str">
        <f>MID(AK67,1,1)</f>
        <v>m</v>
      </c>
      <c r="AM67" s="77">
        <v>8</v>
      </c>
      <c r="AN67" s="77" t="s">
        <v>3176</v>
      </c>
      <c r="AO67" s="77" t="s">
        <v>182</v>
      </c>
      <c r="AP67" s="77"/>
      <c r="AQ67" s="77" t="s">
        <v>185</v>
      </c>
      <c r="AR67" s="209">
        <v>605.75</v>
      </c>
      <c r="AS67" s="254">
        <v>878</v>
      </c>
      <c r="AT67" s="254" t="s">
        <v>3412</v>
      </c>
      <c r="AU67" s="256">
        <v>3.1498297488176377</v>
      </c>
      <c r="AV67" s="256">
        <v>3.9580556824958752</v>
      </c>
      <c r="AW67" s="254">
        <v>-0.80822593367823758</v>
      </c>
      <c r="AX67" s="98">
        <v>575.34</v>
      </c>
      <c r="AY67" s="98">
        <v>570.29999999999995</v>
      </c>
      <c r="AZ67" s="98">
        <v>461.55</v>
      </c>
      <c r="BA67" s="98">
        <v>1</v>
      </c>
      <c r="BB67" s="98">
        <v>2</v>
      </c>
      <c r="BC67" s="98">
        <v>1</v>
      </c>
      <c r="BD67" s="98">
        <v>6</v>
      </c>
      <c r="BE67" s="98">
        <v>4</v>
      </c>
      <c r="BF67" s="98" t="s">
        <v>1010</v>
      </c>
      <c r="BG67" s="98" t="s">
        <v>639</v>
      </c>
      <c r="BH67" s="98">
        <v>2</v>
      </c>
      <c r="BI67" s="98">
        <v>8</v>
      </c>
      <c r="BJ67" s="98">
        <v>6</v>
      </c>
      <c r="BK67" s="98">
        <v>4</v>
      </c>
      <c r="BL67" s="98" t="s">
        <v>3182</v>
      </c>
      <c r="BM67" s="98">
        <v>2</v>
      </c>
      <c r="BN67" s="98" t="s">
        <v>645</v>
      </c>
      <c r="BO67" s="98" t="s">
        <v>3183</v>
      </c>
      <c r="BP67" s="98" t="s">
        <v>3184</v>
      </c>
      <c r="BQ67" s="98" t="s">
        <v>3185</v>
      </c>
      <c r="BR67" s="98" t="s">
        <v>182</v>
      </c>
      <c r="BS67" s="98">
        <v>93</v>
      </c>
      <c r="BT67" s="98">
        <v>30</v>
      </c>
      <c r="BU67" s="98">
        <v>1.85</v>
      </c>
      <c r="BV67" s="98">
        <v>1.6</v>
      </c>
      <c r="BW67" s="98" t="s">
        <v>3176</v>
      </c>
      <c r="BX67" s="98">
        <v>1</v>
      </c>
    </row>
    <row r="68" spans="1:84" s="1" customFormat="1">
      <c r="A68" s="1" t="s">
        <v>7</v>
      </c>
      <c r="B68" s="6">
        <v>0</v>
      </c>
      <c r="C68" s="6">
        <v>48</v>
      </c>
      <c r="D68" s="307" t="s">
        <v>8083</v>
      </c>
      <c r="E68" s="307" t="s">
        <v>231</v>
      </c>
      <c r="F68" s="26">
        <v>2.19</v>
      </c>
      <c r="G68" s="296" t="s">
        <v>3411</v>
      </c>
      <c r="H68" s="270">
        <v>719.27499999999998</v>
      </c>
      <c r="I68" s="297">
        <v>814.60937500000011</v>
      </c>
      <c r="J68" s="273">
        <v>0.96551724137931039</v>
      </c>
      <c r="K68" s="1" t="s">
        <v>473</v>
      </c>
      <c r="L68" s="1" t="s">
        <v>271</v>
      </c>
      <c r="M68" s="1" t="s">
        <v>476</v>
      </c>
      <c r="N68" s="1" t="s">
        <v>477</v>
      </c>
      <c r="O68" s="1" t="s">
        <v>45</v>
      </c>
      <c r="P68" s="279">
        <v>0.53400000000000003</v>
      </c>
      <c r="Q68" s="279">
        <v>1.9059999999999999</v>
      </c>
      <c r="R68" s="279">
        <v>2.0590000000000002</v>
      </c>
      <c r="S68" s="193">
        <v>13.83</v>
      </c>
      <c r="T68" s="193">
        <v>7</v>
      </c>
      <c r="U68" s="1">
        <f>LEN(O68)</f>
        <v>4</v>
      </c>
      <c r="V68" s="193">
        <v>3</v>
      </c>
      <c r="W68" s="193">
        <v>3</v>
      </c>
      <c r="X68" s="280" t="s">
        <v>3644</v>
      </c>
      <c r="Y68" s="280" t="str">
        <f>LEFT(X68,W68)</f>
        <v>klu</v>
      </c>
      <c r="Z68" s="281">
        <v>2.43598639455782</v>
      </c>
      <c r="AA68" s="283">
        <v>2.43598639455782</v>
      </c>
      <c r="AB68" s="273">
        <v>0</v>
      </c>
      <c r="AC68" s="273">
        <v>0</v>
      </c>
      <c r="AD68" s="1" t="s">
        <v>7385</v>
      </c>
      <c r="AE68" s="1">
        <f>LEN(AD68)</f>
        <v>23</v>
      </c>
      <c r="AF68" s="1" t="s">
        <v>7535</v>
      </c>
      <c r="AG68" s="1">
        <f>LEN(AF68)</f>
        <v>29</v>
      </c>
      <c r="AH68" s="1" t="s">
        <v>7756</v>
      </c>
      <c r="AI68" s="193" t="s">
        <v>7656</v>
      </c>
      <c r="AJ68" s="193"/>
      <c r="AK68" s="1" t="s">
        <v>1077</v>
      </c>
      <c r="AL68" s="1" t="str">
        <f>MID(AK68,1,1)</f>
        <v>m</v>
      </c>
      <c r="AM68" s="1">
        <v>8</v>
      </c>
      <c r="AN68" s="1" t="s">
        <v>7</v>
      </c>
      <c r="AO68" s="1" t="s">
        <v>182</v>
      </c>
      <c r="AP68" s="1" t="s">
        <v>184</v>
      </c>
      <c r="AQ68" s="1" t="s">
        <v>185</v>
      </c>
      <c r="AR68" s="194">
        <v>12.63</v>
      </c>
      <c r="AS68" s="46">
        <v>34.29</v>
      </c>
      <c r="AT68" s="254" t="s">
        <v>3412</v>
      </c>
      <c r="AU68">
        <v>0.79544057626085918</v>
      </c>
      <c r="AV68">
        <v>1.7270714143869328</v>
      </c>
      <c r="AW68" s="46">
        <v>-0.93163083812607361</v>
      </c>
      <c r="AX68" s="193">
        <v>15.61</v>
      </c>
      <c r="AY68" s="193">
        <v>11.84</v>
      </c>
      <c r="AZ68" s="193">
        <v>13.31</v>
      </c>
      <c r="BA68" s="193">
        <v>1</v>
      </c>
      <c r="BB68" s="193">
        <v>2</v>
      </c>
      <c r="BC68" s="193">
        <v>1</v>
      </c>
      <c r="BD68" s="193">
        <v>7</v>
      </c>
      <c r="BE68" s="193">
        <v>5</v>
      </c>
      <c r="BF68" s="193" t="s">
        <v>1089</v>
      </c>
      <c r="BG68" s="193" t="s">
        <v>517</v>
      </c>
      <c r="BH68" s="193">
        <v>1</v>
      </c>
      <c r="BI68" s="193">
        <v>5</v>
      </c>
      <c r="BJ68" s="193">
        <v>7</v>
      </c>
      <c r="BK68" s="193">
        <v>5</v>
      </c>
      <c r="BL68" s="193" t="s">
        <v>1093</v>
      </c>
      <c r="BM68" s="193">
        <v>2</v>
      </c>
      <c r="BN68" s="193" t="s">
        <v>712</v>
      </c>
      <c r="BO68" s="193" t="s">
        <v>1097</v>
      </c>
      <c r="BP68" s="193" t="s">
        <v>1099</v>
      </c>
      <c r="BQ68" s="193" t="s">
        <v>1100</v>
      </c>
      <c r="BR68" s="193" t="s">
        <v>182</v>
      </c>
      <c r="BS68" s="193">
        <v>100</v>
      </c>
      <c r="BT68" s="193">
        <v>23</v>
      </c>
      <c r="BU68" s="193">
        <v>1.9</v>
      </c>
      <c r="BV68" s="193">
        <v>1.65</v>
      </c>
      <c r="BW68" s="193" t="s">
        <v>7</v>
      </c>
      <c r="BX68" s="193">
        <v>1</v>
      </c>
    </row>
    <row r="69" spans="1:84" s="1" customFormat="1">
      <c r="A69" s="77" t="s">
        <v>6252</v>
      </c>
      <c r="B69" s="77"/>
      <c r="C69" s="77"/>
      <c r="D69" s="78" t="s">
        <v>8083</v>
      </c>
      <c r="E69" s="78" t="s">
        <v>8090</v>
      </c>
      <c r="F69" s="79">
        <v>2.2999999999999998</v>
      </c>
      <c r="G69" s="293" t="s">
        <v>3412</v>
      </c>
      <c r="H69" s="271">
        <v>680.6857142857142</v>
      </c>
      <c r="I69" s="298">
        <v>724.89677419354837</v>
      </c>
      <c r="J69" s="272">
        <v>0.96551724137931039</v>
      </c>
      <c r="K69" s="77" t="s">
        <v>7245</v>
      </c>
      <c r="L69" s="77" t="s">
        <v>6807</v>
      </c>
      <c r="M69" s="77" t="s">
        <v>7246</v>
      </c>
      <c r="N69" s="77" t="s">
        <v>7247</v>
      </c>
      <c r="O69" s="77" t="s">
        <v>6880</v>
      </c>
      <c r="P69" s="302">
        <v>0.74399999999999999</v>
      </c>
      <c r="Q69" s="302">
        <v>1.6679999999999999</v>
      </c>
      <c r="R69" s="302">
        <v>1.754</v>
      </c>
      <c r="S69" s="98">
        <v>141.22999999999999</v>
      </c>
      <c r="T69" s="98">
        <v>3</v>
      </c>
      <c r="U69" s="77">
        <f>LEN(O69)</f>
        <v>6</v>
      </c>
      <c r="V69" s="98">
        <v>5</v>
      </c>
      <c r="W69" s="98">
        <v>5</v>
      </c>
      <c r="X69" s="280" t="s">
        <v>8042</v>
      </c>
      <c r="Y69" s="280" t="str">
        <f>LEFT(X69,W69)</f>
        <v>vizaZ</v>
      </c>
      <c r="Z69" s="285">
        <v>2.37866213151927</v>
      </c>
      <c r="AA69" s="286">
        <v>2.37866213151927</v>
      </c>
      <c r="AB69" s="273">
        <v>0</v>
      </c>
      <c r="AC69" s="273">
        <v>0</v>
      </c>
      <c r="AD69" s="77" t="s">
        <v>7603</v>
      </c>
      <c r="AE69" s="77">
        <f>LEN(AD69)</f>
        <v>25</v>
      </c>
      <c r="AF69" s="77" t="s">
        <v>7628</v>
      </c>
      <c r="AG69" s="77">
        <f>LEN(AF69)</f>
        <v>33</v>
      </c>
      <c r="AH69" s="77" t="s">
        <v>7727</v>
      </c>
      <c r="AI69" s="98" t="s">
        <v>7656</v>
      </c>
      <c r="AJ69" s="98"/>
      <c r="AK69" s="77" t="s">
        <v>6253</v>
      </c>
      <c r="AL69" s="77" t="str">
        <f>MID(AK69,1,1)</f>
        <v>m</v>
      </c>
      <c r="AM69" s="77">
        <v>8</v>
      </c>
      <c r="AN69" s="77" t="s">
        <v>6252</v>
      </c>
      <c r="AO69" s="77" t="s">
        <v>182</v>
      </c>
      <c r="AP69" s="77" t="s">
        <v>184</v>
      </c>
      <c r="AQ69" s="77" t="s">
        <v>185</v>
      </c>
      <c r="AR69" s="209">
        <v>29.18</v>
      </c>
      <c r="AS69" s="254">
        <v>19.07</v>
      </c>
      <c r="AT69" s="254" t="s">
        <v>3411</v>
      </c>
      <c r="AU69" s="256">
        <v>1.2884847493633587</v>
      </c>
      <c r="AV69" s="256">
        <v>1.6883703499625495</v>
      </c>
      <c r="AW69" s="254">
        <v>-0.39988560059919087</v>
      </c>
      <c r="AX69" s="98">
        <v>38.65</v>
      </c>
      <c r="AY69" s="98">
        <v>23.16</v>
      </c>
      <c r="AZ69" s="98">
        <v>28.45</v>
      </c>
      <c r="BA69" s="98">
        <v>2</v>
      </c>
      <c r="BB69" s="98">
        <v>5</v>
      </c>
      <c r="BC69" s="98">
        <v>1</v>
      </c>
      <c r="BD69" s="98">
        <v>6</v>
      </c>
      <c r="BE69" s="98">
        <v>4</v>
      </c>
      <c r="BF69" s="98" t="s">
        <v>708</v>
      </c>
      <c r="BG69" s="98" t="s">
        <v>518</v>
      </c>
      <c r="BH69" s="98">
        <v>9</v>
      </c>
      <c r="BI69" s="98">
        <v>13</v>
      </c>
      <c r="BJ69" s="98">
        <v>6</v>
      </c>
      <c r="BK69" s="98">
        <v>4</v>
      </c>
      <c r="BL69" s="98" t="s">
        <v>6253</v>
      </c>
      <c r="BM69" s="98">
        <v>1</v>
      </c>
      <c r="BN69" s="98" t="s">
        <v>518</v>
      </c>
      <c r="BO69" s="98" t="s">
        <v>6254</v>
      </c>
      <c r="BP69" s="98" t="s">
        <v>6255</v>
      </c>
      <c r="BQ69" s="98" t="s">
        <v>6256</v>
      </c>
      <c r="BR69" s="98" t="s">
        <v>532</v>
      </c>
      <c r="BS69" s="98">
        <v>96</v>
      </c>
      <c r="BT69" s="98">
        <v>29</v>
      </c>
      <c r="BU69" s="98">
        <v>1.35</v>
      </c>
      <c r="BV69" s="98">
        <v>1</v>
      </c>
      <c r="BW69" s="98" t="s">
        <v>6252</v>
      </c>
      <c r="BX69" s="98">
        <v>1</v>
      </c>
    </row>
    <row r="70" spans="1:84" s="1" customFormat="1" ht="15">
      <c r="A70" s="77" t="s">
        <v>8</v>
      </c>
      <c r="B70" s="78">
        <v>2</v>
      </c>
      <c r="C70" s="78">
        <v>46</v>
      </c>
      <c r="D70" s="78" t="s">
        <v>8083</v>
      </c>
      <c r="E70" s="78" t="s">
        <v>8087</v>
      </c>
      <c r="F70" s="79">
        <v>2.15</v>
      </c>
      <c r="G70" s="294" t="s">
        <v>3412</v>
      </c>
      <c r="H70" s="271">
        <v>561.50344827586207</v>
      </c>
      <c r="I70" s="298">
        <v>585.23333333333335</v>
      </c>
      <c r="J70" s="272">
        <v>1</v>
      </c>
      <c r="K70" s="77" t="s">
        <v>481</v>
      </c>
      <c r="L70" s="77" t="s">
        <v>271</v>
      </c>
      <c r="M70" s="77" t="s">
        <v>483</v>
      </c>
      <c r="N70" s="77" t="s">
        <v>7947</v>
      </c>
      <c r="O70" s="77" t="s">
        <v>6867</v>
      </c>
      <c r="P70" s="302">
        <v>0.40300000000000002</v>
      </c>
      <c r="Q70" s="302">
        <v>1.7190000000000001</v>
      </c>
      <c r="R70" s="302">
        <v>1.9690000000000001</v>
      </c>
      <c r="S70" s="98">
        <v>6.41</v>
      </c>
      <c r="T70" s="98">
        <v>5</v>
      </c>
      <c r="U70" s="77">
        <f>LEN(O70)</f>
        <v>6</v>
      </c>
      <c r="V70" s="98">
        <v>5</v>
      </c>
      <c r="W70" s="98">
        <v>5</v>
      </c>
      <c r="X70" s="280" t="s">
        <v>8043</v>
      </c>
      <c r="Y70" s="280" t="str">
        <f>LEFT(X70,W70)</f>
        <v>R°flE</v>
      </c>
      <c r="Z70" s="284">
        <v>2.5951927437641702</v>
      </c>
      <c r="AA70" s="282">
        <v>2.5951927437641702</v>
      </c>
      <c r="AB70" s="273">
        <v>0</v>
      </c>
      <c r="AC70" s="273">
        <v>0</v>
      </c>
      <c r="AD70" s="77" t="s">
        <v>7328</v>
      </c>
      <c r="AE70" s="77">
        <f>LEN(AD70)</f>
        <v>20</v>
      </c>
      <c r="AF70" s="77" t="s">
        <v>7948</v>
      </c>
      <c r="AG70" s="77">
        <f>LEN(AF70)</f>
        <v>29</v>
      </c>
      <c r="AH70" s="77" t="s">
        <v>7949</v>
      </c>
      <c r="AI70" s="98" t="s">
        <v>7656</v>
      </c>
      <c r="AJ70" s="98"/>
      <c r="AK70" s="77" t="s">
        <v>2822</v>
      </c>
      <c r="AL70" s="77" t="str">
        <f>MID(AK70,1,1)</f>
        <v>m</v>
      </c>
      <c r="AM70" s="77">
        <v>8</v>
      </c>
      <c r="AN70" s="77" t="s">
        <v>8</v>
      </c>
      <c r="AO70" s="77" t="s">
        <v>182</v>
      </c>
      <c r="AP70" s="77" t="s">
        <v>184</v>
      </c>
      <c r="AQ70" s="77" t="s">
        <v>185</v>
      </c>
      <c r="AR70" s="209">
        <v>28.35</v>
      </c>
      <c r="AS70" s="254">
        <v>83.49</v>
      </c>
      <c r="AT70" s="254" t="s">
        <v>3412</v>
      </c>
      <c r="AU70" s="256">
        <v>1.2711877690371944</v>
      </c>
      <c r="AV70" s="256">
        <v>2.2162912846737091</v>
      </c>
      <c r="AW70" s="254">
        <v>-0.94510351563651462</v>
      </c>
      <c r="AX70" s="98">
        <v>63.99</v>
      </c>
      <c r="AY70" s="98">
        <v>24.89</v>
      </c>
      <c r="AZ70" s="98">
        <v>48.58</v>
      </c>
      <c r="BA70" s="98">
        <v>1</v>
      </c>
      <c r="BB70" s="98">
        <v>2</v>
      </c>
      <c r="BC70" s="98">
        <v>1</v>
      </c>
      <c r="BD70" s="98">
        <v>6</v>
      </c>
      <c r="BE70" s="98">
        <v>6</v>
      </c>
      <c r="BF70" s="98" t="s">
        <v>856</v>
      </c>
      <c r="BG70" s="98" t="s">
        <v>416</v>
      </c>
      <c r="BH70" s="98">
        <v>1</v>
      </c>
      <c r="BI70" s="98">
        <v>4</v>
      </c>
      <c r="BJ70" s="98">
        <v>6</v>
      </c>
      <c r="BK70" s="98">
        <v>6</v>
      </c>
      <c r="BL70" s="98" t="s">
        <v>2837</v>
      </c>
      <c r="BM70" s="98">
        <v>2</v>
      </c>
      <c r="BN70" s="98" t="s">
        <v>419</v>
      </c>
      <c r="BO70" s="98" t="s">
        <v>2839</v>
      </c>
      <c r="BP70" s="98" t="s">
        <v>2840</v>
      </c>
      <c r="BQ70" s="98" t="s">
        <v>2841</v>
      </c>
      <c r="BR70" s="98" t="s">
        <v>182</v>
      </c>
      <c r="BS70" s="98">
        <v>100</v>
      </c>
      <c r="BT70" s="98">
        <v>24</v>
      </c>
      <c r="BU70" s="98">
        <v>1.9</v>
      </c>
      <c r="BV70" s="98">
        <v>1.8</v>
      </c>
      <c r="BW70" s="98" t="s">
        <v>8</v>
      </c>
      <c r="BX70" s="98">
        <v>1</v>
      </c>
      <c r="CD70" s="195"/>
      <c r="CE70" s="195"/>
      <c r="CF70" s="195"/>
    </row>
    <row r="71" spans="1:84" s="1" customFormat="1">
      <c r="A71" s="77" t="s">
        <v>111</v>
      </c>
      <c r="B71" s="78">
        <v>3</v>
      </c>
      <c r="C71" s="78">
        <v>45</v>
      </c>
      <c r="D71" s="78"/>
      <c r="E71" s="78" t="s">
        <v>186</v>
      </c>
      <c r="F71" s="79">
        <v>1.65</v>
      </c>
      <c r="G71" s="294" t="s">
        <v>3412</v>
      </c>
      <c r="H71" s="271">
        <v>769.91071428571445</v>
      </c>
      <c r="I71" s="298">
        <v>813.88125000000014</v>
      </c>
      <c r="J71" s="272">
        <v>0.96551724137931039</v>
      </c>
      <c r="K71" s="77" t="s">
        <v>7933</v>
      </c>
      <c r="L71" s="77" t="s">
        <v>186</v>
      </c>
      <c r="M71" s="77" t="s">
        <v>7940</v>
      </c>
      <c r="N71" s="77" t="s">
        <v>215</v>
      </c>
      <c r="O71" s="77" t="s">
        <v>6874</v>
      </c>
      <c r="P71" s="302">
        <v>0.83299999999999996</v>
      </c>
      <c r="Q71" s="302">
        <v>1.986</v>
      </c>
      <c r="R71" s="302">
        <v>2.1269999999999998</v>
      </c>
      <c r="S71" s="98">
        <v>6.41</v>
      </c>
      <c r="T71" s="98">
        <v>26</v>
      </c>
      <c r="U71" s="77">
        <f>LEN(O71)</f>
        <v>5</v>
      </c>
      <c r="V71" s="98">
        <v>3</v>
      </c>
      <c r="W71" s="98">
        <v>3</v>
      </c>
      <c r="X71" s="280" t="s">
        <v>8044</v>
      </c>
      <c r="Y71" s="280" t="str">
        <f>LEFT(X71,W71)</f>
        <v>lEn</v>
      </c>
      <c r="Z71" s="284">
        <v>2.4917006802720998</v>
      </c>
      <c r="AA71" s="282">
        <v>2.4917006802720998</v>
      </c>
      <c r="AB71" s="273">
        <v>0</v>
      </c>
      <c r="AC71" s="273">
        <v>0</v>
      </c>
      <c r="AD71" s="77" t="s">
        <v>7935</v>
      </c>
      <c r="AE71" s="77">
        <f>LEN(AD71)</f>
        <v>21</v>
      </c>
      <c r="AF71" s="77" t="s">
        <v>7939</v>
      </c>
      <c r="AG71" s="77">
        <f>LEN(AF71)</f>
        <v>28</v>
      </c>
      <c r="AH71" s="77" t="s">
        <v>7938</v>
      </c>
      <c r="AI71" s="98" t="s">
        <v>7656</v>
      </c>
      <c r="AJ71" s="98"/>
      <c r="AK71" s="77" t="s">
        <v>2503</v>
      </c>
      <c r="AL71" s="77" t="str">
        <f>MID(AK71,1,1)</f>
        <v>m</v>
      </c>
      <c r="AM71" s="77">
        <v>8</v>
      </c>
      <c r="AN71" s="77" t="s">
        <v>111</v>
      </c>
      <c r="AO71" s="77" t="s">
        <v>182</v>
      </c>
      <c r="AP71" s="77" t="s">
        <v>184</v>
      </c>
      <c r="AQ71" s="77" t="s">
        <v>185</v>
      </c>
      <c r="AR71" s="209">
        <v>15.2</v>
      </c>
      <c r="AS71" s="254">
        <v>90.58</v>
      </c>
      <c r="AT71" s="254" t="s">
        <v>3412</v>
      </c>
      <c r="AU71" s="256">
        <v>0.9025821004367186</v>
      </c>
      <c r="AV71" s="256">
        <v>2.6031432609591616</v>
      </c>
      <c r="AW71" s="254">
        <v>-1.7005611605224429</v>
      </c>
      <c r="AX71" s="98">
        <v>30.47</v>
      </c>
      <c r="AY71" s="98">
        <v>6.08</v>
      </c>
      <c r="AZ71" s="98">
        <v>14.12</v>
      </c>
      <c r="BA71" s="98">
        <v>1</v>
      </c>
      <c r="BB71" s="98">
        <v>2</v>
      </c>
      <c r="BC71" s="98">
        <v>1</v>
      </c>
      <c r="BD71" s="98">
        <v>6</v>
      </c>
      <c r="BE71" s="98">
        <v>4</v>
      </c>
      <c r="BF71" s="98" t="s">
        <v>1010</v>
      </c>
      <c r="BG71" s="98" t="s">
        <v>639</v>
      </c>
      <c r="BH71" s="98">
        <v>2</v>
      </c>
      <c r="BI71" s="98">
        <v>14</v>
      </c>
      <c r="BJ71" s="98">
        <v>6</v>
      </c>
      <c r="BK71" s="98">
        <v>4</v>
      </c>
      <c r="BL71" s="98" t="s">
        <v>2512</v>
      </c>
      <c r="BM71" s="98">
        <v>2</v>
      </c>
      <c r="BN71" s="98" t="s">
        <v>645</v>
      </c>
      <c r="BO71" s="98" t="s">
        <v>2514</v>
      </c>
      <c r="BP71" s="98" t="s">
        <v>2515</v>
      </c>
      <c r="BQ71" s="98" t="s">
        <v>2516</v>
      </c>
      <c r="BR71" s="98" t="s">
        <v>182</v>
      </c>
      <c r="BS71" s="98">
        <v>100</v>
      </c>
      <c r="BT71" s="98">
        <v>23</v>
      </c>
      <c r="BU71" s="98">
        <v>1.85</v>
      </c>
      <c r="BV71" s="98">
        <v>1.3</v>
      </c>
      <c r="BW71" s="98" t="s">
        <v>111</v>
      </c>
      <c r="BX71" s="98">
        <v>1</v>
      </c>
    </row>
    <row r="72" spans="1:84" s="1" customFormat="1">
      <c r="A72" s="77" t="s">
        <v>855</v>
      </c>
      <c r="B72" s="77"/>
      <c r="C72" s="77"/>
      <c r="D72" s="77"/>
      <c r="E72" s="77" t="s">
        <v>8089</v>
      </c>
      <c r="F72" s="79">
        <v>2.58</v>
      </c>
      <c r="G72" s="294" t="s">
        <v>3412</v>
      </c>
      <c r="H72" s="271">
        <v>853.4041666666667</v>
      </c>
      <c r="I72" s="298">
        <v>1032.5346153846153</v>
      </c>
      <c r="J72" s="272">
        <v>0.89655172413793105</v>
      </c>
      <c r="K72" s="77" t="s">
        <v>3354</v>
      </c>
      <c r="L72" s="77" t="s">
        <v>2426</v>
      </c>
      <c r="M72" s="77" t="s">
        <v>3355</v>
      </c>
      <c r="N72" s="77" t="s">
        <v>861</v>
      </c>
      <c r="O72" s="77" t="s">
        <v>861</v>
      </c>
      <c r="P72" s="302">
        <v>0.91400000000000003</v>
      </c>
      <c r="Q72" s="302">
        <v>2.2639999999999998</v>
      </c>
      <c r="R72" s="302">
        <v>2.2639999999999998</v>
      </c>
      <c r="S72" s="98">
        <v>191.64</v>
      </c>
      <c r="T72" s="98">
        <v>6</v>
      </c>
      <c r="U72" s="77">
        <f>LEN(O72)</f>
        <v>7</v>
      </c>
      <c r="V72" s="98">
        <v>5</v>
      </c>
      <c r="W72" s="98">
        <v>5</v>
      </c>
      <c r="X72" s="280" t="s">
        <v>8045</v>
      </c>
      <c r="Y72" s="280" t="str">
        <f>LEFT(X72,W72)</f>
        <v>pl2Re</v>
      </c>
      <c r="Z72" s="284">
        <v>2.7353061224489701</v>
      </c>
      <c r="AA72" s="282">
        <v>2.7353061224489701</v>
      </c>
      <c r="AB72" s="273">
        <v>0</v>
      </c>
      <c r="AC72" s="273">
        <v>0</v>
      </c>
      <c r="AD72" s="77" t="s">
        <v>7372</v>
      </c>
      <c r="AE72" s="77">
        <f>LEN(AD72)</f>
        <v>21</v>
      </c>
      <c r="AF72" s="77" t="s">
        <v>7517</v>
      </c>
      <c r="AG72" s="77">
        <f>LEN(AF72)</f>
        <v>28</v>
      </c>
      <c r="AH72" s="77" t="s">
        <v>7868</v>
      </c>
      <c r="AI72" s="98" t="s">
        <v>7656</v>
      </c>
      <c r="AJ72" s="98"/>
      <c r="AK72" s="77" t="s">
        <v>3356</v>
      </c>
      <c r="AL72" s="77" t="str">
        <f>MID(AK72,1,1)</f>
        <v>a</v>
      </c>
      <c r="AM72" s="77">
        <v>8</v>
      </c>
      <c r="AN72" s="77" t="s">
        <v>868</v>
      </c>
      <c r="AO72" s="77" t="s">
        <v>182</v>
      </c>
      <c r="AP72" s="77" t="s">
        <v>184</v>
      </c>
      <c r="AQ72" s="77" t="s">
        <v>185</v>
      </c>
      <c r="AR72" s="210">
        <v>19.98</v>
      </c>
      <c r="AS72" s="254">
        <v>23.24</v>
      </c>
      <c r="AT72" s="254" t="s">
        <v>3411</v>
      </c>
      <c r="AU72" s="256">
        <v>1.0629540939385027</v>
      </c>
      <c r="AV72" s="256">
        <v>1.4802012473980386</v>
      </c>
      <c r="AW72" s="254">
        <v>-0.41724715345953589</v>
      </c>
      <c r="AX72" s="77">
        <v>15.54</v>
      </c>
      <c r="AY72" s="77">
        <v>4.3499999999999996</v>
      </c>
      <c r="AZ72" s="77">
        <v>5.34</v>
      </c>
      <c r="BA72" s="77">
        <v>1</v>
      </c>
      <c r="BB72" s="77">
        <v>3</v>
      </c>
      <c r="BC72" s="77">
        <v>1</v>
      </c>
      <c r="BD72" s="77">
        <v>6</v>
      </c>
      <c r="BE72" s="77">
        <v>3</v>
      </c>
      <c r="BF72" s="77" t="s">
        <v>2312</v>
      </c>
      <c r="BG72" s="77" t="s">
        <v>1690</v>
      </c>
      <c r="BH72" s="77">
        <v>3</v>
      </c>
      <c r="BI72" s="77">
        <v>1</v>
      </c>
      <c r="BJ72" s="77">
        <v>3</v>
      </c>
      <c r="BK72" s="77">
        <v>2</v>
      </c>
      <c r="BL72" s="77" t="s">
        <v>2314</v>
      </c>
      <c r="BM72" s="77">
        <v>2</v>
      </c>
      <c r="BN72" s="77" t="s">
        <v>1692</v>
      </c>
      <c r="BO72" s="77" t="s">
        <v>2315</v>
      </c>
      <c r="BP72" s="77" t="s">
        <v>2316</v>
      </c>
      <c r="BQ72" s="77" t="s">
        <v>2317</v>
      </c>
      <c r="BR72" s="77" t="s">
        <v>182</v>
      </c>
      <c r="BS72" s="77">
        <v>100</v>
      </c>
      <c r="BT72" s="77">
        <v>22</v>
      </c>
      <c r="BU72" s="77">
        <v>1.75</v>
      </c>
      <c r="BV72" s="77">
        <v>1.9</v>
      </c>
      <c r="BW72" s="77" t="s">
        <v>855</v>
      </c>
      <c r="BX72" s="77">
        <v>1</v>
      </c>
    </row>
    <row r="73" spans="1:84" s="1" customFormat="1">
      <c r="A73" s="77" t="s">
        <v>2783</v>
      </c>
      <c r="B73" s="77"/>
      <c r="C73" s="77"/>
      <c r="D73" s="78"/>
      <c r="E73" s="78"/>
      <c r="F73" s="79">
        <v>1.35</v>
      </c>
      <c r="G73" s="293" t="s">
        <v>3412</v>
      </c>
      <c r="H73" s="271">
        <v>615.00714285714287</v>
      </c>
      <c r="I73" s="298">
        <v>670.7451612903227</v>
      </c>
      <c r="J73" s="272">
        <v>1</v>
      </c>
      <c r="K73" s="77" t="s">
        <v>6976</v>
      </c>
      <c r="L73" s="77" t="s">
        <v>512</v>
      </c>
      <c r="M73" s="77" t="s">
        <v>3266</v>
      </c>
      <c r="N73" s="77" t="s">
        <v>3286</v>
      </c>
      <c r="O73" s="77" t="s">
        <v>6930</v>
      </c>
      <c r="P73" s="302">
        <v>1.099</v>
      </c>
      <c r="Q73" s="302">
        <v>1.7270000000000001</v>
      </c>
      <c r="R73" s="302">
        <v>1.7689999999999999</v>
      </c>
      <c r="S73" s="98">
        <v>11.64</v>
      </c>
      <c r="T73" s="98">
        <v>5</v>
      </c>
      <c r="U73" s="77">
        <f>LEN(O73)</f>
        <v>8</v>
      </c>
      <c r="V73" s="98">
        <v>6</v>
      </c>
      <c r="W73" s="98">
        <v>6</v>
      </c>
      <c r="X73" s="280" t="s">
        <v>8046</v>
      </c>
      <c r="Y73" s="280" t="str">
        <f>LEFT(X73,W73)</f>
        <v>odisj§</v>
      </c>
      <c r="Z73" s="285">
        <v>2.27836734693877</v>
      </c>
      <c r="AA73" s="282">
        <v>2.27836734693877</v>
      </c>
      <c r="AB73" s="273">
        <v>0</v>
      </c>
      <c r="AC73" s="273">
        <v>0</v>
      </c>
      <c r="AD73" s="77" t="s">
        <v>7334</v>
      </c>
      <c r="AE73" s="77">
        <f>LEN(AD73)</f>
        <v>22</v>
      </c>
      <c r="AF73" s="77" t="s">
        <v>7621</v>
      </c>
      <c r="AG73" s="77">
        <f>LEN(AF73)</f>
        <v>31</v>
      </c>
      <c r="AH73" s="77" t="s">
        <v>7689</v>
      </c>
      <c r="AI73" s="98" t="s">
        <v>7656</v>
      </c>
      <c r="AJ73" s="98"/>
      <c r="AK73" s="77" t="s">
        <v>2784</v>
      </c>
      <c r="AL73" s="77" t="str">
        <f>MID(AK73,1,1)</f>
        <v>o</v>
      </c>
      <c r="AM73" s="77">
        <v>8</v>
      </c>
      <c r="AN73" s="77" t="s">
        <v>2783</v>
      </c>
      <c r="AO73" s="77" t="s">
        <v>182</v>
      </c>
      <c r="AP73" s="77" t="s">
        <v>283</v>
      </c>
      <c r="AQ73" s="77" t="s">
        <v>185</v>
      </c>
      <c r="AR73" s="209">
        <v>73.540000000000006</v>
      </c>
      <c r="AS73" s="254">
        <v>289.67</v>
      </c>
      <c r="AT73" s="254" t="s">
        <v>3412</v>
      </c>
      <c r="AU73" s="256">
        <v>1.849291874010506</v>
      </c>
      <c r="AV73" s="256">
        <v>3.0997034679019704</v>
      </c>
      <c r="AW73" s="254">
        <v>-1.2504115938914644</v>
      </c>
      <c r="AX73" s="98">
        <v>194.12</v>
      </c>
      <c r="AY73" s="98">
        <v>34.46</v>
      </c>
      <c r="AZ73" s="98">
        <v>103.45</v>
      </c>
      <c r="BA73" s="98">
        <v>1</v>
      </c>
      <c r="BB73" s="98">
        <v>2</v>
      </c>
      <c r="BC73" s="98">
        <v>1</v>
      </c>
      <c r="BD73" s="98">
        <v>7</v>
      </c>
      <c r="BE73" s="98">
        <v>4</v>
      </c>
      <c r="BF73" s="98" t="s">
        <v>954</v>
      </c>
      <c r="BG73" s="98" t="s">
        <v>955</v>
      </c>
      <c r="BH73" s="98">
        <v>2</v>
      </c>
      <c r="BI73" s="98">
        <v>4</v>
      </c>
      <c r="BJ73" s="98">
        <v>7</v>
      </c>
      <c r="BK73" s="98">
        <v>4</v>
      </c>
      <c r="BL73" s="98" t="s">
        <v>2790</v>
      </c>
      <c r="BM73" s="98">
        <v>2</v>
      </c>
      <c r="BN73" s="98" t="s">
        <v>957</v>
      </c>
      <c r="BO73" s="98" t="s">
        <v>2792</v>
      </c>
      <c r="BP73" s="98" t="s">
        <v>2793</v>
      </c>
      <c r="BQ73" s="98" t="s">
        <v>2794</v>
      </c>
      <c r="BR73" s="98" t="s">
        <v>182</v>
      </c>
      <c r="BS73" s="98">
        <v>100</v>
      </c>
      <c r="BT73" s="98">
        <v>23</v>
      </c>
      <c r="BU73" s="98">
        <v>1.75</v>
      </c>
      <c r="BV73" s="98">
        <v>1.65</v>
      </c>
      <c r="BW73" s="98" t="s">
        <v>2783</v>
      </c>
      <c r="BX73" s="98">
        <v>1</v>
      </c>
    </row>
    <row r="74" spans="1:84" s="1" customFormat="1">
      <c r="A74" s="211" t="s">
        <v>2392</v>
      </c>
      <c r="B74" s="77"/>
      <c r="C74" s="77"/>
      <c r="D74" s="77"/>
      <c r="E74" s="78" t="s">
        <v>186</v>
      </c>
      <c r="F74" s="79">
        <v>1.62</v>
      </c>
      <c r="G74" s="293" t="s">
        <v>3412</v>
      </c>
      <c r="H74" s="271">
        <v>1261.7884615384614</v>
      </c>
      <c r="I74" s="298">
        <v>1331.0517241379309</v>
      </c>
      <c r="J74" s="272">
        <v>0.93103448275862066</v>
      </c>
      <c r="K74" s="77" t="s">
        <v>7924</v>
      </c>
      <c r="L74" s="77" t="s">
        <v>7925</v>
      </c>
      <c r="M74" s="77" t="s">
        <v>7031</v>
      </c>
      <c r="N74" s="77" t="s">
        <v>7237</v>
      </c>
      <c r="O74" s="77" t="s">
        <v>3338</v>
      </c>
      <c r="P74" s="302">
        <v>0.996</v>
      </c>
      <c r="Q74" s="302">
        <v>1.7050000000000001</v>
      </c>
      <c r="R74" s="302">
        <v>1.8660000000000001</v>
      </c>
      <c r="S74" s="98">
        <v>17.36</v>
      </c>
      <c r="T74" s="98">
        <v>9</v>
      </c>
      <c r="U74" s="77">
        <f>LEN(O74)</f>
        <v>4</v>
      </c>
      <c r="V74" s="98">
        <v>4</v>
      </c>
      <c r="W74" s="98">
        <v>4</v>
      </c>
      <c r="X74" s="280" t="s">
        <v>7997</v>
      </c>
      <c r="Y74" s="280" t="str">
        <f>LEFT(X74,W74)</f>
        <v>mjEl</v>
      </c>
      <c r="Z74" s="285">
        <v>2.2109999999999999</v>
      </c>
      <c r="AA74" s="282">
        <v>2.2109999999999999</v>
      </c>
      <c r="AB74" s="273">
        <v>0</v>
      </c>
      <c r="AC74" s="273">
        <v>0</v>
      </c>
      <c r="AD74" s="77" t="s">
        <v>7926</v>
      </c>
      <c r="AE74" s="77">
        <f>LEN(AD74)</f>
        <v>20</v>
      </c>
      <c r="AF74" s="77" t="s">
        <v>7927</v>
      </c>
      <c r="AG74" s="77">
        <f>LEN(AF74)</f>
        <v>26</v>
      </c>
      <c r="AH74" s="77" t="s">
        <v>7704</v>
      </c>
      <c r="AI74" s="77" t="s">
        <v>7656</v>
      </c>
      <c r="AJ74" s="98"/>
      <c r="AK74" s="77" t="s">
        <v>2393</v>
      </c>
      <c r="AL74" s="77" t="str">
        <f>MID(AK74,1,1)</f>
        <v>u</v>
      </c>
      <c r="AM74" s="77">
        <v>7</v>
      </c>
      <c r="AN74" s="77" t="s">
        <v>2392</v>
      </c>
      <c r="AO74" s="77" t="s">
        <v>182</v>
      </c>
      <c r="AP74" s="77" t="s">
        <v>184</v>
      </c>
      <c r="AQ74" s="77" t="s">
        <v>185</v>
      </c>
      <c r="AR74" s="209">
        <v>24.57</v>
      </c>
      <c r="AS74" s="254">
        <v>209.72</v>
      </c>
      <c r="AT74" s="254" t="s">
        <v>3412</v>
      </c>
      <c r="AU74" s="256">
        <v>1.1856715675010421</v>
      </c>
      <c r="AV74" s="256">
        <v>3.0495310188199731</v>
      </c>
      <c r="AW74" s="254">
        <v>-1.863859451318931</v>
      </c>
      <c r="AX74" s="98">
        <v>17.91</v>
      </c>
      <c r="AY74" s="98">
        <v>23.96</v>
      </c>
      <c r="AZ74" s="98">
        <v>17.36</v>
      </c>
      <c r="BA74" s="98">
        <v>1</v>
      </c>
      <c r="BB74" s="98">
        <v>3</v>
      </c>
      <c r="BC74" s="98">
        <v>1</v>
      </c>
      <c r="BD74" s="98">
        <v>4</v>
      </c>
      <c r="BE74" s="98">
        <v>3</v>
      </c>
      <c r="BF74" s="98" t="s">
        <v>2396</v>
      </c>
      <c r="BG74" s="98" t="s">
        <v>681</v>
      </c>
      <c r="BH74" s="98">
        <v>5</v>
      </c>
      <c r="BI74" s="98">
        <v>4</v>
      </c>
      <c r="BJ74" s="98">
        <v>4</v>
      </c>
      <c r="BK74" s="98">
        <v>3</v>
      </c>
      <c r="BL74" s="98" t="s">
        <v>2393</v>
      </c>
      <c r="BM74" s="98">
        <v>1</v>
      </c>
      <c r="BN74" s="98" t="s">
        <v>681</v>
      </c>
      <c r="BO74" s="98" t="s">
        <v>2397</v>
      </c>
      <c r="BP74" s="98" t="s">
        <v>2398</v>
      </c>
      <c r="BQ74" s="98" t="s">
        <v>2392</v>
      </c>
      <c r="BR74" s="98" t="s">
        <v>182</v>
      </c>
      <c r="BS74" s="98">
        <v>100</v>
      </c>
      <c r="BT74" s="98">
        <v>32</v>
      </c>
      <c r="BU74" s="98">
        <v>1.4</v>
      </c>
      <c r="BV74" s="98">
        <v>1.45</v>
      </c>
      <c r="BW74" s="98" t="s">
        <v>2392</v>
      </c>
      <c r="BX74" s="98">
        <v>1</v>
      </c>
    </row>
    <row r="75" spans="1:84" s="1" customFormat="1">
      <c r="A75" s="1" t="s">
        <v>487</v>
      </c>
      <c r="B75" s="6">
        <v>1</v>
      </c>
      <c r="C75" s="6">
        <v>47</v>
      </c>
      <c r="D75" s="6"/>
      <c r="E75" s="78" t="s">
        <v>186</v>
      </c>
      <c r="F75" s="26">
        <v>2.4500000000000002</v>
      </c>
      <c r="G75" s="296" t="s">
        <v>3411</v>
      </c>
      <c r="H75" s="270">
        <v>938.90714285714273</v>
      </c>
      <c r="I75" s="297">
        <v>1016.1593750000001</v>
      </c>
      <c r="J75" s="273">
        <v>0.96551724137931039</v>
      </c>
      <c r="K75" s="1" t="s">
        <v>488</v>
      </c>
      <c r="L75" s="1" t="s">
        <v>489</v>
      </c>
      <c r="M75" s="1" t="s">
        <v>491</v>
      </c>
      <c r="N75" s="1" t="s">
        <v>492</v>
      </c>
      <c r="O75" s="1" t="s">
        <v>492</v>
      </c>
      <c r="P75" s="279">
        <v>0.52900000000000003</v>
      </c>
      <c r="Q75" s="279">
        <v>0.91300000000000003</v>
      </c>
      <c r="R75" s="279">
        <v>0.91300000000000003</v>
      </c>
      <c r="S75" s="193">
        <v>1970.55</v>
      </c>
      <c r="T75" s="193">
        <v>8</v>
      </c>
      <c r="U75" s="1">
        <f>LEN(O75)</f>
        <v>6</v>
      </c>
      <c r="V75" s="193">
        <v>5</v>
      </c>
      <c r="W75" s="193">
        <v>5</v>
      </c>
      <c r="X75" s="280" t="s">
        <v>8047</v>
      </c>
      <c r="Y75" s="280" t="str">
        <f>LEFT(X75,W75)</f>
        <v>paRle</v>
      </c>
      <c r="Z75" s="281">
        <v>1.4013832199546401</v>
      </c>
      <c r="AA75" s="283">
        <v>1.4013832199546401</v>
      </c>
      <c r="AB75" s="273">
        <v>0</v>
      </c>
      <c r="AC75" s="273">
        <v>0</v>
      </c>
      <c r="AD75" s="1" t="s">
        <v>7391</v>
      </c>
      <c r="AE75" s="1">
        <f>LEN(AD75)</f>
        <v>13</v>
      </c>
      <c r="AF75" s="1" t="s">
        <v>7542</v>
      </c>
      <c r="AG75" s="1">
        <f>LEN(AF75)</f>
        <v>19</v>
      </c>
      <c r="AH75" s="1" t="s">
        <v>7763</v>
      </c>
      <c r="AI75" s="193" t="s">
        <v>7656</v>
      </c>
      <c r="AJ75" s="193"/>
      <c r="AK75" s="1" t="s">
        <v>732</v>
      </c>
      <c r="AL75" s="1" t="str">
        <f>MID(AK75,1,1)</f>
        <v>p</v>
      </c>
      <c r="AM75" s="1">
        <v>1</v>
      </c>
      <c r="AN75" s="1" t="s">
        <v>487</v>
      </c>
      <c r="AO75" s="1" t="s">
        <v>182</v>
      </c>
      <c r="AP75" s="1" t="s">
        <v>184</v>
      </c>
      <c r="AQ75" s="1" t="s">
        <v>185</v>
      </c>
      <c r="AR75" s="194">
        <v>5.55</v>
      </c>
      <c r="AS75" s="46">
        <v>32.619999999999997</v>
      </c>
      <c r="AT75" s="254" t="s">
        <v>3412</v>
      </c>
      <c r="AU75">
        <v>0.34091297589599928</v>
      </c>
      <c r="AV75">
        <v>1.8734790151283833</v>
      </c>
      <c r="AW75" s="46">
        <v>-1.5325660392323841</v>
      </c>
      <c r="AX75" s="193">
        <v>8.7799999999999994</v>
      </c>
      <c r="AY75" s="193">
        <v>4.3899999999999997</v>
      </c>
      <c r="AZ75" s="193">
        <v>7.36</v>
      </c>
      <c r="BA75" s="193">
        <v>1</v>
      </c>
      <c r="BB75" s="193">
        <v>2</v>
      </c>
      <c r="BC75" s="193">
        <v>1</v>
      </c>
      <c r="BD75" s="193">
        <v>9</v>
      </c>
      <c r="BE75" s="193">
        <v>6</v>
      </c>
      <c r="BF75" s="193" t="s">
        <v>747</v>
      </c>
      <c r="BG75" s="193" t="s">
        <v>440</v>
      </c>
      <c r="BH75" s="193">
        <v>0</v>
      </c>
      <c r="BI75" s="193">
        <v>0</v>
      </c>
      <c r="BJ75" s="193">
        <v>6</v>
      </c>
      <c r="BK75" s="193">
        <v>4</v>
      </c>
      <c r="BL75" s="193" t="s">
        <v>750</v>
      </c>
      <c r="BM75" s="193">
        <v>3</v>
      </c>
      <c r="BN75" s="193" t="s">
        <v>443</v>
      </c>
      <c r="BO75" s="193" t="s">
        <v>754</v>
      </c>
      <c r="BP75" s="193" t="s">
        <v>755</v>
      </c>
      <c r="BQ75" s="193" t="s">
        <v>757</v>
      </c>
      <c r="BR75" s="193" t="s">
        <v>182</v>
      </c>
      <c r="BS75" s="193">
        <v>100</v>
      </c>
      <c r="BT75" s="193">
        <v>24</v>
      </c>
      <c r="BU75" s="193">
        <v>3.05</v>
      </c>
      <c r="BV75" s="193">
        <v>2</v>
      </c>
      <c r="BW75" s="193" t="s">
        <v>487</v>
      </c>
      <c r="BX75" s="193">
        <v>1</v>
      </c>
    </row>
    <row r="76" spans="1:84" s="1" customFormat="1" ht="15">
      <c r="A76" s="77" t="s">
        <v>48</v>
      </c>
      <c r="B76" s="78">
        <v>2</v>
      </c>
      <c r="C76" s="78">
        <v>46</v>
      </c>
      <c r="D76" s="307" t="s">
        <v>8083</v>
      </c>
      <c r="E76" s="307" t="s">
        <v>2012</v>
      </c>
      <c r="F76" s="79">
        <v>2</v>
      </c>
      <c r="G76" s="294" t="s">
        <v>3412</v>
      </c>
      <c r="H76" s="271">
        <v>836.9357142857142</v>
      </c>
      <c r="I76" s="298">
        <v>1081.2115161564602</v>
      </c>
      <c r="J76" s="272">
        <v>0.96551724137931039</v>
      </c>
      <c r="K76" s="77" t="s">
        <v>335</v>
      </c>
      <c r="L76" s="77" t="s">
        <v>336</v>
      </c>
      <c r="M76" s="77" t="s">
        <v>188</v>
      </c>
      <c r="N76" s="77" t="s">
        <v>338</v>
      </c>
      <c r="O76" s="77" t="s">
        <v>5881</v>
      </c>
      <c r="P76" s="302">
        <v>1.4159999999999999</v>
      </c>
      <c r="Q76" s="302">
        <v>1.9339999999999999</v>
      </c>
      <c r="R76" s="302">
        <v>2.0659999999999998</v>
      </c>
      <c r="S76" s="98">
        <v>1.77</v>
      </c>
      <c r="T76" s="98">
        <v>2</v>
      </c>
      <c r="U76" s="77">
        <f>LEN(O76)</f>
        <v>7</v>
      </c>
      <c r="V76" s="278">
        <v>6</v>
      </c>
      <c r="W76" s="278">
        <v>5</v>
      </c>
      <c r="X76" s="280" t="s">
        <v>5882</v>
      </c>
      <c r="Y76" s="280" t="str">
        <f>LEFT(X76,W76)</f>
        <v>klavj</v>
      </c>
      <c r="Z76" s="284">
        <v>2.5697278911564601</v>
      </c>
      <c r="AA76" s="282">
        <v>2.4128069999999999</v>
      </c>
      <c r="AB76" s="273">
        <v>0.15692089115646013</v>
      </c>
      <c r="AC76" s="273">
        <v>156.92089115646013</v>
      </c>
      <c r="AD76" s="77" t="s">
        <v>7325</v>
      </c>
      <c r="AE76" s="77">
        <f>LEN(AD76)</f>
        <v>23</v>
      </c>
      <c r="AF76" s="77" t="s">
        <v>7457</v>
      </c>
      <c r="AG76" s="77">
        <f>LEN(AF76)</f>
        <v>32</v>
      </c>
      <c r="AH76" s="77" t="s">
        <v>7664</v>
      </c>
      <c r="AI76" s="98" t="s">
        <v>7656</v>
      </c>
      <c r="AJ76" s="98"/>
      <c r="AK76" s="77" t="s">
        <v>2769</v>
      </c>
      <c r="AL76" s="77" t="str">
        <f>MID(AK76,1,1)</f>
        <v>p</v>
      </c>
      <c r="AM76" s="77">
        <v>1</v>
      </c>
      <c r="AN76" s="77" t="s">
        <v>48</v>
      </c>
      <c r="AO76" s="77" t="s">
        <v>182</v>
      </c>
      <c r="AP76" s="77" t="s">
        <v>184</v>
      </c>
      <c r="AQ76" s="77" t="s">
        <v>185</v>
      </c>
      <c r="AR76" s="209">
        <v>22.22</v>
      </c>
      <c r="AS76" s="254">
        <v>38.06</v>
      </c>
      <c r="AT76" s="254" t="s">
        <v>3412</v>
      </c>
      <c r="AU76" s="256">
        <v>1.1258754256254573</v>
      </c>
      <c r="AV76" s="256">
        <v>1.822553352993828</v>
      </c>
      <c r="AW76" s="254">
        <v>-0.69667792736837075</v>
      </c>
      <c r="AX76" s="98">
        <v>31.28</v>
      </c>
      <c r="AY76" s="98">
        <v>21.5</v>
      </c>
      <c r="AZ76" s="98">
        <v>28.51</v>
      </c>
      <c r="BA76" s="98">
        <v>2</v>
      </c>
      <c r="BB76" s="98">
        <v>3</v>
      </c>
      <c r="BC76" s="98">
        <v>1</v>
      </c>
      <c r="BD76" s="98">
        <v>5</v>
      </c>
      <c r="BE76" s="98">
        <v>5</v>
      </c>
      <c r="BF76" s="98" t="s">
        <v>399</v>
      </c>
      <c r="BG76" s="98" t="s">
        <v>2086</v>
      </c>
      <c r="BH76" s="98">
        <v>0</v>
      </c>
      <c r="BI76" s="98">
        <v>0</v>
      </c>
      <c r="BJ76" s="98">
        <v>5</v>
      </c>
      <c r="BK76" s="98">
        <v>5</v>
      </c>
      <c r="BL76" s="98" t="s">
        <v>2778</v>
      </c>
      <c r="BM76" s="98">
        <v>2</v>
      </c>
      <c r="BN76" s="98" t="s">
        <v>2091</v>
      </c>
      <c r="BO76" s="98" t="s">
        <v>2779</v>
      </c>
      <c r="BP76" s="98" t="s">
        <v>2780</v>
      </c>
      <c r="BQ76" s="98" t="s">
        <v>2781</v>
      </c>
      <c r="BR76" s="98" t="s">
        <v>2782</v>
      </c>
      <c r="BS76" s="98">
        <v>100</v>
      </c>
      <c r="BT76" s="98">
        <v>28</v>
      </c>
      <c r="BU76" s="98">
        <v>1.85</v>
      </c>
      <c r="BV76" s="98">
        <v>1.95</v>
      </c>
      <c r="BW76" s="98" t="s">
        <v>48</v>
      </c>
      <c r="BX76" s="98">
        <v>1</v>
      </c>
      <c r="CD76" s="195"/>
      <c r="CE76" s="195"/>
      <c r="CF76" s="195"/>
    </row>
    <row r="77" spans="1:84" s="1" customFormat="1">
      <c r="A77" s="1" t="s">
        <v>1498</v>
      </c>
      <c r="E77" s="78" t="s">
        <v>186</v>
      </c>
      <c r="F77" s="26">
        <v>2.77</v>
      </c>
      <c r="G77" s="296" t="s">
        <v>3411</v>
      </c>
      <c r="H77" s="270">
        <v>1029.7239999999999</v>
      </c>
      <c r="I77" s="297">
        <v>1218.4813675815099</v>
      </c>
      <c r="J77" s="273">
        <v>0.86206896551724133</v>
      </c>
      <c r="K77" s="1" t="s">
        <v>6992</v>
      </c>
      <c r="L77" s="1" t="s">
        <v>1551</v>
      </c>
      <c r="M77" s="1" t="s">
        <v>1552</v>
      </c>
      <c r="N77" s="1" t="s">
        <v>1553</v>
      </c>
      <c r="O77" s="1" t="s">
        <v>6920</v>
      </c>
      <c r="P77" s="279">
        <v>1.1990000000000001</v>
      </c>
      <c r="Q77" s="279">
        <v>1.756</v>
      </c>
      <c r="R77" s="279">
        <v>1.845</v>
      </c>
      <c r="S77" s="193">
        <v>0.66</v>
      </c>
      <c r="T77" s="193">
        <v>0</v>
      </c>
      <c r="U77" s="1">
        <f>LEN(O77)</f>
        <v>8</v>
      </c>
      <c r="V77" s="276">
        <v>5</v>
      </c>
      <c r="W77" s="276">
        <v>4</v>
      </c>
      <c r="X77" s="280" t="s">
        <v>8048</v>
      </c>
      <c r="Y77" s="280" t="str">
        <f>LEFT(X77,W77)</f>
        <v>b@ki</v>
      </c>
      <c r="Z77" s="281">
        <v>2.4646258503401302</v>
      </c>
      <c r="AA77" s="283">
        <v>2.3440099999999999</v>
      </c>
      <c r="AB77" s="273">
        <v>0.12061585034013023</v>
      </c>
      <c r="AC77" s="273">
        <v>120.61585034013022</v>
      </c>
      <c r="AD77" s="1" t="s">
        <v>7417</v>
      </c>
      <c r="AE77" s="1">
        <f>LEN(AD77)</f>
        <v>26</v>
      </c>
      <c r="AF77" s="1" t="s">
        <v>7571</v>
      </c>
      <c r="AG77" s="1">
        <f>LEN(AF77)</f>
        <v>36</v>
      </c>
      <c r="AH77" s="1" t="s">
        <v>7796</v>
      </c>
      <c r="AI77" s="193" t="s">
        <v>7656</v>
      </c>
      <c r="AJ77" s="193"/>
      <c r="AK77" s="1" t="s">
        <v>1499</v>
      </c>
      <c r="AL77" s="1" t="str">
        <f>MID(AK77,1,1)</f>
        <v>p</v>
      </c>
      <c r="AM77" s="1">
        <v>1</v>
      </c>
      <c r="AN77" s="1" t="s">
        <v>1498</v>
      </c>
      <c r="AO77" s="1" t="s">
        <v>182</v>
      </c>
      <c r="AP77" s="1" t="s">
        <v>184</v>
      </c>
      <c r="AQ77" s="1" t="s">
        <v>185</v>
      </c>
      <c r="AR77" s="194">
        <v>3.51</v>
      </c>
      <c r="AS77" s="46">
        <v>4.53</v>
      </c>
      <c r="AT77" s="254" t="s">
        <v>3411</v>
      </c>
      <c r="AU77">
        <v>0.10945389932726787</v>
      </c>
      <c r="AV77">
        <v>0.93099749048209468</v>
      </c>
      <c r="AW77" s="46">
        <v>-0.82154359115482678</v>
      </c>
      <c r="AX77" s="193">
        <v>2.64</v>
      </c>
      <c r="AY77" s="193">
        <v>2.29</v>
      </c>
      <c r="AZ77" s="193">
        <v>1.35</v>
      </c>
      <c r="BA77" s="193">
        <v>1</v>
      </c>
      <c r="BB77" s="193">
        <v>2</v>
      </c>
      <c r="BC77" s="193">
        <v>1</v>
      </c>
      <c r="BD77" s="193">
        <v>8</v>
      </c>
      <c r="BE77" s="193">
        <v>5</v>
      </c>
      <c r="BF77" s="193" t="s">
        <v>1506</v>
      </c>
      <c r="BG77" s="193" t="s">
        <v>857</v>
      </c>
      <c r="BH77" s="193">
        <v>0</v>
      </c>
      <c r="BI77" s="193">
        <v>0</v>
      </c>
      <c r="BJ77" s="193">
        <v>5</v>
      </c>
      <c r="BK77" s="193">
        <v>4</v>
      </c>
      <c r="BL77" s="193" t="s">
        <v>1509</v>
      </c>
      <c r="BM77" s="193">
        <v>2</v>
      </c>
      <c r="BN77" s="193" t="s">
        <v>862</v>
      </c>
      <c r="BO77" s="193" t="s">
        <v>1510</v>
      </c>
      <c r="BP77" s="193" t="s">
        <v>1511</v>
      </c>
      <c r="BQ77" s="193" t="s">
        <v>1512</v>
      </c>
      <c r="BR77" s="193" t="s">
        <v>182</v>
      </c>
      <c r="BS77" s="193">
        <v>100</v>
      </c>
      <c r="BT77" s="193">
        <v>28</v>
      </c>
      <c r="BU77" s="193">
        <v>3.05</v>
      </c>
      <c r="BV77" s="193">
        <v>2.5499999999999998</v>
      </c>
      <c r="BW77" s="193" t="s">
        <v>1498</v>
      </c>
      <c r="BX77" s="193">
        <v>1</v>
      </c>
    </row>
    <row r="78" spans="1:84" s="1" customFormat="1">
      <c r="A78" s="77" t="s">
        <v>2538</v>
      </c>
      <c r="B78" s="77"/>
      <c r="C78" s="77"/>
      <c r="D78" s="307" t="s">
        <v>8083</v>
      </c>
      <c r="E78" s="78" t="s">
        <v>8088</v>
      </c>
      <c r="F78" s="79">
        <v>2.81</v>
      </c>
      <c r="G78" s="293" t="s">
        <v>3412</v>
      </c>
      <c r="H78" s="271">
        <v>870.87727272727273</v>
      </c>
      <c r="I78" s="298">
        <v>917.96153846153845</v>
      </c>
      <c r="J78" s="272">
        <v>0.7931034482758621</v>
      </c>
      <c r="K78" s="77" t="s">
        <v>6986</v>
      </c>
      <c r="L78" s="77" t="s">
        <v>3293</v>
      </c>
      <c r="M78" s="77" t="s">
        <v>3294</v>
      </c>
      <c r="N78" s="77" t="s">
        <v>3295</v>
      </c>
      <c r="O78" s="77" t="s">
        <v>3</v>
      </c>
      <c r="P78" s="302">
        <v>1.0529999999999999</v>
      </c>
      <c r="Q78" s="302">
        <v>1.5089999999999999</v>
      </c>
      <c r="R78" s="302">
        <v>1.6679999999999999</v>
      </c>
      <c r="S78" s="98">
        <v>499.6</v>
      </c>
      <c r="T78" s="98">
        <v>25</v>
      </c>
      <c r="U78" s="77">
        <f>LEN(O78)</f>
        <v>4</v>
      </c>
      <c r="V78" s="98">
        <v>2</v>
      </c>
      <c r="W78" s="98">
        <v>2</v>
      </c>
      <c r="X78" s="280" t="s">
        <v>3854</v>
      </c>
      <c r="Y78" s="280" t="str">
        <f>LEFT(X78,W78)</f>
        <v>m5</v>
      </c>
      <c r="Z78" s="285">
        <v>1.8691836734693801</v>
      </c>
      <c r="AA78" s="286">
        <v>1.8691836734693801</v>
      </c>
      <c r="AB78" s="273">
        <v>0</v>
      </c>
      <c r="AC78" s="273">
        <v>0</v>
      </c>
      <c r="AD78" s="77" t="s">
        <v>7374</v>
      </c>
      <c r="AE78" s="77">
        <f>LEN(AD78)</f>
        <v>14</v>
      </c>
      <c r="AF78" s="77" t="s">
        <v>7520</v>
      </c>
      <c r="AG78" s="77">
        <f>LEN(AF78)</f>
        <v>20</v>
      </c>
      <c r="AH78" s="77" t="s">
        <v>7739</v>
      </c>
      <c r="AI78" s="77" t="s">
        <v>7656</v>
      </c>
      <c r="AJ78" s="98"/>
      <c r="AK78" s="77" t="s">
        <v>2540</v>
      </c>
      <c r="AL78" s="77" t="str">
        <f>MID(AK78,1,1)</f>
        <v>p</v>
      </c>
      <c r="AM78" s="77">
        <v>1</v>
      </c>
      <c r="AN78" s="77" t="s">
        <v>2538</v>
      </c>
      <c r="AO78" s="77" t="s">
        <v>182</v>
      </c>
      <c r="AP78" s="77" t="s">
        <v>184</v>
      </c>
      <c r="AQ78" s="77" t="s">
        <v>185</v>
      </c>
      <c r="AR78" s="209">
        <v>34.92</v>
      </c>
      <c r="AS78" s="254">
        <v>16.760000000000002</v>
      </c>
      <c r="AT78" s="254" t="s">
        <v>3411</v>
      </c>
      <c r="AU78" s="256">
        <v>1.3964802359790318</v>
      </c>
      <c r="AV78" s="256">
        <v>1.2844399859144111</v>
      </c>
      <c r="AW78" s="254">
        <v>0.11204025006462071</v>
      </c>
      <c r="AX78" s="98">
        <v>18.78</v>
      </c>
      <c r="AY78" s="98">
        <v>31.63</v>
      </c>
      <c r="AZ78" s="98">
        <v>14.8</v>
      </c>
      <c r="BA78" s="98">
        <v>1</v>
      </c>
      <c r="BB78" s="98">
        <v>2</v>
      </c>
      <c r="BC78" s="98">
        <v>1</v>
      </c>
      <c r="BD78" s="98">
        <v>8</v>
      </c>
      <c r="BE78" s="98">
        <v>7</v>
      </c>
      <c r="BF78" s="98" t="s">
        <v>959</v>
      </c>
      <c r="BG78" s="98" t="s">
        <v>1181</v>
      </c>
      <c r="BH78" s="98">
        <v>1</v>
      </c>
      <c r="BI78" s="98">
        <v>1</v>
      </c>
      <c r="BJ78" s="98">
        <v>8</v>
      </c>
      <c r="BK78" s="98">
        <v>7</v>
      </c>
      <c r="BL78" s="98" t="s">
        <v>2544</v>
      </c>
      <c r="BM78" s="98">
        <v>3</v>
      </c>
      <c r="BN78" s="98" t="s">
        <v>1186</v>
      </c>
      <c r="BO78" s="98" t="s">
        <v>2546</v>
      </c>
      <c r="BP78" s="98" t="s">
        <v>2547</v>
      </c>
      <c r="BQ78" s="98" t="s">
        <v>2548</v>
      </c>
      <c r="BR78" s="98" t="s">
        <v>182</v>
      </c>
      <c r="BS78" s="98">
        <v>100</v>
      </c>
      <c r="BT78" s="98">
        <v>24</v>
      </c>
      <c r="BU78" s="98">
        <v>2.6</v>
      </c>
      <c r="BV78" s="98">
        <v>2.35</v>
      </c>
      <c r="BW78" s="98" t="s">
        <v>2538</v>
      </c>
      <c r="BX78" s="98">
        <v>1</v>
      </c>
    </row>
    <row r="79" spans="1:84" s="1" customFormat="1">
      <c r="A79" s="1" t="s">
        <v>1698</v>
      </c>
      <c r="D79" s="307" t="s">
        <v>8083</v>
      </c>
      <c r="E79" s="307" t="s">
        <v>8087</v>
      </c>
      <c r="F79" s="26">
        <v>2.73</v>
      </c>
      <c r="G79" s="296" t="s">
        <v>3411</v>
      </c>
      <c r="H79" s="270">
        <v>1100.2294117647059</v>
      </c>
      <c r="I79" s="297">
        <v>1077.53</v>
      </c>
      <c r="J79" s="273">
        <v>0.65517241379310343</v>
      </c>
      <c r="K79" s="1" t="s">
        <v>7260</v>
      </c>
      <c r="L79" s="1" t="s">
        <v>1747</v>
      </c>
      <c r="M79" s="1" t="s">
        <v>7261</v>
      </c>
      <c r="N79" s="1" t="s">
        <v>3233</v>
      </c>
      <c r="O79" s="1" t="s">
        <v>2388</v>
      </c>
      <c r="P79" s="279">
        <v>1.4890000000000001</v>
      </c>
      <c r="Q79" s="279">
        <v>2.6589999999999998</v>
      </c>
      <c r="R79" s="279">
        <v>2.8260000000000001</v>
      </c>
      <c r="S79" s="193">
        <v>44.43</v>
      </c>
      <c r="T79" s="193">
        <v>0</v>
      </c>
      <c r="U79" s="1">
        <f>LEN(O79)</f>
        <v>6</v>
      </c>
      <c r="V79" s="193">
        <v>4</v>
      </c>
      <c r="W79" s="193">
        <v>4</v>
      </c>
      <c r="X79" s="280" t="s">
        <v>8049</v>
      </c>
      <c r="Y79" s="280" t="str">
        <f>LEFT(X79,W79)</f>
        <v>vj@d</v>
      </c>
      <c r="Z79" s="281">
        <v>3.3275736961451199</v>
      </c>
      <c r="AA79" s="283">
        <v>3.3275736961451199</v>
      </c>
      <c r="AB79" s="273">
        <v>0</v>
      </c>
      <c r="AC79" s="273">
        <v>0</v>
      </c>
      <c r="AD79" s="1" t="s">
        <v>7414</v>
      </c>
      <c r="AE79" s="1">
        <f>LEN(AD79)</f>
        <v>39</v>
      </c>
      <c r="AF79" s="1" t="s">
        <v>7568</v>
      </c>
      <c r="AG79" s="1">
        <f>LEN(AF79)</f>
        <v>47</v>
      </c>
      <c r="AH79" s="1" t="s">
        <v>7793</v>
      </c>
      <c r="AI79" s="193" t="s">
        <v>7656</v>
      </c>
      <c r="AJ79" s="193"/>
      <c r="AK79" s="1" t="s">
        <v>1699</v>
      </c>
      <c r="AL79" s="1" t="str">
        <f>MID(AK79,1,1)</f>
        <v>p</v>
      </c>
      <c r="AM79" s="1">
        <v>1</v>
      </c>
      <c r="AN79" s="1" t="s">
        <v>1698</v>
      </c>
      <c r="AO79" s="1" t="s">
        <v>182</v>
      </c>
      <c r="AQ79" s="1" t="s">
        <v>185</v>
      </c>
      <c r="AR79" s="194">
        <v>5.12</v>
      </c>
      <c r="AS79">
        <v>31</v>
      </c>
      <c r="AT79" s="254" t="s">
        <v>3411</v>
      </c>
      <c r="AU79">
        <v>0.29879586188644197</v>
      </c>
      <c r="AV79">
        <v>1.5257951251558544</v>
      </c>
      <c r="AW79" s="46">
        <v>-1.2269992632694124</v>
      </c>
      <c r="AX79" s="193">
        <v>19.93</v>
      </c>
      <c r="AY79" s="193">
        <v>4.58</v>
      </c>
      <c r="AZ79" s="193">
        <v>17.84</v>
      </c>
      <c r="BA79" s="193">
        <v>2</v>
      </c>
      <c r="BB79" s="193">
        <v>6</v>
      </c>
      <c r="BC79" s="193">
        <v>1</v>
      </c>
      <c r="BD79" s="193">
        <v>5</v>
      </c>
      <c r="BE79" s="193">
        <v>4</v>
      </c>
      <c r="BF79" s="193" t="s">
        <v>399</v>
      </c>
      <c r="BG79" s="193" t="s">
        <v>1703</v>
      </c>
      <c r="BH79" s="193">
        <v>2</v>
      </c>
      <c r="BI79" s="193">
        <v>6</v>
      </c>
      <c r="BJ79" s="193">
        <v>5</v>
      </c>
      <c r="BK79" s="193">
        <v>4</v>
      </c>
      <c r="BL79" s="193" t="s">
        <v>1699</v>
      </c>
      <c r="BM79" s="193">
        <v>1</v>
      </c>
      <c r="BN79" s="193" t="s">
        <v>1703</v>
      </c>
      <c r="BO79" s="193" t="s">
        <v>1704</v>
      </c>
      <c r="BP79" s="193" t="s">
        <v>1705</v>
      </c>
      <c r="BQ79" s="193" t="s">
        <v>1706</v>
      </c>
      <c r="BR79" s="193" t="s">
        <v>532</v>
      </c>
      <c r="BS79" s="193">
        <v>100</v>
      </c>
      <c r="BT79" s="193">
        <v>13</v>
      </c>
      <c r="BU79" s="193">
        <v>1.8</v>
      </c>
      <c r="BV79" s="193">
        <v>1.3</v>
      </c>
      <c r="BW79" s="193" t="s">
        <v>1698</v>
      </c>
      <c r="BX79" s="193">
        <v>1</v>
      </c>
    </row>
    <row r="80" spans="1:84" s="1" customFormat="1" ht="15">
      <c r="A80" s="77" t="s">
        <v>190</v>
      </c>
      <c r="B80" s="78">
        <v>2</v>
      </c>
      <c r="C80" s="78">
        <v>46</v>
      </c>
      <c r="D80" s="78"/>
      <c r="E80" s="78" t="s">
        <v>186</v>
      </c>
      <c r="F80" s="79">
        <v>1.62</v>
      </c>
      <c r="G80" s="295" t="s">
        <v>3412</v>
      </c>
      <c r="H80" s="271">
        <v>720.51379310344817</v>
      </c>
      <c r="I80" s="298">
        <v>818.30909090909086</v>
      </c>
      <c r="J80" s="272">
        <v>1</v>
      </c>
      <c r="K80" s="77" t="s">
        <v>183</v>
      </c>
      <c r="L80" s="77" t="s">
        <v>186</v>
      </c>
      <c r="M80" s="77" t="s">
        <v>188</v>
      </c>
      <c r="N80" s="77" t="s">
        <v>191</v>
      </c>
      <c r="O80" s="77" t="s">
        <v>6872</v>
      </c>
      <c r="P80" s="302">
        <v>0.79</v>
      </c>
      <c r="Q80" s="302">
        <v>1.1850000000000001</v>
      </c>
      <c r="R80" s="302">
        <v>1.383</v>
      </c>
      <c r="S80" s="98">
        <v>1.6</v>
      </c>
      <c r="T80" s="98">
        <v>14</v>
      </c>
      <c r="U80" s="77">
        <f>LEN(O80)</f>
        <v>6</v>
      </c>
      <c r="V80" s="98">
        <v>4</v>
      </c>
      <c r="W80" s="98">
        <v>4</v>
      </c>
      <c r="X80" s="280" t="s">
        <v>8050</v>
      </c>
      <c r="Y80" s="280" t="str">
        <f>LEFT(X80,W80)</f>
        <v>aREt</v>
      </c>
      <c r="Z80" s="285">
        <v>1.9838095238095199</v>
      </c>
      <c r="AA80" s="286">
        <v>1.9838095238095199</v>
      </c>
      <c r="AB80" s="273">
        <v>0</v>
      </c>
      <c r="AC80" s="273">
        <v>0</v>
      </c>
      <c r="AD80" s="77" t="s">
        <v>7287</v>
      </c>
      <c r="AE80" s="77">
        <f>LEN(AD80)</f>
        <v>10</v>
      </c>
      <c r="AF80" s="77" t="s">
        <v>7450</v>
      </c>
      <c r="AG80" s="77">
        <f>LEN(AF80)</f>
        <v>19</v>
      </c>
      <c r="AH80" s="77" t="s">
        <v>7655</v>
      </c>
      <c r="AI80" s="77">
        <v>16</v>
      </c>
      <c r="AJ80" s="77">
        <f>AI80-V80</f>
        <v>12</v>
      </c>
      <c r="AK80" s="77" t="s">
        <v>3095</v>
      </c>
      <c r="AL80" s="77" t="str">
        <f>MID(AK80,1,1)</f>
        <v>p</v>
      </c>
      <c r="AM80" s="77">
        <v>1</v>
      </c>
      <c r="AN80" s="77" t="s">
        <v>190</v>
      </c>
      <c r="AO80" s="77" t="s">
        <v>182</v>
      </c>
      <c r="AP80" s="77" t="s">
        <v>184</v>
      </c>
      <c r="AQ80" s="77" t="s">
        <v>185</v>
      </c>
      <c r="AR80" s="209">
        <v>81.510000000000005</v>
      </c>
      <c r="AS80" s="254">
        <v>265.64</v>
      </c>
      <c r="AT80" s="254" t="s">
        <v>3412</v>
      </c>
      <c r="AU80" s="254">
        <v>1.9122995642087206</v>
      </c>
      <c r="AV80" s="254">
        <v>3.2495300695270948</v>
      </c>
      <c r="AW80" s="254">
        <v>-1.3372305053183742</v>
      </c>
      <c r="AX80" s="98">
        <v>54.46</v>
      </c>
      <c r="AY80" s="98">
        <v>53.61</v>
      </c>
      <c r="AZ80" s="98">
        <v>30.14</v>
      </c>
      <c r="BA80" s="98">
        <v>1</v>
      </c>
      <c r="BB80" s="98">
        <v>3</v>
      </c>
      <c r="BC80" s="98">
        <v>1</v>
      </c>
      <c r="BD80" s="98">
        <v>7</v>
      </c>
      <c r="BE80" s="98">
        <v>5</v>
      </c>
      <c r="BF80" s="98" t="s">
        <v>637</v>
      </c>
      <c r="BG80" s="98" t="s">
        <v>2086</v>
      </c>
      <c r="BH80" s="98">
        <v>2</v>
      </c>
      <c r="BI80" s="98">
        <v>10</v>
      </c>
      <c r="BJ80" s="98">
        <v>7</v>
      </c>
      <c r="BK80" s="98">
        <v>5</v>
      </c>
      <c r="BL80" s="98" t="s">
        <v>3104</v>
      </c>
      <c r="BM80" s="98">
        <v>2</v>
      </c>
      <c r="BN80" s="98" t="s">
        <v>2091</v>
      </c>
      <c r="BO80" s="98" t="s">
        <v>3109</v>
      </c>
      <c r="BP80" s="98" t="s">
        <v>3110</v>
      </c>
      <c r="BQ80" s="98" t="s">
        <v>3111</v>
      </c>
      <c r="BR80" s="98" t="s">
        <v>182</v>
      </c>
      <c r="BS80" s="98">
        <v>100</v>
      </c>
      <c r="BT80" s="98">
        <v>12</v>
      </c>
      <c r="BU80" s="98">
        <v>1.75</v>
      </c>
      <c r="BV80" s="98">
        <v>1.4</v>
      </c>
      <c r="BW80" s="98" t="s">
        <v>190</v>
      </c>
      <c r="BX80" s="98">
        <v>1</v>
      </c>
      <c r="CD80" s="195"/>
      <c r="CE80" s="195"/>
      <c r="CF80" s="195"/>
    </row>
    <row r="81" spans="1:84" s="1" customFormat="1">
      <c r="A81" s="1" t="s">
        <v>6472</v>
      </c>
      <c r="E81" s="1" t="s">
        <v>186</v>
      </c>
      <c r="F81" s="26">
        <v>1.7</v>
      </c>
      <c r="G81" s="296" t="s">
        <v>3411</v>
      </c>
      <c r="H81" s="270">
        <v>795.66071428571433</v>
      </c>
      <c r="I81" s="297">
        <v>827.921875</v>
      </c>
      <c r="J81" s="273">
        <v>1</v>
      </c>
      <c r="K81" s="1" t="s">
        <v>7255</v>
      </c>
      <c r="L81" s="1" t="s">
        <v>6802</v>
      </c>
      <c r="M81" s="1" t="s">
        <v>5490</v>
      </c>
      <c r="N81" s="1" t="s">
        <v>7256</v>
      </c>
      <c r="O81" s="1" t="s">
        <v>216</v>
      </c>
      <c r="P81" s="279">
        <v>0.54500000000000004</v>
      </c>
      <c r="Q81" s="279">
        <v>0.66500000000000004</v>
      </c>
      <c r="R81" s="279">
        <v>0.92</v>
      </c>
      <c r="S81" s="193">
        <v>36.700000000000003</v>
      </c>
      <c r="T81" s="193">
        <v>21</v>
      </c>
      <c r="U81" s="1">
        <f>LEN(O81)</f>
        <v>5</v>
      </c>
      <c r="V81" s="193">
        <v>3</v>
      </c>
      <c r="W81" s="193">
        <v>3</v>
      </c>
      <c r="X81" s="280" t="s">
        <v>2139</v>
      </c>
      <c r="Y81" s="280" t="str">
        <f>LEFT(X81,W81)</f>
        <v>pul</v>
      </c>
      <c r="Z81" s="281">
        <v>1.46</v>
      </c>
      <c r="AA81" s="283">
        <v>1.46</v>
      </c>
      <c r="AB81" s="273">
        <v>0</v>
      </c>
      <c r="AC81" s="273">
        <v>0</v>
      </c>
      <c r="AD81" s="1" t="s">
        <v>7396</v>
      </c>
      <c r="AE81" s="1">
        <f>LEN(AD81)</f>
        <v>7</v>
      </c>
      <c r="AF81" s="1" t="s">
        <v>7549</v>
      </c>
      <c r="AG81" s="1">
        <f>LEN(AF81)</f>
        <v>14</v>
      </c>
      <c r="AH81" s="1" t="s">
        <v>7770</v>
      </c>
      <c r="AI81" s="193" t="s">
        <v>7656</v>
      </c>
      <c r="AJ81" s="193"/>
      <c r="AK81" s="1" t="s">
        <v>6473</v>
      </c>
      <c r="AL81" s="1" t="str">
        <f>MID(AK81,1,1)</f>
        <v>p</v>
      </c>
      <c r="AM81" s="1">
        <v>1</v>
      </c>
      <c r="AN81" s="1" t="s">
        <v>6472</v>
      </c>
      <c r="AO81" s="1" t="s">
        <v>182</v>
      </c>
      <c r="AP81" s="1" t="s">
        <v>184</v>
      </c>
      <c r="AQ81" s="1" t="s">
        <v>185</v>
      </c>
      <c r="AR81" s="194">
        <v>7.5</v>
      </c>
      <c r="AS81" s="46">
        <v>24.78</v>
      </c>
      <c r="AT81" s="254" t="s">
        <v>3411</v>
      </c>
      <c r="AU81">
        <v>0.50255199626571745</v>
      </c>
      <c r="AV81">
        <v>1.6064251573758057</v>
      </c>
      <c r="AW81" s="46">
        <v>-1.1038731611100883</v>
      </c>
      <c r="AX81" s="193">
        <v>3.04</v>
      </c>
      <c r="AY81" s="193">
        <v>5.81</v>
      </c>
      <c r="AZ81" s="193">
        <v>1.55</v>
      </c>
      <c r="BA81" s="193">
        <v>1</v>
      </c>
      <c r="BB81" s="193">
        <v>2</v>
      </c>
      <c r="BC81" s="193">
        <v>1</v>
      </c>
      <c r="BD81" s="193">
        <v>7</v>
      </c>
      <c r="BE81" s="193">
        <v>4</v>
      </c>
      <c r="BF81" s="193" t="s">
        <v>637</v>
      </c>
      <c r="BG81" s="193" t="s">
        <v>639</v>
      </c>
      <c r="BH81" s="193">
        <v>3</v>
      </c>
      <c r="BI81" s="193">
        <v>11</v>
      </c>
      <c r="BJ81" s="193">
        <v>7</v>
      </c>
      <c r="BK81" s="193">
        <v>4</v>
      </c>
      <c r="BL81" s="193" t="s">
        <v>6474</v>
      </c>
      <c r="BM81" s="193">
        <v>2</v>
      </c>
      <c r="BN81" s="193" t="s">
        <v>645</v>
      </c>
      <c r="BO81" s="193" t="s">
        <v>6475</v>
      </c>
      <c r="BP81" s="193" t="s">
        <v>6476</v>
      </c>
      <c r="BQ81" s="193" t="s">
        <v>6477</v>
      </c>
      <c r="BR81" s="193" t="s">
        <v>182</v>
      </c>
      <c r="BS81" s="193">
        <v>100</v>
      </c>
      <c r="BT81" s="193">
        <v>28</v>
      </c>
      <c r="BU81" s="193">
        <v>1.75</v>
      </c>
      <c r="BV81" s="193">
        <v>1.4</v>
      </c>
      <c r="BW81" s="193" t="s">
        <v>6472</v>
      </c>
      <c r="BX81" s="193">
        <v>1</v>
      </c>
    </row>
    <row r="82" spans="1:84" s="1" customFormat="1">
      <c r="A82" s="1" t="s">
        <v>6484</v>
      </c>
      <c r="D82" s="307" t="s">
        <v>8083</v>
      </c>
      <c r="E82" s="307"/>
      <c r="F82" s="26">
        <v>2.2999999999999998</v>
      </c>
      <c r="G82" s="296" t="s">
        <v>3411</v>
      </c>
      <c r="H82" s="270">
        <v>1119.5272727272729</v>
      </c>
      <c r="I82" s="297">
        <v>1189.9884615384615</v>
      </c>
      <c r="J82" s="273">
        <v>0.75862068965517238</v>
      </c>
      <c r="K82" s="1" t="s">
        <v>6990</v>
      </c>
      <c r="L82" s="1" t="s">
        <v>343</v>
      </c>
      <c r="M82" s="1" t="s">
        <v>6749</v>
      </c>
      <c r="N82" s="1" t="s">
        <v>6750</v>
      </c>
      <c r="O82" s="1" t="s">
        <v>6922</v>
      </c>
      <c r="P82" s="279">
        <v>0.39300000000000002</v>
      </c>
      <c r="Q82" s="279">
        <v>2.1019999999999999</v>
      </c>
      <c r="R82" s="279">
        <v>2.2040000000000002</v>
      </c>
      <c r="S82" s="193">
        <v>82.13</v>
      </c>
      <c r="T82" s="193">
        <v>2</v>
      </c>
      <c r="U82" s="1">
        <f>LEN(O82)</f>
        <v>5</v>
      </c>
      <c r="V82" s="193">
        <v>4</v>
      </c>
      <c r="W82" s="193">
        <v>4</v>
      </c>
      <c r="X82" s="280" t="s">
        <v>8051</v>
      </c>
      <c r="Y82" s="280" t="str">
        <f>LEFT(X82,W82)</f>
        <v>imaZ</v>
      </c>
      <c r="Z82" s="281">
        <v>2.7480498866213101</v>
      </c>
      <c r="AA82" s="283">
        <v>2.7480498866213101</v>
      </c>
      <c r="AB82" s="273">
        <v>0</v>
      </c>
      <c r="AC82" s="273">
        <v>0</v>
      </c>
      <c r="AD82" s="1" t="s">
        <v>7404</v>
      </c>
      <c r="AE82" s="1">
        <f>LEN(AD82)</f>
        <v>27</v>
      </c>
      <c r="AF82" s="1" t="s">
        <v>7557</v>
      </c>
      <c r="AG82" s="1">
        <f>LEN(AF82)</f>
        <v>35</v>
      </c>
      <c r="AH82" s="1" t="s">
        <v>7779</v>
      </c>
      <c r="AI82" s="193" t="s">
        <v>7656</v>
      </c>
      <c r="AJ82" s="193"/>
      <c r="AK82" s="1" t="s">
        <v>6485</v>
      </c>
      <c r="AL82" s="1" t="str">
        <f>MID(AK82,1,1)</f>
        <v>p</v>
      </c>
      <c r="AM82" s="1">
        <v>1</v>
      </c>
      <c r="AN82" s="1" t="s">
        <v>6484</v>
      </c>
      <c r="AO82" s="1" t="s">
        <v>182</v>
      </c>
      <c r="AP82" s="1" t="s">
        <v>184</v>
      </c>
      <c r="AQ82" s="1" t="s">
        <v>185</v>
      </c>
      <c r="AR82" s="194">
        <v>4.8099999999999996</v>
      </c>
      <c r="AS82" s="46">
        <v>12.72</v>
      </c>
      <c r="AT82" s="254" t="s">
        <v>3411</v>
      </c>
      <c r="AU82">
        <v>0.26655408532236397</v>
      </c>
      <c r="AV82">
        <v>1.2164466992579326</v>
      </c>
      <c r="AW82" s="46">
        <v>-0.94989261393556856</v>
      </c>
      <c r="AX82" s="193">
        <v>11.82</v>
      </c>
      <c r="AY82" s="193">
        <v>4.38</v>
      </c>
      <c r="AZ82" s="193">
        <v>7.77</v>
      </c>
      <c r="BA82" s="193">
        <v>1</v>
      </c>
      <c r="BB82" s="193">
        <v>2</v>
      </c>
      <c r="BC82" s="193">
        <v>1</v>
      </c>
      <c r="BD82" s="193">
        <v>6</v>
      </c>
      <c r="BE82" s="193">
        <v>5</v>
      </c>
      <c r="BF82" s="193" t="s">
        <v>733</v>
      </c>
      <c r="BG82" s="193" t="s">
        <v>452</v>
      </c>
      <c r="BH82" s="193">
        <v>0</v>
      </c>
      <c r="BI82" s="193">
        <v>0</v>
      </c>
      <c r="BJ82" s="193">
        <v>3</v>
      </c>
      <c r="BK82" s="193">
        <v>3</v>
      </c>
      <c r="BL82" s="193" t="s">
        <v>6486</v>
      </c>
      <c r="BM82" s="193">
        <v>2</v>
      </c>
      <c r="BN82" s="193" t="s">
        <v>459</v>
      </c>
      <c r="BO82" s="193" t="s">
        <v>6487</v>
      </c>
      <c r="BP82" s="193" t="s">
        <v>6488</v>
      </c>
      <c r="BQ82" s="193" t="s">
        <v>6489</v>
      </c>
      <c r="BR82" s="193" t="s">
        <v>182</v>
      </c>
      <c r="BS82" s="193">
        <v>96</v>
      </c>
      <c r="BT82" s="193">
        <v>25</v>
      </c>
      <c r="BU82" s="193">
        <v>2.85</v>
      </c>
      <c r="BV82" s="193">
        <v>0</v>
      </c>
      <c r="BW82" s="193" t="s">
        <v>6484</v>
      </c>
      <c r="BX82" s="193">
        <v>1</v>
      </c>
    </row>
    <row r="83" spans="1:84" s="1" customFormat="1">
      <c r="A83" s="1" t="s">
        <v>324</v>
      </c>
      <c r="B83" s="6">
        <v>1</v>
      </c>
      <c r="C83" s="6">
        <v>47</v>
      </c>
      <c r="D83" s="6"/>
      <c r="E83" s="6" t="s">
        <v>8089</v>
      </c>
      <c r="F83" s="26">
        <v>2.04</v>
      </c>
      <c r="G83" s="296" t="s">
        <v>3411</v>
      </c>
      <c r="H83" s="270">
        <v>634.65</v>
      </c>
      <c r="I83" s="297">
        <v>728.82903225806456</v>
      </c>
      <c r="J83" s="273">
        <v>1</v>
      </c>
      <c r="K83" s="1" t="s">
        <v>7960</v>
      </c>
      <c r="L83" s="1" t="s">
        <v>328</v>
      </c>
      <c r="M83" s="1" t="s">
        <v>2427</v>
      </c>
      <c r="N83" s="1" t="s">
        <v>7961</v>
      </c>
      <c r="O83" s="1" t="s">
        <v>7961</v>
      </c>
      <c r="P83" s="279">
        <v>0.59799999999999998</v>
      </c>
      <c r="Q83" s="279">
        <v>1.2649999999999999</v>
      </c>
      <c r="R83" s="279">
        <v>1.2649999999999999</v>
      </c>
      <c r="S83" s="193">
        <v>2.5099999999999998</v>
      </c>
      <c r="T83" s="193">
        <v>16</v>
      </c>
      <c r="U83" s="1">
        <f>LEN(O83)</f>
        <v>6</v>
      </c>
      <c r="V83" s="193">
        <v>4</v>
      </c>
      <c r="W83" s="193">
        <v>4</v>
      </c>
      <c r="X83" s="280" t="s">
        <v>8052</v>
      </c>
      <c r="Y83" s="280" t="str">
        <f>LEFT(X83,W83)</f>
        <v>gRap</v>
      </c>
      <c r="Z83" s="281">
        <v>1.8341269841269801</v>
      </c>
      <c r="AA83" s="283">
        <v>1.8341269841269801</v>
      </c>
      <c r="AB83" s="273">
        <v>0</v>
      </c>
      <c r="AC83" s="273">
        <v>0</v>
      </c>
      <c r="AD83" s="1" t="s">
        <v>7962</v>
      </c>
      <c r="AE83" s="1">
        <f>LEN(AD83)</f>
        <v>15</v>
      </c>
      <c r="AF83" s="1" t="s">
        <v>7963</v>
      </c>
      <c r="AG83" s="1">
        <f>LEN(AF83)</f>
        <v>21</v>
      </c>
      <c r="AH83" s="1" t="s">
        <v>7964</v>
      </c>
      <c r="AI83" s="193" t="s">
        <v>7656</v>
      </c>
      <c r="AJ83" s="193"/>
      <c r="AK83" s="1" t="s">
        <v>1000</v>
      </c>
      <c r="AL83" s="1" t="str">
        <f>MID(AK83,1,1)</f>
        <v>R</v>
      </c>
      <c r="AM83" s="1">
        <v>4</v>
      </c>
      <c r="AN83" s="1" t="s">
        <v>324</v>
      </c>
      <c r="AO83" s="1" t="s">
        <v>182</v>
      </c>
      <c r="AP83" s="1" t="s">
        <v>184</v>
      </c>
      <c r="AQ83" s="1" t="s">
        <v>185</v>
      </c>
      <c r="AR83" s="194">
        <v>9.4</v>
      </c>
      <c r="AS83" s="46">
        <v>26.88</v>
      </c>
      <c r="AT83" s="254" t="s">
        <v>3411</v>
      </c>
      <c r="AU83">
        <v>0.62768192271236556</v>
      </c>
      <c r="AV83">
        <v>1.6766994014397707</v>
      </c>
      <c r="AW83" s="46">
        <v>-1.0490174787274051</v>
      </c>
      <c r="AX83" s="193">
        <v>9.5299999999999994</v>
      </c>
      <c r="AY83" s="193">
        <v>5.88</v>
      </c>
      <c r="AZ83" s="193">
        <v>4.8600000000000003</v>
      </c>
      <c r="BA83" s="193">
        <v>1</v>
      </c>
      <c r="BB83" s="193">
        <v>2</v>
      </c>
      <c r="BC83" s="193">
        <v>1</v>
      </c>
      <c r="BD83" s="193">
        <v>6</v>
      </c>
      <c r="BE83" s="193">
        <v>4</v>
      </c>
      <c r="BF83" s="193" t="s">
        <v>1010</v>
      </c>
      <c r="BG83" s="193" t="s">
        <v>639</v>
      </c>
      <c r="BH83" s="193">
        <v>1</v>
      </c>
      <c r="BI83" s="193">
        <v>1</v>
      </c>
      <c r="BJ83" s="193">
        <v>6</v>
      </c>
      <c r="BK83" s="193">
        <v>4</v>
      </c>
      <c r="BL83" s="193" t="s">
        <v>1014</v>
      </c>
      <c r="BM83" s="193">
        <v>2</v>
      </c>
      <c r="BN83" s="193" t="s">
        <v>645</v>
      </c>
      <c r="BO83" s="193" t="s">
        <v>1015</v>
      </c>
      <c r="BP83" s="193" t="s">
        <v>1016</v>
      </c>
      <c r="BQ83" s="193" t="s">
        <v>1017</v>
      </c>
      <c r="BR83" s="193" t="s">
        <v>182</v>
      </c>
      <c r="BS83" s="193">
        <v>100</v>
      </c>
      <c r="BT83" s="193">
        <v>27</v>
      </c>
      <c r="BU83" s="193">
        <v>1.85</v>
      </c>
      <c r="BV83" s="193">
        <v>1.95</v>
      </c>
      <c r="BW83" s="193" t="s">
        <v>324</v>
      </c>
      <c r="BX83" s="193">
        <v>1</v>
      </c>
    </row>
    <row r="84" spans="1:84" s="1" customFormat="1">
      <c r="A84" s="1" t="s">
        <v>697</v>
      </c>
      <c r="D84" s="307" t="s">
        <v>8083</v>
      </c>
      <c r="E84" s="307" t="s">
        <v>231</v>
      </c>
      <c r="F84" s="26">
        <v>1.96</v>
      </c>
      <c r="G84" s="296" t="s">
        <v>3411</v>
      </c>
      <c r="H84" s="270">
        <v>910.02962962962965</v>
      </c>
      <c r="I84" s="297">
        <v>955.1</v>
      </c>
      <c r="J84" s="273">
        <v>0.96551724137931039</v>
      </c>
      <c r="K84" s="1" t="s">
        <v>7893</v>
      </c>
      <c r="L84" s="1" t="s">
        <v>7892</v>
      </c>
      <c r="M84" s="1" t="s">
        <v>1436</v>
      </c>
      <c r="N84" s="1" t="s">
        <v>794</v>
      </c>
      <c r="O84" s="1" t="s">
        <v>6910</v>
      </c>
      <c r="P84" s="279">
        <v>1.637</v>
      </c>
      <c r="Q84" s="279">
        <v>2.8610000000000002</v>
      </c>
      <c r="R84" s="279">
        <v>2.9889999999999999</v>
      </c>
      <c r="S84" s="193">
        <v>30.1</v>
      </c>
      <c r="T84" s="193">
        <v>9</v>
      </c>
      <c r="U84" s="1">
        <f>LEN(O84)</f>
        <v>8</v>
      </c>
      <c r="V84" s="193">
        <v>3</v>
      </c>
      <c r="W84" s="193">
        <v>3</v>
      </c>
      <c r="X84" s="280" t="s">
        <v>2458</v>
      </c>
      <c r="Y84" s="280" t="str">
        <f>LEFT(X84,W84)</f>
        <v>f9j</v>
      </c>
      <c r="Z84" s="281">
        <v>3.4517687074829899</v>
      </c>
      <c r="AA84" s="283">
        <v>3.4517687074829899</v>
      </c>
      <c r="AB84" s="273">
        <v>0</v>
      </c>
      <c r="AC84" s="273">
        <v>0</v>
      </c>
      <c r="AD84" s="1" t="s">
        <v>7894</v>
      </c>
      <c r="AE84" s="1">
        <f>LEN(AD84)</f>
        <v>37</v>
      </c>
      <c r="AF84" s="1" t="s">
        <v>7895</v>
      </c>
      <c r="AG84" s="1">
        <f>LEN(AF84)</f>
        <v>48</v>
      </c>
      <c r="AH84" s="1" t="s">
        <v>7896</v>
      </c>
      <c r="AI84" s="193" t="s">
        <v>7656</v>
      </c>
      <c r="AJ84" s="193"/>
      <c r="AK84" s="1" t="s">
        <v>699</v>
      </c>
      <c r="AL84" s="1" t="str">
        <f>MID(AK84,1,1)</f>
        <v>R</v>
      </c>
      <c r="AM84" s="1">
        <v>4</v>
      </c>
      <c r="AN84" s="1" t="s">
        <v>697</v>
      </c>
      <c r="AO84" s="1" t="s">
        <v>182</v>
      </c>
      <c r="AP84" s="1" t="s">
        <v>184</v>
      </c>
      <c r="AQ84" s="1" t="s">
        <v>185</v>
      </c>
      <c r="AR84" s="194">
        <v>0.83</v>
      </c>
      <c r="AS84" s="46">
        <v>10.89</v>
      </c>
      <c r="AT84" s="254" t="s">
        <v>3411</v>
      </c>
      <c r="AU84">
        <v>-0.45000401414987085</v>
      </c>
      <c r="AV84">
        <v>1.2570170377279302</v>
      </c>
      <c r="AW84" s="46">
        <v>-1.7070210518778011</v>
      </c>
      <c r="AX84" s="193">
        <v>2.5</v>
      </c>
      <c r="AY84" s="193">
        <v>0.77</v>
      </c>
      <c r="AZ84" s="193">
        <v>1.62</v>
      </c>
      <c r="BA84" s="193">
        <v>1</v>
      </c>
      <c r="BB84" s="193">
        <v>2</v>
      </c>
      <c r="BC84" s="193">
        <v>1</v>
      </c>
      <c r="BD84" s="193">
        <v>6</v>
      </c>
      <c r="BE84" s="193">
        <v>4</v>
      </c>
      <c r="BF84" s="193" t="s">
        <v>715</v>
      </c>
      <c r="BG84" s="193" t="s">
        <v>639</v>
      </c>
      <c r="BH84" s="193">
        <v>1</v>
      </c>
      <c r="BI84" s="193">
        <v>16</v>
      </c>
      <c r="BJ84" s="193">
        <v>5</v>
      </c>
      <c r="BK84" s="193">
        <v>4</v>
      </c>
      <c r="BL84" s="193" t="s">
        <v>718</v>
      </c>
      <c r="BM84" s="193">
        <v>2</v>
      </c>
      <c r="BN84" s="193" t="s">
        <v>645</v>
      </c>
      <c r="BO84" s="193" t="s">
        <v>720</v>
      </c>
      <c r="BP84" s="193" t="s">
        <v>721</v>
      </c>
      <c r="BQ84" s="193" t="s">
        <v>722</v>
      </c>
      <c r="BR84" s="193" t="s">
        <v>182</v>
      </c>
      <c r="BS84" s="193">
        <v>100</v>
      </c>
      <c r="BT84" s="193">
        <v>22</v>
      </c>
      <c r="BU84" s="193">
        <v>2.2000000000000002</v>
      </c>
      <c r="BV84" s="193">
        <v>1.1499999999999999</v>
      </c>
      <c r="BW84" s="193" t="s">
        <v>697</v>
      </c>
      <c r="BX84" s="193">
        <v>1</v>
      </c>
    </row>
    <row r="85" spans="1:84" s="211" customFormat="1">
      <c r="A85" s="1" t="s">
        <v>812</v>
      </c>
      <c r="B85" s="1"/>
      <c r="C85" s="1"/>
      <c r="D85" s="1"/>
      <c r="E85" s="78" t="s">
        <v>186</v>
      </c>
      <c r="F85" s="26">
        <v>2.15</v>
      </c>
      <c r="G85" s="296" t="s">
        <v>3411</v>
      </c>
      <c r="H85" s="270">
        <v>1280.2450000000001</v>
      </c>
      <c r="I85" s="297">
        <v>1368.1695652173914</v>
      </c>
      <c r="J85" s="273">
        <v>0.68965517241379315</v>
      </c>
      <c r="K85" s="1" t="s">
        <v>7033</v>
      </c>
      <c r="L85" s="1" t="s">
        <v>1308</v>
      </c>
      <c r="M85" s="1" t="s">
        <v>2443</v>
      </c>
      <c r="N85" s="1" t="s">
        <v>2444</v>
      </c>
      <c r="O85" s="1" t="s">
        <v>2444</v>
      </c>
      <c r="P85" s="279">
        <v>0.998</v>
      </c>
      <c r="Q85" s="279">
        <v>1.825</v>
      </c>
      <c r="R85" s="279">
        <v>1.825</v>
      </c>
      <c r="S85" s="193">
        <v>36.700000000000003</v>
      </c>
      <c r="T85" s="193">
        <v>21</v>
      </c>
      <c r="U85" s="1">
        <f>LEN(O85)</f>
        <v>6</v>
      </c>
      <c r="V85" s="193">
        <v>3</v>
      </c>
      <c r="W85" s="193">
        <v>3</v>
      </c>
      <c r="X85" s="280" t="s">
        <v>2139</v>
      </c>
      <c r="Y85" s="280" t="str">
        <f>LEFT(X85,W85)</f>
        <v>pul</v>
      </c>
      <c r="Z85" s="281">
        <v>2.2051247165532799</v>
      </c>
      <c r="AA85" s="283">
        <v>2.2051247165532799</v>
      </c>
      <c r="AB85" s="273">
        <v>0</v>
      </c>
      <c r="AC85" s="273">
        <v>0</v>
      </c>
      <c r="AD85" s="1" t="s">
        <v>7402</v>
      </c>
      <c r="AE85" s="1">
        <f>LEN(AD85)</f>
        <v>21</v>
      </c>
      <c r="AF85" s="1" t="s">
        <v>7555</v>
      </c>
      <c r="AG85" s="1">
        <f>LEN(AF85)</f>
        <v>27</v>
      </c>
      <c r="AH85" s="1" t="s">
        <v>7777</v>
      </c>
      <c r="AI85" s="193" t="s">
        <v>7656</v>
      </c>
      <c r="AJ85" s="193"/>
      <c r="AK85" s="1" t="s">
        <v>1785</v>
      </c>
      <c r="AL85" s="1" t="str">
        <f>MID(AK85,1,1)</f>
        <v>R</v>
      </c>
      <c r="AM85" s="1">
        <v>4</v>
      </c>
      <c r="AN85" s="1" t="s">
        <v>812</v>
      </c>
      <c r="AO85" s="1" t="s">
        <v>182</v>
      </c>
      <c r="AP85" s="1" t="s">
        <v>184</v>
      </c>
      <c r="AQ85" s="1" t="s">
        <v>185</v>
      </c>
      <c r="AR85" s="194">
        <v>6.66</v>
      </c>
      <c r="AS85" s="46">
        <v>128.91</v>
      </c>
      <c r="AT85" s="254" t="s">
        <v>3412</v>
      </c>
      <c r="AU85">
        <v>0.43801192032077702</v>
      </c>
      <c r="AV85">
        <v>2.7526937041924677</v>
      </c>
      <c r="AW85" s="46">
        <v>-2.3146817838716909</v>
      </c>
      <c r="AX85" s="193">
        <v>11.96</v>
      </c>
      <c r="AY85" s="193">
        <v>4.6900000000000004</v>
      </c>
      <c r="AZ85" s="193">
        <v>8.58</v>
      </c>
      <c r="BA85" s="193">
        <v>1</v>
      </c>
      <c r="BB85" s="193">
        <v>2</v>
      </c>
      <c r="BC85" s="193">
        <v>1</v>
      </c>
      <c r="BD85" s="193">
        <v>6</v>
      </c>
      <c r="BE85" s="193">
        <v>5</v>
      </c>
      <c r="BF85" s="193" t="s">
        <v>1773</v>
      </c>
      <c r="BG85" s="193" t="s">
        <v>452</v>
      </c>
      <c r="BH85" s="193">
        <v>3</v>
      </c>
      <c r="BI85" s="193">
        <v>3</v>
      </c>
      <c r="BJ85" s="193">
        <v>6</v>
      </c>
      <c r="BK85" s="193">
        <v>5</v>
      </c>
      <c r="BL85" s="193" t="s">
        <v>1794</v>
      </c>
      <c r="BM85" s="193">
        <v>2</v>
      </c>
      <c r="BN85" s="193" t="s">
        <v>459</v>
      </c>
      <c r="BO85" s="193" t="s">
        <v>1795</v>
      </c>
      <c r="BP85" s="193" t="s">
        <v>1796</v>
      </c>
      <c r="BQ85" s="193" t="s">
        <v>1797</v>
      </c>
      <c r="BR85" s="193" t="s">
        <v>182</v>
      </c>
      <c r="BS85" s="193">
        <v>100</v>
      </c>
      <c r="BT85" s="193">
        <v>31</v>
      </c>
      <c r="BU85" s="193">
        <v>1.7</v>
      </c>
      <c r="BV85" s="193">
        <v>1.8</v>
      </c>
      <c r="BW85" s="193" t="s">
        <v>812</v>
      </c>
      <c r="BX85" s="193">
        <v>1</v>
      </c>
    </row>
    <row r="86" spans="1:84" s="1" customFormat="1">
      <c r="A86" s="211" t="s">
        <v>28</v>
      </c>
      <c r="B86" s="6">
        <v>4</v>
      </c>
      <c r="C86" s="6">
        <v>44</v>
      </c>
      <c r="D86" s="6"/>
      <c r="E86" s="78" t="s">
        <v>186</v>
      </c>
      <c r="F86" s="26">
        <v>2.85</v>
      </c>
      <c r="G86" s="296" t="s">
        <v>3411</v>
      </c>
      <c r="H86" s="270">
        <v>1112.4666666666667</v>
      </c>
      <c r="I86" s="297">
        <v>1340.9791267495402</v>
      </c>
      <c r="J86" s="273">
        <v>0.93103448275862066</v>
      </c>
      <c r="K86" s="1" t="s">
        <v>8071</v>
      </c>
      <c r="L86" s="1" t="s">
        <v>186</v>
      </c>
      <c r="M86" s="1" t="s">
        <v>235</v>
      </c>
      <c r="N86" s="1" t="s">
        <v>237</v>
      </c>
      <c r="O86" s="1" t="s">
        <v>237</v>
      </c>
      <c r="P86" s="279">
        <v>0.52500000000000002</v>
      </c>
      <c r="Q86" s="279">
        <v>2.032</v>
      </c>
      <c r="R86" s="279">
        <v>2.032</v>
      </c>
      <c r="S86" s="193">
        <v>0.79</v>
      </c>
      <c r="T86" s="193">
        <v>4</v>
      </c>
      <c r="U86" s="1">
        <f>LEN(O86)</f>
        <v>7</v>
      </c>
      <c r="V86" s="276">
        <v>5</v>
      </c>
      <c r="W86" s="276">
        <v>4</v>
      </c>
      <c r="X86" s="280" t="s">
        <v>8053</v>
      </c>
      <c r="Y86" s="280" t="str">
        <f>LEFT(X86,W86)</f>
        <v>El°R</v>
      </c>
      <c r="Z86" s="281">
        <v>2.425986</v>
      </c>
      <c r="AA86" s="283">
        <v>2.2416610000000001</v>
      </c>
      <c r="AB86" s="273">
        <v>0.18432499999999985</v>
      </c>
      <c r="AC86" s="273">
        <v>184.32499999999985</v>
      </c>
      <c r="AD86" s="1" t="s">
        <v>7393</v>
      </c>
      <c r="AE86" s="1">
        <f>LEN(AD86)</f>
        <v>23</v>
      </c>
      <c r="AF86" s="1" t="s">
        <v>7546</v>
      </c>
      <c r="AG86" s="1">
        <f>LEN(AF86)</f>
        <v>30</v>
      </c>
      <c r="AH86" s="1" t="s">
        <v>8072</v>
      </c>
      <c r="AI86" s="193" t="s">
        <v>7656</v>
      </c>
      <c r="AJ86" s="193"/>
      <c r="AK86" s="1" t="s">
        <v>1053</v>
      </c>
      <c r="AL86" s="1" t="str">
        <f>MID(AK86,1,1)</f>
        <v>R</v>
      </c>
      <c r="AM86" s="1">
        <v>4</v>
      </c>
      <c r="AN86" s="1" t="s">
        <v>28</v>
      </c>
      <c r="AO86" s="1" t="s">
        <v>182</v>
      </c>
      <c r="AP86" s="1" t="s">
        <v>184</v>
      </c>
      <c r="AQ86" s="1" t="s">
        <v>185</v>
      </c>
      <c r="AR86" s="194">
        <v>12.24</v>
      </c>
      <c r="AS86" s="46">
        <v>30.97</v>
      </c>
      <c r="AT86" s="254" t="s">
        <v>3411</v>
      </c>
      <c r="AU86">
        <v>0.77743415616770195</v>
      </c>
      <c r="AV86">
        <v>1.8173519727213538</v>
      </c>
      <c r="AW86" s="46">
        <v>-1.0399178165536518</v>
      </c>
      <c r="AX86" s="193">
        <v>4.8</v>
      </c>
      <c r="AY86" s="193">
        <v>8.15</v>
      </c>
      <c r="AZ86" s="193">
        <v>1.62</v>
      </c>
      <c r="BA86" s="193">
        <v>1</v>
      </c>
      <c r="BB86" s="193">
        <v>2</v>
      </c>
      <c r="BC86" s="193">
        <v>1</v>
      </c>
      <c r="BD86" s="193">
        <v>6</v>
      </c>
      <c r="BE86" s="193">
        <v>4</v>
      </c>
      <c r="BF86" s="193" t="s">
        <v>856</v>
      </c>
      <c r="BG86" s="193" t="s">
        <v>639</v>
      </c>
      <c r="BH86" s="193">
        <v>2</v>
      </c>
      <c r="BI86" s="193">
        <v>12</v>
      </c>
      <c r="BJ86" s="193">
        <v>6</v>
      </c>
      <c r="BK86" s="193">
        <v>4</v>
      </c>
      <c r="BL86" s="193" t="s">
        <v>1060</v>
      </c>
      <c r="BM86" s="193">
        <v>2</v>
      </c>
      <c r="BN86" s="193" t="s">
        <v>645</v>
      </c>
      <c r="BO86" s="193" t="s">
        <v>1063</v>
      </c>
      <c r="BP86" s="193" t="s">
        <v>1065</v>
      </c>
      <c r="BQ86" s="193" t="s">
        <v>1066</v>
      </c>
      <c r="BR86" s="193" t="s">
        <v>182</v>
      </c>
      <c r="BS86" s="193">
        <v>100</v>
      </c>
      <c r="BT86" s="193">
        <v>20</v>
      </c>
      <c r="BU86" s="193">
        <v>1.85</v>
      </c>
      <c r="BV86" s="193">
        <v>1.3</v>
      </c>
      <c r="BW86" s="193" t="s">
        <v>28</v>
      </c>
      <c r="BX86" s="193">
        <v>1</v>
      </c>
    </row>
    <row r="87" spans="1:84" s="1" customFormat="1">
      <c r="A87" s="77" t="s">
        <v>2868</v>
      </c>
      <c r="B87" s="77"/>
      <c r="C87" s="77"/>
      <c r="D87" s="307" t="s">
        <v>8083</v>
      </c>
      <c r="E87" s="307" t="s">
        <v>8090</v>
      </c>
      <c r="F87" s="79">
        <v>1.46</v>
      </c>
      <c r="G87" s="293" t="s">
        <v>3412</v>
      </c>
      <c r="H87" s="271">
        <v>588.19130434782608</v>
      </c>
      <c r="I87" s="298">
        <v>620.77777777777783</v>
      </c>
      <c r="J87" s="272">
        <v>0.82758620689655171</v>
      </c>
      <c r="K87" s="77" t="s">
        <v>3306</v>
      </c>
      <c r="L87" s="77" t="s">
        <v>3307</v>
      </c>
      <c r="M87" s="77" t="s">
        <v>3308</v>
      </c>
      <c r="N87" s="77" t="s">
        <v>3309</v>
      </c>
      <c r="O87" s="77" t="s">
        <v>6891</v>
      </c>
      <c r="P87" s="302">
        <v>0.96599999999999997</v>
      </c>
      <c r="Q87" s="302">
        <v>1.462</v>
      </c>
      <c r="R87" s="302">
        <v>1.5920000000000001</v>
      </c>
      <c r="S87" s="98">
        <v>1049.32</v>
      </c>
      <c r="T87" s="98">
        <v>20</v>
      </c>
      <c r="U87" s="77">
        <f>LEN(O87)</f>
        <v>6</v>
      </c>
      <c r="V87" s="98">
        <v>3</v>
      </c>
      <c r="W87" s="98">
        <v>3</v>
      </c>
      <c r="X87" s="280" t="s">
        <v>6029</v>
      </c>
      <c r="Y87" s="280" t="str">
        <f>LEFT(X87,W87)</f>
        <v>fam</v>
      </c>
      <c r="Z87" s="285">
        <v>2.13442176870748</v>
      </c>
      <c r="AA87" s="286">
        <v>2.13442176870748</v>
      </c>
      <c r="AB87" s="273">
        <v>0</v>
      </c>
      <c r="AC87" s="273">
        <v>0</v>
      </c>
      <c r="AD87" s="77" t="s">
        <v>7345</v>
      </c>
      <c r="AE87" s="77">
        <f>LEN(AD87)</f>
        <v>20</v>
      </c>
      <c r="AF87" s="77" t="s">
        <v>7486</v>
      </c>
      <c r="AG87" s="77">
        <f>LEN(AF87)</f>
        <v>29</v>
      </c>
      <c r="AH87" s="77" t="s">
        <v>7697</v>
      </c>
      <c r="AI87" s="98" t="s">
        <v>7656</v>
      </c>
      <c r="AJ87" s="98"/>
      <c r="AK87" s="77" t="s">
        <v>2869</v>
      </c>
      <c r="AL87" s="77" t="str">
        <f>MID(AK87,1,1)</f>
        <v>R</v>
      </c>
      <c r="AM87" s="77">
        <v>4</v>
      </c>
      <c r="AN87" s="77" t="s">
        <v>2868</v>
      </c>
      <c r="AO87" s="77" t="s">
        <v>182</v>
      </c>
      <c r="AP87" s="77" t="s">
        <v>283</v>
      </c>
      <c r="AQ87" s="77" t="s">
        <v>185</v>
      </c>
      <c r="AR87" s="209">
        <v>84.43</v>
      </c>
      <c r="AS87" s="254">
        <v>110.43</v>
      </c>
      <c r="AT87" s="254" t="s">
        <v>3412</v>
      </c>
      <c r="AU87" s="256">
        <v>1.9338706700829724</v>
      </c>
      <c r="AV87" s="256">
        <v>2.5752442671950702</v>
      </c>
      <c r="AW87" s="254">
        <v>-0.64137359711209774</v>
      </c>
      <c r="AX87" s="98">
        <v>148.18</v>
      </c>
      <c r="AY87" s="98">
        <v>72.72</v>
      </c>
      <c r="AZ87" s="98">
        <v>111.96</v>
      </c>
      <c r="BA87" s="98">
        <v>1</v>
      </c>
      <c r="BB87" s="98">
        <v>2</v>
      </c>
      <c r="BC87" s="98">
        <v>1</v>
      </c>
      <c r="BD87" s="98">
        <v>4</v>
      </c>
      <c r="BE87" s="98">
        <v>3</v>
      </c>
      <c r="BF87" s="98" t="s">
        <v>639</v>
      </c>
      <c r="BG87" s="98" t="s">
        <v>1030</v>
      </c>
      <c r="BH87" s="98">
        <v>7</v>
      </c>
      <c r="BI87" s="98">
        <v>16</v>
      </c>
      <c r="BJ87" s="98">
        <v>4</v>
      </c>
      <c r="BK87" s="98">
        <v>3</v>
      </c>
      <c r="BL87" s="98" t="s">
        <v>2869</v>
      </c>
      <c r="BM87" s="98">
        <v>1</v>
      </c>
      <c r="BN87" s="98" t="s">
        <v>1030</v>
      </c>
      <c r="BO87" s="98" t="s">
        <v>2878</v>
      </c>
      <c r="BP87" s="98" t="s">
        <v>2879</v>
      </c>
      <c r="BQ87" s="98" t="s">
        <v>2880</v>
      </c>
      <c r="BR87" s="98" t="s">
        <v>182</v>
      </c>
      <c r="BS87" s="98">
        <v>95</v>
      </c>
      <c r="BT87" s="98">
        <v>21</v>
      </c>
      <c r="BU87" s="98">
        <v>1.5</v>
      </c>
      <c r="BV87" s="98">
        <v>1</v>
      </c>
      <c r="BW87" s="98" t="s">
        <v>2868</v>
      </c>
      <c r="BX87" s="98">
        <v>1</v>
      </c>
    </row>
    <row r="88" spans="1:84" s="1" customFormat="1">
      <c r="A88" s="1" t="s">
        <v>6537</v>
      </c>
      <c r="D88" s="307" t="s">
        <v>8083</v>
      </c>
      <c r="E88" s="307" t="s">
        <v>8090</v>
      </c>
      <c r="F88" s="26">
        <v>2.5499999999999998</v>
      </c>
      <c r="G88" s="296" t="s">
        <v>3411</v>
      </c>
      <c r="H88" s="270">
        <v>1450.0500000000002</v>
      </c>
      <c r="I88" s="297">
        <v>1497.2000000000003</v>
      </c>
      <c r="J88" s="273">
        <v>0.68965517241379315</v>
      </c>
      <c r="K88" s="1" t="s">
        <v>7854</v>
      </c>
      <c r="L88" s="1" t="s">
        <v>7853</v>
      </c>
      <c r="M88" s="1" t="s">
        <v>7855</v>
      </c>
      <c r="N88" s="1" t="s">
        <v>7856</v>
      </c>
      <c r="O88" s="1" t="s">
        <v>7856</v>
      </c>
      <c r="P88" s="279">
        <v>0.504</v>
      </c>
      <c r="Q88" s="279">
        <v>1.962</v>
      </c>
      <c r="R88" s="279">
        <v>1.962</v>
      </c>
      <c r="S88" s="193">
        <v>214.8</v>
      </c>
      <c r="T88" s="193">
        <v>17</v>
      </c>
      <c r="U88" s="1">
        <f>LEN(O88)</f>
        <v>5</v>
      </c>
      <c r="V88" s="193">
        <v>3</v>
      </c>
      <c r="W88" s="193">
        <v>3</v>
      </c>
      <c r="X88" s="280" t="s">
        <v>3090</v>
      </c>
      <c r="Y88" s="280" t="str">
        <f>LEFT(X88,W88)</f>
        <v>pje</v>
      </c>
      <c r="Z88" s="281">
        <v>2.20351473922902</v>
      </c>
      <c r="AA88" s="283">
        <v>2.20351473922902</v>
      </c>
      <c r="AB88" s="273">
        <v>0</v>
      </c>
      <c r="AC88" s="273">
        <v>0</v>
      </c>
      <c r="AD88" s="1" t="s">
        <v>7857</v>
      </c>
      <c r="AE88" s="1">
        <f>LEN(AD88)</f>
        <v>25</v>
      </c>
      <c r="AF88" s="1" t="s">
        <v>7858</v>
      </c>
      <c r="AG88" s="1">
        <f>LEN(AF88)</f>
        <v>30</v>
      </c>
      <c r="AH88" s="1" t="s">
        <v>7859</v>
      </c>
      <c r="AI88" s="193" t="s">
        <v>7656</v>
      </c>
      <c r="AJ88" s="193"/>
      <c r="AK88" s="1" t="s">
        <v>6538</v>
      </c>
      <c r="AL88" s="1" t="str">
        <f>MID(AK88,1,1)</f>
        <v>s</v>
      </c>
      <c r="AM88" s="1">
        <v>3</v>
      </c>
      <c r="AN88" s="1" t="s">
        <v>6537</v>
      </c>
      <c r="AO88" s="1" t="s">
        <v>182</v>
      </c>
      <c r="AP88" s="1" t="s">
        <v>184</v>
      </c>
      <c r="AQ88" s="1" t="s">
        <v>185</v>
      </c>
      <c r="AR88" s="194">
        <v>4.95</v>
      </c>
      <c r="AS88" s="46">
        <v>40.67</v>
      </c>
      <c r="AT88" s="254" t="s">
        <v>3412</v>
      </c>
      <c r="AU88">
        <v>0.28132274794384693</v>
      </c>
      <c r="AV88">
        <v>1.8127540539821916</v>
      </c>
      <c r="AW88" s="46">
        <v>-1.5314313060383447</v>
      </c>
      <c r="AX88" s="193">
        <v>24.66</v>
      </c>
      <c r="AY88" s="193">
        <v>1.79</v>
      </c>
      <c r="AZ88" s="193">
        <v>5.74</v>
      </c>
      <c r="BA88" s="193">
        <v>1</v>
      </c>
      <c r="BB88" s="193">
        <v>2</v>
      </c>
      <c r="BC88" s="193">
        <v>1</v>
      </c>
      <c r="BD88" s="193">
        <v>5</v>
      </c>
      <c r="BE88" s="193">
        <v>4</v>
      </c>
      <c r="BF88" s="193" t="s">
        <v>452</v>
      </c>
      <c r="BG88" s="193" t="s">
        <v>639</v>
      </c>
      <c r="BH88" s="193">
        <v>4</v>
      </c>
      <c r="BI88" s="193">
        <v>13</v>
      </c>
      <c r="BJ88" s="193">
        <v>5</v>
      </c>
      <c r="BK88" s="193">
        <v>4</v>
      </c>
      <c r="BL88" s="193" t="s">
        <v>6539</v>
      </c>
      <c r="BM88" s="193">
        <v>2</v>
      </c>
      <c r="BN88" s="193" t="s">
        <v>645</v>
      </c>
      <c r="BO88" s="193" t="s">
        <v>6540</v>
      </c>
      <c r="BP88" s="193" t="s">
        <v>6541</v>
      </c>
      <c r="BQ88" s="193" t="s">
        <v>6542</v>
      </c>
      <c r="BR88" s="193" t="s">
        <v>182</v>
      </c>
      <c r="BS88" s="193">
        <v>95</v>
      </c>
      <c r="BT88" s="193">
        <v>23</v>
      </c>
      <c r="BU88" s="193">
        <v>1.65</v>
      </c>
      <c r="BV88" s="193">
        <v>1.3</v>
      </c>
      <c r="BW88" s="193" t="s">
        <v>6537</v>
      </c>
      <c r="BX88" s="193">
        <v>1</v>
      </c>
    </row>
    <row r="89" spans="1:84" s="1" customFormat="1">
      <c r="A89" s="211" t="s">
        <v>1471</v>
      </c>
      <c r="E89" s="78" t="s">
        <v>186</v>
      </c>
      <c r="F89" s="26">
        <v>2.5</v>
      </c>
      <c r="G89" s="296" t="s">
        <v>3411</v>
      </c>
      <c r="H89" s="299">
        <v>704.10740740740721</v>
      </c>
      <c r="I89" s="300">
        <v>748.14193548387095</v>
      </c>
      <c r="J89" s="274">
        <v>0.93103448275862066</v>
      </c>
      <c r="K89" s="1" t="s">
        <v>7034</v>
      </c>
      <c r="L89" s="1" t="s">
        <v>701</v>
      </c>
      <c r="M89" s="1" t="s">
        <v>8073</v>
      </c>
      <c r="N89" s="1" t="s">
        <v>8074</v>
      </c>
      <c r="O89" s="1" t="s">
        <v>8075</v>
      </c>
      <c r="P89" s="279">
        <v>0.60299999999999998</v>
      </c>
      <c r="Q89" s="279">
        <v>2.0179999999999998</v>
      </c>
      <c r="R89" s="279">
        <v>2.1539999999999999</v>
      </c>
      <c r="S89" s="193">
        <v>4.6900000000000004</v>
      </c>
      <c r="T89" s="193">
        <v>27</v>
      </c>
      <c r="U89" s="1">
        <f>LEN(O89)</f>
        <v>5</v>
      </c>
      <c r="V89" s="193">
        <v>2</v>
      </c>
      <c r="W89" s="193">
        <v>2</v>
      </c>
      <c r="X89" s="193" t="s">
        <v>8076</v>
      </c>
      <c r="Y89" s="193" t="str">
        <f>LEFT(X89,W89)</f>
        <v>b§</v>
      </c>
      <c r="Z89" s="281">
        <v>2.4089999999999998</v>
      </c>
      <c r="AA89" s="283">
        <v>2.4089999999999998</v>
      </c>
      <c r="AB89" s="273">
        <v>0</v>
      </c>
      <c r="AC89" s="273">
        <v>0</v>
      </c>
      <c r="AD89" s="1" t="s">
        <v>8077</v>
      </c>
      <c r="AE89" s="1">
        <f>LEN(AD89)</f>
        <v>25</v>
      </c>
      <c r="AF89" s="1" t="s">
        <v>8078</v>
      </c>
      <c r="AG89" s="1">
        <f>LEN(AF89)</f>
        <v>33</v>
      </c>
      <c r="AH89" s="1" t="s">
        <v>8079</v>
      </c>
      <c r="AI89" s="193" t="s">
        <v>7656</v>
      </c>
      <c r="AJ89" s="193"/>
      <c r="AK89" s="1" t="s">
        <v>1472</v>
      </c>
      <c r="AL89" s="1" t="str">
        <f>MID(AK89,1,1)</f>
        <v>s</v>
      </c>
      <c r="AM89" s="1">
        <v>3</v>
      </c>
      <c r="AN89" s="1" t="s">
        <v>1471</v>
      </c>
      <c r="AO89" s="1" t="s">
        <v>182</v>
      </c>
      <c r="AP89" s="1" t="s">
        <v>283</v>
      </c>
      <c r="AQ89" s="1" t="s">
        <v>185</v>
      </c>
      <c r="AR89" s="194">
        <v>3.29</v>
      </c>
      <c r="AS89" s="193">
        <v>14.03</v>
      </c>
      <c r="AT89" s="193" t="s">
        <v>3411</v>
      </c>
      <c r="AU89" s="1">
        <v>7.8434709614033093E-2</v>
      </c>
      <c r="AV89" s="1">
        <v>1.3013747244368548</v>
      </c>
      <c r="AW89" s="193">
        <v>-1.2229400148228216</v>
      </c>
      <c r="AX89" s="193">
        <v>1.62</v>
      </c>
      <c r="AY89" s="193">
        <v>1.63</v>
      </c>
      <c r="AZ89" s="193">
        <v>1.62</v>
      </c>
      <c r="BA89" s="193">
        <v>1</v>
      </c>
      <c r="BB89" s="193">
        <v>3</v>
      </c>
      <c r="BC89" s="193">
        <v>1</v>
      </c>
      <c r="BD89" s="193">
        <v>10</v>
      </c>
      <c r="BE89" s="193">
        <v>7</v>
      </c>
      <c r="BF89" s="193" t="s">
        <v>1479</v>
      </c>
      <c r="BG89" s="193" t="s">
        <v>341</v>
      </c>
      <c r="BH89" s="193">
        <v>0</v>
      </c>
      <c r="BI89" s="193">
        <v>0</v>
      </c>
      <c r="BJ89" s="193">
        <v>10</v>
      </c>
      <c r="BK89" s="193">
        <v>6</v>
      </c>
      <c r="BL89" s="193" t="s">
        <v>1481</v>
      </c>
      <c r="BM89" s="193">
        <v>3</v>
      </c>
      <c r="BN89" s="193" t="s">
        <v>346</v>
      </c>
      <c r="BO89" s="193" t="s">
        <v>1482</v>
      </c>
      <c r="BP89" s="193" t="s">
        <v>1484</v>
      </c>
      <c r="BQ89" s="193" t="s">
        <v>1485</v>
      </c>
      <c r="BR89" s="193" t="s">
        <v>182</v>
      </c>
      <c r="BS89" s="193">
        <v>96</v>
      </c>
      <c r="BT89" s="193">
        <v>27</v>
      </c>
      <c r="BU89" s="193">
        <v>3.1</v>
      </c>
      <c r="BV89" s="193">
        <v>0</v>
      </c>
      <c r="BW89" s="193" t="s">
        <v>1471</v>
      </c>
      <c r="BX89" s="193">
        <v>1</v>
      </c>
    </row>
    <row r="90" spans="1:84" s="1" customFormat="1">
      <c r="A90" s="1" t="s">
        <v>51</v>
      </c>
      <c r="B90" s="6">
        <v>10</v>
      </c>
      <c r="C90" s="6">
        <v>38</v>
      </c>
      <c r="D90" s="307" t="s">
        <v>8083</v>
      </c>
      <c r="E90" s="307"/>
      <c r="F90" s="26">
        <v>3.5</v>
      </c>
      <c r="G90" s="296" t="s">
        <v>3411</v>
      </c>
      <c r="H90" s="270">
        <v>1041.6181818181819</v>
      </c>
      <c r="I90" s="297">
        <v>1211.8656446093528</v>
      </c>
      <c r="J90" s="273">
        <v>0.7931034482758621</v>
      </c>
      <c r="K90" s="1" t="s">
        <v>437</v>
      </c>
      <c r="L90" s="1" t="s">
        <v>271</v>
      </c>
      <c r="M90" s="1" t="s">
        <v>438</v>
      </c>
      <c r="N90" s="1" t="s">
        <v>6951</v>
      </c>
      <c r="O90" s="1" t="s">
        <v>6945</v>
      </c>
      <c r="P90" s="279">
        <v>0.46700000000000003</v>
      </c>
      <c r="Q90" s="279">
        <v>1.2869999999999999</v>
      </c>
      <c r="R90" s="279">
        <v>1.5669999999999999</v>
      </c>
      <c r="S90" s="1">
        <v>11.41</v>
      </c>
      <c r="T90" s="1">
        <v>4</v>
      </c>
      <c r="U90" s="1">
        <f>LEN(O90)</f>
        <v>6</v>
      </c>
      <c r="V90" s="279">
        <v>5</v>
      </c>
      <c r="W90" s="279">
        <v>4</v>
      </c>
      <c r="X90" s="280" t="s">
        <v>8054</v>
      </c>
      <c r="Y90" s="280" t="str">
        <f>LEFT(X90,W90)</f>
        <v>piky</v>
      </c>
      <c r="Z90" s="281">
        <v>2.1875963718820799</v>
      </c>
      <c r="AA90" s="283">
        <v>2.0642580000000001</v>
      </c>
      <c r="AB90" s="273">
        <v>0.12333837188207974</v>
      </c>
      <c r="AC90" s="273">
        <v>123.33837188207974</v>
      </c>
      <c r="AD90" s="1" t="s">
        <v>7394</v>
      </c>
      <c r="AE90" s="1">
        <f>LEN(AD90)</f>
        <v>18</v>
      </c>
      <c r="AF90" s="1" t="s">
        <v>7547</v>
      </c>
      <c r="AG90" s="1">
        <f>LEN(AF90)</f>
        <v>27</v>
      </c>
      <c r="AH90" s="1" t="s">
        <v>7768</v>
      </c>
      <c r="AI90" s="193" t="s">
        <v>7656</v>
      </c>
      <c r="AK90" s="1" t="s">
        <v>769</v>
      </c>
      <c r="AL90" s="1" t="str">
        <f>MID(AK90,1,1)</f>
        <v>s</v>
      </c>
      <c r="AM90" s="1">
        <v>3</v>
      </c>
      <c r="AN90" s="1" t="s">
        <v>51</v>
      </c>
      <c r="AO90" s="1" t="s">
        <v>182</v>
      </c>
      <c r="AP90" s="1" t="s">
        <v>283</v>
      </c>
      <c r="AQ90" s="1" t="s">
        <v>185</v>
      </c>
      <c r="AR90" s="194">
        <v>6.15</v>
      </c>
      <c r="AS90" s="46">
        <v>4.09</v>
      </c>
      <c r="AT90" s="254" t="s">
        <v>3411</v>
      </c>
      <c r="AU90">
        <v>0.3952766147990322</v>
      </c>
      <c r="AV90">
        <v>9.1821267039940618E-2</v>
      </c>
      <c r="AW90" s="46">
        <v>0.30345534775909155</v>
      </c>
      <c r="AX90" s="193">
        <v>5</v>
      </c>
      <c r="AY90" s="193">
        <v>4.3899999999999997</v>
      </c>
      <c r="AZ90" s="193">
        <v>4.3899999999999997</v>
      </c>
      <c r="BA90" s="193">
        <v>1</v>
      </c>
      <c r="BB90" s="193">
        <v>2</v>
      </c>
      <c r="BC90" s="193">
        <v>1</v>
      </c>
      <c r="BD90" s="193">
        <v>8</v>
      </c>
      <c r="BE90" s="193">
        <v>5</v>
      </c>
      <c r="BF90" s="193" t="s">
        <v>781</v>
      </c>
      <c r="BG90" s="193" t="s">
        <v>452</v>
      </c>
      <c r="BH90" s="193">
        <v>1</v>
      </c>
      <c r="BI90" s="193">
        <v>1</v>
      </c>
      <c r="BJ90" s="193">
        <v>8</v>
      </c>
      <c r="BK90" s="193">
        <v>5</v>
      </c>
      <c r="BL90" s="193" t="s">
        <v>785</v>
      </c>
      <c r="BM90" s="193">
        <v>2</v>
      </c>
      <c r="BN90" s="193" t="s">
        <v>459</v>
      </c>
      <c r="BO90" s="193" t="s">
        <v>787</v>
      </c>
      <c r="BP90" s="193" t="s">
        <v>789</v>
      </c>
      <c r="BQ90" s="193" t="s">
        <v>790</v>
      </c>
      <c r="BR90" s="193" t="s">
        <v>182</v>
      </c>
      <c r="BS90" s="193">
        <v>100</v>
      </c>
      <c r="BT90" s="193">
        <v>22</v>
      </c>
      <c r="BU90" s="193">
        <v>1.95</v>
      </c>
      <c r="BV90" s="193">
        <v>0</v>
      </c>
      <c r="BW90" s="193" t="s">
        <v>51</v>
      </c>
      <c r="BX90" s="193">
        <v>1</v>
      </c>
    </row>
    <row r="91" spans="1:84" s="1" customFormat="1">
      <c r="A91" s="77" t="s">
        <v>2487</v>
      </c>
      <c r="B91" s="77"/>
      <c r="C91" s="77"/>
      <c r="D91" s="77"/>
      <c r="E91" s="78" t="s">
        <v>186</v>
      </c>
      <c r="F91" s="79">
        <v>2.23</v>
      </c>
      <c r="G91" s="293" t="s">
        <v>3412</v>
      </c>
      <c r="H91" s="271">
        <v>741.68000000000006</v>
      </c>
      <c r="I91" s="298">
        <v>825.83913043478253</v>
      </c>
      <c r="J91" s="272">
        <v>0.68965517241379315</v>
      </c>
      <c r="K91" s="77" t="s">
        <v>7029</v>
      </c>
      <c r="L91" s="77" t="s">
        <v>2415</v>
      </c>
      <c r="M91" s="77" t="s">
        <v>3311</v>
      </c>
      <c r="N91" s="77" t="s">
        <v>3312</v>
      </c>
      <c r="O91" s="77" t="s">
        <v>3312</v>
      </c>
      <c r="P91" s="302">
        <v>0.88300000000000001</v>
      </c>
      <c r="Q91" s="302">
        <v>2.2690000000000001</v>
      </c>
      <c r="R91" s="302">
        <v>2.2690000000000001</v>
      </c>
      <c r="S91" s="98">
        <v>11.55</v>
      </c>
      <c r="T91" s="98">
        <v>15</v>
      </c>
      <c r="U91" s="77">
        <f>LEN(O91)</f>
        <v>5</v>
      </c>
      <c r="V91" s="98">
        <v>3</v>
      </c>
      <c r="W91" s="98">
        <v>3</v>
      </c>
      <c r="X91" s="280" t="s">
        <v>8055</v>
      </c>
      <c r="Y91" s="280" t="str">
        <f>LEFT(X91,W91)</f>
        <v>R@p</v>
      </c>
      <c r="Z91" s="285">
        <v>2.8085487528344601</v>
      </c>
      <c r="AA91" s="282">
        <v>2.8085487528344601</v>
      </c>
      <c r="AB91" s="273">
        <v>0</v>
      </c>
      <c r="AC91" s="273">
        <v>0</v>
      </c>
      <c r="AD91" s="77" t="s">
        <v>7368</v>
      </c>
      <c r="AE91" s="77">
        <f>LEN(AD91)</f>
        <v>24</v>
      </c>
      <c r="AF91" s="77" t="s">
        <v>7511</v>
      </c>
      <c r="AG91" s="77">
        <f>LEN(AF91)</f>
        <v>29</v>
      </c>
      <c r="AH91" s="77" t="s">
        <v>8069</v>
      </c>
      <c r="AI91" s="98" t="s">
        <v>7656</v>
      </c>
      <c r="AJ91" s="98"/>
      <c r="AK91" s="77" t="s">
        <v>2488</v>
      </c>
      <c r="AL91" s="77" t="str">
        <f>MID(AK91,1,1)</f>
        <v>s</v>
      </c>
      <c r="AM91" s="77">
        <v>3</v>
      </c>
      <c r="AN91" s="77" t="s">
        <v>2487</v>
      </c>
      <c r="AO91" s="77" t="s">
        <v>182</v>
      </c>
      <c r="AP91" s="77" t="s">
        <v>184</v>
      </c>
      <c r="AQ91" s="77" t="s">
        <v>185</v>
      </c>
      <c r="AR91" s="209">
        <v>32.200000000000003</v>
      </c>
      <c r="AS91" s="254">
        <v>117.94</v>
      </c>
      <c r="AT91" s="254" t="s">
        <v>3412</v>
      </c>
      <c r="AU91" s="256">
        <v>1.3476386856256799</v>
      </c>
      <c r="AV91" s="256">
        <v>2.4347846117077432</v>
      </c>
      <c r="AW91" s="254">
        <v>-1.0871459260820633</v>
      </c>
      <c r="AX91" s="98">
        <v>21.08</v>
      </c>
      <c r="AY91" s="98">
        <v>20.91</v>
      </c>
      <c r="AZ91" s="98">
        <v>13.24</v>
      </c>
      <c r="BA91" s="98">
        <v>1</v>
      </c>
      <c r="BB91" s="98">
        <v>2</v>
      </c>
      <c r="BC91" s="98">
        <v>1</v>
      </c>
      <c r="BD91" s="98">
        <v>7</v>
      </c>
      <c r="BE91" s="98">
        <v>5</v>
      </c>
      <c r="BF91" s="98" t="s">
        <v>2491</v>
      </c>
      <c r="BG91" s="98" t="s">
        <v>517</v>
      </c>
      <c r="BH91" s="98">
        <v>4</v>
      </c>
      <c r="BI91" s="98">
        <v>4</v>
      </c>
      <c r="BJ91" s="98">
        <v>7</v>
      </c>
      <c r="BK91" s="98">
        <v>5</v>
      </c>
      <c r="BL91" s="98" t="s">
        <v>2492</v>
      </c>
      <c r="BM91" s="98">
        <v>2</v>
      </c>
      <c r="BN91" s="98" t="s">
        <v>712</v>
      </c>
      <c r="BO91" s="98" t="s">
        <v>2493</v>
      </c>
      <c r="BP91" s="98" t="s">
        <v>2494</v>
      </c>
      <c r="BQ91" s="98" t="s">
        <v>2495</v>
      </c>
      <c r="BR91" s="98" t="s">
        <v>182</v>
      </c>
      <c r="BS91" s="98">
        <v>100</v>
      </c>
      <c r="BT91" s="98">
        <v>26</v>
      </c>
      <c r="BU91" s="98">
        <v>1.65</v>
      </c>
      <c r="BV91" s="98">
        <v>1.65</v>
      </c>
      <c r="BW91" s="98" t="s">
        <v>2487</v>
      </c>
      <c r="BX91" s="98">
        <v>1</v>
      </c>
    </row>
    <row r="92" spans="1:84" s="1" customFormat="1" ht="15">
      <c r="A92" s="1" t="s">
        <v>1617</v>
      </c>
      <c r="D92" s="307" t="s">
        <v>8083</v>
      </c>
      <c r="E92" s="307"/>
      <c r="F92" s="26">
        <v>2.38</v>
      </c>
      <c r="G92" s="296" t="s">
        <v>3411</v>
      </c>
      <c r="H92" s="270">
        <v>576.00689655172403</v>
      </c>
      <c r="I92" s="297">
        <v>640.70909090909083</v>
      </c>
      <c r="J92" s="273">
        <v>1</v>
      </c>
      <c r="K92" s="1" t="s">
        <v>7888</v>
      </c>
      <c r="L92" s="1" t="s">
        <v>271</v>
      </c>
      <c r="M92" s="1" t="s">
        <v>2280</v>
      </c>
      <c r="N92" s="1" t="s">
        <v>2281</v>
      </c>
      <c r="O92" s="1" t="s">
        <v>6934</v>
      </c>
      <c r="P92" s="279">
        <v>0.69399999999999995</v>
      </c>
      <c r="Q92" s="279">
        <v>2.0350000000000001</v>
      </c>
      <c r="R92" s="279">
        <v>2.0939999999999999</v>
      </c>
      <c r="S92" s="193">
        <v>7.59</v>
      </c>
      <c r="T92" s="193">
        <v>0</v>
      </c>
      <c r="U92" s="1">
        <f>LEN(O92)</f>
        <v>7</v>
      </c>
      <c r="V92" s="193">
        <v>6</v>
      </c>
      <c r="W92" s="193">
        <v>6</v>
      </c>
      <c r="X92" s="280" t="s">
        <v>8056</v>
      </c>
      <c r="Y92" s="280" t="str">
        <f>LEFT(X92,W92)</f>
        <v>aRbitR</v>
      </c>
      <c r="Z92" s="281">
        <v>2.73528344671201</v>
      </c>
      <c r="AA92" s="283">
        <v>2.73528344671201</v>
      </c>
      <c r="AB92" s="273">
        <v>0</v>
      </c>
      <c r="AC92" s="273">
        <v>0</v>
      </c>
      <c r="AD92" s="1" t="s">
        <v>7889</v>
      </c>
      <c r="AE92" s="1">
        <f>LEN(AD92)</f>
        <v>22</v>
      </c>
      <c r="AF92" s="1" t="s">
        <v>7890</v>
      </c>
      <c r="AG92" s="1">
        <f>LEN(AF92)</f>
        <v>30</v>
      </c>
      <c r="AH92" s="1" t="s">
        <v>7891</v>
      </c>
      <c r="AI92" s="193" t="s">
        <v>7656</v>
      </c>
      <c r="AJ92" s="193"/>
      <c r="AK92" s="1" t="s">
        <v>1619</v>
      </c>
      <c r="AL92" s="1" t="str">
        <f>MID(AK92,1,1)</f>
        <v>s</v>
      </c>
      <c r="AM92" s="1">
        <v>3</v>
      </c>
      <c r="AN92" s="1" t="s">
        <v>1617</v>
      </c>
      <c r="AO92" s="1" t="s">
        <v>182</v>
      </c>
      <c r="AP92" s="1" t="s">
        <v>184</v>
      </c>
      <c r="AQ92" s="1" t="s">
        <v>185</v>
      </c>
      <c r="AR92" s="194">
        <v>4.6100000000000003</v>
      </c>
      <c r="AS92" s="46">
        <v>17.739999999999998</v>
      </c>
      <c r="AT92" s="254" t="s">
        <v>3411</v>
      </c>
      <c r="AU92">
        <v>0.24482666148706311</v>
      </c>
      <c r="AV92">
        <v>1.2019519343498752</v>
      </c>
      <c r="AW92" s="46">
        <v>-0.95712527286281213</v>
      </c>
      <c r="AX92" s="193">
        <v>17.91</v>
      </c>
      <c r="AY92" s="193">
        <v>3.76</v>
      </c>
      <c r="AZ92" s="193">
        <v>13.31</v>
      </c>
      <c r="BA92" s="193">
        <v>1</v>
      </c>
      <c r="BB92" s="193">
        <v>6</v>
      </c>
      <c r="BC92" s="193">
        <v>1</v>
      </c>
      <c r="BD92" s="193">
        <v>7</v>
      </c>
      <c r="BE92" s="193">
        <v>5</v>
      </c>
      <c r="BF92" s="193" t="s">
        <v>1629</v>
      </c>
      <c r="BG92" s="193" t="s">
        <v>517</v>
      </c>
      <c r="BH92" s="193">
        <v>3</v>
      </c>
      <c r="BI92" s="193">
        <v>6</v>
      </c>
      <c r="BJ92" s="193">
        <v>7</v>
      </c>
      <c r="BK92" s="193">
        <v>5</v>
      </c>
      <c r="BL92" s="193" t="s">
        <v>1632</v>
      </c>
      <c r="BM92" s="193">
        <v>2</v>
      </c>
      <c r="BN92" s="193" t="s">
        <v>1633</v>
      </c>
      <c r="BO92" s="193" t="s">
        <v>1634</v>
      </c>
      <c r="BP92" s="193" t="s">
        <v>1635</v>
      </c>
      <c r="BQ92" s="193" t="s">
        <v>1636</v>
      </c>
      <c r="BR92" s="193" t="s">
        <v>182</v>
      </c>
      <c r="BS92" s="193">
        <v>100</v>
      </c>
      <c r="BT92" s="193">
        <v>20</v>
      </c>
      <c r="BU92" s="193">
        <v>1.7</v>
      </c>
      <c r="BV92" s="193">
        <v>1.55</v>
      </c>
      <c r="BW92" s="193" t="s">
        <v>1638</v>
      </c>
      <c r="BX92" s="193">
        <v>2</v>
      </c>
      <c r="CD92" s="195"/>
      <c r="CE92" s="195"/>
      <c r="CF92" s="195"/>
    </row>
    <row r="93" spans="1:84" s="1" customFormat="1">
      <c r="A93" s="77" t="s">
        <v>91</v>
      </c>
      <c r="B93" s="78">
        <v>1</v>
      </c>
      <c r="C93" s="78">
        <v>47</v>
      </c>
      <c r="D93" s="78"/>
      <c r="E93" s="78" t="s">
        <v>186</v>
      </c>
      <c r="F93" s="79">
        <v>1.62</v>
      </c>
      <c r="G93" s="294" t="s">
        <v>3412</v>
      </c>
      <c r="H93" s="271">
        <v>583.90344827586205</v>
      </c>
      <c r="I93" s="298">
        <v>622.9636363636364</v>
      </c>
      <c r="J93" s="272">
        <v>1</v>
      </c>
      <c r="K93" s="77" t="s">
        <v>7928</v>
      </c>
      <c r="L93" s="77" t="s">
        <v>521</v>
      </c>
      <c r="M93" s="77" t="s">
        <v>7929</v>
      </c>
      <c r="N93" s="77" t="s">
        <v>541</v>
      </c>
      <c r="O93" s="77" t="s">
        <v>6866</v>
      </c>
      <c r="P93" s="302">
        <v>1.115</v>
      </c>
      <c r="Q93" s="302">
        <v>1.75</v>
      </c>
      <c r="R93" s="302">
        <v>1.83</v>
      </c>
      <c r="S93" s="98">
        <v>27.22</v>
      </c>
      <c r="T93" s="98">
        <v>2</v>
      </c>
      <c r="U93" s="77">
        <f>LEN(O93)</f>
        <v>7</v>
      </c>
      <c r="V93" s="98">
        <v>6</v>
      </c>
      <c r="W93" s="98">
        <v>6</v>
      </c>
      <c r="X93" s="280" t="s">
        <v>8057</v>
      </c>
      <c r="Y93" s="280" t="str">
        <f>LEFT(X93,W93)</f>
        <v>fRomaZ</v>
      </c>
      <c r="Z93" s="284">
        <v>2.5044444444444398</v>
      </c>
      <c r="AA93" s="282">
        <v>2.5044444444444398</v>
      </c>
      <c r="AB93" s="273">
        <v>0</v>
      </c>
      <c r="AC93" s="273">
        <v>0</v>
      </c>
      <c r="AD93" s="77" t="s">
        <v>7930</v>
      </c>
      <c r="AE93" s="77">
        <f>LEN(AD93)</f>
        <v>19</v>
      </c>
      <c r="AF93" s="77" t="s">
        <v>7931</v>
      </c>
      <c r="AG93" s="77">
        <f>LEN(AF93)</f>
        <v>28</v>
      </c>
      <c r="AH93" s="77" t="s">
        <v>7932</v>
      </c>
      <c r="AI93" s="98">
        <v>23</v>
      </c>
      <c r="AJ93" s="98">
        <f>AI93-V93</f>
        <v>17</v>
      </c>
      <c r="AK93" s="77" t="s">
        <v>2746</v>
      </c>
      <c r="AL93" s="77" t="str">
        <f>MID(AK93,1,1)</f>
        <v>s</v>
      </c>
      <c r="AM93" s="77">
        <v>3</v>
      </c>
      <c r="AN93" s="77" t="s">
        <v>91</v>
      </c>
      <c r="AO93" s="77" t="s">
        <v>182</v>
      </c>
      <c r="AP93" s="77"/>
      <c r="AQ93" s="77"/>
      <c r="AR93" s="209">
        <v>21.94</v>
      </c>
      <c r="AS93" s="254">
        <v>142.28</v>
      </c>
      <c r="AT93" s="254" t="s">
        <v>3412</v>
      </c>
      <c r="AU93" s="256">
        <v>1.1183505817168879</v>
      </c>
      <c r="AV93" s="256">
        <v>3.0716193347491392</v>
      </c>
      <c r="AW93" s="254">
        <v>-1.9532687530322512</v>
      </c>
      <c r="AX93" s="98">
        <v>22.57</v>
      </c>
      <c r="AY93" s="98">
        <v>21.94</v>
      </c>
      <c r="AZ93" s="98">
        <v>22.57</v>
      </c>
      <c r="BA93" s="98">
        <v>3</v>
      </c>
      <c r="BB93" s="98">
        <v>9</v>
      </c>
      <c r="BC93" s="98">
        <v>1</v>
      </c>
      <c r="BD93" s="98">
        <v>6</v>
      </c>
      <c r="BE93" s="98">
        <v>4</v>
      </c>
      <c r="BF93" s="98" t="s">
        <v>1010</v>
      </c>
      <c r="BG93" s="98" t="s">
        <v>639</v>
      </c>
      <c r="BH93" s="98">
        <v>7</v>
      </c>
      <c r="BI93" s="98">
        <v>15</v>
      </c>
      <c r="BJ93" s="98">
        <v>6</v>
      </c>
      <c r="BK93" s="98">
        <v>4</v>
      </c>
      <c r="BL93" s="98" t="s">
        <v>2756</v>
      </c>
      <c r="BM93" s="98">
        <v>2</v>
      </c>
      <c r="BN93" s="98" t="s">
        <v>645</v>
      </c>
      <c r="BO93" s="98" t="s">
        <v>2760</v>
      </c>
      <c r="BP93" s="98" t="s">
        <v>2761</v>
      </c>
      <c r="BQ93" s="98" t="s">
        <v>2762</v>
      </c>
      <c r="BR93" s="98" t="s">
        <v>2763</v>
      </c>
      <c r="BS93" s="98">
        <v>100</v>
      </c>
      <c r="BT93" s="98">
        <v>27</v>
      </c>
      <c r="BU93" s="98">
        <v>1.55</v>
      </c>
      <c r="BV93" s="98">
        <v>1</v>
      </c>
      <c r="BW93" s="98" t="s">
        <v>91</v>
      </c>
      <c r="BX93" s="98">
        <v>1</v>
      </c>
    </row>
    <row r="94" spans="1:84" s="1" customFormat="1">
      <c r="A94" s="77" t="s">
        <v>2989</v>
      </c>
      <c r="B94" s="77"/>
      <c r="C94" s="77"/>
      <c r="D94" s="307" t="s">
        <v>8083</v>
      </c>
      <c r="E94" s="78" t="s">
        <v>8087</v>
      </c>
      <c r="F94" s="79">
        <v>1.35</v>
      </c>
      <c r="G94" s="293" t="s">
        <v>3412</v>
      </c>
      <c r="H94" s="271">
        <v>656.60370370370379</v>
      </c>
      <c r="I94" s="298">
        <v>784.08709677419358</v>
      </c>
      <c r="J94" s="272">
        <v>0.96551724137931039</v>
      </c>
      <c r="K94" s="77" t="s">
        <v>3313</v>
      </c>
      <c r="L94" s="77" t="s">
        <v>380</v>
      </c>
      <c r="M94" s="77" t="s">
        <v>3314</v>
      </c>
      <c r="N94" s="77" t="s">
        <v>3315</v>
      </c>
      <c r="O94" s="77" t="s">
        <v>3315</v>
      </c>
      <c r="P94" s="302">
        <v>0.53100000000000003</v>
      </c>
      <c r="Q94" s="302">
        <v>1.423</v>
      </c>
      <c r="R94" s="302">
        <v>1.423</v>
      </c>
      <c r="S94" s="98">
        <v>467.82</v>
      </c>
      <c r="T94" s="98">
        <v>12</v>
      </c>
      <c r="U94" s="77">
        <f>LEN(O94)</f>
        <v>5</v>
      </c>
      <c r="V94" s="98">
        <v>3</v>
      </c>
      <c r="W94" s="98">
        <v>3</v>
      </c>
      <c r="X94" s="280" t="s">
        <v>8002</v>
      </c>
      <c r="Y94" s="280" t="str">
        <f>LEFT(X94,W94)</f>
        <v>m@Z</v>
      </c>
      <c r="Z94" s="285">
        <v>1.9233106575963701</v>
      </c>
      <c r="AA94" s="286">
        <v>1.9233106575963701</v>
      </c>
      <c r="AB94" s="273">
        <v>0</v>
      </c>
      <c r="AC94" s="273">
        <v>0</v>
      </c>
      <c r="AD94" s="77" t="s">
        <v>7341</v>
      </c>
      <c r="AE94" s="77">
        <f>LEN(AD94)</f>
        <v>17</v>
      </c>
      <c r="AF94" s="77" t="s">
        <v>7480</v>
      </c>
      <c r="AG94" s="77">
        <f>LEN(AF94)</f>
        <v>22</v>
      </c>
      <c r="AH94" s="77" t="s">
        <v>7690</v>
      </c>
      <c r="AI94" s="98" t="s">
        <v>7656</v>
      </c>
      <c r="AJ94" s="98"/>
      <c r="AK94" s="77" t="s">
        <v>2990</v>
      </c>
      <c r="AL94" s="77" t="str">
        <f>MID(AK94,1,1)</f>
        <v>t</v>
      </c>
      <c r="AM94" s="77">
        <v>1</v>
      </c>
      <c r="AN94" s="77" t="s">
        <v>2989</v>
      </c>
      <c r="AO94" s="77" t="s">
        <v>182</v>
      </c>
      <c r="AP94" s="77" t="s">
        <v>283</v>
      </c>
      <c r="AQ94" s="77" t="s">
        <v>185</v>
      </c>
      <c r="AR94" s="209">
        <v>118.37</v>
      </c>
      <c r="AS94" s="254">
        <v>301.49</v>
      </c>
      <c r="AT94" s="254" t="s">
        <v>3412</v>
      </c>
      <c r="AU94" s="256">
        <v>2.1413647801308326</v>
      </c>
      <c r="AV94" s="256">
        <v>3.1400145007932689</v>
      </c>
      <c r="AW94" s="254">
        <v>-0.99864972066243629</v>
      </c>
      <c r="AX94" s="98">
        <v>379.8</v>
      </c>
      <c r="AY94" s="98">
        <v>111.44</v>
      </c>
      <c r="AZ94" s="98">
        <v>341.08</v>
      </c>
      <c r="BA94" s="98">
        <v>2</v>
      </c>
      <c r="BB94" s="98">
        <v>4</v>
      </c>
      <c r="BC94" s="98">
        <v>1</v>
      </c>
      <c r="BD94" s="98">
        <v>5</v>
      </c>
      <c r="BE94" s="98">
        <v>4</v>
      </c>
      <c r="BF94" s="98" t="s">
        <v>517</v>
      </c>
      <c r="BG94" s="98" t="s">
        <v>518</v>
      </c>
      <c r="BH94" s="98">
        <v>9</v>
      </c>
      <c r="BI94" s="98">
        <v>9</v>
      </c>
      <c r="BJ94" s="98">
        <v>5</v>
      </c>
      <c r="BK94" s="98">
        <v>4</v>
      </c>
      <c r="BL94" s="98" t="s">
        <v>2990</v>
      </c>
      <c r="BM94" s="98">
        <v>1</v>
      </c>
      <c r="BN94" s="98" t="s">
        <v>518</v>
      </c>
      <c r="BO94" s="98" t="s">
        <v>2999</v>
      </c>
      <c r="BP94" s="98" t="s">
        <v>3000</v>
      </c>
      <c r="BQ94" s="98" t="s">
        <v>3001</v>
      </c>
      <c r="BR94" s="98" t="s">
        <v>532</v>
      </c>
      <c r="BS94" s="98">
        <v>100</v>
      </c>
      <c r="BT94" s="98">
        <v>25</v>
      </c>
      <c r="BU94" s="98">
        <v>1.2</v>
      </c>
      <c r="BV94" s="98">
        <v>1</v>
      </c>
      <c r="BW94" s="98" t="s">
        <v>2989</v>
      </c>
      <c r="BX94" s="98">
        <v>1</v>
      </c>
    </row>
    <row r="95" spans="1:84" s="1" customFormat="1">
      <c r="A95" s="77" t="s">
        <v>2679</v>
      </c>
      <c r="B95" s="77"/>
      <c r="C95" s="77"/>
      <c r="D95" s="307" t="s">
        <v>8083</v>
      </c>
      <c r="E95" s="78" t="s">
        <v>8087</v>
      </c>
      <c r="F95" s="79">
        <v>2.19</v>
      </c>
      <c r="G95" s="294" t="s">
        <v>3412</v>
      </c>
      <c r="H95" s="271">
        <v>823.07777777777767</v>
      </c>
      <c r="I95" s="298">
        <v>858.49310344827586</v>
      </c>
      <c r="J95" s="272">
        <v>0.93103448275862066</v>
      </c>
      <c r="K95" s="77" t="s">
        <v>7028</v>
      </c>
      <c r="L95" s="77" t="s">
        <v>3340</v>
      </c>
      <c r="M95" s="77" t="s">
        <v>7003</v>
      </c>
      <c r="N95" s="77" t="s">
        <v>7004</v>
      </c>
      <c r="O95" s="77" t="s">
        <v>7005</v>
      </c>
      <c r="P95" s="302">
        <v>0.45900000000000002</v>
      </c>
      <c r="Q95" s="302">
        <v>1.887</v>
      </c>
      <c r="R95" s="302">
        <v>2.0680000000000001</v>
      </c>
      <c r="S95" s="98">
        <v>5.8</v>
      </c>
      <c r="T95" s="98">
        <v>20</v>
      </c>
      <c r="U95" s="77">
        <v>5</v>
      </c>
      <c r="V95" s="98">
        <v>3</v>
      </c>
      <c r="W95" s="98">
        <v>3</v>
      </c>
      <c r="X95" s="280" t="s">
        <v>3670</v>
      </c>
      <c r="Y95" s="280" t="str">
        <f>LEFT(X95,W95)</f>
        <v>kRE</v>
      </c>
      <c r="Z95" s="284">
        <v>2.39458049886621</v>
      </c>
      <c r="AA95" s="282">
        <v>2.39458049886621</v>
      </c>
      <c r="AB95" s="273">
        <v>0</v>
      </c>
      <c r="AC95" s="273">
        <v>0</v>
      </c>
      <c r="AD95" s="77" t="s">
        <v>7364</v>
      </c>
      <c r="AE95" s="77">
        <f>LEN(AD95)</f>
        <v>25</v>
      </c>
      <c r="AF95" s="77" t="s">
        <v>7507</v>
      </c>
      <c r="AG95" s="77">
        <f>LEN(AF95)</f>
        <v>33</v>
      </c>
      <c r="AH95" s="77" t="s">
        <v>7310</v>
      </c>
      <c r="AI95" s="77" t="s">
        <v>7656</v>
      </c>
      <c r="AJ95" s="98"/>
      <c r="AK95" s="77" t="s">
        <v>2680</v>
      </c>
      <c r="AL95" s="77" t="str">
        <f>MID(AK95,1,1)</f>
        <v>t</v>
      </c>
      <c r="AM95" s="77">
        <v>1</v>
      </c>
      <c r="AN95" s="77" t="s">
        <v>2679</v>
      </c>
      <c r="AO95" s="77" t="s">
        <v>182</v>
      </c>
      <c r="AP95" s="77" t="s">
        <v>184</v>
      </c>
      <c r="AQ95" s="77" t="s">
        <v>185</v>
      </c>
      <c r="AR95" s="209">
        <v>50.11</v>
      </c>
      <c r="AS95" s="254">
        <v>257.14</v>
      </c>
      <c r="AT95" s="254" t="s">
        <v>3412</v>
      </c>
      <c r="AU95" s="256">
        <v>1.6152352799452274</v>
      </c>
      <c r="AV95" s="256">
        <v>2.980930319566895</v>
      </c>
      <c r="AW95" s="254">
        <v>-1.3656950396216676</v>
      </c>
      <c r="AX95" s="98">
        <v>90</v>
      </c>
      <c r="AY95" s="98">
        <v>37.799999999999997</v>
      </c>
      <c r="AZ95" s="98">
        <v>57.84</v>
      </c>
      <c r="BA95" s="98">
        <v>1</v>
      </c>
      <c r="BB95" s="98">
        <v>2</v>
      </c>
      <c r="BC95" s="98">
        <v>1</v>
      </c>
      <c r="BD95" s="98">
        <v>7</v>
      </c>
      <c r="BE95" s="98">
        <v>5</v>
      </c>
      <c r="BF95" s="98" t="s">
        <v>1089</v>
      </c>
      <c r="BG95" s="98" t="s">
        <v>517</v>
      </c>
      <c r="BH95" s="98">
        <v>0</v>
      </c>
      <c r="BI95" s="98">
        <v>5</v>
      </c>
      <c r="BJ95" s="98">
        <v>7</v>
      </c>
      <c r="BK95" s="98">
        <v>5</v>
      </c>
      <c r="BL95" s="98" t="s">
        <v>2689</v>
      </c>
      <c r="BM95" s="98">
        <v>2</v>
      </c>
      <c r="BN95" s="98" t="s">
        <v>1633</v>
      </c>
      <c r="BO95" s="98" t="s">
        <v>2690</v>
      </c>
      <c r="BP95" s="98" t="s">
        <v>2691</v>
      </c>
      <c r="BQ95" s="98" t="s">
        <v>2692</v>
      </c>
      <c r="BR95" s="98" t="s">
        <v>182</v>
      </c>
      <c r="BS95" s="98">
        <v>100</v>
      </c>
      <c r="BT95" s="98">
        <v>28</v>
      </c>
      <c r="BU95" s="98">
        <v>2.5</v>
      </c>
      <c r="BV95" s="98">
        <v>1.7</v>
      </c>
      <c r="BW95" s="98" t="s">
        <v>2679</v>
      </c>
      <c r="BX95" s="98">
        <v>1</v>
      </c>
    </row>
    <row r="96" spans="1:84" s="1" customFormat="1">
      <c r="A96" s="77" t="s">
        <v>3041</v>
      </c>
      <c r="B96" s="77"/>
      <c r="C96" s="77"/>
      <c r="D96" s="307" t="s">
        <v>8083</v>
      </c>
      <c r="E96" s="78" t="s">
        <v>8087</v>
      </c>
      <c r="F96" s="79">
        <v>1.77</v>
      </c>
      <c r="G96" s="293" t="s">
        <v>3412</v>
      </c>
      <c r="H96" s="271">
        <v>478.05</v>
      </c>
      <c r="I96" s="298">
        <v>503.6653846153846</v>
      </c>
      <c r="J96" s="272">
        <v>0.82758620689655171</v>
      </c>
      <c r="K96" s="77" t="s">
        <v>3320</v>
      </c>
      <c r="L96" s="77" t="s">
        <v>274</v>
      </c>
      <c r="M96" s="77" t="s">
        <v>3321</v>
      </c>
      <c r="N96" s="77" t="s">
        <v>3322</v>
      </c>
      <c r="O96" s="77" t="s">
        <v>6896</v>
      </c>
      <c r="P96" s="302">
        <v>0.82399999999999995</v>
      </c>
      <c r="Q96" s="302">
        <v>2.3330000000000002</v>
      </c>
      <c r="R96" s="302">
        <v>2.4590000000000001</v>
      </c>
      <c r="S96" s="98">
        <v>31.56</v>
      </c>
      <c r="T96" s="98">
        <v>3</v>
      </c>
      <c r="U96" s="77">
        <f>LEN(O96)</f>
        <v>8</v>
      </c>
      <c r="V96" s="98">
        <v>6</v>
      </c>
      <c r="W96" s="98">
        <v>6</v>
      </c>
      <c r="X96" s="280" t="s">
        <v>8058</v>
      </c>
      <c r="Y96" s="280" t="str">
        <f>LEFT(X96,W96)</f>
        <v>dist@s</v>
      </c>
      <c r="Z96" s="285">
        <v>3.3148526077097502</v>
      </c>
      <c r="AA96" s="282">
        <v>3.3148526077097502</v>
      </c>
      <c r="AB96" s="273">
        <v>0</v>
      </c>
      <c r="AC96" s="273">
        <v>0</v>
      </c>
      <c r="AD96" s="77" t="s">
        <v>7355</v>
      </c>
      <c r="AE96" s="77">
        <f>LEN(AD96)</f>
        <v>31</v>
      </c>
      <c r="AF96" s="77" t="s">
        <v>7498</v>
      </c>
      <c r="AG96" s="77">
        <f>LEN(AF96)</f>
        <v>40</v>
      </c>
      <c r="AH96" s="77" t="s">
        <v>7710</v>
      </c>
      <c r="AI96" s="98" t="s">
        <v>7656</v>
      </c>
      <c r="AJ96" s="98"/>
      <c r="AK96" s="77" t="s">
        <v>3043</v>
      </c>
      <c r="AL96" s="77" t="str">
        <f>MID(AK96,1,1)</f>
        <v>t</v>
      </c>
      <c r="AM96" s="77">
        <v>1</v>
      </c>
      <c r="AN96" s="77" t="s">
        <v>3041</v>
      </c>
      <c r="AO96" s="77" t="s">
        <v>182</v>
      </c>
      <c r="AP96" s="77" t="s">
        <v>184</v>
      </c>
      <c r="AQ96" s="77" t="s">
        <v>185</v>
      </c>
      <c r="AR96" s="209">
        <v>160.80000000000001</v>
      </c>
      <c r="AS96" s="254">
        <v>92.94</v>
      </c>
      <c r="AT96" s="254" t="s">
        <v>3412</v>
      </c>
      <c r="AU96" s="256">
        <v>2.330004706679103</v>
      </c>
      <c r="AV96" s="256">
        <v>2.3922019006469575</v>
      </c>
      <c r="AW96" s="254">
        <v>-6.2197193967854503E-2</v>
      </c>
      <c r="AX96" s="98">
        <v>96.82</v>
      </c>
      <c r="AY96" s="98">
        <v>155.68</v>
      </c>
      <c r="AZ96" s="98">
        <v>93.99</v>
      </c>
      <c r="BA96" s="98">
        <v>2</v>
      </c>
      <c r="BB96" s="98">
        <v>5</v>
      </c>
      <c r="BC96" s="98">
        <v>1</v>
      </c>
      <c r="BD96" s="98">
        <v>9</v>
      </c>
      <c r="BE96" s="98">
        <v>7</v>
      </c>
      <c r="BF96" s="98" t="s">
        <v>923</v>
      </c>
      <c r="BG96" s="98" t="s">
        <v>341</v>
      </c>
      <c r="BH96" s="98">
        <v>2</v>
      </c>
      <c r="BI96" s="98">
        <v>0</v>
      </c>
      <c r="BJ96" s="98">
        <v>9</v>
      </c>
      <c r="BK96" s="98">
        <v>6</v>
      </c>
      <c r="BL96" s="98" t="s">
        <v>3048</v>
      </c>
      <c r="BM96" s="98">
        <v>3</v>
      </c>
      <c r="BN96" s="98" t="s">
        <v>346</v>
      </c>
      <c r="BO96" s="98" t="s">
        <v>3049</v>
      </c>
      <c r="BP96" s="98" t="s">
        <v>3050</v>
      </c>
      <c r="BQ96" s="98" t="s">
        <v>3052</v>
      </c>
      <c r="BR96" s="98" t="s">
        <v>532</v>
      </c>
      <c r="BS96" s="98">
        <v>94</v>
      </c>
      <c r="BT96" s="98">
        <v>18</v>
      </c>
      <c r="BU96" s="98">
        <v>1.85</v>
      </c>
      <c r="BV96" s="98">
        <v>2.25</v>
      </c>
      <c r="BW96" s="98" t="s">
        <v>3056</v>
      </c>
      <c r="BX96" s="98">
        <v>1</v>
      </c>
    </row>
    <row r="97" spans="1:88" s="1" customFormat="1">
      <c r="A97" s="77" t="s">
        <v>2422</v>
      </c>
      <c r="B97" s="77"/>
      <c r="C97" s="77"/>
      <c r="D97" s="307" t="s">
        <v>8083</v>
      </c>
      <c r="E97" s="78" t="s">
        <v>8087</v>
      </c>
      <c r="F97" s="79">
        <v>2.04</v>
      </c>
      <c r="G97" s="293" t="s">
        <v>3412</v>
      </c>
      <c r="H97" s="271">
        <v>868.66956521739132</v>
      </c>
      <c r="I97" s="298">
        <v>992.60262096633392</v>
      </c>
      <c r="J97" s="272">
        <v>0.7931034482758621</v>
      </c>
      <c r="K97" s="77" t="s">
        <v>7023</v>
      </c>
      <c r="L97" s="77" t="s">
        <v>274</v>
      </c>
      <c r="M97" s="77" t="s">
        <v>7024</v>
      </c>
      <c r="N97" s="77" t="s">
        <v>3325</v>
      </c>
      <c r="O97" s="77" t="s">
        <v>6879</v>
      </c>
      <c r="P97" s="302">
        <v>0.73199999999999998</v>
      </c>
      <c r="Q97" s="302">
        <v>2.242</v>
      </c>
      <c r="R97" s="302">
        <v>2.5139999999999998</v>
      </c>
      <c r="S97" s="98">
        <v>32.31</v>
      </c>
      <c r="T97" s="98">
        <v>3</v>
      </c>
      <c r="U97" s="77">
        <f>LEN(O97)</f>
        <v>9</v>
      </c>
      <c r="V97" s="278">
        <v>6</v>
      </c>
      <c r="W97" s="278">
        <v>5</v>
      </c>
      <c r="X97" s="280" t="s">
        <v>8059</v>
      </c>
      <c r="Y97" s="280" t="str">
        <f>LEFT(X97,W97)</f>
        <v>emisj</v>
      </c>
      <c r="Z97" s="285">
        <v>3.0728344671201802</v>
      </c>
      <c r="AA97" s="282">
        <v>2.9795780000000001</v>
      </c>
      <c r="AB97" s="273">
        <v>9.3256467120180098E-2</v>
      </c>
      <c r="AC97" s="273">
        <v>93.256467120180105</v>
      </c>
      <c r="AD97" s="77" t="s">
        <v>7360</v>
      </c>
      <c r="AE97" s="77">
        <f>LEN(AD97)</f>
        <v>26</v>
      </c>
      <c r="AF97" s="77" t="s">
        <v>7504</v>
      </c>
      <c r="AG97" s="77">
        <f>LEN(AF97)</f>
        <v>38</v>
      </c>
      <c r="AH97" s="77" t="s">
        <v>7717</v>
      </c>
      <c r="AI97" s="98" t="s">
        <v>7656</v>
      </c>
      <c r="AJ97" s="98"/>
      <c r="AK97" s="77" t="s">
        <v>2423</v>
      </c>
      <c r="AL97" s="77" t="str">
        <f>MID(AK97,1,1)</f>
        <v>t</v>
      </c>
      <c r="AM97" s="77">
        <v>1</v>
      </c>
      <c r="AN97" s="77" t="s">
        <v>2422</v>
      </c>
      <c r="AO97" s="77" t="s">
        <v>182</v>
      </c>
      <c r="AP97" s="77" t="s">
        <v>283</v>
      </c>
      <c r="AQ97" s="77" t="s">
        <v>185</v>
      </c>
      <c r="AR97" s="209">
        <v>26.38</v>
      </c>
      <c r="AS97" s="254">
        <v>121.82</v>
      </c>
      <c r="AT97" s="254" t="s">
        <v>3412</v>
      </c>
      <c r="AU97" s="256">
        <v>1.2280926542573485</v>
      </c>
      <c r="AV97" s="256">
        <v>2.572410877892064</v>
      </c>
      <c r="AW97" s="254">
        <v>-1.3443182236347155</v>
      </c>
      <c r="AX97" s="98">
        <v>24.32</v>
      </c>
      <c r="AY97" s="98">
        <v>25.45</v>
      </c>
      <c r="AZ97" s="98">
        <v>23.51</v>
      </c>
      <c r="BA97" s="98">
        <v>1</v>
      </c>
      <c r="BB97" s="98">
        <v>2</v>
      </c>
      <c r="BC97" s="98">
        <v>1</v>
      </c>
      <c r="BD97" s="98">
        <v>10</v>
      </c>
      <c r="BE97" s="98">
        <v>9</v>
      </c>
      <c r="BF97" s="98" t="s">
        <v>2431</v>
      </c>
      <c r="BG97" s="98" t="s">
        <v>2432</v>
      </c>
      <c r="BH97" s="98">
        <v>0</v>
      </c>
      <c r="BI97" s="98">
        <v>0</v>
      </c>
      <c r="BJ97" s="98">
        <v>8</v>
      </c>
      <c r="BK97" s="98">
        <v>8</v>
      </c>
      <c r="BL97" s="98" t="s">
        <v>2433</v>
      </c>
      <c r="BM97" s="98">
        <v>4</v>
      </c>
      <c r="BN97" s="98" t="s">
        <v>2434</v>
      </c>
      <c r="BO97" s="98" t="s">
        <v>2435</v>
      </c>
      <c r="BP97" s="98" t="s">
        <v>2436</v>
      </c>
      <c r="BQ97" s="98" t="s">
        <v>2437</v>
      </c>
      <c r="BR97" s="98" t="s">
        <v>182</v>
      </c>
      <c r="BS97" s="98">
        <v>100</v>
      </c>
      <c r="BT97" s="98">
        <v>29</v>
      </c>
      <c r="BU97" s="98">
        <v>3.25</v>
      </c>
      <c r="BV97" s="98">
        <v>3.25</v>
      </c>
      <c r="BW97" s="98" t="s">
        <v>2422</v>
      </c>
      <c r="BX97" s="98">
        <v>1</v>
      </c>
    </row>
    <row r="98" spans="1:88" s="1" customFormat="1">
      <c r="A98" s="77" t="s">
        <v>6782</v>
      </c>
      <c r="B98" s="77"/>
      <c r="C98" s="77"/>
      <c r="D98" s="307" t="s">
        <v>8083</v>
      </c>
      <c r="E98" s="78" t="s">
        <v>8087</v>
      </c>
      <c r="F98" s="79">
        <v>1.85</v>
      </c>
      <c r="G98" s="293" t="s">
        <v>3412</v>
      </c>
      <c r="H98" s="271">
        <v>697.83928571428567</v>
      </c>
      <c r="I98" s="298">
        <v>885.84978656461999</v>
      </c>
      <c r="J98" s="272">
        <v>0.96551724137931039</v>
      </c>
      <c r="K98" s="77" t="s">
        <v>6761</v>
      </c>
      <c r="L98" s="77" t="s">
        <v>6762</v>
      </c>
      <c r="M98" s="77" t="s">
        <v>6763</v>
      </c>
      <c r="N98" s="77" t="s">
        <v>6784</v>
      </c>
      <c r="O98" s="77" t="s">
        <v>6888</v>
      </c>
      <c r="P98" s="302">
        <v>1.0760000000000001</v>
      </c>
      <c r="Q98" s="302">
        <v>1.9550000000000001</v>
      </c>
      <c r="R98" s="302">
        <v>2.2370000000000001</v>
      </c>
      <c r="S98" s="98">
        <v>771.24</v>
      </c>
      <c r="T98" s="98">
        <v>0</v>
      </c>
      <c r="U98" s="77">
        <f>LEN(O98)</f>
        <v>7</v>
      </c>
      <c r="V98" s="278">
        <v>5</v>
      </c>
      <c r="W98" s="278">
        <v>4</v>
      </c>
      <c r="X98" s="280" t="s">
        <v>8060</v>
      </c>
      <c r="Y98" s="280" t="str">
        <f>LEFT(X98,W98)</f>
        <v>b2zw</v>
      </c>
      <c r="Z98" s="285">
        <v>2.65727891156462</v>
      </c>
      <c r="AA98" s="286">
        <v>2.5226510000000002</v>
      </c>
      <c r="AB98" s="273">
        <v>0.13462791156461984</v>
      </c>
      <c r="AC98" s="273">
        <v>134.62791156461984</v>
      </c>
      <c r="AD98" s="77" t="s">
        <v>7356</v>
      </c>
      <c r="AE98" s="77">
        <f>LEN(AD98)</f>
        <v>32</v>
      </c>
      <c r="AF98" s="77" t="s">
        <v>7500</v>
      </c>
      <c r="AG98" s="77">
        <f>LEN(AF98)</f>
        <v>42</v>
      </c>
      <c r="AH98" s="77" t="s">
        <v>7713</v>
      </c>
      <c r="AI98" s="77" t="s">
        <v>7656</v>
      </c>
      <c r="AJ98" s="98"/>
      <c r="AK98" s="77" t="s">
        <v>6634</v>
      </c>
      <c r="AL98" s="77" t="str">
        <f>MID(AK98,1,1)</f>
        <v>t</v>
      </c>
      <c r="AM98" s="77">
        <v>1</v>
      </c>
      <c r="AN98" s="77" t="s">
        <v>6633</v>
      </c>
      <c r="AO98" s="77" t="s">
        <v>182</v>
      </c>
      <c r="AP98" s="77" t="s">
        <v>283</v>
      </c>
      <c r="AQ98" s="77" t="s">
        <v>360</v>
      </c>
      <c r="AR98" s="209">
        <v>62.84</v>
      </c>
      <c r="AS98" s="256">
        <v>29.46</v>
      </c>
      <c r="AT98" s="254" t="s">
        <v>3411</v>
      </c>
      <c r="AU98" s="256">
        <v>1.7531797503163939</v>
      </c>
      <c r="AV98" s="256">
        <v>1.7256178545105978</v>
      </c>
      <c r="AW98" s="254">
        <v>2.7561895805796155E-2</v>
      </c>
      <c r="AX98" s="98">
        <v>45.68</v>
      </c>
      <c r="AY98" s="98">
        <v>53.08</v>
      </c>
      <c r="AZ98" s="98">
        <v>13.38</v>
      </c>
      <c r="BA98" s="98">
        <v>1</v>
      </c>
      <c r="BB98" s="98">
        <v>2</v>
      </c>
      <c r="BC98" s="98">
        <v>0</v>
      </c>
      <c r="BD98" s="98">
        <v>9</v>
      </c>
      <c r="BE98" s="98">
        <v>6</v>
      </c>
      <c r="BF98" s="98" t="s">
        <v>6785</v>
      </c>
      <c r="BG98" s="98" t="s">
        <v>3164</v>
      </c>
      <c r="BH98" s="98">
        <v>3</v>
      </c>
      <c r="BI98" s="98">
        <v>1</v>
      </c>
      <c r="BJ98" s="98">
        <v>0</v>
      </c>
      <c r="BK98" s="98">
        <v>6</v>
      </c>
      <c r="BL98" s="98" t="s">
        <v>6635</v>
      </c>
      <c r="BM98" s="98">
        <v>2</v>
      </c>
      <c r="BN98" s="98" t="s">
        <v>3167</v>
      </c>
      <c r="BO98" s="98" t="s">
        <v>6786</v>
      </c>
      <c r="BP98" s="98" t="s">
        <v>6637</v>
      </c>
      <c r="BQ98" s="98" t="s">
        <v>6787</v>
      </c>
      <c r="BR98" s="98" t="s">
        <v>182</v>
      </c>
      <c r="BS98" s="98">
        <v>100</v>
      </c>
      <c r="BT98" s="98">
        <v>27</v>
      </c>
      <c r="BU98" s="98">
        <v>1.75</v>
      </c>
      <c r="BV98" s="98">
        <v>1.75</v>
      </c>
      <c r="BW98" s="98" t="s">
        <v>6633</v>
      </c>
      <c r="BX98" s="98">
        <v>1</v>
      </c>
    </row>
    <row r="99" spans="1:88" s="1" customFormat="1" ht="15">
      <c r="A99" s="77" t="s">
        <v>2318</v>
      </c>
      <c r="B99" s="77"/>
      <c r="C99" s="77"/>
      <c r="D99" s="77"/>
      <c r="E99" s="77" t="s">
        <v>8089</v>
      </c>
      <c r="F99" s="79">
        <v>1.65</v>
      </c>
      <c r="G99" s="294" t="s">
        <v>3412</v>
      </c>
      <c r="H99" s="271">
        <v>718.44400000000007</v>
      </c>
      <c r="I99" s="298">
        <v>778.62142857142851</v>
      </c>
      <c r="J99" s="272">
        <v>0.86206896551724133</v>
      </c>
      <c r="K99" s="77" t="s">
        <v>3349</v>
      </c>
      <c r="L99" s="77" t="s">
        <v>3350</v>
      </c>
      <c r="M99" s="77" t="s">
        <v>3351</v>
      </c>
      <c r="N99" s="77" t="s">
        <v>3352</v>
      </c>
      <c r="O99" s="77" t="s">
        <v>3352</v>
      </c>
      <c r="P99" s="302">
        <v>0.67300000000000004</v>
      </c>
      <c r="Q99" s="302">
        <v>2.2160000000000002</v>
      </c>
      <c r="R99" s="302">
        <v>2.2160000000000002</v>
      </c>
      <c r="S99" s="98">
        <v>2.86</v>
      </c>
      <c r="T99" s="98">
        <v>3</v>
      </c>
      <c r="U99" s="77">
        <f>LEN(O99)</f>
        <v>6</v>
      </c>
      <c r="V99" s="98">
        <v>4</v>
      </c>
      <c r="W99" s="98">
        <v>4</v>
      </c>
      <c r="X99" s="280" t="s">
        <v>8061</v>
      </c>
      <c r="Y99" s="280" t="str">
        <f>LEFT(X99,W99)</f>
        <v>Zyt2</v>
      </c>
      <c r="Z99" s="284">
        <v>2.7639682539682502</v>
      </c>
      <c r="AA99" s="282">
        <v>2.7639682539682502</v>
      </c>
      <c r="AB99" s="273">
        <v>0</v>
      </c>
      <c r="AC99" s="273">
        <v>0</v>
      </c>
      <c r="AD99" s="77" t="s">
        <v>7599</v>
      </c>
      <c r="AE99" s="77">
        <f>LEN(AD99)</f>
        <v>17</v>
      </c>
      <c r="AF99" s="77" t="s">
        <v>7623</v>
      </c>
      <c r="AG99" s="77">
        <f>LEN(AF99)</f>
        <v>23</v>
      </c>
      <c r="AH99" s="77" t="s">
        <v>7705</v>
      </c>
      <c r="AI99" s="98" t="s">
        <v>7656</v>
      </c>
      <c r="AJ99" s="98"/>
      <c r="AK99" s="77" t="s">
        <v>2319</v>
      </c>
      <c r="AL99" s="77" t="str">
        <f>MID(AK99,1,1)</f>
        <v>t</v>
      </c>
      <c r="AM99" s="77">
        <v>1</v>
      </c>
      <c r="AN99" s="77" t="s">
        <v>2318</v>
      </c>
      <c r="AO99" s="77" t="s">
        <v>182</v>
      </c>
      <c r="AP99" s="77" t="s">
        <v>283</v>
      </c>
      <c r="AQ99" s="77" t="s">
        <v>185</v>
      </c>
      <c r="AR99" s="209">
        <v>20.77</v>
      </c>
      <c r="AS99" s="254">
        <v>45.25</v>
      </c>
      <c r="AT99" s="254" t="s">
        <v>3412</v>
      </c>
      <c r="AU99" s="256">
        <v>1.0858807308683192</v>
      </c>
      <c r="AV99" s="256">
        <v>1.9266049211327172</v>
      </c>
      <c r="AW99" s="254">
        <v>-0.84072419026439804</v>
      </c>
      <c r="AX99" s="98">
        <v>13.31</v>
      </c>
      <c r="AY99" s="98">
        <v>7.88</v>
      </c>
      <c r="AZ99" s="98">
        <v>5.74</v>
      </c>
      <c r="BA99" s="98">
        <v>1</v>
      </c>
      <c r="BB99" s="98">
        <v>2</v>
      </c>
      <c r="BC99" s="98">
        <v>1</v>
      </c>
      <c r="BD99" s="98">
        <v>6</v>
      </c>
      <c r="BE99" s="98">
        <v>5</v>
      </c>
      <c r="BF99" s="98" t="s">
        <v>440</v>
      </c>
      <c r="BG99" s="98" t="s">
        <v>452</v>
      </c>
      <c r="BH99" s="98">
        <v>0</v>
      </c>
      <c r="BI99" s="98">
        <v>1</v>
      </c>
      <c r="BJ99" s="98">
        <v>5</v>
      </c>
      <c r="BK99" s="98">
        <v>5</v>
      </c>
      <c r="BL99" s="98" t="s">
        <v>2324</v>
      </c>
      <c r="BM99" s="98">
        <v>2</v>
      </c>
      <c r="BN99" s="98" t="s">
        <v>459</v>
      </c>
      <c r="BO99" s="98" t="s">
        <v>2326</v>
      </c>
      <c r="BP99" s="98" t="s">
        <v>2328</v>
      </c>
      <c r="BQ99" s="98" t="s">
        <v>2329</v>
      </c>
      <c r="BR99" s="98" t="s">
        <v>182</v>
      </c>
      <c r="BS99" s="98">
        <v>100</v>
      </c>
      <c r="BT99" s="98">
        <v>21</v>
      </c>
      <c r="BU99" s="98">
        <v>1.95</v>
      </c>
      <c r="BV99" s="98">
        <v>1.8</v>
      </c>
      <c r="BW99" s="98" t="s">
        <v>2318</v>
      </c>
      <c r="BX99" s="98">
        <v>1</v>
      </c>
      <c r="CD99" s="195"/>
      <c r="CE99" s="195"/>
      <c r="CF99" s="195"/>
    </row>
    <row r="100" spans="1:88" s="1" customFormat="1" ht="15">
      <c r="A100" s="1" t="s">
        <v>89</v>
      </c>
      <c r="B100" s="1">
        <v>6</v>
      </c>
      <c r="C100" s="1">
        <v>42</v>
      </c>
      <c r="E100" s="78" t="s">
        <v>186</v>
      </c>
      <c r="F100" s="26">
        <v>1.92</v>
      </c>
      <c r="G100" s="296" t="s">
        <v>3411</v>
      </c>
      <c r="H100" s="270">
        <v>598.33571428571418</v>
      </c>
      <c r="I100" s="297">
        <v>647.8125</v>
      </c>
      <c r="J100" s="273">
        <v>0.96551724137931039</v>
      </c>
      <c r="K100" s="1" t="s">
        <v>183</v>
      </c>
      <c r="L100" s="1" t="s">
        <v>186</v>
      </c>
      <c r="M100" s="1" t="s">
        <v>188</v>
      </c>
      <c r="N100" s="1" t="s">
        <v>195</v>
      </c>
      <c r="O100" s="1" t="s">
        <v>6901</v>
      </c>
      <c r="P100" s="279">
        <v>0.55200000000000005</v>
      </c>
      <c r="Q100" s="279">
        <v>0.86199999999999999</v>
      </c>
      <c r="R100" s="279">
        <v>1.05</v>
      </c>
      <c r="S100" s="193">
        <v>1.25</v>
      </c>
      <c r="T100" s="193">
        <v>1</v>
      </c>
      <c r="U100" s="1">
        <f>LEN(O100)</f>
        <v>8</v>
      </c>
      <c r="V100" s="193">
        <v>7</v>
      </c>
      <c r="W100" s="193">
        <v>7</v>
      </c>
      <c r="X100" s="280" t="s">
        <v>8062</v>
      </c>
      <c r="Y100" s="280" t="str">
        <f>LEFT(X100,W100)</f>
        <v>kaRapas</v>
      </c>
      <c r="Z100" s="281">
        <v>1.82299319727891</v>
      </c>
      <c r="AA100" s="283">
        <v>1.82299319727891</v>
      </c>
      <c r="AB100" s="273">
        <v>0</v>
      </c>
      <c r="AC100" s="273">
        <v>0</v>
      </c>
      <c r="AD100" s="1" t="s">
        <v>7287</v>
      </c>
      <c r="AE100" s="1">
        <f>LEN(AD100)</f>
        <v>10</v>
      </c>
      <c r="AF100" s="1" t="s">
        <v>7529</v>
      </c>
      <c r="AG100" s="1">
        <f>LEN(AF100)</f>
        <v>21</v>
      </c>
      <c r="AH100" s="1" t="s">
        <v>7749</v>
      </c>
      <c r="AI100" s="193" t="s">
        <v>7656</v>
      </c>
      <c r="AJ100" s="193"/>
      <c r="AK100" s="1" t="s">
        <v>700</v>
      </c>
      <c r="AL100" s="1" t="str">
        <f>MID(AK100,1,1)</f>
        <v>t</v>
      </c>
      <c r="AM100" s="1">
        <v>1</v>
      </c>
      <c r="AN100" s="1" t="s">
        <v>89</v>
      </c>
      <c r="AO100" s="1" t="s">
        <v>182</v>
      </c>
      <c r="AP100" s="1" t="s">
        <v>283</v>
      </c>
      <c r="AQ100" s="1" t="s">
        <v>185</v>
      </c>
      <c r="AR100" s="194">
        <v>5.34</v>
      </c>
      <c r="AS100" s="46">
        <v>47.58</v>
      </c>
      <c r="AT100" s="254" t="s">
        <v>3412</v>
      </c>
      <c r="AU100">
        <v>0.32070118749439314</v>
      </c>
      <c r="AV100">
        <v>2.5063022094703991</v>
      </c>
      <c r="AW100" s="46">
        <v>-2.185601021976006</v>
      </c>
      <c r="AX100" s="193">
        <v>6.22</v>
      </c>
      <c r="AY100" s="193">
        <v>4</v>
      </c>
      <c r="AZ100" s="193">
        <v>4.66</v>
      </c>
      <c r="BA100" s="193">
        <v>2</v>
      </c>
      <c r="BB100" s="193">
        <v>6</v>
      </c>
      <c r="BC100" s="193">
        <v>1</v>
      </c>
      <c r="BD100" s="193">
        <v>6</v>
      </c>
      <c r="BE100" s="193">
        <v>5</v>
      </c>
      <c r="BF100" s="193" t="s">
        <v>708</v>
      </c>
      <c r="BG100" s="193" t="s">
        <v>517</v>
      </c>
      <c r="BH100" s="193">
        <v>3</v>
      </c>
      <c r="BI100" s="193">
        <v>2</v>
      </c>
      <c r="BJ100" s="193">
        <v>6</v>
      </c>
      <c r="BK100" s="193">
        <v>5</v>
      </c>
      <c r="BL100" s="193" t="s">
        <v>710</v>
      </c>
      <c r="BM100" s="193">
        <v>2</v>
      </c>
      <c r="BN100" s="193" t="s">
        <v>712</v>
      </c>
      <c r="BO100" s="193" t="s">
        <v>713</v>
      </c>
      <c r="BP100" s="193" t="s">
        <v>714</v>
      </c>
      <c r="BQ100" s="193" t="s">
        <v>716</v>
      </c>
      <c r="BR100" s="193" t="s">
        <v>506</v>
      </c>
      <c r="BS100" s="193">
        <v>100</v>
      </c>
      <c r="BT100" s="193">
        <v>17</v>
      </c>
      <c r="BU100" s="193">
        <v>1.7</v>
      </c>
      <c r="BV100" s="193">
        <v>1.85</v>
      </c>
      <c r="BW100" s="193" t="s">
        <v>719</v>
      </c>
      <c r="BX100" s="193">
        <v>1</v>
      </c>
      <c r="CD100" s="195"/>
      <c r="CE100" s="195"/>
      <c r="CF100" s="195"/>
    </row>
    <row r="101" spans="1:88" s="1" customFormat="1">
      <c r="A101" s="1" t="s">
        <v>1148</v>
      </c>
      <c r="D101" s="307" t="s">
        <v>8083</v>
      </c>
      <c r="E101" s="307"/>
      <c r="F101" s="26">
        <v>2.31</v>
      </c>
      <c r="G101" s="296" t="s">
        <v>3411</v>
      </c>
      <c r="H101" s="270">
        <v>708.44583333333333</v>
      </c>
      <c r="I101" s="297">
        <v>785.59259259259261</v>
      </c>
      <c r="J101" s="273">
        <v>0.82758620689655171</v>
      </c>
      <c r="K101" s="1" t="s">
        <v>1676</v>
      </c>
      <c r="L101" s="1" t="s">
        <v>1677</v>
      </c>
      <c r="M101" s="1" t="s">
        <v>1678</v>
      </c>
      <c r="N101" s="1" t="s">
        <v>1680</v>
      </c>
      <c r="O101" s="1" t="s">
        <v>1680</v>
      </c>
      <c r="P101" s="279">
        <v>0.69299999999999995</v>
      </c>
      <c r="Q101" s="279">
        <v>2.238</v>
      </c>
      <c r="R101" s="279">
        <v>2.238</v>
      </c>
      <c r="S101" s="193">
        <v>204.15</v>
      </c>
      <c r="T101" s="193">
        <v>8</v>
      </c>
      <c r="U101" s="1">
        <f>LEN(O101)</f>
        <v>7</v>
      </c>
      <c r="V101" s="193">
        <v>5</v>
      </c>
      <c r="W101" s="193">
        <v>5</v>
      </c>
      <c r="X101" s="280" t="s">
        <v>8063</v>
      </c>
      <c r="Y101" s="280" t="str">
        <f>LEFT(X101,W101)</f>
        <v>tuRne</v>
      </c>
      <c r="Z101" s="281">
        <v>2.8849659863945498</v>
      </c>
      <c r="AA101" s="283">
        <v>2.8849659863945498</v>
      </c>
      <c r="AB101" s="273">
        <v>0</v>
      </c>
      <c r="AC101" s="273">
        <v>0</v>
      </c>
      <c r="AD101" s="1" t="s">
        <v>7609</v>
      </c>
      <c r="AE101" s="1">
        <f>LEN(AD101)</f>
        <v>28</v>
      </c>
      <c r="AF101" s="1" t="s">
        <v>7634</v>
      </c>
      <c r="AG101" s="1">
        <f>LEN(AF101)</f>
        <v>35</v>
      </c>
      <c r="AH101" s="1" t="s">
        <v>7780</v>
      </c>
      <c r="AI101" s="193" t="s">
        <v>7656</v>
      </c>
      <c r="AJ101" s="193"/>
      <c r="AK101" s="1" t="s">
        <v>1149</v>
      </c>
      <c r="AL101" s="1" t="str">
        <f>MID(AK101,1,1)</f>
        <v>t</v>
      </c>
      <c r="AM101" s="1">
        <v>1</v>
      </c>
      <c r="AN101" s="1" t="s">
        <v>1148</v>
      </c>
      <c r="AO101" s="1" t="s">
        <v>182</v>
      </c>
      <c r="AP101" s="1" t="s">
        <v>283</v>
      </c>
      <c r="AQ101" s="1" t="s">
        <v>185</v>
      </c>
      <c r="AR101" s="194">
        <v>1.79</v>
      </c>
      <c r="AS101" s="46">
        <v>5.93</v>
      </c>
      <c r="AT101" s="254" t="s">
        <v>3411</v>
      </c>
      <c r="AU101">
        <v>-0.18842678400575574</v>
      </c>
      <c r="AV101">
        <v>0.87886591181330243</v>
      </c>
      <c r="AW101" s="46">
        <v>-1.0672926958190581</v>
      </c>
      <c r="AX101" s="193">
        <v>3.92</v>
      </c>
      <c r="AY101" s="193">
        <v>1.5</v>
      </c>
      <c r="AZ101" s="193">
        <v>3.04</v>
      </c>
      <c r="BA101" s="193">
        <v>1</v>
      </c>
      <c r="BB101" s="193">
        <v>2</v>
      </c>
      <c r="BC101" s="193">
        <v>1</v>
      </c>
      <c r="BD101" s="193">
        <v>6</v>
      </c>
      <c r="BE101" s="193">
        <v>4</v>
      </c>
      <c r="BF101" s="193" t="s">
        <v>1151</v>
      </c>
      <c r="BG101" s="193" t="s">
        <v>639</v>
      </c>
      <c r="BH101" s="193">
        <v>1</v>
      </c>
      <c r="BI101" s="193">
        <v>6</v>
      </c>
      <c r="BJ101" s="193">
        <v>6</v>
      </c>
      <c r="BK101" s="193">
        <v>4</v>
      </c>
      <c r="BL101" s="193" t="s">
        <v>1152</v>
      </c>
      <c r="BM101" s="193">
        <v>2</v>
      </c>
      <c r="BN101" s="193" t="s">
        <v>645</v>
      </c>
      <c r="BO101" s="193" t="s">
        <v>1153</v>
      </c>
      <c r="BP101" s="193" t="s">
        <v>1154</v>
      </c>
      <c r="BQ101" s="193" t="s">
        <v>1155</v>
      </c>
      <c r="BR101" s="193" t="s">
        <v>182</v>
      </c>
      <c r="BS101" s="193">
        <v>100</v>
      </c>
      <c r="BT101" s="193">
        <v>16</v>
      </c>
      <c r="BU101" s="193">
        <v>1.9</v>
      </c>
      <c r="BV101" s="193">
        <v>1.7</v>
      </c>
      <c r="BW101" s="193" t="s">
        <v>1148</v>
      </c>
      <c r="BX101" s="193">
        <v>1</v>
      </c>
    </row>
    <row r="102" spans="1:88" s="1" customFormat="1">
      <c r="A102" s="1" t="s">
        <v>39</v>
      </c>
      <c r="B102" s="6">
        <v>0</v>
      </c>
      <c r="C102" s="6">
        <v>48</v>
      </c>
      <c r="D102" s="307" t="s">
        <v>8083</v>
      </c>
      <c r="E102" s="78" t="s">
        <v>8085</v>
      </c>
      <c r="F102" s="26">
        <v>2.38</v>
      </c>
      <c r="G102" s="292" t="s">
        <v>3411</v>
      </c>
      <c r="H102" s="270">
        <v>911.78888888888889</v>
      </c>
      <c r="I102" s="297">
        <v>957.21034482758614</v>
      </c>
      <c r="J102" s="273">
        <v>0.96551724137931039</v>
      </c>
      <c r="K102" s="1" t="s">
        <v>7869</v>
      </c>
      <c r="L102" s="1" t="s">
        <v>556</v>
      </c>
      <c r="M102" s="1" t="s">
        <v>397</v>
      </c>
      <c r="N102" s="1" t="s">
        <v>398</v>
      </c>
      <c r="O102" s="1" t="s">
        <v>6899</v>
      </c>
      <c r="P102" s="279">
        <v>0.82</v>
      </c>
      <c r="Q102" s="279">
        <v>1.54</v>
      </c>
      <c r="R102" s="279">
        <v>1.6759999999999999</v>
      </c>
      <c r="S102" s="193">
        <v>57.22</v>
      </c>
      <c r="T102" s="193">
        <v>24</v>
      </c>
      <c r="U102" s="1">
        <f>LEN(O102)</f>
        <v>6</v>
      </c>
      <c r="V102" s="193">
        <v>2</v>
      </c>
      <c r="W102" s="193">
        <v>2</v>
      </c>
      <c r="X102" s="280" t="s">
        <v>3606</v>
      </c>
      <c r="Y102" s="280" t="str">
        <f>LEFT(X102,W102)</f>
        <v>S@</v>
      </c>
      <c r="Z102" s="287">
        <v>1.96471655328798</v>
      </c>
      <c r="AA102" s="283">
        <v>1.96471655328798</v>
      </c>
      <c r="AB102" s="273">
        <v>0</v>
      </c>
      <c r="AC102" s="273">
        <v>0</v>
      </c>
      <c r="AD102" s="1" t="s">
        <v>7870</v>
      </c>
      <c r="AE102" s="1">
        <f>LEN(AD102)</f>
        <v>19</v>
      </c>
      <c r="AF102" s="1" t="s">
        <v>7871</v>
      </c>
      <c r="AG102" s="1">
        <f>LEN(AF102)</f>
        <v>28</v>
      </c>
      <c r="AH102" s="1" t="s">
        <v>7872</v>
      </c>
      <c r="AI102" s="193" t="s">
        <v>7656</v>
      </c>
      <c r="AJ102" s="193"/>
      <c r="AK102" s="1" t="s">
        <v>598</v>
      </c>
      <c r="AL102" s="1" t="str">
        <f>MID(AK102,1,1)</f>
        <v>t</v>
      </c>
      <c r="AM102" s="1">
        <v>1</v>
      </c>
      <c r="AN102" s="1" t="s">
        <v>39</v>
      </c>
      <c r="AO102" s="1" t="s">
        <v>182</v>
      </c>
      <c r="AP102" s="1" t="s">
        <v>184</v>
      </c>
      <c r="AQ102" s="1" t="s">
        <v>185</v>
      </c>
      <c r="AR102" s="194">
        <v>3.86</v>
      </c>
      <c r="AS102" s="46">
        <v>16.87</v>
      </c>
      <c r="AT102" s="254" t="s">
        <v>3411</v>
      </c>
      <c r="AU102">
        <v>0.15581251926099693</v>
      </c>
      <c r="AV102">
        <v>1.1994914401451424</v>
      </c>
      <c r="AW102" s="46">
        <v>-1.0436789208841455</v>
      </c>
      <c r="AX102" s="193">
        <v>6.82</v>
      </c>
      <c r="AY102" s="193">
        <v>2.87</v>
      </c>
      <c r="AZ102" s="193">
        <v>5.27</v>
      </c>
      <c r="BA102" s="193">
        <v>2</v>
      </c>
      <c r="BB102" s="193">
        <v>4</v>
      </c>
      <c r="BC102" s="193">
        <v>1</v>
      </c>
      <c r="BD102" s="193">
        <v>8</v>
      </c>
      <c r="BE102" s="193">
        <v>7</v>
      </c>
      <c r="BF102" s="193" t="s">
        <v>609</v>
      </c>
      <c r="BG102" s="193" t="s">
        <v>610</v>
      </c>
      <c r="BH102" s="193">
        <v>1</v>
      </c>
      <c r="BI102" s="193">
        <v>0</v>
      </c>
      <c r="BJ102" s="193">
        <v>7</v>
      </c>
      <c r="BK102" s="193">
        <v>6</v>
      </c>
      <c r="BL102" s="193" t="s">
        <v>612</v>
      </c>
      <c r="BM102" s="193">
        <v>2</v>
      </c>
      <c r="BN102" s="193" t="s">
        <v>614</v>
      </c>
      <c r="BO102" s="193" t="s">
        <v>615</v>
      </c>
      <c r="BP102" s="193" t="s">
        <v>616</v>
      </c>
      <c r="BQ102" s="193" t="s">
        <v>618</v>
      </c>
      <c r="BR102" s="193" t="s">
        <v>506</v>
      </c>
      <c r="BS102" s="193">
        <v>100</v>
      </c>
      <c r="BT102" s="193">
        <v>26</v>
      </c>
      <c r="BU102" s="193">
        <v>1.8</v>
      </c>
      <c r="BV102" s="193">
        <v>1.9</v>
      </c>
      <c r="BW102" s="193" t="s">
        <v>621</v>
      </c>
      <c r="BX102" s="193">
        <v>2</v>
      </c>
    </row>
    <row r="103" spans="1:88" s="1" customFormat="1" ht="15">
      <c r="A103" s="1" t="s">
        <v>116</v>
      </c>
      <c r="B103" s="6">
        <v>2</v>
      </c>
      <c r="C103" s="6">
        <v>46</v>
      </c>
      <c r="D103" s="307" t="s">
        <v>8083</v>
      </c>
      <c r="E103" s="307" t="s">
        <v>8087</v>
      </c>
      <c r="F103" s="26">
        <v>2.31</v>
      </c>
      <c r="G103" s="292" t="s">
        <v>3411</v>
      </c>
      <c r="H103" s="270">
        <v>1526.7869565217391</v>
      </c>
      <c r="I103" s="297">
        <v>1637.7538461538459</v>
      </c>
      <c r="J103" s="273">
        <v>0.89655172413793105</v>
      </c>
      <c r="K103" s="1" t="s">
        <v>7885</v>
      </c>
      <c r="L103" s="1" t="s">
        <v>271</v>
      </c>
      <c r="M103" s="1" t="s">
        <v>6981</v>
      </c>
      <c r="N103" s="1" t="s">
        <v>315</v>
      </c>
      <c r="O103" s="1" t="s">
        <v>6904</v>
      </c>
      <c r="P103" s="279">
        <v>0.54300000000000004</v>
      </c>
      <c r="Q103" s="279">
        <v>1.091</v>
      </c>
      <c r="R103" s="279">
        <v>1.294</v>
      </c>
      <c r="S103" s="193">
        <v>9.35</v>
      </c>
      <c r="T103" s="193">
        <v>21</v>
      </c>
      <c r="U103" s="1">
        <f>LEN(O103)</f>
        <v>7</v>
      </c>
      <c r="V103" s="193">
        <v>4</v>
      </c>
      <c r="W103" s="193">
        <v>4</v>
      </c>
      <c r="X103" s="280" t="s">
        <v>8064</v>
      </c>
      <c r="Y103" s="280" t="str">
        <f>LEFT(X103,W103)</f>
        <v>bukE</v>
      </c>
      <c r="Z103" s="287">
        <v>1.6462811791383201</v>
      </c>
      <c r="AA103" s="283">
        <v>1.6462811791383201</v>
      </c>
      <c r="AB103" s="273">
        <v>0</v>
      </c>
      <c r="AC103" s="273">
        <v>0</v>
      </c>
      <c r="AD103" s="1" t="s">
        <v>7299</v>
      </c>
      <c r="AE103" s="1">
        <f>LEN(AD103)</f>
        <v>14</v>
      </c>
      <c r="AF103" s="1" t="s">
        <v>7886</v>
      </c>
      <c r="AG103" s="1">
        <f>LEN(AF103)</f>
        <v>23</v>
      </c>
      <c r="AH103" s="1" t="s">
        <v>7887</v>
      </c>
      <c r="AI103" s="1" t="s">
        <v>7656</v>
      </c>
      <c r="AJ103" s="193"/>
      <c r="AK103" s="1" t="s">
        <v>1021</v>
      </c>
      <c r="AL103" s="1" t="str">
        <f>MID(AK103,1,1)</f>
        <v>v</v>
      </c>
      <c r="AM103" s="1">
        <v>4</v>
      </c>
      <c r="AN103" s="1" t="s">
        <v>116</v>
      </c>
      <c r="AO103" s="1" t="s">
        <v>182</v>
      </c>
      <c r="AQ103" s="1" t="s">
        <v>185</v>
      </c>
      <c r="AR103" s="194">
        <v>10.74</v>
      </c>
      <c r="AS103" s="46">
        <v>53.66</v>
      </c>
      <c r="AT103" s="254" t="s">
        <v>3412</v>
      </c>
      <c r="AU103">
        <v>0.70285429537542721</v>
      </c>
      <c r="AV103">
        <v>1.9816827218918118</v>
      </c>
      <c r="AW103" s="46">
        <v>-1.2788284265163847</v>
      </c>
      <c r="AX103" s="193">
        <v>32.97</v>
      </c>
      <c r="AY103" s="193">
        <v>9.83</v>
      </c>
      <c r="AZ103" s="193">
        <v>26.76</v>
      </c>
      <c r="BA103" s="193">
        <v>1</v>
      </c>
      <c r="BB103" s="193">
        <v>2</v>
      </c>
      <c r="BC103" s="193">
        <v>1</v>
      </c>
      <c r="BD103" s="193">
        <v>4</v>
      </c>
      <c r="BE103" s="193">
        <v>3</v>
      </c>
      <c r="BF103" s="193" t="s">
        <v>639</v>
      </c>
      <c r="BG103" s="193" t="s">
        <v>1030</v>
      </c>
      <c r="BH103" s="193">
        <v>9</v>
      </c>
      <c r="BI103" s="193">
        <v>17</v>
      </c>
      <c r="BJ103" s="193">
        <v>4</v>
      </c>
      <c r="BK103" s="193">
        <v>3</v>
      </c>
      <c r="BL103" s="193" t="s">
        <v>1021</v>
      </c>
      <c r="BM103" s="193">
        <v>1</v>
      </c>
      <c r="BN103" s="193" t="s">
        <v>1030</v>
      </c>
      <c r="BO103" s="193" t="s">
        <v>1031</v>
      </c>
      <c r="BP103" s="193" t="s">
        <v>1032</v>
      </c>
      <c r="BQ103" s="193" t="s">
        <v>1033</v>
      </c>
      <c r="BR103" s="193" t="s">
        <v>182</v>
      </c>
      <c r="BS103" s="193">
        <v>100</v>
      </c>
      <c r="BT103" s="193">
        <v>18</v>
      </c>
      <c r="BU103" s="193">
        <v>1.2</v>
      </c>
      <c r="BV103" s="193">
        <v>1</v>
      </c>
      <c r="BW103" s="193" t="s">
        <v>1034</v>
      </c>
      <c r="BX103" s="193">
        <v>2</v>
      </c>
      <c r="CD103" s="195"/>
      <c r="CE103" s="195"/>
      <c r="CF103" s="195"/>
    </row>
    <row r="104" spans="1:88" s="1" customFormat="1">
      <c r="A104" s="77" t="s">
        <v>389</v>
      </c>
      <c r="B104" s="78">
        <v>5</v>
      </c>
      <c r="C104" s="78">
        <v>43</v>
      </c>
      <c r="D104" s="307" t="s">
        <v>8083</v>
      </c>
      <c r="E104" s="307" t="s">
        <v>8085</v>
      </c>
      <c r="F104" s="79">
        <v>1.8</v>
      </c>
      <c r="G104" s="294" t="s">
        <v>3412</v>
      </c>
      <c r="H104" s="271">
        <v>1365.3653846153845</v>
      </c>
      <c r="I104" s="298">
        <v>1580.7986802721061</v>
      </c>
      <c r="J104" s="272">
        <v>0.89655172413793105</v>
      </c>
      <c r="K104" s="77" t="s">
        <v>7877</v>
      </c>
      <c r="L104" s="77" t="s">
        <v>556</v>
      </c>
      <c r="M104" s="77" t="s">
        <v>391</v>
      </c>
      <c r="N104" s="77" t="s">
        <v>392</v>
      </c>
      <c r="O104" s="77" t="s">
        <v>3371</v>
      </c>
      <c r="P104" s="302">
        <v>0.77300000000000002</v>
      </c>
      <c r="Q104" s="302">
        <v>1.524</v>
      </c>
      <c r="R104" s="302">
        <v>1.7949999999999999</v>
      </c>
      <c r="S104" s="98">
        <v>33.630000000000003</v>
      </c>
      <c r="T104" s="98">
        <v>10</v>
      </c>
      <c r="U104" s="77">
        <f>LEN(O104)</f>
        <v>6</v>
      </c>
      <c r="V104" s="278">
        <v>5</v>
      </c>
      <c r="W104" s="278">
        <v>4</v>
      </c>
      <c r="X104" s="280" t="s">
        <v>3375</v>
      </c>
      <c r="Y104" s="280" t="str">
        <f>LEFT(X104,W104)</f>
        <v>mot9</v>
      </c>
      <c r="Z104" s="284">
        <v>2.43598639455782</v>
      </c>
      <c r="AA104" s="282">
        <v>2.2354020000000001</v>
      </c>
      <c r="AB104" s="273">
        <v>0.20058439455781985</v>
      </c>
      <c r="AC104" s="273">
        <v>200.58439455781985</v>
      </c>
      <c r="AD104" s="77" t="s">
        <v>7878</v>
      </c>
      <c r="AE104" s="77">
        <f>LEN(AD104)</f>
        <v>17</v>
      </c>
      <c r="AF104" s="77" t="s">
        <v>7879</v>
      </c>
      <c r="AG104" s="77">
        <f>LEN(AF104)</f>
        <v>27</v>
      </c>
      <c r="AH104" s="77" t="s">
        <v>7880</v>
      </c>
      <c r="AI104" s="98" t="s">
        <v>7656</v>
      </c>
      <c r="AJ104" s="98"/>
      <c r="AK104" s="77" t="s">
        <v>75</v>
      </c>
      <c r="AL104" s="77" t="str">
        <f>MID(AK104,1,1)</f>
        <v>v</v>
      </c>
      <c r="AM104" s="77">
        <v>4</v>
      </c>
      <c r="AN104" s="77" t="s">
        <v>389</v>
      </c>
      <c r="AO104" s="77" t="s">
        <v>182</v>
      </c>
      <c r="AP104" s="77" t="s">
        <v>184</v>
      </c>
      <c r="AQ104" s="77" t="s">
        <v>185</v>
      </c>
      <c r="AR104" s="209">
        <v>35.58</v>
      </c>
      <c r="AS104" s="254">
        <v>81.47</v>
      </c>
      <c r="AT104" s="254" t="s">
        <v>3412</v>
      </c>
      <c r="AU104" s="256">
        <v>1.4077734579450996</v>
      </c>
      <c r="AV104" s="256">
        <v>2.6740639215727486</v>
      </c>
      <c r="AW104" s="254">
        <v>-1.2662904636276491</v>
      </c>
      <c r="AX104" s="98">
        <v>28.45</v>
      </c>
      <c r="AY104" s="98">
        <v>32.950000000000003</v>
      </c>
      <c r="AZ104" s="98">
        <v>24.32</v>
      </c>
      <c r="BA104" s="98">
        <v>1</v>
      </c>
      <c r="BB104" s="98">
        <v>2</v>
      </c>
      <c r="BC104" s="98">
        <v>1</v>
      </c>
      <c r="BD104" s="98">
        <v>4</v>
      </c>
      <c r="BE104" s="98">
        <v>4</v>
      </c>
      <c r="BF104" s="98" t="s">
        <v>639</v>
      </c>
      <c r="BG104" s="98" t="s">
        <v>639</v>
      </c>
      <c r="BH104" s="98">
        <v>1</v>
      </c>
      <c r="BI104" s="98">
        <v>7</v>
      </c>
      <c r="BJ104" s="98">
        <v>4</v>
      </c>
      <c r="BK104" s="98">
        <v>4</v>
      </c>
      <c r="BL104" s="98" t="s">
        <v>2917</v>
      </c>
      <c r="BM104" s="98">
        <v>2</v>
      </c>
      <c r="BN104" s="98" t="s">
        <v>645</v>
      </c>
      <c r="BO104" s="98" t="s">
        <v>2920</v>
      </c>
      <c r="BP104" s="98" t="s">
        <v>2922</v>
      </c>
      <c r="BQ104" s="98" t="s">
        <v>2923</v>
      </c>
      <c r="BR104" s="98" t="s">
        <v>182</v>
      </c>
      <c r="BS104" s="98">
        <v>95</v>
      </c>
      <c r="BT104" s="98">
        <v>21</v>
      </c>
      <c r="BU104" s="98">
        <v>1.9</v>
      </c>
      <c r="BV104" s="98">
        <v>1.65</v>
      </c>
      <c r="BW104" s="98" t="s">
        <v>2925</v>
      </c>
      <c r="BX104" s="98">
        <v>2</v>
      </c>
    </row>
    <row r="105" spans="1:88" s="1" customFormat="1">
      <c r="A105" s="1" t="s">
        <v>2058</v>
      </c>
      <c r="D105" s="307" t="s">
        <v>8083</v>
      </c>
      <c r="E105" s="307" t="s">
        <v>8087</v>
      </c>
      <c r="F105" s="26">
        <v>3.55</v>
      </c>
      <c r="G105" s="296" t="s">
        <v>3411</v>
      </c>
      <c r="H105" s="270">
        <v>1008.2761904761907</v>
      </c>
      <c r="I105" s="297">
        <v>1067.0521739130436</v>
      </c>
      <c r="J105" s="273">
        <v>0.75862068965517238</v>
      </c>
      <c r="K105" s="1" t="s">
        <v>7039</v>
      </c>
      <c r="L105" s="1" t="s">
        <v>274</v>
      </c>
      <c r="M105" s="1" t="s">
        <v>7040</v>
      </c>
      <c r="N105" s="1" t="s">
        <v>7041</v>
      </c>
      <c r="O105" s="1" t="s">
        <v>8081</v>
      </c>
      <c r="P105" s="279">
        <v>0.77600000000000002</v>
      </c>
      <c r="Q105" s="279">
        <v>3.0880000000000001</v>
      </c>
      <c r="R105" s="279">
        <v>3.1659999999999999</v>
      </c>
      <c r="S105" s="193">
        <v>77.34</v>
      </c>
      <c r="T105" s="193">
        <v>27</v>
      </c>
      <c r="U105" s="1">
        <v>4</v>
      </c>
      <c r="V105" s="193">
        <v>2</v>
      </c>
      <c r="W105" s="193">
        <v>2</v>
      </c>
      <c r="X105" s="280" t="s">
        <v>8065</v>
      </c>
      <c r="Y105" s="280" t="str">
        <f>LEFT(X105,W105)</f>
        <v>v@</v>
      </c>
      <c r="Z105" s="281">
        <v>3.6019047619047599</v>
      </c>
      <c r="AA105" s="283">
        <v>3.6019047619047599</v>
      </c>
      <c r="AB105" s="273">
        <v>0</v>
      </c>
      <c r="AC105" s="273">
        <v>0</v>
      </c>
      <c r="AD105" s="1" t="s">
        <v>7359</v>
      </c>
      <c r="AE105" s="1">
        <f>LEN(AD105)</f>
        <v>37</v>
      </c>
      <c r="AF105" s="1" t="s">
        <v>7644</v>
      </c>
      <c r="AG105" s="1">
        <f>LEN(AF105)</f>
        <v>41</v>
      </c>
      <c r="AH105" s="1" t="s">
        <v>7826</v>
      </c>
      <c r="AI105" s="193" t="s">
        <v>7656</v>
      </c>
      <c r="AJ105" s="193"/>
      <c r="AK105" s="1" t="s">
        <v>2064</v>
      </c>
      <c r="AL105" s="1" t="s">
        <v>675</v>
      </c>
      <c r="AM105" s="1">
        <v>4</v>
      </c>
      <c r="AN105" s="1" t="s">
        <v>2058</v>
      </c>
      <c r="AO105" s="1" t="s">
        <v>182</v>
      </c>
      <c r="AP105" s="1" t="s">
        <v>184</v>
      </c>
      <c r="AQ105" s="1" t="s">
        <v>185</v>
      </c>
      <c r="AR105" s="194">
        <v>3.02</v>
      </c>
      <c r="AS105" s="46">
        <v>3.11</v>
      </c>
      <c r="AT105" s="254" t="s">
        <v>3411</v>
      </c>
      <c r="AU105">
        <v>3.811516939698821E-2</v>
      </c>
      <c r="AV105">
        <v>5.4032504392191427E-2</v>
      </c>
      <c r="AW105" s="46">
        <v>-1.5917334995203217E-2</v>
      </c>
      <c r="AX105" s="193">
        <v>2.64</v>
      </c>
      <c r="AY105" s="193">
        <v>2.4300000000000002</v>
      </c>
      <c r="AZ105" s="193">
        <v>2.09</v>
      </c>
      <c r="BA105" s="193">
        <v>1</v>
      </c>
      <c r="BB105" s="193">
        <v>2</v>
      </c>
      <c r="BC105" s="193">
        <v>1</v>
      </c>
      <c r="BD105" s="193">
        <v>11</v>
      </c>
      <c r="BE105" s="193">
        <v>9</v>
      </c>
      <c r="BF105" s="193" t="s">
        <v>2080</v>
      </c>
      <c r="BG105" s="193" t="s">
        <v>1330</v>
      </c>
      <c r="BH105" s="193">
        <v>0</v>
      </c>
      <c r="BI105" s="193">
        <v>0</v>
      </c>
      <c r="BJ105" s="193">
        <v>9</v>
      </c>
      <c r="BK105" s="193">
        <v>7</v>
      </c>
      <c r="BL105" s="193" t="s">
        <v>2084</v>
      </c>
      <c r="BM105" s="193">
        <v>4</v>
      </c>
      <c r="BN105" s="193" t="s">
        <v>1332</v>
      </c>
      <c r="BO105" s="193" t="s">
        <v>2087</v>
      </c>
      <c r="BP105" s="193" t="s">
        <v>2088</v>
      </c>
      <c r="BQ105" s="193" t="s">
        <v>2090</v>
      </c>
      <c r="BR105" s="193" t="s">
        <v>182</v>
      </c>
      <c r="BS105" s="193">
        <v>100</v>
      </c>
      <c r="BT105" s="193">
        <v>20</v>
      </c>
      <c r="BU105" s="193">
        <v>3.65</v>
      </c>
      <c r="BV105" s="193">
        <v>3.25</v>
      </c>
      <c r="BW105" s="193" t="s">
        <v>2096</v>
      </c>
      <c r="BX105" s="193">
        <v>2</v>
      </c>
    </row>
    <row r="106" spans="1:88" s="1" customFormat="1">
      <c r="A106" s="1" t="s">
        <v>1807</v>
      </c>
      <c r="D106" s="307" t="s">
        <v>8083</v>
      </c>
      <c r="E106" s="307" t="s">
        <v>231</v>
      </c>
      <c r="F106" s="26">
        <v>2.77</v>
      </c>
      <c r="G106" s="292" t="s">
        <v>3411</v>
      </c>
      <c r="H106" s="270">
        <v>1323.8476190476192</v>
      </c>
      <c r="I106" s="297">
        <v>1489.3553002070369</v>
      </c>
      <c r="J106" s="273">
        <v>0.75862068965517238</v>
      </c>
      <c r="K106" s="1" t="s">
        <v>7012</v>
      </c>
      <c r="L106" s="1" t="s">
        <v>3340</v>
      </c>
      <c r="M106" s="1" t="s">
        <v>7013</v>
      </c>
      <c r="N106" s="1" t="s">
        <v>7014</v>
      </c>
      <c r="O106" s="1" t="s">
        <v>7014</v>
      </c>
      <c r="P106" s="279">
        <v>0.53400000000000003</v>
      </c>
      <c r="Q106" s="279">
        <v>2.468</v>
      </c>
      <c r="R106" s="279">
        <v>2.468</v>
      </c>
      <c r="S106" s="193">
        <v>2.2999999999999998</v>
      </c>
      <c r="T106" s="193">
        <v>5</v>
      </c>
      <c r="U106" s="1">
        <v>8</v>
      </c>
      <c r="V106" s="276">
        <v>7</v>
      </c>
      <c r="W106" s="276">
        <v>5</v>
      </c>
      <c r="X106" s="280" t="s">
        <v>8066</v>
      </c>
      <c r="Y106" s="280" t="str">
        <f>LEFT(X106,W106)</f>
        <v>Rotas</v>
      </c>
      <c r="Z106" s="287">
        <v>3.0823809523809498</v>
      </c>
      <c r="AA106" s="283">
        <v>2.9441299999999999</v>
      </c>
      <c r="AB106" s="273">
        <v>0.13825095238094987</v>
      </c>
      <c r="AC106" s="273">
        <v>138.25095238094985</v>
      </c>
      <c r="AD106" s="1" t="s">
        <v>7610</v>
      </c>
      <c r="AE106" s="1">
        <f>LEN(AD106)</f>
        <v>30</v>
      </c>
      <c r="AF106" s="1" t="s">
        <v>7636</v>
      </c>
      <c r="AG106" s="1">
        <f>LEN(AF106)</f>
        <v>38</v>
      </c>
      <c r="AH106" s="1" t="s">
        <v>7798</v>
      </c>
      <c r="AI106" s="193" t="s">
        <v>7656</v>
      </c>
      <c r="AJ106" s="193"/>
      <c r="AK106" s="1" t="s">
        <v>1807</v>
      </c>
      <c r="AL106" s="1" t="str">
        <f>MID(AK106,1,1)</f>
        <v>v</v>
      </c>
      <c r="AM106" s="1">
        <v>4</v>
      </c>
      <c r="AN106" s="1" t="s">
        <v>1807</v>
      </c>
      <c r="AO106" s="1" t="s">
        <v>182</v>
      </c>
      <c r="AP106" s="1" t="s">
        <v>283</v>
      </c>
      <c r="AR106" s="194">
        <v>6.89</v>
      </c>
      <c r="AS106" s="46">
        <v>5.28</v>
      </c>
      <c r="AT106" s="254" t="s">
        <v>3411</v>
      </c>
      <c r="AU106">
        <v>0.45636162394444002</v>
      </c>
      <c r="AV106">
        <v>0.70332719538758237</v>
      </c>
      <c r="AW106" s="46">
        <v>-0.24696557144314235</v>
      </c>
      <c r="AX106" s="193">
        <v>6.15</v>
      </c>
      <c r="AY106" s="193">
        <v>6.89</v>
      </c>
      <c r="AZ106" s="193">
        <v>6.15</v>
      </c>
      <c r="BA106" s="193">
        <v>3</v>
      </c>
      <c r="BB106" s="193">
        <v>6</v>
      </c>
      <c r="BC106" s="193">
        <v>1</v>
      </c>
      <c r="BD106" s="193">
        <v>3</v>
      </c>
      <c r="BE106" s="193">
        <v>3</v>
      </c>
      <c r="BF106" s="193" t="s">
        <v>1030</v>
      </c>
      <c r="BG106" s="193" t="s">
        <v>1030</v>
      </c>
      <c r="BH106" s="193">
        <v>21</v>
      </c>
      <c r="BI106" s="193">
        <v>22</v>
      </c>
      <c r="BJ106" s="193">
        <v>3</v>
      </c>
      <c r="BK106" s="193">
        <v>3</v>
      </c>
      <c r="BL106" s="193" t="s">
        <v>1807</v>
      </c>
      <c r="BM106" s="193">
        <v>1</v>
      </c>
      <c r="BN106" s="193" t="s">
        <v>1030</v>
      </c>
      <c r="BO106" s="193" t="s">
        <v>1811</v>
      </c>
      <c r="BP106" s="193" t="s">
        <v>1811</v>
      </c>
      <c r="BQ106" s="193" t="s">
        <v>1807</v>
      </c>
      <c r="BR106" s="193" t="s">
        <v>1813</v>
      </c>
      <c r="BS106" s="193">
        <v>0</v>
      </c>
      <c r="BT106" s="193">
        <v>0</v>
      </c>
      <c r="BU106" s="193">
        <v>1</v>
      </c>
      <c r="BV106" s="193">
        <v>1</v>
      </c>
      <c r="BW106" s="193" t="s">
        <v>1815</v>
      </c>
      <c r="BX106" s="193">
        <v>3</v>
      </c>
    </row>
    <row r="107" spans="1:88">
      <c r="A107" s="77" t="s">
        <v>3154</v>
      </c>
      <c r="B107" s="77"/>
      <c r="C107" s="77"/>
      <c r="D107" s="307" t="s">
        <v>8083</v>
      </c>
      <c r="E107" s="307" t="s">
        <v>8085</v>
      </c>
      <c r="F107" s="79">
        <v>1.4</v>
      </c>
      <c r="G107" s="293" t="s">
        <v>3412</v>
      </c>
      <c r="H107" s="271">
        <v>649.98076923076928</v>
      </c>
      <c r="I107" s="298">
        <v>709.70333333333326</v>
      </c>
      <c r="J107" s="272">
        <v>0.89655172413793105</v>
      </c>
      <c r="K107" s="77" t="s">
        <v>7864</v>
      </c>
      <c r="L107" s="77" t="s">
        <v>556</v>
      </c>
      <c r="M107" s="77" t="s">
        <v>3330</v>
      </c>
      <c r="N107" s="77" t="s">
        <v>3331</v>
      </c>
      <c r="O107" s="77" t="s">
        <v>6897</v>
      </c>
      <c r="P107" s="302">
        <v>0.89100000000000001</v>
      </c>
      <c r="Q107" s="302">
        <v>2.38</v>
      </c>
      <c r="R107" s="302">
        <v>2.706</v>
      </c>
      <c r="S107" s="98">
        <v>21.87</v>
      </c>
      <c r="T107" s="98">
        <v>27</v>
      </c>
      <c r="U107" s="77">
        <f>LEN(O107)</f>
        <v>5</v>
      </c>
      <c r="V107" s="98">
        <v>2</v>
      </c>
      <c r="W107" s="98">
        <v>2</v>
      </c>
      <c r="X107" s="280" t="s">
        <v>2333</v>
      </c>
      <c r="Y107" s="280" t="str">
        <f>LEFT(X107,W107)</f>
        <v>Ru</v>
      </c>
      <c r="Z107" s="285">
        <v>3.1906575963718802</v>
      </c>
      <c r="AA107" s="286">
        <v>3.1906575963718802</v>
      </c>
      <c r="AB107" s="273">
        <v>0</v>
      </c>
      <c r="AC107" s="273">
        <v>0</v>
      </c>
      <c r="AD107" s="77" t="s">
        <v>7865</v>
      </c>
      <c r="AE107" s="77">
        <f>LEN(AD107)</f>
        <v>20</v>
      </c>
      <c r="AF107" s="77" t="s">
        <v>7866</v>
      </c>
      <c r="AG107" s="77">
        <f>LEN(AF107)</f>
        <v>31</v>
      </c>
      <c r="AH107" s="77" t="s">
        <v>7867</v>
      </c>
      <c r="AI107" s="77" t="s">
        <v>7656</v>
      </c>
      <c r="AJ107" s="98"/>
      <c r="AK107" s="77" t="s">
        <v>3155</v>
      </c>
      <c r="AL107" s="77" t="str">
        <f>MID(AK107,1,1)</f>
        <v>v</v>
      </c>
      <c r="AM107" s="77">
        <v>4</v>
      </c>
      <c r="AN107" s="77" t="s">
        <v>3154</v>
      </c>
      <c r="AO107" s="77" t="s">
        <v>182</v>
      </c>
      <c r="AP107" s="77" t="s">
        <v>283</v>
      </c>
      <c r="AQ107" s="77" t="s">
        <v>185</v>
      </c>
      <c r="AR107" s="209">
        <v>429.4</v>
      </c>
      <c r="AS107" s="254">
        <v>368.6</v>
      </c>
      <c r="AT107" s="254" t="s">
        <v>3412</v>
      </c>
      <c r="AU107" s="256">
        <v>2.936833205919481</v>
      </c>
      <c r="AV107" s="256">
        <v>3.3848636262480989</v>
      </c>
      <c r="AW107" s="254">
        <v>-0.44803042032861784</v>
      </c>
      <c r="AX107" s="98">
        <v>283.11</v>
      </c>
      <c r="AY107" s="98">
        <v>388.87</v>
      </c>
      <c r="AZ107" s="98">
        <v>221.15</v>
      </c>
      <c r="BA107" s="98">
        <v>2</v>
      </c>
      <c r="BB107" s="98">
        <v>4</v>
      </c>
      <c r="BC107" s="98">
        <v>1</v>
      </c>
      <c r="BD107" s="98">
        <v>7</v>
      </c>
      <c r="BE107" s="98">
        <v>6</v>
      </c>
      <c r="BF107" s="98" t="s">
        <v>626</v>
      </c>
      <c r="BG107" s="98" t="s">
        <v>3164</v>
      </c>
      <c r="BH107" s="98">
        <v>3</v>
      </c>
      <c r="BI107" s="98">
        <v>2</v>
      </c>
      <c r="BJ107" s="98">
        <v>7</v>
      </c>
      <c r="BK107" s="98">
        <v>6</v>
      </c>
      <c r="BL107" s="98" t="s">
        <v>3166</v>
      </c>
      <c r="BM107" s="98">
        <v>2</v>
      </c>
      <c r="BN107" s="98" t="s">
        <v>3167</v>
      </c>
      <c r="BO107" s="98" t="s">
        <v>3168</v>
      </c>
      <c r="BP107" s="98" t="s">
        <v>3169</v>
      </c>
      <c r="BQ107" s="98" t="s">
        <v>3170</v>
      </c>
      <c r="BR107" s="98" t="s">
        <v>532</v>
      </c>
      <c r="BS107" s="98">
        <v>95</v>
      </c>
      <c r="BT107" s="98">
        <v>24</v>
      </c>
      <c r="BU107" s="98">
        <v>1.75</v>
      </c>
      <c r="BV107" s="98">
        <v>1.75</v>
      </c>
      <c r="BW107" s="98" t="s">
        <v>3174</v>
      </c>
      <c r="BX107" s="98">
        <v>1</v>
      </c>
      <c r="BY107" s="1"/>
      <c r="BZ107" s="1"/>
      <c r="CA107" s="1"/>
      <c r="CB107" s="1"/>
      <c r="CC107" s="1"/>
      <c r="CD107" s="1"/>
      <c r="CE107" s="1"/>
      <c r="CF107" s="1"/>
    </row>
    <row r="108" spans="1:88">
      <c r="A108" s="1" t="s">
        <v>6735</v>
      </c>
      <c r="B108" s="1"/>
      <c r="C108" s="1"/>
      <c r="D108" s="307" t="s">
        <v>8083</v>
      </c>
      <c r="E108" s="307"/>
      <c r="F108" s="26">
        <v>3</v>
      </c>
      <c r="G108" s="296" t="s">
        <v>3411</v>
      </c>
      <c r="H108" s="270">
        <v>658.93103448275861</v>
      </c>
      <c r="I108" s="297">
        <v>742.22424242424233</v>
      </c>
      <c r="J108" s="273">
        <v>1</v>
      </c>
      <c r="K108" s="1" t="s">
        <v>6774</v>
      </c>
      <c r="L108" s="1" t="s">
        <v>6775</v>
      </c>
      <c r="M108" s="1" t="s">
        <v>6776</v>
      </c>
      <c r="N108" s="1" t="s">
        <v>6777</v>
      </c>
      <c r="O108" s="1" t="s">
        <v>6924</v>
      </c>
      <c r="P108" s="279">
        <v>0.82799999999999996</v>
      </c>
      <c r="Q108" s="279">
        <v>1.367</v>
      </c>
      <c r="R108" s="279">
        <v>1.5469999999999999</v>
      </c>
      <c r="S108" s="193">
        <v>3.13</v>
      </c>
      <c r="T108" s="193">
        <v>21</v>
      </c>
      <c r="U108" s="1">
        <f>LEN(O108)</f>
        <v>4</v>
      </c>
      <c r="V108" s="193">
        <v>3</v>
      </c>
      <c r="W108" s="193">
        <v>3</v>
      </c>
      <c r="X108" s="280" t="s">
        <v>8067</v>
      </c>
      <c r="Y108" s="280" t="str">
        <f>LEFT(X108,W108)</f>
        <v>lav</v>
      </c>
      <c r="Z108" s="281">
        <v>1.9838095238095199</v>
      </c>
      <c r="AA108" s="283">
        <v>1.9838095238095199</v>
      </c>
      <c r="AB108" s="273">
        <v>0</v>
      </c>
      <c r="AC108" s="273">
        <v>0</v>
      </c>
      <c r="AD108" s="1" t="s">
        <v>7614</v>
      </c>
      <c r="AE108" s="1">
        <f>LEN(AD108)</f>
        <v>15</v>
      </c>
      <c r="AF108" s="1" t="s">
        <v>7640</v>
      </c>
      <c r="AG108" s="1">
        <f>LEN(AF108)</f>
        <v>21</v>
      </c>
      <c r="AH108" s="1" t="s">
        <v>7808</v>
      </c>
      <c r="AI108" s="193" t="s">
        <v>7656</v>
      </c>
      <c r="AJ108" s="193"/>
      <c r="AK108" s="1" t="s">
        <v>6736</v>
      </c>
      <c r="AL108" s="1" t="str">
        <f>MID(AK108,1,1)</f>
        <v>v</v>
      </c>
      <c r="AM108" s="1">
        <v>4</v>
      </c>
      <c r="AN108" s="1" t="s">
        <v>6735</v>
      </c>
      <c r="AO108" s="1" t="s">
        <v>182</v>
      </c>
      <c r="AP108" s="1" t="s">
        <v>184</v>
      </c>
      <c r="AQ108" s="1" t="s">
        <v>185</v>
      </c>
      <c r="AR108" s="194">
        <v>5.5</v>
      </c>
      <c r="AS108" s="46">
        <v>49.32</v>
      </c>
      <c r="AT108" s="254" t="s">
        <v>3412</v>
      </c>
      <c r="AU108">
        <v>0.33616004439268737</v>
      </c>
      <c r="AV108">
        <v>1.6710098773889939</v>
      </c>
      <c r="AW108" s="46">
        <v>-1.3348498329963066</v>
      </c>
      <c r="AX108" s="193">
        <v>5.34</v>
      </c>
      <c r="AY108" s="193">
        <v>4.5199999999999996</v>
      </c>
      <c r="AZ108" s="193">
        <v>3.85</v>
      </c>
      <c r="BA108" s="193">
        <v>1</v>
      </c>
      <c r="BB108" s="193">
        <v>2</v>
      </c>
      <c r="BC108" s="193">
        <v>1</v>
      </c>
      <c r="BD108" s="193">
        <v>6</v>
      </c>
      <c r="BE108" s="193">
        <v>5</v>
      </c>
      <c r="BF108" s="193" t="s">
        <v>1114</v>
      </c>
      <c r="BG108" s="193" t="s">
        <v>517</v>
      </c>
      <c r="BH108" s="193">
        <v>0</v>
      </c>
      <c r="BI108" s="193">
        <v>0</v>
      </c>
      <c r="BJ108" s="193">
        <v>6</v>
      </c>
      <c r="BK108" s="193">
        <v>5</v>
      </c>
      <c r="BL108" s="193" t="s">
        <v>6737</v>
      </c>
      <c r="BM108" s="193">
        <v>2</v>
      </c>
      <c r="BN108" s="193" t="s">
        <v>712</v>
      </c>
      <c r="BO108" s="193" t="s">
        <v>6738</v>
      </c>
      <c r="BP108" s="193" t="s">
        <v>6739</v>
      </c>
      <c r="BQ108" s="193" t="s">
        <v>6740</v>
      </c>
      <c r="BR108" s="193" t="s">
        <v>182</v>
      </c>
      <c r="BS108" s="193">
        <v>100</v>
      </c>
      <c r="BT108" s="193">
        <v>27</v>
      </c>
      <c r="BU108" s="193">
        <v>2.4</v>
      </c>
      <c r="BV108" s="193">
        <v>1.95</v>
      </c>
      <c r="BW108" s="193" t="s">
        <v>6741</v>
      </c>
      <c r="BX108" s="193">
        <v>2</v>
      </c>
      <c r="BY108" s="1"/>
      <c r="BZ108" s="1"/>
      <c r="CA108" s="1"/>
      <c r="CB108" s="1"/>
      <c r="CC108" s="1"/>
      <c r="CD108" s="1"/>
      <c r="CE108" s="1"/>
      <c r="CF108" s="1"/>
    </row>
    <row r="109" spans="1:88">
      <c r="A109" s="1" t="s">
        <v>196</v>
      </c>
      <c r="B109" s="1">
        <v>1</v>
      </c>
      <c r="C109" s="1">
        <v>47</v>
      </c>
      <c r="D109" s="1"/>
      <c r="E109" s="78" t="s">
        <v>186</v>
      </c>
      <c r="F109" s="26">
        <v>2.46</v>
      </c>
      <c r="G109" s="292" t="s">
        <v>3411</v>
      </c>
      <c r="H109" s="270">
        <v>627.53913043478246</v>
      </c>
      <c r="I109" s="297">
        <v>865.34722326878841</v>
      </c>
      <c r="J109" s="273">
        <v>0.7931034482758621</v>
      </c>
      <c r="K109" s="1" t="s">
        <v>7030</v>
      </c>
      <c r="L109" s="1" t="s">
        <v>1308</v>
      </c>
      <c r="M109" s="1" t="s">
        <v>188</v>
      </c>
      <c r="N109" s="1" t="s">
        <v>199</v>
      </c>
      <c r="O109" s="1" t="s">
        <v>6908</v>
      </c>
      <c r="P109" s="279">
        <v>1.0509999999999999</v>
      </c>
      <c r="Q109" s="279">
        <v>1.4610000000000001</v>
      </c>
      <c r="R109" s="279">
        <v>1.6539999999999999</v>
      </c>
      <c r="S109" s="193">
        <v>2.82</v>
      </c>
      <c r="T109" s="193">
        <v>3</v>
      </c>
      <c r="U109" s="1">
        <f>LEN(O109)</f>
        <v>7</v>
      </c>
      <c r="V109" s="276">
        <v>5</v>
      </c>
      <c r="W109" s="276">
        <v>4</v>
      </c>
      <c r="X109" s="280" t="s">
        <v>8068</v>
      </c>
      <c r="Y109" s="280" t="str">
        <f>LEFT(X109,W109)</f>
        <v>Rejy</v>
      </c>
      <c r="Z109" s="287">
        <v>2.3133786848072502</v>
      </c>
      <c r="AA109" s="283">
        <v>2.159243</v>
      </c>
      <c r="AB109" s="273">
        <v>0.15413568480725015</v>
      </c>
      <c r="AC109" s="273">
        <v>154.13568480725016</v>
      </c>
      <c r="AD109" s="1" t="s">
        <v>7302</v>
      </c>
      <c r="AE109" s="1">
        <f>LEN(AD109)</f>
        <v>13</v>
      </c>
      <c r="AF109" s="1" t="s">
        <v>7543</v>
      </c>
      <c r="AG109" s="1">
        <f>LEN(AF109)</f>
        <v>23</v>
      </c>
      <c r="AH109" s="1" t="s">
        <v>7764</v>
      </c>
      <c r="AI109" s="193" t="s">
        <v>7656</v>
      </c>
      <c r="AJ109" s="193"/>
      <c r="AK109" s="1" t="s">
        <v>495</v>
      </c>
      <c r="AL109" s="1" t="str">
        <f>MID(AK109,1,1)</f>
        <v>z</v>
      </c>
      <c r="AM109" s="1">
        <v>4</v>
      </c>
      <c r="AN109" s="1" t="s">
        <v>196</v>
      </c>
      <c r="AO109" s="1" t="s">
        <v>182</v>
      </c>
      <c r="AP109" s="1" t="s">
        <v>184</v>
      </c>
      <c r="AQ109" s="1" t="s">
        <v>185</v>
      </c>
      <c r="AR109" s="194">
        <v>3.8</v>
      </c>
      <c r="AS109" s="46">
        <v>15.43</v>
      </c>
      <c r="AT109" s="254" t="s">
        <v>3411</v>
      </c>
      <c r="AU109">
        <v>0.14810739500641448</v>
      </c>
      <c r="AV109">
        <v>1.6200109836876033</v>
      </c>
      <c r="AW109" s="46">
        <v>-1.4719035886811889</v>
      </c>
      <c r="AX109" s="193">
        <v>5.14</v>
      </c>
      <c r="AY109" s="193">
        <v>2.65</v>
      </c>
      <c r="AZ109" s="193">
        <v>3.04</v>
      </c>
      <c r="BA109" s="193">
        <v>2</v>
      </c>
      <c r="BB109" s="193">
        <v>5</v>
      </c>
      <c r="BC109" s="193">
        <v>1</v>
      </c>
      <c r="BD109" s="193">
        <v>5</v>
      </c>
      <c r="BE109" s="193">
        <v>4</v>
      </c>
      <c r="BF109" s="193" t="s">
        <v>517</v>
      </c>
      <c r="BG109" s="193" t="s">
        <v>518</v>
      </c>
      <c r="BH109" s="193">
        <v>0</v>
      </c>
      <c r="BI109" s="193">
        <v>0</v>
      </c>
      <c r="BJ109" s="193">
        <v>3</v>
      </c>
      <c r="BK109" s="193">
        <v>4</v>
      </c>
      <c r="BL109" s="193" t="s">
        <v>495</v>
      </c>
      <c r="BM109" s="193">
        <v>1</v>
      </c>
      <c r="BN109" s="193" t="s">
        <v>518</v>
      </c>
      <c r="BO109" s="193" t="s">
        <v>524</v>
      </c>
      <c r="BP109" s="193" t="s">
        <v>528</v>
      </c>
      <c r="BQ109" s="193" t="s">
        <v>530</v>
      </c>
      <c r="BR109" s="193" t="s">
        <v>532</v>
      </c>
      <c r="BS109" s="193">
        <v>100</v>
      </c>
      <c r="BT109" s="193">
        <v>20</v>
      </c>
      <c r="BU109" s="193">
        <v>1.95</v>
      </c>
      <c r="BV109" s="193">
        <v>1.95</v>
      </c>
      <c r="BW109" s="193" t="s">
        <v>533</v>
      </c>
      <c r="BX109" s="193">
        <v>1</v>
      </c>
    </row>
    <row r="110" spans="1:88">
      <c r="A110" s="1"/>
      <c r="B110" s="1"/>
      <c r="C110" s="1"/>
      <c r="D110" s="1"/>
      <c r="E110" s="1"/>
      <c r="F110" s="26"/>
      <c r="G110" s="177"/>
      <c r="H110" s="177"/>
      <c r="I110" s="177"/>
      <c r="J110" s="177"/>
      <c r="K110" s="1"/>
      <c r="L110" s="1"/>
      <c r="M110" s="1"/>
      <c r="N110" s="1"/>
      <c r="O110" s="1"/>
      <c r="P110" s="279"/>
      <c r="Q110" s="279"/>
      <c r="R110" s="279"/>
      <c r="S110" s="1"/>
      <c r="T110" s="1"/>
      <c r="U110" s="1"/>
      <c r="V110" s="1"/>
      <c r="W110" s="1"/>
      <c r="Z110" s="177"/>
      <c r="AA110" s="177"/>
      <c r="AB110" s="177"/>
      <c r="AC110" s="177"/>
      <c r="AD110" s="1"/>
      <c r="AE110" s="1"/>
      <c r="AF110" s="1"/>
      <c r="AG110" s="1"/>
      <c r="AH110" s="1"/>
      <c r="AI110" s="1"/>
      <c r="AJ110" s="1"/>
      <c r="AR110" s="126"/>
      <c r="AS110" s="1"/>
      <c r="AT110" s="1"/>
      <c r="AU110" s="1"/>
      <c r="AV110" s="1"/>
      <c r="AW110" s="1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</row>
    <row r="111" spans="1:88">
      <c r="A111" s="1"/>
      <c r="B111" s="1"/>
      <c r="C111" s="1"/>
      <c r="D111" s="1"/>
      <c r="E111" s="1"/>
      <c r="F111" s="26"/>
      <c r="G111" s="177"/>
      <c r="H111" s="177"/>
      <c r="I111" s="177"/>
      <c r="J111" s="177"/>
      <c r="K111" s="1"/>
      <c r="L111" s="1"/>
      <c r="M111" s="1"/>
      <c r="N111" s="1"/>
      <c r="O111" s="1"/>
      <c r="P111" s="279"/>
      <c r="Q111" s="279"/>
      <c r="R111" s="279"/>
      <c r="S111" s="1"/>
      <c r="T111" s="1"/>
      <c r="U111" s="1"/>
      <c r="V111" s="1"/>
      <c r="W111" s="1"/>
      <c r="Z111" s="177"/>
      <c r="AA111" s="177"/>
      <c r="AB111" s="177"/>
      <c r="AC111" s="177"/>
      <c r="AD111" s="1"/>
      <c r="AE111" s="1"/>
      <c r="AF111" s="1"/>
      <c r="AG111" s="1"/>
      <c r="AH111" s="1"/>
      <c r="AI111" s="1"/>
      <c r="AJ111" s="1"/>
      <c r="AR111" s="126"/>
      <c r="AS111" s="1"/>
      <c r="AT111" s="1"/>
      <c r="AU111" s="1"/>
      <c r="AV111" s="1"/>
      <c r="AW111" s="1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</row>
    <row r="112" spans="1:88">
      <c r="A112" s="56"/>
      <c r="B112" s="56"/>
      <c r="C112" s="56"/>
      <c r="D112" s="56"/>
      <c r="E112" s="56"/>
      <c r="F112" s="56">
        <f>TTEST(F2:F55,F56:F109,2,2)</f>
        <v>0.83973474888624522</v>
      </c>
      <c r="G112" s="56"/>
      <c r="H112" s="56">
        <f t="shared" ref="H112:I112" si="0">TTEST(H2:H55,H56:H109,2,2)</f>
        <v>0.45900543989867471</v>
      </c>
      <c r="I112" s="56">
        <f t="shared" si="0"/>
        <v>0.52320025484983768</v>
      </c>
      <c r="J112" s="56">
        <f>TTEST(J2:J55,J56:J109,2,2)</f>
        <v>0.89547922985524508</v>
      </c>
      <c r="K112" s="56"/>
      <c r="L112" s="56"/>
      <c r="M112" s="56"/>
      <c r="N112" s="56"/>
      <c r="O112" s="56"/>
      <c r="P112" s="303"/>
      <c r="Q112" s="303"/>
      <c r="R112" s="303"/>
      <c r="S112" s="56">
        <f t="shared" ref="S112:T112" si="1">TTEST(S2:S55,S56:S109,2,2)</f>
        <v>0.15351314088074747</v>
      </c>
      <c r="T112" s="56">
        <f t="shared" si="1"/>
        <v>0.86167823283863754</v>
      </c>
      <c r="U112" s="56">
        <f>TTEST(U2:U55,U56:U109,2,2)</f>
        <v>0.87457985712835418</v>
      </c>
      <c r="V112" s="56">
        <f>TTEST(V2:V55,V56:V109,2,2)</f>
        <v>0.50304391499310941</v>
      </c>
      <c r="W112" s="56"/>
      <c r="X112" s="56"/>
      <c r="Y112" s="56"/>
      <c r="Z112" s="56">
        <f t="shared" ref="Z112" si="2">TTEST(Z2:Z55,Z56:Z109,2,2)</f>
        <v>5.2433502149997424E-2</v>
      </c>
      <c r="AA112" s="56"/>
      <c r="AB112" s="56"/>
      <c r="AC112" s="56"/>
      <c r="AD112" s="56"/>
      <c r="AE112" s="56">
        <f>TTEST(AE2:AE55,AE56:AE109,2,2)</f>
        <v>2.0856880730365644E-2</v>
      </c>
      <c r="AF112" s="56"/>
      <c r="AG112" s="56">
        <f>TTEST(AG2:AG55,AG56:AG109,2,2)</f>
        <v>2.5083405529366332E-2</v>
      </c>
      <c r="AH112" s="56"/>
      <c r="AI112" s="56"/>
      <c r="AJ112" s="56"/>
      <c r="AK112" s="56"/>
      <c r="AL112" s="56"/>
      <c r="AM112" s="56">
        <f>TTEST(AM2:AM55,AM56:AM109,2,2)</f>
        <v>8.7307184178003122E-2</v>
      </c>
      <c r="AN112" s="56"/>
      <c r="AO112" s="56"/>
      <c r="AP112" s="56"/>
      <c r="AQ112" s="56"/>
      <c r="AR112" s="127">
        <f>TTEST(AR2:AR55,AR56:AR109,2,2)</f>
        <v>0.35451682811725049</v>
      </c>
      <c r="AS112" s="56">
        <f>TTEST(AS2:AS55,AS56:AS109,2,2)</f>
        <v>0.54779701887079879</v>
      </c>
      <c r="AT112" s="56"/>
      <c r="AU112" s="56"/>
      <c r="AV112" s="56"/>
      <c r="AW112" s="56">
        <f>TTEST(AW2:AW55,AW56:AW109,2,2)</f>
        <v>0.23140049697030957</v>
      </c>
      <c r="AX112" s="56">
        <f t="shared" ref="AX112:AZ112" si="3">TTEST(AX2:AX55,AX56:AX109,2,2)</f>
        <v>0.33140356900570145</v>
      </c>
      <c r="AY112" s="56">
        <f t="shared" si="3"/>
        <v>0.24856604154423531</v>
      </c>
      <c r="AZ112" s="56">
        <f t="shared" si="3"/>
        <v>0.19334892570304427</v>
      </c>
      <c r="BA112" s="56"/>
      <c r="BB112" s="56"/>
      <c r="BC112" s="56"/>
      <c r="BD112" s="56"/>
      <c r="BE112" s="56">
        <f>TTEST(BE2:BE55,BE56:BE109,2,2)</f>
        <v>0.94459256306535533</v>
      </c>
      <c r="BF112" s="56"/>
      <c r="BG112" s="56"/>
      <c r="BH112" s="56"/>
      <c r="BI112" s="56">
        <f>TTEST(BI2:BI55,BI56:BI109,2,2)</f>
        <v>0.88874547508681734</v>
      </c>
      <c r="BJ112" s="56">
        <f>TTEST(BJ2:BJ55,BJ56:BJ109,2,2)</f>
        <v>0.34948252958429415</v>
      </c>
      <c r="BK112" s="56">
        <f>TTEST(BK2:BK55,BK56:BK109,2,2)</f>
        <v>0.45652684620550754</v>
      </c>
      <c r="BL112" s="56"/>
      <c r="BM112" s="56">
        <f>TTEST(BM2:BM55,BM56:BM109,2,2)</f>
        <v>0.78365186180767299</v>
      </c>
      <c r="BN112" s="67"/>
      <c r="BO112" s="67"/>
      <c r="BP112" s="67"/>
      <c r="BQ112" s="67"/>
      <c r="BR112" s="67"/>
      <c r="BS112" s="67"/>
      <c r="BT112" s="67"/>
      <c r="BU112" s="67"/>
      <c r="BV112" s="67"/>
      <c r="BW112" s="67"/>
      <c r="BX112" s="67"/>
    </row>
    <row r="113" spans="1:76">
      <c r="A113" s="52" t="s">
        <v>3411</v>
      </c>
      <c r="B113" s="56"/>
      <c r="C113" s="52" t="s">
        <v>3411</v>
      </c>
      <c r="D113" s="52"/>
      <c r="E113" s="52"/>
      <c r="F113" s="56">
        <f>AVERAGE(F56:F106)</f>
        <v>2.28235294117647</v>
      </c>
      <c r="G113" s="56"/>
      <c r="H113" s="56">
        <f>AVERAGE(H56:H106)</f>
        <v>904.25245458987456</v>
      </c>
      <c r="I113" s="56">
        <f>AVERAGE(I56:I106)</f>
        <v>990.9918576889421</v>
      </c>
      <c r="J113" s="56">
        <f>AVERAGE(J56:J106)</f>
        <v>0.88505747126436773</v>
      </c>
      <c r="K113" s="56"/>
      <c r="L113" s="56"/>
      <c r="M113" s="56"/>
      <c r="N113" s="56"/>
      <c r="O113" s="52" t="s">
        <v>3411</v>
      </c>
      <c r="P113" s="304"/>
      <c r="Q113" s="304"/>
      <c r="R113" s="304"/>
      <c r="S113" s="56">
        <f t="shared" ref="S113:T113" si="4">AVERAGE(S56:S109)</f>
        <v>139.76092592592593</v>
      </c>
      <c r="T113" s="56">
        <f t="shared" si="4"/>
        <v>10.851851851851851</v>
      </c>
      <c r="U113" s="56">
        <f>AVERAGE(U56:U109)</f>
        <v>6.1111111111111107</v>
      </c>
      <c r="V113" s="56">
        <f>AVERAGE(V56:V109)</f>
        <v>4.1851851851851851</v>
      </c>
      <c r="W113" s="56"/>
      <c r="X113" s="56"/>
      <c r="Y113" s="56"/>
      <c r="Z113" s="56">
        <f t="shared" ref="Z113" si="5">AVERAGE(Z56:Z109)</f>
        <v>2.4748026297975936</v>
      </c>
      <c r="AA113" s="56"/>
      <c r="AB113" s="56"/>
      <c r="AC113" s="56"/>
      <c r="AD113" s="52" t="s">
        <v>3411</v>
      </c>
      <c r="AE113" s="56">
        <f>AVERAGE(AE56:AE109)</f>
        <v>22.574074074074073</v>
      </c>
      <c r="AF113" s="52" t="s">
        <v>3411</v>
      </c>
      <c r="AG113" s="56">
        <f>AVERAGE(AG56:AG109)</f>
        <v>30.407407407407408</v>
      </c>
      <c r="AH113" s="56"/>
      <c r="AI113" s="56"/>
      <c r="AJ113" s="56"/>
      <c r="AK113" s="56"/>
      <c r="AL113" s="56"/>
      <c r="AM113" s="56">
        <f>AVERAGE(AM56:AM109)</f>
        <v>4.0925925925925926</v>
      </c>
      <c r="AN113" s="56"/>
      <c r="AO113" s="56"/>
      <c r="AP113" s="56"/>
      <c r="AQ113" s="52" t="s">
        <v>3411</v>
      </c>
      <c r="AR113" s="127">
        <f>AVERAGE(AR56:AR109)</f>
        <v>42.067962962962966</v>
      </c>
      <c r="AS113" s="56">
        <f>AVERAGE(AS56:AS109)</f>
        <v>86.649259259259253</v>
      </c>
      <c r="AT113" s="56"/>
      <c r="AU113" s="56"/>
      <c r="AV113" s="52" t="s">
        <v>3411</v>
      </c>
      <c r="AW113" s="56">
        <f>AVERAGE(AW56:AW109)</f>
        <v>-1.0092367415351962</v>
      </c>
      <c r="AX113" s="56">
        <f>AVERAGE(AX56:AX109)</f>
        <v>50.352962962962962</v>
      </c>
      <c r="AY113" s="56">
        <f>AVERAGE(AY56:AY109)</f>
        <v>35.857222222222227</v>
      </c>
      <c r="AZ113" s="56">
        <f>AVERAGE(AZ56:AZ109)</f>
        <v>36.9812962962963</v>
      </c>
      <c r="BA113" s="56"/>
      <c r="BB113" s="56"/>
      <c r="BC113" s="56"/>
      <c r="BD113" s="52" t="s">
        <v>3411</v>
      </c>
      <c r="BE113" s="56">
        <f>AVERAGE(BE56:BE109)</f>
        <v>4.7592592592592595</v>
      </c>
      <c r="BF113" s="56"/>
      <c r="BG113" s="56"/>
      <c r="BH113" s="52" t="s">
        <v>3411</v>
      </c>
      <c r="BI113" s="56">
        <f>AVERAGE(BI56:BI109)</f>
        <v>6.2592592592592595</v>
      </c>
      <c r="BJ113" s="56">
        <f>AVERAGE(BJ56:BJ109)</f>
        <v>5.7592592592592595</v>
      </c>
      <c r="BK113" s="56">
        <f>AVERAGE(BK56:BK109)</f>
        <v>4.5370370370370372</v>
      </c>
      <c r="BL113" s="52" t="s">
        <v>3411</v>
      </c>
      <c r="BM113" s="56">
        <f>AVERAGE(BM56:BM109)</f>
        <v>1.9444444444444444</v>
      </c>
      <c r="BN113" s="67"/>
      <c r="BO113" s="67"/>
      <c r="BP113" s="67"/>
      <c r="BQ113" s="67"/>
      <c r="BR113" s="67"/>
      <c r="BS113" s="67"/>
      <c r="BT113" s="67"/>
      <c r="BU113" s="67"/>
      <c r="BV113" s="67"/>
      <c r="BW113" s="67"/>
      <c r="BX113" s="67"/>
    </row>
    <row r="114" spans="1:76">
      <c r="A114" s="208" t="s">
        <v>3412</v>
      </c>
      <c r="B114" s="56"/>
      <c r="C114" s="208" t="s">
        <v>3412</v>
      </c>
      <c r="D114" s="208"/>
      <c r="E114" s="208"/>
      <c r="F114" s="56">
        <f>AVERAGE(F2:F55)</f>
        <v>2.3061111111111114</v>
      </c>
      <c r="G114" s="56"/>
      <c r="H114" s="56">
        <f>AVERAGE(H2:H55)</f>
        <v>856.06714672652367</v>
      </c>
      <c r="I114" s="56">
        <f>AVERAGE(I2:I55)</f>
        <v>947.7981567771335</v>
      </c>
      <c r="J114" s="56">
        <f>AVERAGE(J2:J55)</f>
        <v>0.88825031928480191</v>
      </c>
      <c r="K114" s="56"/>
      <c r="L114" s="56"/>
      <c r="M114" s="56"/>
      <c r="N114" s="56"/>
      <c r="O114" s="208" t="s">
        <v>3412</v>
      </c>
      <c r="P114" s="305"/>
      <c r="Q114" s="305"/>
      <c r="R114" s="305"/>
      <c r="S114" s="56">
        <f t="shared" ref="S114:T114" si="6">AVERAGE(S2:S55)</f>
        <v>71.547592592592594</v>
      </c>
      <c r="T114" s="56">
        <f t="shared" si="6"/>
        <v>10.555555555555555</v>
      </c>
      <c r="U114" s="56">
        <f>AVERAGE(U2:U55)</f>
        <v>6.166666666666667</v>
      </c>
      <c r="V114" s="56">
        <f>AVERAGE(V2:V55)</f>
        <v>4.3888888888888893</v>
      </c>
      <c r="W114" s="56"/>
      <c r="X114" s="56"/>
      <c r="Y114" s="56"/>
      <c r="Z114" s="56">
        <f t="shared" ref="Z114" si="7">AVERAGE(Z2:Z55)</f>
        <v>2.2750039472579107</v>
      </c>
      <c r="AA114" s="56"/>
      <c r="AB114" s="56"/>
      <c r="AC114" s="56"/>
      <c r="AD114" s="208" t="s">
        <v>3412</v>
      </c>
      <c r="AE114" s="56">
        <f>AVERAGE(AE2:AE55)</f>
        <v>19.333333333333332</v>
      </c>
      <c r="AF114" s="208" t="s">
        <v>3412</v>
      </c>
      <c r="AG114" s="56">
        <f>AVERAGE(AG2:AG55)</f>
        <v>27.148148148148149</v>
      </c>
      <c r="AH114" s="56"/>
      <c r="AI114" s="56"/>
      <c r="AJ114" s="56"/>
      <c r="AK114" s="56"/>
      <c r="AL114" s="56"/>
      <c r="AM114" s="56">
        <f>AVERAGE(AM2:AM55)</f>
        <v>3.2037037037037037</v>
      </c>
      <c r="AN114" s="56"/>
      <c r="AO114" s="56"/>
      <c r="AP114" s="56"/>
      <c r="AQ114" s="208" t="s">
        <v>3412</v>
      </c>
      <c r="AR114" s="127">
        <f>AVERAGE(AR2:AR55)</f>
        <v>28.665000000000003</v>
      </c>
      <c r="AS114" s="56">
        <f>AVERAGE(AS2:AS55)</f>
        <v>72.549814814814809</v>
      </c>
      <c r="AT114" s="56"/>
      <c r="AU114" s="56"/>
      <c r="AV114" s="208" t="s">
        <v>3412</v>
      </c>
      <c r="AW114" s="56">
        <f>AVERAGE(AW2:AW55)</f>
        <v>-0.84995034079970044</v>
      </c>
      <c r="AX114" s="56">
        <f>AVERAGE(AX2:AX55)</f>
        <v>35.771851851851856</v>
      </c>
      <c r="AY114" s="56">
        <f>AVERAGE(AY2:AY55)</f>
        <v>20.50611111111111</v>
      </c>
      <c r="AZ114" s="56">
        <f>AVERAGE(AZ2:AZ55)</f>
        <v>21.609259259259264</v>
      </c>
      <c r="BA114" s="56"/>
      <c r="BB114" s="56"/>
      <c r="BC114" s="56"/>
      <c r="BD114" s="208" t="s">
        <v>3412</v>
      </c>
      <c r="BE114" s="56">
        <f>AVERAGE(BE2:BE55)</f>
        <v>4.7407407407407405</v>
      </c>
      <c r="BF114" s="56"/>
      <c r="BG114" s="56"/>
      <c r="BH114" s="208" t="s">
        <v>3412</v>
      </c>
      <c r="BI114" s="56">
        <f>AVERAGE(BI2:BI55)</f>
        <v>6.0925925925925926</v>
      </c>
      <c r="BJ114" s="56">
        <f>AVERAGE(BJ2:BJ55)</f>
        <v>6.1111111111111107</v>
      </c>
      <c r="BK114" s="56">
        <f>AVERAGE(BK2:BK55)</f>
        <v>4.3518518518518521</v>
      </c>
      <c r="BL114" s="208" t="s">
        <v>3412</v>
      </c>
      <c r="BM114" s="56">
        <f>AVERAGE(BM2:BM55)</f>
        <v>1.9814814814814814</v>
      </c>
      <c r="BN114" s="67"/>
      <c r="BO114" s="67"/>
      <c r="BP114" s="67"/>
      <c r="BQ114" s="67"/>
      <c r="BR114" s="67"/>
      <c r="BS114" s="67"/>
      <c r="BT114" s="67"/>
      <c r="BU114" s="67"/>
      <c r="BV114" s="67"/>
      <c r="BW114" s="67"/>
      <c r="BX114" s="67"/>
    </row>
    <row r="115" spans="1:76">
      <c r="F115" s="26"/>
      <c r="G115" s="268"/>
      <c r="H115" s="268"/>
      <c r="I115" s="268"/>
      <c r="J115" s="268"/>
      <c r="Z115" s="177"/>
      <c r="AA115" s="177"/>
      <c r="AB115" s="177"/>
      <c r="AC115" s="177"/>
      <c r="AR115" s="290"/>
    </row>
    <row r="116" spans="1:76">
      <c r="F116" s="26"/>
      <c r="G116" s="268"/>
      <c r="H116" s="268"/>
      <c r="I116" s="268"/>
      <c r="J116" s="268"/>
      <c r="V116">
        <f>MIN(V2:V109)</f>
        <v>1</v>
      </c>
      <c r="W116">
        <f>MIN(W2:W109)</f>
        <v>1</v>
      </c>
      <c r="Z116" s="177"/>
      <c r="AA116" s="177"/>
      <c r="AB116" s="177"/>
      <c r="AC116" s="177"/>
      <c r="AR116"/>
    </row>
    <row r="117" spans="1:76">
      <c r="D117" t="s">
        <v>8083</v>
      </c>
      <c r="F117" s="26"/>
      <c r="G117" s="268"/>
      <c r="H117" s="268"/>
      <c r="I117" s="268"/>
      <c r="J117" s="268"/>
      <c r="V117">
        <f>MAX(V2:V109)</f>
        <v>9</v>
      </c>
      <c r="W117">
        <f>MAX(W2:W109)</f>
        <v>8</v>
      </c>
      <c r="Z117" s="177"/>
      <c r="AA117" s="177"/>
      <c r="AB117" s="177"/>
      <c r="AC117" s="177"/>
      <c r="AR117" s="290"/>
    </row>
    <row r="118" spans="1:76">
      <c r="D118" t="s">
        <v>3457</v>
      </c>
      <c r="F118" s="26"/>
      <c r="G118" s="268"/>
      <c r="H118" s="268"/>
      <c r="I118" s="268"/>
      <c r="J118" s="268"/>
      <c r="Z118" s="177"/>
      <c r="AA118" s="177"/>
      <c r="AB118" s="177"/>
      <c r="AC118" s="177"/>
      <c r="AR118" s="290"/>
      <c r="BE118" s="76"/>
      <c r="BH118" s="76"/>
      <c r="BI118" s="76"/>
      <c r="BM118" s="76"/>
    </row>
    <row r="119" spans="1:76">
      <c r="F119" s="26"/>
      <c r="G119" s="268"/>
      <c r="H119" s="268"/>
      <c r="I119" s="268"/>
      <c r="J119" s="268"/>
      <c r="Z119" s="177"/>
      <c r="AA119" s="177"/>
      <c r="AB119" s="177"/>
      <c r="AC119" s="177"/>
      <c r="AR119" s="290"/>
      <c r="BE119" s="76"/>
      <c r="BH119" s="76"/>
      <c r="BI119" s="76"/>
      <c r="BM119" s="76"/>
    </row>
    <row r="120" spans="1:76">
      <c r="F120" s="26"/>
      <c r="G120" s="268"/>
      <c r="H120" s="268"/>
      <c r="I120" s="268"/>
      <c r="J120" s="268"/>
      <c r="Z120" s="177"/>
      <c r="AA120" s="177"/>
      <c r="AB120" s="177"/>
      <c r="AC120" s="177"/>
      <c r="AR120" s="290"/>
    </row>
    <row r="121" spans="1:76">
      <c r="F121" s="26"/>
      <c r="G121" s="268"/>
      <c r="H121" s="268"/>
      <c r="I121" s="268"/>
      <c r="J121" s="268"/>
      <c r="Z121" s="177"/>
      <c r="AA121" s="177"/>
      <c r="AB121" s="177"/>
      <c r="AC121" s="177"/>
      <c r="AR121" s="290"/>
    </row>
    <row r="122" spans="1:76">
      <c r="F122" s="26"/>
      <c r="G122" s="268"/>
      <c r="H122" s="268"/>
      <c r="I122" s="268"/>
      <c r="J122" s="268"/>
      <c r="Z122" s="177"/>
      <c r="AA122" s="177"/>
      <c r="AB122" s="177"/>
      <c r="AC122" s="177"/>
      <c r="AR122" s="290"/>
    </row>
    <row r="123" spans="1:76">
      <c r="F123" s="26"/>
      <c r="G123" s="268"/>
      <c r="H123" s="268"/>
      <c r="I123" s="268"/>
      <c r="J123" s="268"/>
      <c r="Z123" s="177"/>
      <c r="AA123" s="177"/>
      <c r="AB123" s="177"/>
      <c r="AC123" s="177"/>
      <c r="AR123" s="290"/>
    </row>
    <row r="124" spans="1:76">
      <c r="F124" s="26"/>
      <c r="G124" s="268"/>
      <c r="H124" s="268"/>
      <c r="I124" s="268"/>
      <c r="J124" s="268"/>
      <c r="Z124" s="177"/>
      <c r="AA124" s="177"/>
      <c r="AB124" s="177"/>
      <c r="AC124" s="177"/>
      <c r="AR124" s="290"/>
    </row>
    <row r="125" spans="1:76">
      <c r="F125" s="26"/>
      <c r="G125" s="268"/>
      <c r="H125" s="268"/>
      <c r="I125" s="268"/>
      <c r="J125" s="268"/>
      <c r="Z125" s="177"/>
      <c r="AA125" s="177"/>
      <c r="AB125" s="177"/>
      <c r="AC125" s="177"/>
      <c r="AR125" s="290"/>
    </row>
    <row r="126" spans="1:76">
      <c r="F126" s="26"/>
      <c r="G126" s="268"/>
      <c r="H126" s="268"/>
      <c r="I126" s="268"/>
      <c r="J126" s="268"/>
      <c r="Z126" s="177"/>
      <c r="AA126" s="177"/>
      <c r="AB126" s="177"/>
      <c r="AC126" s="177"/>
      <c r="AR126" s="290"/>
    </row>
    <row r="127" spans="1:76">
      <c r="F127" s="26"/>
      <c r="G127" s="268"/>
      <c r="H127" s="268"/>
      <c r="I127" s="268"/>
      <c r="J127" s="268"/>
      <c r="Z127" s="177"/>
      <c r="AA127" s="177"/>
      <c r="AB127" s="177"/>
      <c r="AC127" s="177"/>
      <c r="AR127" s="290"/>
    </row>
    <row r="128" spans="1:76">
      <c r="F128" s="26"/>
      <c r="G128" s="268"/>
      <c r="H128" s="268"/>
      <c r="I128" s="268"/>
      <c r="J128" s="268"/>
      <c r="Z128" s="177"/>
      <c r="AA128" s="177"/>
      <c r="AB128" s="177"/>
      <c r="AC128" s="177"/>
      <c r="AR128" s="290"/>
    </row>
    <row r="129" spans="6:44">
      <c r="F129" s="26"/>
      <c r="G129" s="268"/>
      <c r="H129" s="268"/>
      <c r="I129" s="268"/>
      <c r="J129" s="268"/>
      <c r="Z129" s="177"/>
      <c r="AA129" s="177"/>
      <c r="AB129" s="177"/>
      <c r="AC129" s="177"/>
      <c r="AR129" s="290"/>
    </row>
    <row r="130" spans="6:44">
      <c r="F130" s="26"/>
      <c r="G130" s="268"/>
      <c r="H130" s="268"/>
      <c r="I130" s="268"/>
      <c r="J130" s="268"/>
      <c r="Z130" s="177"/>
      <c r="AA130" s="177"/>
      <c r="AB130" s="177"/>
      <c r="AC130" s="177"/>
      <c r="AR130" s="290"/>
    </row>
    <row r="131" spans="6:44">
      <c r="F131" s="26"/>
      <c r="G131" s="268"/>
      <c r="H131" s="268"/>
      <c r="I131" s="268"/>
      <c r="J131" s="268"/>
      <c r="Z131" s="177"/>
      <c r="AA131" s="177"/>
      <c r="AB131" s="177"/>
      <c r="AC131" s="177"/>
      <c r="AR131" s="290"/>
    </row>
    <row r="132" spans="6:44">
      <c r="F132" s="26"/>
      <c r="G132" s="268"/>
      <c r="H132" s="268"/>
      <c r="I132" s="268"/>
      <c r="J132" s="268"/>
      <c r="Z132" s="177"/>
      <c r="AA132" s="177"/>
      <c r="AB132" s="177"/>
      <c r="AC132" s="177"/>
      <c r="AR132" s="290"/>
    </row>
    <row r="133" spans="6:44">
      <c r="F133" s="26"/>
      <c r="G133" s="268"/>
      <c r="H133" s="268"/>
      <c r="I133" s="268"/>
      <c r="J133" s="268"/>
      <c r="Z133" s="177"/>
      <c r="AA133" s="177"/>
      <c r="AB133" s="177"/>
      <c r="AC133" s="177"/>
      <c r="AR133" s="290"/>
    </row>
    <row r="134" spans="6:44">
      <c r="F134" s="26"/>
      <c r="G134" s="268"/>
      <c r="H134" s="268"/>
      <c r="I134" s="268"/>
      <c r="J134" s="268"/>
      <c r="Z134" s="177"/>
      <c r="AA134" s="177"/>
      <c r="AB134" s="177"/>
      <c r="AC134" s="177"/>
      <c r="AR134" s="290"/>
    </row>
    <row r="135" spans="6:44">
      <c r="F135" s="26"/>
      <c r="G135" s="268"/>
      <c r="H135" s="268"/>
      <c r="I135" s="268"/>
      <c r="J135" s="268"/>
      <c r="Z135" s="177"/>
      <c r="AA135" s="177"/>
      <c r="AB135" s="177"/>
      <c r="AC135" s="177"/>
      <c r="AR135" s="290"/>
    </row>
    <row r="136" spans="6:44">
      <c r="F136" s="26"/>
      <c r="G136" s="268"/>
      <c r="H136" s="268"/>
      <c r="I136" s="268"/>
      <c r="J136" s="268"/>
      <c r="Z136" s="177"/>
      <c r="AA136" s="177"/>
      <c r="AB136" s="177"/>
      <c r="AC136" s="177"/>
      <c r="AR136" s="290"/>
    </row>
    <row r="137" spans="6:44">
      <c r="F137" s="26"/>
      <c r="G137" s="268"/>
      <c r="H137" s="268"/>
      <c r="I137" s="268"/>
      <c r="J137" s="268"/>
      <c r="Z137" s="177"/>
      <c r="AA137" s="177"/>
      <c r="AB137" s="177"/>
      <c r="AC137" s="177"/>
      <c r="AR137" s="290"/>
    </row>
    <row r="138" spans="6:44">
      <c r="F138" s="26"/>
      <c r="G138" s="268"/>
      <c r="H138" s="268"/>
      <c r="I138" s="268"/>
      <c r="J138" s="268"/>
      <c r="Z138" s="177"/>
      <c r="AA138" s="177"/>
      <c r="AB138" s="177"/>
      <c r="AC138" s="177"/>
      <c r="AR138" s="290"/>
    </row>
    <row r="139" spans="6:44">
      <c r="F139" s="26"/>
      <c r="G139" s="268"/>
      <c r="H139" s="268"/>
      <c r="I139" s="268"/>
      <c r="J139" s="268"/>
      <c r="Z139" s="177"/>
      <c r="AA139" s="177"/>
      <c r="AB139" s="177"/>
      <c r="AC139" s="177"/>
      <c r="AR139" s="290"/>
    </row>
    <row r="140" spans="6:44">
      <c r="F140" s="26"/>
      <c r="G140" s="268"/>
      <c r="H140" s="268"/>
      <c r="I140" s="268"/>
      <c r="J140" s="268"/>
      <c r="Z140" s="177"/>
      <c r="AA140" s="177"/>
      <c r="AB140" s="177"/>
      <c r="AC140" s="177"/>
      <c r="AR140" s="290"/>
    </row>
    <row r="141" spans="6:44">
      <c r="F141" s="26"/>
      <c r="G141" s="268"/>
      <c r="H141" s="268"/>
      <c r="I141" s="268"/>
      <c r="J141" s="268"/>
      <c r="Z141" s="177"/>
      <c r="AA141" s="177"/>
      <c r="AB141" s="177"/>
      <c r="AC141" s="177"/>
      <c r="AR141" s="290"/>
    </row>
    <row r="142" spans="6:44">
      <c r="F142" s="26"/>
      <c r="G142" s="268"/>
      <c r="H142" s="268"/>
      <c r="I142" s="268"/>
      <c r="J142" s="268"/>
      <c r="Z142" s="177"/>
      <c r="AA142" s="177"/>
      <c r="AB142" s="177"/>
      <c r="AC142" s="177"/>
      <c r="AR142" s="290"/>
    </row>
    <row r="143" spans="6:44">
      <c r="F143" s="26"/>
      <c r="G143" s="268"/>
      <c r="H143" s="268"/>
      <c r="I143" s="268"/>
      <c r="J143" s="268"/>
      <c r="Z143" s="177"/>
      <c r="AA143" s="177"/>
      <c r="AB143" s="177"/>
      <c r="AC143" s="177"/>
      <c r="AR143" s="290"/>
    </row>
    <row r="144" spans="6:44">
      <c r="F144" s="26"/>
      <c r="G144" s="268"/>
      <c r="H144" s="268"/>
      <c r="I144" s="268"/>
      <c r="J144" s="268"/>
      <c r="Z144" s="177"/>
      <c r="AA144" s="177"/>
      <c r="AB144" s="177"/>
      <c r="AC144" s="177"/>
      <c r="AR144" s="290"/>
    </row>
    <row r="145" spans="6:44">
      <c r="F145" s="26"/>
      <c r="G145" s="268"/>
      <c r="H145" s="268"/>
      <c r="I145" s="268"/>
      <c r="J145" s="268"/>
      <c r="Z145" s="177"/>
      <c r="AA145" s="177"/>
      <c r="AB145" s="177"/>
      <c r="AC145" s="177"/>
      <c r="AR145" s="290"/>
    </row>
    <row r="146" spans="6:44">
      <c r="F146" s="26"/>
      <c r="G146" s="268"/>
      <c r="H146" s="268"/>
      <c r="I146" s="268"/>
      <c r="J146" s="268"/>
      <c r="Z146" s="177"/>
      <c r="AA146" s="177"/>
      <c r="AB146" s="177"/>
      <c r="AC146" s="177"/>
      <c r="AR146" s="290"/>
    </row>
    <row r="147" spans="6:44">
      <c r="F147" s="26"/>
      <c r="G147" s="268"/>
      <c r="H147" s="268"/>
      <c r="I147" s="268"/>
      <c r="J147" s="268"/>
      <c r="Z147" s="177"/>
      <c r="AA147" s="177"/>
      <c r="AB147" s="177"/>
      <c r="AC147" s="177"/>
      <c r="AR147" s="290"/>
    </row>
    <row r="148" spans="6:44">
      <c r="F148" s="26"/>
      <c r="G148" s="268"/>
      <c r="H148" s="268"/>
      <c r="I148" s="268"/>
      <c r="J148" s="268"/>
      <c r="Z148" s="177"/>
      <c r="AA148" s="177"/>
      <c r="AB148" s="177"/>
      <c r="AC148" s="177"/>
      <c r="AR148" s="290"/>
    </row>
    <row r="149" spans="6:44">
      <c r="F149" s="26"/>
      <c r="G149" s="268"/>
      <c r="H149" s="268"/>
      <c r="I149" s="268"/>
      <c r="J149" s="268"/>
      <c r="Z149" s="177"/>
      <c r="AA149" s="177"/>
      <c r="AB149" s="177"/>
      <c r="AC149" s="177"/>
      <c r="AR149" s="290"/>
    </row>
    <row r="150" spans="6:44">
      <c r="F150" s="26"/>
      <c r="G150" s="268"/>
      <c r="H150" s="268"/>
      <c r="I150" s="268"/>
      <c r="J150" s="268"/>
      <c r="Z150" s="177"/>
      <c r="AA150" s="177"/>
      <c r="AB150" s="177"/>
      <c r="AC150" s="177"/>
      <c r="AR150" s="290"/>
    </row>
    <row r="151" spans="6:44">
      <c r="F151" s="26"/>
      <c r="G151" s="268"/>
      <c r="H151" s="268"/>
      <c r="I151" s="268"/>
      <c r="J151" s="268"/>
      <c r="Z151" s="177"/>
      <c r="AA151" s="177"/>
      <c r="AB151" s="177"/>
      <c r="AC151" s="177"/>
      <c r="AR151" s="290"/>
    </row>
    <row r="152" spans="6:44">
      <c r="F152" s="26"/>
      <c r="G152" s="268"/>
      <c r="H152" s="268"/>
      <c r="I152" s="268"/>
      <c r="J152" s="268"/>
      <c r="Z152" s="177"/>
      <c r="AA152" s="177"/>
      <c r="AB152" s="177"/>
      <c r="AC152" s="177"/>
      <c r="AR152" s="290"/>
    </row>
    <row r="153" spans="6:44">
      <c r="F153" s="26"/>
      <c r="G153" s="268"/>
      <c r="H153" s="268"/>
      <c r="I153" s="268"/>
      <c r="J153" s="268"/>
      <c r="Z153" s="177"/>
      <c r="AA153" s="177"/>
      <c r="AB153" s="177"/>
      <c r="AC153" s="177"/>
      <c r="AR153" s="290"/>
    </row>
    <row r="154" spans="6:44">
      <c r="F154" s="26"/>
      <c r="G154" s="268"/>
      <c r="H154" s="268"/>
      <c r="I154" s="268"/>
      <c r="J154" s="268"/>
      <c r="Z154" s="177"/>
      <c r="AA154" s="177"/>
      <c r="AB154" s="177"/>
      <c r="AC154" s="177"/>
      <c r="AR154" s="290"/>
    </row>
    <row r="155" spans="6:44">
      <c r="F155" s="26"/>
      <c r="G155" s="268"/>
      <c r="H155" s="268"/>
      <c r="I155" s="268"/>
      <c r="J155" s="268"/>
      <c r="Z155" s="177"/>
      <c r="AA155" s="177"/>
      <c r="AB155" s="177"/>
      <c r="AC155" s="177"/>
      <c r="AR155" s="290"/>
    </row>
    <row r="156" spans="6:44">
      <c r="F156" s="26"/>
      <c r="G156" s="268"/>
      <c r="H156" s="268"/>
      <c r="I156" s="268"/>
      <c r="J156" s="268"/>
      <c r="Z156" s="177"/>
      <c r="AA156" s="177"/>
      <c r="AB156" s="177"/>
      <c r="AC156" s="177"/>
      <c r="AR156" s="290"/>
    </row>
    <row r="157" spans="6:44">
      <c r="F157" s="26"/>
      <c r="G157" s="268"/>
      <c r="H157" s="268"/>
      <c r="I157" s="268"/>
      <c r="J157" s="268"/>
      <c r="Z157" s="177"/>
      <c r="AA157" s="177"/>
      <c r="AB157" s="177"/>
      <c r="AC157" s="177"/>
      <c r="AR157" s="290"/>
    </row>
    <row r="158" spans="6:44">
      <c r="F158" s="26"/>
      <c r="G158" s="268"/>
      <c r="H158" s="268"/>
      <c r="I158" s="268"/>
      <c r="J158" s="268"/>
      <c r="Z158" s="177"/>
      <c r="AA158" s="177"/>
      <c r="AB158" s="177"/>
      <c r="AC158" s="177"/>
      <c r="AR158" s="290"/>
    </row>
    <row r="159" spans="6:44">
      <c r="F159" s="26"/>
      <c r="G159" s="268"/>
      <c r="H159" s="268"/>
      <c r="I159" s="268"/>
      <c r="J159" s="268"/>
      <c r="Z159" s="177"/>
      <c r="AA159" s="177"/>
      <c r="AB159" s="177"/>
      <c r="AC159" s="177"/>
      <c r="AR159" s="290"/>
    </row>
    <row r="160" spans="6:44">
      <c r="F160" s="26"/>
      <c r="G160" s="268"/>
      <c r="H160" s="268"/>
      <c r="I160" s="268"/>
      <c r="J160" s="268"/>
      <c r="Z160" s="177"/>
      <c r="AA160" s="177"/>
      <c r="AB160" s="177"/>
      <c r="AC160" s="177"/>
      <c r="AR160" s="290"/>
    </row>
    <row r="161" spans="6:44">
      <c r="F161" s="26"/>
      <c r="G161" s="268"/>
      <c r="H161" s="268"/>
      <c r="I161" s="268"/>
      <c r="J161" s="268"/>
      <c r="Z161" s="177"/>
      <c r="AA161" s="177"/>
      <c r="AB161" s="177"/>
      <c r="AC161" s="177"/>
      <c r="AR161" s="290"/>
    </row>
    <row r="162" spans="6:44">
      <c r="F162" s="26"/>
      <c r="G162" s="268"/>
      <c r="H162" s="268"/>
      <c r="I162" s="268"/>
      <c r="J162" s="268"/>
      <c r="Z162" s="177"/>
      <c r="AA162" s="177"/>
      <c r="AB162" s="177"/>
      <c r="AC162" s="177"/>
      <c r="AR162" s="290"/>
    </row>
    <row r="163" spans="6:44">
      <c r="F163" s="26"/>
      <c r="G163" s="268"/>
      <c r="H163" s="268"/>
      <c r="I163" s="268"/>
      <c r="J163" s="268"/>
      <c r="Z163" s="177"/>
      <c r="AA163" s="177"/>
      <c r="AB163" s="177"/>
      <c r="AC163" s="177"/>
      <c r="AR163" s="290"/>
    </row>
    <row r="164" spans="6:44">
      <c r="F164" s="26"/>
      <c r="G164" s="268"/>
      <c r="H164" s="268"/>
      <c r="I164" s="268"/>
      <c r="J164" s="268"/>
      <c r="Z164" s="177"/>
      <c r="AA164" s="177"/>
      <c r="AB164" s="177"/>
      <c r="AC164" s="177"/>
      <c r="AR164" s="290"/>
    </row>
    <row r="165" spans="6:44">
      <c r="F165" s="26"/>
      <c r="G165" s="268"/>
      <c r="H165" s="268"/>
      <c r="I165" s="268"/>
      <c r="J165" s="268"/>
      <c r="Z165" s="177"/>
      <c r="AA165" s="177"/>
      <c r="AB165" s="177"/>
      <c r="AC165" s="177"/>
      <c r="AR165" s="290"/>
    </row>
    <row r="166" spans="6:44">
      <c r="F166" s="26"/>
      <c r="G166" s="268"/>
      <c r="H166" s="268"/>
      <c r="I166" s="268"/>
      <c r="J166" s="268"/>
      <c r="Z166" s="177"/>
      <c r="AA166" s="177"/>
      <c r="AB166" s="177"/>
      <c r="AC166" s="177"/>
      <c r="AR166" s="290"/>
    </row>
    <row r="167" spans="6:44">
      <c r="F167" s="26"/>
      <c r="G167" s="268"/>
      <c r="H167" s="268"/>
      <c r="I167" s="268"/>
      <c r="J167" s="268"/>
      <c r="Z167" s="177"/>
      <c r="AA167" s="177"/>
      <c r="AB167" s="177"/>
      <c r="AC167" s="177"/>
      <c r="AR167" s="290"/>
    </row>
    <row r="168" spans="6:44">
      <c r="F168" s="26"/>
      <c r="G168" s="268"/>
      <c r="H168" s="268"/>
      <c r="I168" s="268"/>
      <c r="J168" s="268"/>
      <c r="Z168" s="177"/>
      <c r="AA168" s="177"/>
      <c r="AB168" s="177"/>
      <c r="AC168" s="177"/>
      <c r="AR168" s="290"/>
    </row>
    <row r="169" spans="6:44">
      <c r="F169" s="26"/>
      <c r="G169" s="268"/>
      <c r="H169" s="268"/>
      <c r="I169" s="268"/>
      <c r="J169" s="268"/>
      <c r="Z169" s="177"/>
      <c r="AA169" s="177"/>
      <c r="AB169" s="177"/>
      <c r="AC169" s="177"/>
      <c r="AR169" s="290"/>
    </row>
    <row r="170" spans="6:44">
      <c r="F170" s="26"/>
      <c r="G170" s="268"/>
      <c r="H170" s="268"/>
      <c r="I170" s="268"/>
      <c r="J170" s="268"/>
      <c r="Z170" s="177"/>
      <c r="AA170" s="177"/>
      <c r="AB170" s="177"/>
      <c r="AC170" s="177"/>
      <c r="AR170" s="290"/>
    </row>
    <row r="171" spans="6:44">
      <c r="F171" s="26"/>
      <c r="G171" s="268"/>
      <c r="H171" s="268"/>
      <c r="I171" s="268"/>
      <c r="J171" s="268"/>
      <c r="Z171" s="177"/>
      <c r="AA171" s="177"/>
      <c r="AB171" s="177"/>
      <c r="AC171" s="177"/>
      <c r="AR171" s="290"/>
    </row>
    <row r="172" spans="6:44">
      <c r="F172" s="26"/>
      <c r="G172" s="268"/>
      <c r="H172" s="268"/>
      <c r="I172" s="268"/>
      <c r="J172" s="268"/>
      <c r="Z172" s="177"/>
      <c r="AA172" s="177"/>
      <c r="AB172" s="177"/>
      <c r="AC172" s="177"/>
      <c r="AR172" s="290"/>
    </row>
    <row r="173" spans="6:44">
      <c r="F173" s="26"/>
      <c r="G173" s="268"/>
      <c r="H173" s="268"/>
      <c r="I173" s="268"/>
      <c r="J173" s="268"/>
      <c r="Z173" s="177"/>
      <c r="AA173" s="177"/>
      <c r="AB173" s="177"/>
      <c r="AC173" s="177"/>
      <c r="AR173" s="290"/>
    </row>
    <row r="174" spans="6:44">
      <c r="F174" s="26"/>
      <c r="G174" s="268"/>
      <c r="H174" s="268"/>
      <c r="I174" s="268"/>
      <c r="J174" s="268"/>
      <c r="Z174" s="177"/>
      <c r="AA174" s="177"/>
      <c r="AB174" s="177"/>
      <c r="AC174" s="177"/>
      <c r="AR174" s="290"/>
    </row>
    <row r="175" spans="6:44">
      <c r="F175" s="26"/>
      <c r="G175" s="268"/>
      <c r="H175" s="268"/>
      <c r="I175" s="268"/>
      <c r="J175" s="268"/>
      <c r="Z175" s="177"/>
      <c r="AA175" s="177"/>
      <c r="AB175" s="177"/>
      <c r="AC175" s="177"/>
      <c r="AR175" s="290"/>
    </row>
    <row r="176" spans="6:44">
      <c r="F176" s="26"/>
      <c r="G176" s="268"/>
      <c r="H176" s="268"/>
      <c r="I176" s="268"/>
      <c r="J176" s="268"/>
      <c r="Z176" s="177"/>
      <c r="AA176" s="177"/>
      <c r="AB176" s="177"/>
      <c r="AC176" s="177"/>
      <c r="AR176" s="290"/>
    </row>
    <row r="177" spans="6:44">
      <c r="F177" s="26"/>
      <c r="G177" s="268"/>
      <c r="H177" s="268"/>
      <c r="I177" s="268"/>
      <c r="J177" s="268"/>
      <c r="Z177" s="177"/>
      <c r="AA177" s="177"/>
      <c r="AB177" s="177"/>
      <c r="AC177" s="177"/>
      <c r="AR177" s="290"/>
    </row>
    <row r="178" spans="6:44">
      <c r="F178" s="26"/>
      <c r="G178" s="268"/>
      <c r="H178" s="268"/>
      <c r="I178" s="268"/>
      <c r="J178" s="268"/>
      <c r="Z178" s="177"/>
      <c r="AA178" s="177"/>
      <c r="AB178" s="177"/>
      <c r="AC178" s="177"/>
      <c r="AR178" s="290"/>
    </row>
    <row r="179" spans="6:44">
      <c r="F179" s="26"/>
      <c r="G179" s="268"/>
      <c r="H179" s="268"/>
      <c r="I179" s="268"/>
      <c r="J179" s="268"/>
      <c r="Z179" s="177"/>
      <c r="AA179" s="177"/>
      <c r="AB179" s="177"/>
      <c r="AC179" s="177"/>
      <c r="AR179" s="290"/>
    </row>
    <row r="180" spans="6:44">
      <c r="F180" s="26"/>
      <c r="G180" s="268"/>
      <c r="H180" s="268"/>
      <c r="I180" s="268"/>
      <c r="J180" s="268"/>
      <c r="Z180" s="177"/>
      <c r="AA180" s="177"/>
      <c r="AB180" s="177"/>
      <c r="AC180" s="177"/>
      <c r="AR180" s="290"/>
    </row>
    <row r="181" spans="6:44">
      <c r="F181" s="26"/>
      <c r="G181" s="268"/>
      <c r="H181" s="268"/>
      <c r="I181" s="268"/>
      <c r="J181" s="268"/>
      <c r="Z181" s="177"/>
      <c r="AA181" s="177"/>
      <c r="AB181" s="177"/>
      <c r="AC181" s="177"/>
      <c r="AR181" s="290"/>
    </row>
    <row r="182" spans="6:44">
      <c r="F182" s="26"/>
      <c r="G182" s="268"/>
      <c r="H182" s="268"/>
      <c r="I182" s="268"/>
      <c r="J182" s="268"/>
      <c r="Z182" s="177"/>
      <c r="AA182" s="177"/>
      <c r="AB182" s="177"/>
      <c r="AC182" s="177"/>
      <c r="AR182" s="290"/>
    </row>
    <row r="183" spans="6:44">
      <c r="F183" s="26"/>
      <c r="G183" s="268"/>
      <c r="H183" s="268"/>
      <c r="I183" s="268"/>
      <c r="J183" s="268"/>
      <c r="Z183" s="177"/>
      <c r="AA183" s="177"/>
      <c r="AB183" s="177"/>
      <c r="AC183" s="177"/>
      <c r="AR183" s="290"/>
    </row>
    <row r="184" spans="6:44">
      <c r="F184" s="26"/>
      <c r="G184" s="268"/>
      <c r="H184" s="268"/>
      <c r="I184" s="268"/>
      <c r="J184" s="268"/>
      <c r="Z184" s="177"/>
      <c r="AA184" s="177"/>
      <c r="AB184" s="177"/>
      <c r="AC184" s="177"/>
      <c r="AR184" s="290"/>
    </row>
    <row r="185" spans="6:44">
      <c r="F185" s="26"/>
      <c r="G185" s="268"/>
      <c r="H185" s="268"/>
      <c r="I185" s="268"/>
      <c r="J185" s="268"/>
      <c r="Z185" s="177"/>
      <c r="AA185" s="177"/>
      <c r="AB185" s="177"/>
      <c r="AC185" s="177"/>
      <c r="AR185" s="290"/>
    </row>
    <row r="186" spans="6:44">
      <c r="F186" s="26"/>
      <c r="G186" s="268"/>
      <c r="H186" s="268"/>
      <c r="I186" s="268"/>
      <c r="J186" s="268"/>
      <c r="Z186" s="177"/>
      <c r="AA186" s="177"/>
      <c r="AB186" s="177"/>
      <c r="AC186" s="177"/>
      <c r="AR186" s="290"/>
    </row>
    <row r="187" spans="6:44">
      <c r="F187" s="26"/>
      <c r="G187" s="268"/>
      <c r="H187" s="268"/>
      <c r="I187" s="268"/>
      <c r="J187" s="268"/>
      <c r="Z187" s="177"/>
      <c r="AA187" s="177"/>
      <c r="AB187" s="177"/>
      <c r="AC187" s="177"/>
      <c r="AR187" s="290"/>
    </row>
    <row r="188" spans="6:44">
      <c r="F188" s="26"/>
      <c r="G188" s="268"/>
      <c r="H188" s="268"/>
      <c r="I188" s="268"/>
      <c r="J188" s="268"/>
      <c r="Z188" s="177"/>
      <c r="AA188" s="177"/>
      <c r="AB188" s="177"/>
      <c r="AC188" s="177"/>
      <c r="AR188" s="290"/>
    </row>
    <row r="189" spans="6:44">
      <c r="F189" s="26"/>
      <c r="G189" s="268"/>
      <c r="H189" s="268"/>
      <c r="I189" s="268"/>
      <c r="J189" s="268"/>
      <c r="Z189" s="177"/>
      <c r="AA189" s="177"/>
      <c r="AB189" s="177"/>
      <c r="AC189" s="177"/>
      <c r="AR189" s="290"/>
    </row>
    <row r="190" spans="6:44">
      <c r="F190" s="26"/>
      <c r="G190" s="268"/>
      <c r="H190" s="268"/>
      <c r="I190" s="268"/>
      <c r="J190" s="268"/>
      <c r="Z190" s="177"/>
      <c r="AA190" s="177"/>
      <c r="AB190" s="177"/>
      <c r="AC190" s="177"/>
      <c r="AR190" s="290"/>
    </row>
    <row r="191" spans="6:44">
      <c r="F191" s="26"/>
      <c r="G191" s="268"/>
      <c r="H191" s="268"/>
      <c r="I191" s="268"/>
      <c r="J191" s="268"/>
      <c r="Z191" s="177"/>
      <c r="AA191" s="177"/>
      <c r="AB191" s="177"/>
      <c r="AC191" s="177"/>
      <c r="AR191" s="290"/>
    </row>
    <row r="192" spans="6:44">
      <c r="F192" s="26"/>
      <c r="G192" s="268"/>
      <c r="H192" s="268"/>
      <c r="I192" s="268"/>
      <c r="J192" s="268"/>
      <c r="Z192" s="177"/>
      <c r="AA192" s="177"/>
      <c r="AB192" s="177"/>
      <c r="AC192" s="177"/>
      <c r="AR192" s="290"/>
    </row>
    <row r="193" spans="6:44">
      <c r="F193" s="26"/>
      <c r="G193" s="268"/>
      <c r="H193" s="268"/>
      <c r="I193" s="268"/>
      <c r="J193" s="268"/>
      <c r="Z193" s="177"/>
      <c r="AA193" s="177"/>
      <c r="AB193" s="177"/>
      <c r="AC193" s="177"/>
      <c r="AR193" s="290"/>
    </row>
    <row r="194" spans="6:44">
      <c r="F194" s="26"/>
      <c r="G194" s="268"/>
      <c r="H194" s="268"/>
      <c r="I194" s="268"/>
      <c r="J194" s="268"/>
      <c r="Z194" s="177"/>
      <c r="AA194" s="177"/>
      <c r="AB194" s="177"/>
      <c r="AC194" s="177"/>
      <c r="AR194" s="290"/>
    </row>
    <row r="195" spans="6:44">
      <c r="F195" s="26"/>
      <c r="G195" s="268"/>
      <c r="H195" s="268"/>
      <c r="I195" s="268"/>
      <c r="J195" s="268"/>
      <c r="Z195" s="177"/>
      <c r="AA195" s="177"/>
      <c r="AB195" s="177"/>
      <c r="AC195" s="177"/>
      <c r="AR195" s="290"/>
    </row>
    <row r="196" spans="6:44">
      <c r="F196" s="26"/>
      <c r="G196" s="268"/>
      <c r="H196" s="268"/>
      <c r="I196" s="268"/>
      <c r="J196" s="268"/>
      <c r="Z196" s="177"/>
      <c r="AA196" s="177"/>
      <c r="AB196" s="177"/>
      <c r="AC196" s="177"/>
      <c r="AR196" s="290"/>
    </row>
    <row r="197" spans="6:44">
      <c r="F197" s="26"/>
      <c r="G197" s="268"/>
      <c r="H197" s="268"/>
      <c r="I197" s="268"/>
      <c r="J197" s="268"/>
      <c r="Z197" s="177"/>
      <c r="AA197" s="177"/>
      <c r="AB197" s="177"/>
      <c r="AC197" s="177"/>
      <c r="AR197" s="290"/>
    </row>
    <row r="198" spans="6:44">
      <c r="F198" s="26"/>
      <c r="G198" s="268"/>
      <c r="H198" s="268"/>
      <c r="I198" s="268"/>
      <c r="J198" s="268"/>
      <c r="Z198" s="177"/>
      <c r="AA198" s="177"/>
      <c r="AB198" s="177"/>
      <c r="AC198" s="177"/>
      <c r="AR198" s="290"/>
    </row>
    <row r="199" spans="6:44">
      <c r="F199" s="26"/>
      <c r="G199" s="268"/>
      <c r="H199" s="268"/>
      <c r="I199" s="268"/>
      <c r="J199" s="268"/>
      <c r="Z199" s="177"/>
      <c r="AA199" s="177"/>
      <c r="AB199" s="177"/>
      <c r="AC199" s="177"/>
      <c r="AR199" s="290"/>
    </row>
    <row r="200" spans="6:44">
      <c r="F200" s="26"/>
      <c r="G200" s="268"/>
      <c r="H200" s="268"/>
      <c r="I200" s="268"/>
      <c r="J200" s="268"/>
      <c r="Z200" s="177"/>
      <c r="AA200" s="177"/>
      <c r="AB200" s="177"/>
      <c r="AC200" s="177"/>
      <c r="AR200" s="290"/>
    </row>
    <row r="201" spans="6:44">
      <c r="F201" s="26"/>
      <c r="G201" s="268"/>
      <c r="H201" s="268"/>
      <c r="I201" s="268"/>
      <c r="J201" s="268"/>
      <c r="Z201" s="177"/>
      <c r="AA201" s="177"/>
      <c r="AB201" s="177"/>
      <c r="AC201" s="177"/>
      <c r="AR201" s="290"/>
    </row>
    <row r="202" spans="6:44">
      <c r="F202" s="26"/>
      <c r="G202" s="268"/>
      <c r="H202" s="268"/>
      <c r="I202" s="268"/>
      <c r="J202" s="268"/>
      <c r="Z202" s="177"/>
      <c r="AA202" s="177"/>
      <c r="AB202" s="177"/>
      <c r="AC202" s="177"/>
      <c r="AR202" s="290"/>
    </row>
    <row r="203" spans="6:44">
      <c r="F203" s="26"/>
      <c r="G203" s="268"/>
      <c r="H203" s="268"/>
      <c r="I203" s="268"/>
      <c r="J203" s="268"/>
      <c r="Z203" s="177"/>
      <c r="AA203" s="177"/>
      <c r="AB203" s="177"/>
      <c r="AC203" s="177"/>
      <c r="AR203" s="290"/>
    </row>
    <row r="204" spans="6:44">
      <c r="F204" s="26"/>
      <c r="G204" s="268"/>
      <c r="H204" s="268"/>
      <c r="I204" s="268"/>
      <c r="J204" s="268"/>
      <c r="Z204" s="177"/>
      <c r="AA204" s="177"/>
      <c r="AB204" s="177"/>
      <c r="AC204" s="177"/>
      <c r="AR204" s="290"/>
    </row>
    <row r="205" spans="6:44">
      <c r="F205" s="26"/>
      <c r="G205" s="268"/>
      <c r="H205" s="268"/>
      <c r="I205" s="268"/>
      <c r="J205" s="268"/>
      <c r="Z205" s="177"/>
      <c r="AA205" s="177"/>
      <c r="AB205" s="177"/>
      <c r="AC205" s="177"/>
      <c r="AR205" s="290"/>
    </row>
    <row r="206" spans="6:44">
      <c r="F206" s="26"/>
      <c r="G206" s="268"/>
      <c r="H206" s="268"/>
      <c r="I206" s="268"/>
      <c r="J206" s="268"/>
      <c r="Z206" s="177"/>
      <c r="AA206" s="177"/>
      <c r="AB206" s="177"/>
      <c r="AC206" s="177"/>
      <c r="AR206" s="290"/>
    </row>
    <row r="207" spans="6:44">
      <c r="F207" s="26"/>
      <c r="G207" s="268"/>
      <c r="H207" s="268"/>
      <c r="I207" s="268"/>
      <c r="J207" s="268"/>
      <c r="Z207" s="177"/>
      <c r="AA207" s="177"/>
      <c r="AB207" s="177"/>
      <c r="AC207" s="177"/>
      <c r="AR207" s="290"/>
    </row>
    <row r="208" spans="6:44">
      <c r="F208" s="26"/>
      <c r="G208" s="268"/>
      <c r="H208" s="268"/>
      <c r="I208" s="268"/>
      <c r="J208" s="268"/>
      <c r="Z208" s="177"/>
      <c r="AA208" s="177"/>
      <c r="AB208" s="177"/>
      <c r="AC208" s="177"/>
      <c r="AR208" s="290"/>
    </row>
    <row r="209" spans="6:44">
      <c r="F209" s="26"/>
      <c r="G209" s="268"/>
      <c r="H209" s="268"/>
      <c r="I209" s="268"/>
      <c r="J209" s="268"/>
      <c r="Z209" s="177"/>
      <c r="AA209" s="177"/>
      <c r="AB209" s="177"/>
      <c r="AC209" s="177"/>
      <c r="AR209" s="290"/>
    </row>
    <row r="210" spans="6:44">
      <c r="F210" s="26"/>
      <c r="G210" s="268"/>
      <c r="H210" s="268"/>
      <c r="I210" s="268"/>
      <c r="J210" s="268"/>
      <c r="Z210" s="177"/>
      <c r="AA210" s="177"/>
      <c r="AB210" s="177"/>
      <c r="AC210" s="177"/>
      <c r="AR210" s="290"/>
    </row>
    <row r="211" spans="6:44">
      <c r="F211" s="26"/>
      <c r="G211" s="268"/>
      <c r="H211" s="268"/>
      <c r="I211" s="268"/>
      <c r="J211" s="268"/>
      <c r="Z211" s="177"/>
      <c r="AA211" s="177"/>
      <c r="AB211" s="177"/>
      <c r="AC211" s="177"/>
      <c r="AR211" s="290"/>
    </row>
    <row r="212" spans="6:44">
      <c r="F212" s="26"/>
      <c r="G212" s="268"/>
      <c r="H212" s="268"/>
      <c r="I212" s="268"/>
      <c r="J212" s="268"/>
      <c r="Z212" s="177"/>
      <c r="AA212" s="177"/>
      <c r="AB212" s="177"/>
      <c r="AC212" s="177"/>
      <c r="AR212" s="290"/>
    </row>
    <row r="213" spans="6:44">
      <c r="F213" s="26"/>
      <c r="G213" s="268"/>
      <c r="H213" s="268"/>
      <c r="I213" s="268"/>
      <c r="J213" s="268"/>
      <c r="Z213" s="177"/>
      <c r="AA213" s="177"/>
      <c r="AB213" s="177"/>
      <c r="AC213" s="177"/>
      <c r="AR213" s="290"/>
    </row>
    <row r="214" spans="6:44">
      <c r="F214" s="26"/>
      <c r="G214" s="268"/>
      <c r="H214" s="268"/>
      <c r="I214" s="268"/>
      <c r="J214" s="268"/>
      <c r="Z214" s="177"/>
      <c r="AA214" s="177"/>
      <c r="AB214" s="177"/>
      <c r="AC214" s="177"/>
      <c r="AR214" s="290"/>
    </row>
    <row r="215" spans="6:44">
      <c r="F215" s="26"/>
      <c r="G215" s="268"/>
      <c r="H215" s="268"/>
      <c r="I215" s="268"/>
      <c r="J215" s="268"/>
      <c r="Z215" s="177"/>
      <c r="AA215" s="177"/>
      <c r="AB215" s="177"/>
      <c r="AC215" s="177"/>
      <c r="AR215" s="290"/>
    </row>
    <row r="216" spans="6:44">
      <c r="F216" s="26"/>
      <c r="G216" s="268"/>
      <c r="H216" s="268"/>
      <c r="I216" s="268"/>
      <c r="J216" s="268"/>
      <c r="Z216" s="177"/>
      <c r="AA216" s="177"/>
      <c r="AB216" s="177"/>
      <c r="AC216" s="177"/>
      <c r="AR216" s="290"/>
    </row>
    <row r="217" spans="6:44">
      <c r="F217" s="26"/>
      <c r="G217" s="268"/>
      <c r="H217" s="268"/>
      <c r="I217" s="268"/>
      <c r="J217" s="268"/>
      <c r="Z217" s="177"/>
      <c r="AA217" s="177"/>
      <c r="AB217" s="177"/>
      <c r="AC217" s="177"/>
      <c r="AR217" s="290"/>
    </row>
    <row r="218" spans="6:44">
      <c r="F218" s="26"/>
      <c r="G218" s="268"/>
      <c r="H218" s="268"/>
      <c r="I218" s="268"/>
      <c r="J218" s="268"/>
      <c r="Z218" s="177"/>
      <c r="AA218" s="177"/>
      <c r="AB218" s="177"/>
      <c r="AC218" s="177"/>
      <c r="AR218" s="290"/>
    </row>
    <row r="219" spans="6:44">
      <c r="F219" s="26"/>
      <c r="G219" s="268"/>
      <c r="H219" s="268"/>
      <c r="I219" s="268"/>
      <c r="J219" s="268"/>
      <c r="Z219" s="177"/>
      <c r="AA219" s="177"/>
      <c r="AB219" s="177"/>
      <c r="AC219" s="177"/>
      <c r="AR219" s="290"/>
    </row>
    <row r="220" spans="6:44">
      <c r="F220" s="26"/>
      <c r="G220" s="268"/>
      <c r="H220" s="268"/>
      <c r="I220" s="268"/>
      <c r="J220" s="268"/>
      <c r="Z220" s="177"/>
      <c r="AA220" s="177"/>
      <c r="AB220" s="177"/>
      <c r="AC220" s="177"/>
      <c r="AR220" s="290"/>
    </row>
    <row r="221" spans="6:44">
      <c r="F221" s="26"/>
      <c r="G221" s="268"/>
      <c r="H221" s="268"/>
      <c r="I221" s="268"/>
      <c r="J221" s="268"/>
      <c r="Z221" s="177"/>
      <c r="AA221" s="177"/>
      <c r="AB221" s="177"/>
      <c r="AC221" s="177"/>
      <c r="AR221" s="290"/>
    </row>
    <row r="222" spans="6:44">
      <c r="F222" s="26"/>
      <c r="G222" s="268"/>
      <c r="H222" s="268"/>
      <c r="I222" s="268"/>
      <c r="J222" s="268"/>
      <c r="Z222" s="177"/>
      <c r="AA222" s="177"/>
      <c r="AB222" s="177"/>
      <c r="AC222" s="177"/>
      <c r="AR222" s="290"/>
    </row>
    <row r="223" spans="6:44">
      <c r="F223" s="26"/>
      <c r="G223" s="268"/>
      <c r="H223" s="268"/>
      <c r="I223" s="268"/>
      <c r="J223" s="268"/>
      <c r="Z223" s="177"/>
      <c r="AA223" s="177"/>
      <c r="AB223" s="177"/>
      <c r="AC223" s="177"/>
      <c r="AR223" s="290"/>
    </row>
    <row r="224" spans="6:44">
      <c r="F224" s="26"/>
      <c r="G224" s="268"/>
      <c r="H224" s="268"/>
      <c r="I224" s="268"/>
      <c r="J224" s="268"/>
      <c r="Z224" s="177"/>
      <c r="AA224" s="177"/>
      <c r="AB224" s="177"/>
      <c r="AC224" s="177"/>
      <c r="AR224" s="290"/>
    </row>
    <row r="225" spans="6:44">
      <c r="F225" s="26"/>
      <c r="G225" s="268"/>
      <c r="H225" s="268"/>
      <c r="I225" s="268"/>
      <c r="J225" s="268"/>
      <c r="Z225" s="177"/>
      <c r="AA225" s="177"/>
      <c r="AB225" s="177"/>
      <c r="AC225" s="177"/>
      <c r="AR225" s="290"/>
    </row>
    <row r="226" spans="6:44">
      <c r="F226" s="26"/>
      <c r="G226" s="268"/>
      <c r="H226" s="268"/>
      <c r="I226" s="268"/>
      <c r="J226" s="268"/>
      <c r="Z226" s="177"/>
      <c r="AA226" s="177"/>
      <c r="AB226" s="177"/>
      <c r="AC226" s="177"/>
      <c r="AR226" s="290"/>
    </row>
    <row r="227" spans="6:44">
      <c r="F227" s="26"/>
      <c r="G227" s="268"/>
      <c r="H227" s="268"/>
      <c r="I227" s="268"/>
      <c r="J227" s="268"/>
      <c r="Z227" s="177"/>
      <c r="AA227" s="177"/>
      <c r="AB227" s="177"/>
      <c r="AC227" s="177"/>
      <c r="AR227" s="290"/>
    </row>
    <row r="228" spans="6:44">
      <c r="F228" s="26"/>
      <c r="G228" s="268"/>
      <c r="H228" s="268"/>
      <c r="I228" s="268"/>
      <c r="J228" s="268"/>
      <c r="Z228" s="177"/>
      <c r="AA228" s="177"/>
      <c r="AB228" s="177"/>
      <c r="AC228" s="177"/>
      <c r="AR228" s="290"/>
    </row>
    <row r="229" spans="6:44">
      <c r="F229" s="26"/>
      <c r="G229" s="268"/>
      <c r="H229" s="268"/>
      <c r="I229" s="268"/>
      <c r="J229" s="268"/>
      <c r="Z229" s="177"/>
      <c r="AA229" s="177"/>
      <c r="AB229" s="177"/>
      <c r="AC229" s="177"/>
      <c r="AR229" s="290"/>
    </row>
    <row r="230" spans="6:44">
      <c r="F230" s="26"/>
      <c r="G230" s="268"/>
      <c r="H230" s="268"/>
      <c r="I230" s="268"/>
      <c r="J230" s="268"/>
      <c r="Z230" s="177"/>
      <c r="AA230" s="177"/>
      <c r="AB230" s="177"/>
      <c r="AC230" s="177"/>
      <c r="AR230" s="290"/>
    </row>
    <row r="231" spans="6:44">
      <c r="F231" s="26"/>
      <c r="G231" s="268"/>
      <c r="H231" s="268"/>
      <c r="I231" s="268"/>
      <c r="J231" s="268"/>
      <c r="Z231" s="177"/>
      <c r="AA231" s="177"/>
      <c r="AB231" s="177"/>
      <c r="AC231" s="177"/>
      <c r="AR231" s="290"/>
    </row>
    <row r="232" spans="6:44">
      <c r="F232" s="26"/>
      <c r="G232" s="268"/>
      <c r="H232" s="268"/>
      <c r="I232" s="268"/>
      <c r="J232" s="268"/>
      <c r="Z232" s="177"/>
      <c r="AA232" s="177"/>
      <c r="AB232" s="177"/>
      <c r="AC232" s="177"/>
      <c r="AR232" s="290"/>
    </row>
    <row r="233" spans="6:44">
      <c r="F233" s="26"/>
      <c r="G233" s="268"/>
      <c r="H233" s="268"/>
      <c r="I233" s="268"/>
      <c r="J233" s="268"/>
      <c r="Z233" s="177"/>
      <c r="AA233" s="177"/>
      <c r="AB233" s="177"/>
      <c r="AC233" s="177"/>
      <c r="AR233" s="290"/>
    </row>
    <row r="234" spans="6:44">
      <c r="F234" s="26"/>
      <c r="G234" s="268"/>
      <c r="H234" s="268"/>
      <c r="I234" s="268"/>
      <c r="J234" s="268"/>
      <c r="Z234" s="177"/>
      <c r="AA234" s="177"/>
      <c r="AB234" s="177"/>
      <c r="AC234" s="177"/>
      <c r="AR234" s="290"/>
    </row>
    <row r="235" spans="6:44">
      <c r="F235" s="26"/>
      <c r="G235" s="268"/>
      <c r="H235" s="268"/>
      <c r="I235" s="268"/>
      <c r="J235" s="268"/>
      <c r="Z235" s="177"/>
      <c r="AA235" s="177"/>
      <c r="AB235" s="177"/>
      <c r="AC235" s="177"/>
      <c r="AR235" s="290"/>
    </row>
    <row r="236" spans="6:44">
      <c r="F236" s="26"/>
      <c r="G236" s="268"/>
      <c r="H236" s="268"/>
      <c r="I236" s="268"/>
      <c r="J236" s="268"/>
      <c r="Z236" s="177"/>
      <c r="AA236" s="177"/>
      <c r="AB236" s="177"/>
      <c r="AC236" s="177"/>
      <c r="AR236" s="290"/>
    </row>
    <row r="237" spans="6:44">
      <c r="F237" s="26"/>
      <c r="G237" s="268"/>
      <c r="H237" s="268"/>
      <c r="I237" s="268"/>
      <c r="J237" s="268"/>
      <c r="Z237" s="177"/>
      <c r="AA237" s="177"/>
      <c r="AB237" s="177"/>
      <c r="AC237" s="177"/>
      <c r="AR237" s="290"/>
    </row>
    <row r="238" spans="6:44">
      <c r="F238" s="26"/>
      <c r="G238" s="268"/>
      <c r="H238" s="268"/>
      <c r="I238" s="268"/>
      <c r="J238" s="268"/>
      <c r="Z238" s="177"/>
      <c r="AA238" s="177"/>
      <c r="AB238" s="177"/>
      <c r="AC238" s="177"/>
      <c r="AR238" s="290"/>
    </row>
    <row r="239" spans="6:44">
      <c r="F239" s="26"/>
      <c r="G239" s="268"/>
      <c r="H239" s="268"/>
      <c r="I239" s="268"/>
      <c r="J239" s="268"/>
      <c r="Z239" s="177"/>
      <c r="AA239" s="177"/>
      <c r="AB239" s="177"/>
      <c r="AC239" s="177"/>
      <c r="AR239" s="290"/>
    </row>
    <row r="240" spans="6:44">
      <c r="F240" s="26"/>
      <c r="G240" s="268"/>
      <c r="H240" s="268"/>
      <c r="I240" s="268"/>
      <c r="J240" s="268"/>
      <c r="Z240" s="177"/>
      <c r="AA240" s="177"/>
      <c r="AB240" s="177"/>
      <c r="AC240" s="177"/>
      <c r="AR240" s="290"/>
    </row>
    <row r="241" spans="6:44">
      <c r="F241" s="26"/>
      <c r="G241" s="268"/>
      <c r="H241" s="268"/>
      <c r="I241" s="268"/>
      <c r="J241" s="268"/>
      <c r="Z241" s="177"/>
      <c r="AA241" s="177"/>
      <c r="AB241" s="177"/>
      <c r="AC241" s="177"/>
      <c r="AR241" s="290"/>
    </row>
    <row r="242" spans="6:44">
      <c r="F242" s="26"/>
      <c r="G242" s="268"/>
      <c r="H242" s="268"/>
      <c r="I242" s="268"/>
      <c r="J242" s="268"/>
      <c r="Z242" s="177"/>
      <c r="AA242" s="177"/>
      <c r="AB242" s="177"/>
      <c r="AC242" s="177"/>
      <c r="AR242" s="290"/>
    </row>
    <row r="243" spans="6:44">
      <c r="F243" s="26"/>
      <c r="G243" s="268"/>
      <c r="H243" s="268"/>
      <c r="I243" s="268"/>
      <c r="J243" s="268"/>
      <c r="Z243" s="177"/>
      <c r="AA243" s="177"/>
      <c r="AB243" s="177"/>
      <c r="AC243" s="177"/>
      <c r="AR243" s="290"/>
    </row>
    <row r="244" spans="6:44">
      <c r="F244" s="26"/>
      <c r="G244" s="268"/>
      <c r="H244" s="268"/>
      <c r="I244" s="268"/>
      <c r="J244" s="268"/>
      <c r="Z244" s="177"/>
      <c r="AA244" s="177"/>
      <c r="AB244" s="177"/>
      <c r="AC244" s="177"/>
      <c r="AR244" s="290"/>
    </row>
    <row r="245" spans="6:44">
      <c r="F245" s="26"/>
      <c r="G245" s="268"/>
      <c r="H245" s="268"/>
      <c r="I245" s="268"/>
      <c r="J245" s="268"/>
      <c r="Z245" s="177"/>
      <c r="AA245" s="177"/>
      <c r="AB245" s="177"/>
      <c r="AC245" s="177"/>
      <c r="AR245" s="290"/>
    </row>
    <row r="246" spans="6:44">
      <c r="F246" s="26"/>
      <c r="G246" s="268"/>
      <c r="H246" s="268"/>
      <c r="I246" s="268"/>
      <c r="J246" s="268"/>
      <c r="Z246" s="177"/>
      <c r="AA246" s="177"/>
      <c r="AB246" s="177"/>
      <c r="AC246" s="177"/>
      <c r="AR246" s="290"/>
    </row>
    <row r="247" spans="6:44">
      <c r="F247" s="26"/>
      <c r="G247" s="268"/>
      <c r="H247" s="268"/>
      <c r="I247" s="268"/>
      <c r="J247" s="268"/>
      <c r="Z247" s="177"/>
      <c r="AA247" s="177"/>
      <c r="AB247" s="177"/>
      <c r="AC247" s="177"/>
      <c r="AR247" s="290"/>
    </row>
    <row r="248" spans="6:44">
      <c r="F248" s="26"/>
      <c r="G248" s="268"/>
      <c r="H248" s="268"/>
      <c r="I248" s="268"/>
      <c r="J248" s="268"/>
      <c r="Z248" s="177"/>
      <c r="AA248" s="177"/>
      <c r="AB248" s="177"/>
      <c r="AC248" s="177"/>
      <c r="AR248" s="290"/>
    </row>
    <row r="249" spans="6:44">
      <c r="F249" s="26"/>
      <c r="G249" s="268"/>
      <c r="H249" s="268"/>
      <c r="I249" s="268"/>
      <c r="J249" s="268"/>
      <c r="Z249" s="177"/>
      <c r="AA249" s="177"/>
      <c r="AB249" s="177"/>
      <c r="AC249" s="177"/>
      <c r="AR249" s="290"/>
    </row>
    <row r="250" spans="6:44">
      <c r="F250" s="26"/>
      <c r="G250" s="268"/>
      <c r="H250" s="268"/>
      <c r="I250" s="268"/>
      <c r="J250" s="268"/>
      <c r="Z250" s="177"/>
      <c r="AA250" s="177"/>
      <c r="AB250" s="177"/>
      <c r="AC250" s="177"/>
      <c r="AR250" s="290"/>
    </row>
    <row r="251" spans="6:44">
      <c r="F251" s="26"/>
      <c r="G251" s="268"/>
      <c r="H251" s="268"/>
      <c r="I251" s="268"/>
      <c r="J251" s="268"/>
      <c r="Z251" s="177"/>
      <c r="AA251" s="177"/>
      <c r="AB251" s="177"/>
      <c r="AC251" s="177"/>
      <c r="AR251" s="290"/>
    </row>
    <row r="252" spans="6:44">
      <c r="F252" s="26"/>
      <c r="G252" s="268"/>
      <c r="H252" s="268"/>
      <c r="I252" s="268"/>
      <c r="J252" s="268"/>
      <c r="Z252" s="177"/>
      <c r="AA252" s="177"/>
      <c r="AB252" s="177"/>
      <c r="AC252" s="177"/>
      <c r="AR252" s="290"/>
    </row>
    <row r="253" spans="6:44">
      <c r="F253" s="26"/>
      <c r="G253" s="268"/>
      <c r="H253" s="268"/>
      <c r="I253" s="268"/>
      <c r="J253" s="268"/>
      <c r="Z253" s="177"/>
      <c r="AA253" s="177"/>
      <c r="AB253" s="177"/>
      <c r="AC253" s="177"/>
      <c r="AR253" s="290"/>
    </row>
    <row r="254" spans="6:44">
      <c r="F254" s="26"/>
      <c r="G254" s="268"/>
      <c r="H254" s="268"/>
      <c r="I254" s="268"/>
      <c r="J254" s="268"/>
      <c r="Z254" s="177"/>
      <c r="AA254" s="177"/>
      <c r="AB254" s="177"/>
      <c r="AC254" s="177"/>
      <c r="AR254" s="290"/>
    </row>
    <row r="255" spans="6:44">
      <c r="F255" s="26"/>
      <c r="G255" s="268"/>
      <c r="H255" s="268"/>
      <c r="I255" s="268"/>
      <c r="J255" s="268"/>
      <c r="Z255" s="177"/>
      <c r="AA255" s="177"/>
      <c r="AB255" s="177"/>
      <c r="AC255" s="177"/>
      <c r="AR255" s="290"/>
    </row>
    <row r="256" spans="6:44">
      <c r="F256" s="26"/>
      <c r="G256" s="268"/>
      <c r="H256" s="268"/>
      <c r="I256" s="268"/>
      <c r="J256" s="268"/>
      <c r="Z256" s="177"/>
      <c r="AA256" s="177"/>
      <c r="AB256" s="177"/>
      <c r="AC256" s="177"/>
      <c r="AR256" s="290"/>
    </row>
    <row r="257" spans="6:44">
      <c r="F257" s="26"/>
      <c r="G257" s="268"/>
      <c r="H257" s="268"/>
      <c r="I257" s="268"/>
      <c r="J257" s="268"/>
      <c r="Z257" s="177"/>
      <c r="AA257" s="177"/>
      <c r="AB257" s="177"/>
      <c r="AC257" s="177"/>
      <c r="AR257" s="290"/>
    </row>
    <row r="258" spans="6:44">
      <c r="F258" s="26"/>
      <c r="G258" s="268"/>
      <c r="H258" s="268"/>
      <c r="I258" s="268"/>
      <c r="J258" s="268"/>
      <c r="Z258" s="177"/>
      <c r="AA258" s="177"/>
      <c r="AB258" s="177"/>
      <c r="AC258" s="177"/>
      <c r="AR258" s="290"/>
    </row>
    <row r="259" spans="6:44">
      <c r="F259" s="26"/>
      <c r="G259" s="268"/>
      <c r="H259" s="268"/>
      <c r="I259" s="268"/>
      <c r="J259" s="268"/>
      <c r="Z259" s="177"/>
      <c r="AA259" s="177"/>
      <c r="AB259" s="177"/>
      <c r="AC259" s="177"/>
      <c r="AR259" s="290"/>
    </row>
    <row r="260" spans="6:44">
      <c r="F260" s="26"/>
      <c r="G260" s="268"/>
      <c r="H260" s="268"/>
      <c r="I260" s="268"/>
      <c r="J260" s="268"/>
      <c r="Z260" s="177"/>
      <c r="AA260" s="177"/>
      <c r="AB260" s="177"/>
      <c r="AC260" s="177"/>
      <c r="AR260" s="290"/>
    </row>
    <row r="261" spans="6:44">
      <c r="F261" s="26"/>
      <c r="G261" s="268"/>
      <c r="H261" s="268"/>
      <c r="I261" s="268"/>
      <c r="J261" s="268"/>
      <c r="Z261" s="177"/>
      <c r="AA261" s="177"/>
      <c r="AB261" s="177"/>
      <c r="AC261" s="177"/>
      <c r="AR261" s="290"/>
    </row>
    <row r="262" spans="6:44">
      <c r="F262" s="26"/>
      <c r="G262" s="268"/>
      <c r="H262" s="268"/>
      <c r="I262" s="268"/>
      <c r="J262" s="268"/>
      <c r="Z262" s="177"/>
      <c r="AA262" s="177"/>
      <c r="AB262" s="177"/>
      <c r="AC262" s="177"/>
      <c r="AR262" s="290"/>
    </row>
    <row r="263" spans="6:44">
      <c r="F263" s="26"/>
      <c r="G263" s="268"/>
      <c r="H263" s="268"/>
      <c r="I263" s="268"/>
      <c r="J263" s="268"/>
      <c r="Z263" s="177"/>
      <c r="AA263" s="177"/>
      <c r="AB263" s="177"/>
      <c r="AC263" s="177"/>
      <c r="AR263" s="290"/>
    </row>
    <row r="264" spans="6:44">
      <c r="F264" s="26"/>
      <c r="G264" s="268"/>
      <c r="H264" s="268"/>
      <c r="I264" s="268"/>
      <c r="J264" s="268"/>
      <c r="Z264" s="177"/>
      <c r="AA264" s="177"/>
      <c r="AB264" s="177"/>
      <c r="AC264" s="177"/>
      <c r="AR264" s="290"/>
    </row>
    <row r="265" spans="6:44">
      <c r="F265" s="26"/>
      <c r="G265" s="268"/>
      <c r="H265" s="268"/>
      <c r="I265" s="268"/>
      <c r="J265" s="268"/>
      <c r="Z265" s="177"/>
      <c r="AA265" s="177"/>
      <c r="AB265" s="177"/>
      <c r="AC265" s="177"/>
      <c r="AR265" s="290"/>
    </row>
    <row r="266" spans="6:44">
      <c r="F266" s="26"/>
      <c r="G266" s="268"/>
      <c r="H266" s="268"/>
      <c r="I266" s="268"/>
      <c r="J266" s="268"/>
      <c r="Z266" s="177"/>
      <c r="AA266" s="177"/>
      <c r="AB266" s="177"/>
      <c r="AC266" s="177"/>
      <c r="AR266" s="290"/>
    </row>
    <row r="267" spans="6:44">
      <c r="F267" s="26"/>
      <c r="G267" s="268"/>
      <c r="H267" s="268"/>
      <c r="I267" s="268"/>
      <c r="J267" s="268"/>
      <c r="Z267" s="177"/>
      <c r="AA267" s="177"/>
      <c r="AB267" s="177"/>
      <c r="AC267" s="177"/>
      <c r="AR267" s="290"/>
    </row>
    <row r="268" spans="6:44">
      <c r="F268" s="26"/>
      <c r="G268" s="268"/>
      <c r="H268" s="268"/>
      <c r="I268" s="268"/>
      <c r="J268" s="268"/>
      <c r="Z268" s="177"/>
      <c r="AA268" s="177"/>
      <c r="AB268" s="177"/>
      <c r="AC268" s="177"/>
      <c r="AR268" s="290"/>
    </row>
    <row r="269" spans="6:44">
      <c r="F269" s="26"/>
      <c r="G269" s="268"/>
      <c r="H269" s="268"/>
      <c r="I269" s="268"/>
      <c r="J269" s="268"/>
      <c r="Z269" s="177"/>
      <c r="AA269" s="177"/>
      <c r="AB269" s="177"/>
      <c r="AC269" s="177"/>
      <c r="AR269" s="290"/>
    </row>
    <row r="270" spans="6:44">
      <c r="F270" s="26"/>
      <c r="G270" s="268"/>
      <c r="H270" s="268"/>
      <c r="I270" s="268"/>
      <c r="J270" s="268"/>
      <c r="Z270" s="177"/>
      <c r="AA270" s="177"/>
      <c r="AB270" s="177"/>
      <c r="AC270" s="177"/>
      <c r="AR270" s="290"/>
    </row>
    <row r="271" spans="6:44">
      <c r="F271" s="26"/>
      <c r="G271" s="268"/>
      <c r="H271" s="268"/>
      <c r="I271" s="268"/>
      <c r="J271" s="268"/>
      <c r="Z271" s="177"/>
      <c r="AA271" s="177"/>
      <c r="AB271" s="177"/>
      <c r="AC271" s="177"/>
      <c r="AR271" s="290"/>
    </row>
    <row r="272" spans="6:44">
      <c r="F272" s="26"/>
      <c r="G272" s="268"/>
      <c r="H272" s="268"/>
      <c r="I272" s="268"/>
      <c r="J272" s="268"/>
      <c r="Z272" s="177"/>
      <c r="AA272" s="177"/>
      <c r="AB272" s="177"/>
      <c r="AC272" s="177"/>
      <c r="AR272" s="290"/>
    </row>
    <row r="273" spans="6:44">
      <c r="F273" s="26"/>
      <c r="G273" s="268"/>
      <c r="H273" s="268"/>
      <c r="I273" s="268"/>
      <c r="J273" s="268"/>
      <c r="Z273" s="177"/>
      <c r="AA273" s="177"/>
      <c r="AB273" s="177"/>
      <c r="AC273" s="177"/>
      <c r="AR273" s="290"/>
    </row>
    <row r="274" spans="6:44">
      <c r="F274" s="26"/>
      <c r="G274" s="268"/>
      <c r="H274" s="268"/>
      <c r="I274" s="268"/>
      <c r="J274" s="268"/>
      <c r="Z274" s="177"/>
      <c r="AA274" s="177"/>
      <c r="AB274" s="177"/>
      <c r="AC274" s="177"/>
      <c r="AR274" s="290"/>
    </row>
    <row r="275" spans="6:44">
      <c r="F275" s="26"/>
      <c r="G275" s="268"/>
      <c r="H275" s="268"/>
      <c r="I275" s="268"/>
      <c r="J275" s="268"/>
      <c r="Z275" s="177"/>
      <c r="AA275" s="177"/>
      <c r="AB275" s="177"/>
      <c r="AC275" s="177"/>
      <c r="AR275" s="290"/>
    </row>
    <row r="276" spans="6:44">
      <c r="F276" s="26"/>
      <c r="G276" s="268"/>
      <c r="H276" s="268"/>
      <c r="I276" s="268"/>
      <c r="J276" s="268"/>
      <c r="Z276" s="177"/>
      <c r="AA276" s="177"/>
      <c r="AB276" s="177"/>
      <c r="AC276" s="177"/>
      <c r="AR276" s="290"/>
    </row>
    <row r="277" spans="6:44">
      <c r="F277" s="26"/>
      <c r="G277" s="268"/>
      <c r="H277" s="268"/>
      <c r="I277" s="268"/>
      <c r="J277" s="268"/>
      <c r="Z277" s="177"/>
      <c r="AA277" s="177"/>
      <c r="AB277" s="177"/>
      <c r="AC277" s="177"/>
      <c r="AR277" s="290"/>
    </row>
    <row r="278" spans="6:44">
      <c r="F278" s="26"/>
      <c r="G278" s="268"/>
      <c r="H278" s="268"/>
      <c r="I278" s="268"/>
      <c r="J278" s="268"/>
      <c r="Z278" s="177"/>
      <c r="AA278" s="177"/>
      <c r="AB278" s="177"/>
      <c r="AC278" s="177"/>
      <c r="AR278" s="290"/>
    </row>
    <row r="279" spans="6:44">
      <c r="F279" s="26"/>
      <c r="G279" s="268"/>
      <c r="H279" s="268"/>
      <c r="I279" s="268"/>
      <c r="J279" s="268"/>
      <c r="Z279" s="177"/>
      <c r="AA279" s="177"/>
      <c r="AB279" s="177"/>
      <c r="AC279" s="177"/>
      <c r="AR279" s="290"/>
    </row>
    <row r="280" spans="6:44">
      <c r="F280" s="26"/>
      <c r="G280" s="268"/>
      <c r="H280" s="268"/>
      <c r="I280" s="268"/>
      <c r="J280" s="268"/>
      <c r="Z280" s="177"/>
      <c r="AA280" s="177"/>
      <c r="AB280" s="177"/>
      <c r="AC280" s="177"/>
      <c r="AR280" s="290"/>
    </row>
    <row r="281" spans="6:44">
      <c r="F281" s="26"/>
      <c r="G281" s="268"/>
      <c r="H281" s="268"/>
      <c r="I281" s="268"/>
      <c r="J281" s="268"/>
      <c r="Z281" s="177"/>
      <c r="AA281" s="177"/>
      <c r="AB281" s="177"/>
      <c r="AC281" s="177"/>
      <c r="AR281" s="290"/>
    </row>
    <row r="282" spans="6:44">
      <c r="F282" s="26"/>
      <c r="G282" s="268"/>
      <c r="H282" s="268"/>
      <c r="I282" s="268"/>
      <c r="J282" s="268"/>
      <c r="Z282" s="177"/>
      <c r="AA282" s="177"/>
      <c r="AB282" s="177"/>
      <c r="AC282" s="177"/>
      <c r="AR282" s="290"/>
    </row>
    <row r="283" spans="6:44">
      <c r="F283" s="26"/>
      <c r="G283" s="268"/>
      <c r="H283" s="268"/>
      <c r="I283" s="268"/>
      <c r="J283" s="268"/>
      <c r="Z283" s="177"/>
      <c r="AA283" s="177"/>
      <c r="AB283" s="177"/>
      <c r="AC283" s="177"/>
      <c r="AR283" s="290"/>
    </row>
    <row r="284" spans="6:44">
      <c r="F284" s="26"/>
      <c r="G284" s="268"/>
      <c r="H284" s="268"/>
      <c r="I284" s="268"/>
      <c r="J284" s="268"/>
      <c r="Z284" s="177"/>
      <c r="AA284" s="177"/>
      <c r="AB284" s="177"/>
      <c r="AC284" s="177"/>
      <c r="AR284" s="290"/>
    </row>
    <row r="285" spans="6:44">
      <c r="F285" s="26"/>
      <c r="G285" s="268"/>
      <c r="H285" s="268"/>
      <c r="I285" s="268"/>
      <c r="J285" s="268"/>
      <c r="Z285" s="177"/>
      <c r="AA285" s="177"/>
      <c r="AB285" s="177"/>
      <c r="AC285" s="177"/>
      <c r="AR285" s="290"/>
    </row>
    <row r="286" spans="6:44">
      <c r="F286" s="26"/>
      <c r="G286" s="268"/>
      <c r="H286" s="268"/>
      <c r="I286" s="268"/>
      <c r="J286" s="268"/>
      <c r="Z286" s="177"/>
      <c r="AA286" s="177"/>
      <c r="AB286" s="177"/>
      <c r="AC286" s="177"/>
      <c r="AR286" s="290"/>
    </row>
    <row r="287" spans="6:44">
      <c r="F287" s="26"/>
      <c r="G287" s="268"/>
      <c r="H287" s="268"/>
      <c r="I287" s="268"/>
      <c r="J287" s="268"/>
      <c r="Z287" s="177"/>
      <c r="AA287" s="177"/>
      <c r="AB287" s="177"/>
      <c r="AC287" s="177"/>
      <c r="AR287" s="290"/>
    </row>
    <row r="288" spans="6:44">
      <c r="F288" s="26"/>
      <c r="G288" s="268"/>
      <c r="H288" s="268"/>
      <c r="I288" s="268"/>
      <c r="J288" s="268"/>
      <c r="Z288" s="177"/>
      <c r="AA288" s="177"/>
      <c r="AB288" s="177"/>
      <c r="AC288" s="177"/>
      <c r="AR288" s="290"/>
    </row>
    <row r="289" spans="6:44">
      <c r="F289" s="26"/>
      <c r="G289" s="268"/>
      <c r="H289" s="268"/>
      <c r="I289" s="268"/>
      <c r="J289" s="268"/>
      <c r="Z289" s="177"/>
      <c r="AA289" s="177"/>
      <c r="AB289" s="177"/>
      <c r="AC289" s="177"/>
      <c r="AR289" s="290"/>
    </row>
    <row r="290" spans="6:44">
      <c r="F290" s="26"/>
      <c r="G290" s="268"/>
      <c r="H290" s="268"/>
      <c r="I290" s="268"/>
      <c r="J290" s="268"/>
      <c r="Z290" s="177"/>
      <c r="AA290" s="177"/>
      <c r="AB290" s="177"/>
      <c r="AC290" s="177"/>
      <c r="AR290" s="290"/>
    </row>
    <row r="291" spans="6:44">
      <c r="F291" s="26"/>
      <c r="G291" s="268"/>
      <c r="H291" s="268"/>
      <c r="I291" s="268"/>
      <c r="J291" s="268"/>
      <c r="Z291" s="177"/>
      <c r="AA291" s="177"/>
      <c r="AB291" s="177"/>
      <c r="AC291" s="177"/>
      <c r="AR291" s="290"/>
    </row>
    <row r="292" spans="6:44">
      <c r="F292" s="26"/>
      <c r="G292" s="268"/>
      <c r="H292" s="268"/>
      <c r="I292" s="268"/>
      <c r="J292" s="268"/>
      <c r="Z292" s="177"/>
      <c r="AA292" s="177"/>
      <c r="AB292" s="177"/>
      <c r="AC292" s="177"/>
      <c r="AR292" s="290"/>
    </row>
    <row r="293" spans="6:44">
      <c r="F293" s="26"/>
      <c r="G293" s="268"/>
      <c r="H293" s="268"/>
      <c r="I293" s="268"/>
      <c r="J293" s="268"/>
      <c r="Z293" s="177"/>
      <c r="AA293" s="177"/>
      <c r="AB293" s="177"/>
      <c r="AC293" s="177"/>
      <c r="AR293" s="290"/>
    </row>
    <row r="294" spans="6:44">
      <c r="F294" s="26"/>
      <c r="G294" s="268"/>
      <c r="H294" s="268"/>
      <c r="I294" s="268"/>
      <c r="J294" s="268"/>
      <c r="Z294" s="177"/>
      <c r="AA294" s="177"/>
      <c r="AB294" s="177"/>
      <c r="AC294" s="177"/>
      <c r="AR294" s="290"/>
    </row>
    <row r="295" spans="6:44">
      <c r="F295" s="26"/>
      <c r="G295" s="268"/>
      <c r="H295" s="268"/>
      <c r="I295" s="268"/>
      <c r="J295" s="268"/>
      <c r="Z295" s="177"/>
      <c r="AA295" s="177"/>
      <c r="AB295" s="177"/>
      <c r="AC295" s="177"/>
      <c r="AR295" s="290"/>
    </row>
    <row r="296" spans="6:44">
      <c r="F296" s="26"/>
      <c r="G296" s="268"/>
      <c r="H296" s="268"/>
      <c r="I296" s="268"/>
      <c r="J296" s="268"/>
      <c r="Z296" s="177"/>
      <c r="AA296" s="177"/>
      <c r="AB296" s="177"/>
      <c r="AC296" s="177"/>
      <c r="AR296" s="290"/>
    </row>
    <row r="297" spans="6:44">
      <c r="F297" s="26"/>
      <c r="G297" s="268"/>
      <c r="H297" s="268"/>
      <c r="I297" s="268"/>
      <c r="J297" s="268"/>
      <c r="Z297" s="177"/>
      <c r="AA297" s="177"/>
      <c r="AB297" s="177"/>
      <c r="AC297" s="177"/>
      <c r="AR297" s="290"/>
    </row>
    <row r="298" spans="6:44">
      <c r="F298" s="26"/>
      <c r="G298" s="268"/>
      <c r="H298" s="268"/>
      <c r="I298" s="268"/>
      <c r="J298" s="268"/>
      <c r="Z298" s="177"/>
      <c r="AA298" s="177"/>
      <c r="AB298" s="177"/>
      <c r="AC298" s="177"/>
      <c r="AR298" s="290"/>
    </row>
    <row r="299" spans="6:44">
      <c r="F299" s="26"/>
      <c r="G299" s="268"/>
      <c r="H299" s="268"/>
      <c r="I299" s="268"/>
      <c r="J299" s="268"/>
      <c r="Z299" s="177"/>
      <c r="AA299" s="177"/>
      <c r="AB299" s="177"/>
      <c r="AC299" s="177"/>
      <c r="AR299" s="290"/>
    </row>
    <row r="300" spans="6:44">
      <c r="F300" s="26"/>
      <c r="G300" s="268"/>
      <c r="H300" s="268"/>
      <c r="I300" s="268"/>
      <c r="J300" s="268"/>
      <c r="Z300" s="177"/>
      <c r="AA300" s="177"/>
      <c r="AB300" s="177"/>
      <c r="AC300" s="177"/>
      <c r="AR300" s="290"/>
    </row>
    <row r="301" spans="6:44">
      <c r="F301" s="26"/>
      <c r="G301" s="268"/>
      <c r="H301" s="268"/>
      <c r="I301" s="268"/>
      <c r="J301" s="268"/>
      <c r="Z301" s="177"/>
      <c r="AA301" s="177"/>
      <c r="AB301" s="177"/>
      <c r="AC301" s="177"/>
      <c r="AR301" s="290"/>
    </row>
    <row r="302" spans="6:44">
      <c r="F302" s="26"/>
      <c r="G302" s="268"/>
      <c r="H302" s="268"/>
      <c r="I302" s="268"/>
      <c r="J302" s="268"/>
      <c r="Z302" s="177"/>
      <c r="AA302" s="177"/>
      <c r="AB302" s="177"/>
      <c r="AC302" s="177"/>
      <c r="AR302" s="290"/>
    </row>
    <row r="303" spans="6:44">
      <c r="F303" s="26"/>
      <c r="G303" s="268"/>
      <c r="H303" s="268"/>
      <c r="I303" s="268"/>
      <c r="J303" s="268"/>
      <c r="Z303" s="177"/>
      <c r="AA303" s="177"/>
      <c r="AB303" s="177"/>
      <c r="AC303" s="177"/>
      <c r="AR303" s="290"/>
    </row>
    <row r="304" spans="6:44">
      <c r="F304" s="26"/>
      <c r="G304" s="268"/>
      <c r="H304" s="268"/>
      <c r="I304" s="268"/>
      <c r="J304" s="268"/>
      <c r="Z304" s="177"/>
      <c r="AA304" s="177"/>
      <c r="AB304" s="177"/>
      <c r="AC304" s="177"/>
      <c r="AR304" s="290"/>
    </row>
    <row r="305" spans="6:44">
      <c r="F305" s="26"/>
      <c r="G305" s="268"/>
      <c r="H305" s="268"/>
      <c r="I305" s="268"/>
      <c r="J305" s="268"/>
      <c r="Z305" s="177"/>
      <c r="AA305" s="177"/>
      <c r="AB305" s="177"/>
      <c r="AC305" s="177"/>
      <c r="AR305" s="290"/>
    </row>
    <row r="306" spans="6:44">
      <c r="F306" s="26"/>
      <c r="G306" s="268"/>
      <c r="H306" s="268"/>
      <c r="I306" s="268"/>
      <c r="J306" s="268"/>
      <c r="Z306" s="177"/>
      <c r="AA306" s="177"/>
      <c r="AB306" s="177"/>
      <c r="AC306" s="177"/>
      <c r="AR306" s="290"/>
    </row>
    <row r="307" spans="6:44">
      <c r="F307" s="26"/>
      <c r="G307" s="268"/>
      <c r="H307" s="268"/>
      <c r="I307" s="268"/>
      <c r="J307" s="268"/>
      <c r="Z307" s="177"/>
      <c r="AA307" s="177"/>
      <c r="AB307" s="177"/>
      <c r="AC307" s="177"/>
      <c r="AR307" s="290"/>
    </row>
    <row r="308" spans="6:44">
      <c r="F308" s="26"/>
      <c r="G308" s="268"/>
      <c r="H308" s="268"/>
      <c r="I308" s="268"/>
      <c r="J308" s="268"/>
      <c r="Z308" s="177"/>
      <c r="AA308" s="177"/>
      <c r="AB308" s="177"/>
      <c r="AC308" s="177"/>
      <c r="AR308" s="290"/>
    </row>
    <row r="309" spans="6:44">
      <c r="F309" s="26"/>
      <c r="G309" s="268"/>
      <c r="H309" s="268"/>
      <c r="I309" s="268"/>
      <c r="J309" s="268"/>
      <c r="Z309" s="177"/>
      <c r="AA309" s="177"/>
      <c r="AB309" s="177"/>
      <c r="AC309" s="177"/>
      <c r="AR309" s="290"/>
    </row>
    <row r="310" spans="6:44">
      <c r="F310" s="26"/>
      <c r="G310" s="268"/>
      <c r="H310" s="268"/>
      <c r="I310" s="268"/>
      <c r="J310" s="268"/>
      <c r="Z310" s="177"/>
      <c r="AA310" s="177"/>
      <c r="AB310" s="177"/>
      <c r="AC310" s="177"/>
      <c r="AR310" s="290"/>
    </row>
    <row r="311" spans="6:44">
      <c r="F311" s="26"/>
      <c r="G311" s="268"/>
      <c r="H311" s="268"/>
      <c r="I311" s="268"/>
      <c r="J311" s="268"/>
      <c r="Z311" s="177"/>
      <c r="AA311" s="177"/>
      <c r="AB311" s="177"/>
      <c r="AC311" s="177"/>
      <c r="AR311" s="290"/>
    </row>
    <row r="312" spans="6:44">
      <c r="F312" s="26"/>
      <c r="G312" s="268"/>
      <c r="H312" s="268"/>
      <c r="I312" s="268"/>
      <c r="J312" s="268"/>
      <c r="Z312" s="177"/>
      <c r="AA312" s="177"/>
      <c r="AB312" s="177"/>
      <c r="AC312" s="177"/>
      <c r="AR312" s="290"/>
    </row>
    <row r="313" spans="6:44">
      <c r="F313" s="26"/>
      <c r="G313" s="268"/>
      <c r="H313" s="268"/>
      <c r="I313" s="268"/>
      <c r="J313" s="268"/>
      <c r="Z313" s="177"/>
      <c r="AA313" s="177"/>
      <c r="AB313" s="177"/>
      <c r="AC313" s="177"/>
      <c r="AR313" s="290"/>
    </row>
    <row r="314" spans="6:44">
      <c r="F314" s="26"/>
      <c r="G314" s="268"/>
      <c r="H314" s="268"/>
      <c r="I314" s="268"/>
      <c r="J314" s="268"/>
      <c r="Z314" s="177"/>
      <c r="AA314" s="177"/>
      <c r="AB314" s="177"/>
      <c r="AC314" s="177"/>
      <c r="AR314" s="290"/>
    </row>
    <row r="315" spans="6:44">
      <c r="F315" s="26"/>
      <c r="G315" s="268"/>
      <c r="H315" s="268"/>
      <c r="I315" s="268"/>
      <c r="J315" s="268"/>
      <c r="Z315" s="177"/>
      <c r="AA315" s="177"/>
      <c r="AB315" s="177"/>
      <c r="AC315" s="177"/>
      <c r="AR315" s="290"/>
    </row>
    <row r="316" spans="6:44">
      <c r="F316" s="26"/>
      <c r="G316" s="268"/>
      <c r="H316" s="268"/>
      <c r="I316" s="268"/>
      <c r="J316" s="268"/>
      <c r="Z316" s="177"/>
      <c r="AA316" s="177"/>
      <c r="AB316" s="177"/>
      <c r="AC316" s="177"/>
      <c r="AR316" s="290"/>
    </row>
    <row r="317" spans="6:44">
      <c r="F317" s="26"/>
      <c r="G317" s="268"/>
      <c r="H317" s="268"/>
      <c r="I317" s="268"/>
      <c r="J317" s="268"/>
      <c r="Z317" s="177"/>
      <c r="AA317" s="177"/>
      <c r="AB317" s="177"/>
      <c r="AC317" s="177"/>
      <c r="AR317" s="290"/>
    </row>
    <row r="318" spans="6:44">
      <c r="F318" s="26"/>
      <c r="G318" s="268"/>
      <c r="H318" s="268"/>
      <c r="I318" s="268"/>
      <c r="J318" s="268"/>
      <c r="Z318" s="177"/>
      <c r="AA318" s="177"/>
      <c r="AB318" s="177"/>
      <c r="AC318" s="177"/>
      <c r="AR318" s="290"/>
    </row>
    <row r="319" spans="6:44">
      <c r="F319" s="26"/>
      <c r="G319" s="268"/>
      <c r="H319" s="268"/>
      <c r="I319" s="268"/>
      <c r="J319" s="268"/>
      <c r="Z319" s="177"/>
      <c r="AA319" s="177"/>
      <c r="AB319" s="177"/>
      <c r="AC319" s="177"/>
      <c r="AR319" s="290"/>
    </row>
    <row r="320" spans="6:44">
      <c r="F320" s="26"/>
      <c r="G320" s="268"/>
      <c r="H320" s="268"/>
      <c r="I320" s="268"/>
      <c r="J320" s="268"/>
      <c r="Z320" s="177"/>
      <c r="AA320" s="177"/>
      <c r="AB320" s="177"/>
      <c r="AC320" s="177"/>
      <c r="AR320" s="290"/>
    </row>
    <row r="321" spans="6:44">
      <c r="F321" s="26"/>
      <c r="G321" s="268"/>
      <c r="H321" s="268"/>
      <c r="I321" s="268"/>
      <c r="J321" s="268"/>
      <c r="Z321" s="177"/>
      <c r="AA321" s="177"/>
      <c r="AB321" s="177"/>
      <c r="AC321" s="177"/>
      <c r="AR321" s="290"/>
    </row>
    <row r="322" spans="6:44">
      <c r="F322" s="26"/>
      <c r="G322" s="268"/>
      <c r="H322" s="268"/>
      <c r="I322" s="268"/>
      <c r="J322" s="268"/>
      <c r="Z322" s="177"/>
      <c r="AA322" s="177"/>
      <c r="AB322" s="177"/>
      <c r="AC322" s="177"/>
      <c r="AR322" s="290"/>
    </row>
    <row r="323" spans="6:44">
      <c r="F323" s="26"/>
      <c r="G323" s="268"/>
      <c r="H323" s="268"/>
      <c r="I323" s="268"/>
      <c r="J323" s="268"/>
      <c r="Z323" s="177"/>
      <c r="AA323" s="177"/>
      <c r="AB323" s="177"/>
      <c r="AC323" s="177"/>
      <c r="AR323" s="290"/>
    </row>
    <row r="324" spans="6:44">
      <c r="F324" s="26"/>
      <c r="G324" s="268"/>
      <c r="H324" s="268"/>
      <c r="I324" s="268"/>
      <c r="J324" s="268"/>
      <c r="Z324" s="177"/>
      <c r="AA324" s="177"/>
      <c r="AB324" s="177"/>
      <c r="AC324" s="177"/>
      <c r="AR324" s="290"/>
    </row>
    <row r="325" spans="6:44">
      <c r="F325" s="26"/>
      <c r="G325" s="268"/>
      <c r="H325" s="268"/>
      <c r="I325" s="268"/>
      <c r="J325" s="268"/>
      <c r="Z325" s="177"/>
      <c r="AA325" s="177"/>
      <c r="AB325" s="177"/>
      <c r="AC325" s="177"/>
      <c r="AR325" s="290"/>
    </row>
    <row r="326" spans="6:44">
      <c r="F326" s="26"/>
      <c r="G326" s="268"/>
      <c r="H326" s="268"/>
      <c r="I326" s="268"/>
      <c r="J326" s="268"/>
      <c r="Z326" s="177"/>
      <c r="AA326" s="177"/>
      <c r="AB326" s="177"/>
      <c r="AC326" s="177"/>
      <c r="AR326" s="290"/>
    </row>
    <row r="327" spans="6:44">
      <c r="F327" s="26"/>
      <c r="G327" s="268"/>
      <c r="H327" s="268"/>
      <c r="I327" s="268"/>
      <c r="J327" s="268"/>
      <c r="Z327" s="177"/>
      <c r="AA327" s="177"/>
      <c r="AB327" s="177"/>
      <c r="AC327" s="177"/>
      <c r="AR327" s="290"/>
    </row>
    <row r="328" spans="6:44">
      <c r="F328" s="26"/>
      <c r="G328" s="268"/>
      <c r="H328" s="268"/>
      <c r="I328" s="268"/>
      <c r="J328" s="268"/>
      <c r="Z328" s="177"/>
      <c r="AA328" s="177"/>
      <c r="AB328" s="177"/>
      <c r="AC328" s="177"/>
      <c r="AR328" s="290"/>
    </row>
    <row r="329" spans="6:44">
      <c r="F329" s="26"/>
      <c r="G329" s="268"/>
      <c r="H329" s="268"/>
      <c r="I329" s="268"/>
      <c r="J329" s="268"/>
      <c r="Z329" s="177"/>
      <c r="AA329" s="177"/>
      <c r="AB329" s="177"/>
      <c r="AC329" s="177"/>
      <c r="AR329" s="290"/>
    </row>
    <row r="330" spans="6:44">
      <c r="F330" s="26"/>
      <c r="G330" s="268"/>
      <c r="H330" s="268"/>
      <c r="I330" s="268"/>
      <c r="J330" s="268"/>
      <c r="Z330" s="177"/>
      <c r="AA330" s="177"/>
      <c r="AB330" s="177"/>
      <c r="AC330" s="177"/>
      <c r="AR330" s="290"/>
    </row>
    <row r="331" spans="6:44">
      <c r="F331" s="26"/>
      <c r="G331" s="268"/>
      <c r="H331" s="268"/>
      <c r="I331" s="268"/>
      <c r="J331" s="268"/>
      <c r="Z331" s="177"/>
      <c r="AA331" s="177"/>
      <c r="AB331" s="177"/>
      <c r="AC331" s="177"/>
      <c r="AR331" s="290"/>
    </row>
    <row r="332" spans="6:44">
      <c r="F332" s="26"/>
      <c r="G332" s="268"/>
      <c r="H332" s="268"/>
      <c r="I332" s="268"/>
      <c r="J332" s="268"/>
      <c r="Z332" s="177"/>
      <c r="AA332" s="177"/>
      <c r="AB332" s="177"/>
      <c r="AC332" s="177"/>
      <c r="AR332" s="290"/>
    </row>
    <row r="333" spans="6:44">
      <c r="F333" s="26"/>
      <c r="G333" s="268"/>
      <c r="H333" s="268"/>
      <c r="I333" s="268"/>
      <c r="J333" s="268"/>
      <c r="Z333" s="177"/>
      <c r="AA333" s="177"/>
      <c r="AB333" s="177"/>
      <c r="AC333" s="177"/>
      <c r="AR333" s="290"/>
    </row>
    <row r="334" spans="6:44">
      <c r="F334" s="26"/>
      <c r="G334" s="268"/>
      <c r="H334" s="268"/>
      <c r="I334" s="268"/>
      <c r="J334" s="268"/>
      <c r="Z334" s="177"/>
      <c r="AA334" s="177"/>
      <c r="AB334" s="177"/>
      <c r="AC334" s="177"/>
      <c r="AR334" s="290"/>
    </row>
    <row r="335" spans="6:44">
      <c r="F335" s="26"/>
      <c r="G335" s="268"/>
      <c r="H335" s="268"/>
      <c r="I335" s="268"/>
      <c r="J335" s="268"/>
      <c r="Z335" s="177"/>
      <c r="AA335" s="177"/>
      <c r="AB335" s="177"/>
      <c r="AC335" s="177"/>
      <c r="AR335" s="290"/>
    </row>
    <row r="336" spans="6:44">
      <c r="F336" s="26"/>
      <c r="G336" s="268"/>
      <c r="H336" s="268"/>
      <c r="I336" s="268"/>
      <c r="J336" s="268"/>
      <c r="Z336" s="177"/>
      <c r="AA336" s="177"/>
      <c r="AB336" s="177"/>
      <c r="AC336" s="177"/>
      <c r="AR336" s="290"/>
    </row>
    <row r="337" spans="6:44">
      <c r="F337" s="26"/>
      <c r="G337" s="268"/>
      <c r="H337" s="268"/>
      <c r="I337" s="268"/>
      <c r="J337" s="268"/>
      <c r="Z337" s="177"/>
      <c r="AA337" s="177"/>
      <c r="AB337" s="177"/>
      <c r="AC337" s="177"/>
      <c r="AR337" s="290"/>
    </row>
    <row r="338" spans="6:44">
      <c r="F338" s="26"/>
      <c r="G338" s="268"/>
      <c r="H338" s="268"/>
      <c r="I338" s="268"/>
      <c r="J338" s="268"/>
      <c r="Z338" s="177"/>
      <c r="AA338" s="177"/>
      <c r="AB338" s="177"/>
      <c r="AC338" s="177"/>
      <c r="AR338" s="290"/>
    </row>
    <row r="339" spans="6:44">
      <c r="F339" s="26"/>
      <c r="G339" s="268"/>
      <c r="H339" s="268"/>
      <c r="I339" s="268"/>
      <c r="J339" s="268"/>
      <c r="Z339" s="177"/>
      <c r="AA339" s="177"/>
      <c r="AB339" s="177"/>
      <c r="AC339" s="177"/>
      <c r="AR339" s="290"/>
    </row>
    <row r="340" spans="6:44">
      <c r="F340" s="26"/>
      <c r="G340" s="268"/>
      <c r="H340" s="268"/>
      <c r="I340" s="268"/>
      <c r="J340" s="268"/>
      <c r="Z340" s="177"/>
      <c r="AA340" s="177"/>
      <c r="AB340" s="177"/>
      <c r="AC340" s="177"/>
      <c r="AR340" s="290"/>
    </row>
    <row r="341" spans="6:44">
      <c r="F341" s="26"/>
      <c r="G341" s="268"/>
      <c r="H341" s="268"/>
      <c r="I341" s="268"/>
      <c r="J341" s="268"/>
      <c r="Z341" s="177"/>
      <c r="AA341" s="177"/>
      <c r="AB341" s="177"/>
      <c r="AC341" s="177"/>
      <c r="AR341" s="290"/>
    </row>
    <row r="342" spans="6:44">
      <c r="F342" s="26"/>
      <c r="G342" s="268"/>
      <c r="H342" s="268"/>
      <c r="I342" s="268"/>
      <c r="J342" s="268"/>
      <c r="Z342" s="177"/>
      <c r="AA342" s="177"/>
      <c r="AB342" s="177"/>
      <c r="AC342" s="177"/>
      <c r="AR342" s="290"/>
    </row>
    <row r="343" spans="6:44">
      <c r="F343" s="26"/>
      <c r="G343" s="268"/>
      <c r="H343" s="268"/>
      <c r="I343" s="268"/>
      <c r="J343" s="268"/>
      <c r="Z343" s="177"/>
      <c r="AA343" s="177"/>
      <c r="AB343" s="177"/>
      <c r="AC343" s="177"/>
      <c r="AR343" s="290"/>
    </row>
    <row r="344" spans="6:44">
      <c r="F344" s="26"/>
      <c r="G344" s="268"/>
      <c r="H344" s="268"/>
      <c r="I344" s="268"/>
      <c r="J344" s="268"/>
      <c r="Z344" s="177"/>
      <c r="AA344" s="177"/>
      <c r="AB344" s="177"/>
      <c r="AC344" s="177"/>
      <c r="AR344" s="290"/>
    </row>
    <row r="345" spans="6:44">
      <c r="F345" s="26"/>
      <c r="G345" s="268"/>
      <c r="H345" s="268"/>
      <c r="I345" s="268"/>
      <c r="J345" s="268"/>
      <c r="Z345" s="177"/>
      <c r="AA345" s="177"/>
      <c r="AB345" s="177"/>
      <c r="AC345" s="177"/>
      <c r="AR345" s="290"/>
    </row>
    <row r="346" spans="6:44">
      <c r="F346" s="26"/>
      <c r="G346" s="268"/>
      <c r="H346" s="268"/>
      <c r="I346" s="268"/>
      <c r="J346" s="268"/>
      <c r="Z346" s="177"/>
      <c r="AA346" s="177"/>
      <c r="AB346" s="177"/>
      <c r="AC346" s="177"/>
      <c r="AR346" s="290"/>
    </row>
    <row r="347" spans="6:44">
      <c r="F347" s="26"/>
      <c r="G347" s="268"/>
      <c r="H347" s="268"/>
      <c r="I347" s="268"/>
      <c r="J347" s="268"/>
      <c r="Z347" s="177"/>
      <c r="AA347" s="177"/>
      <c r="AB347" s="177"/>
      <c r="AC347" s="177"/>
      <c r="AR347" s="290"/>
    </row>
    <row r="348" spans="6:44">
      <c r="F348" s="26"/>
      <c r="G348" s="268"/>
      <c r="H348" s="268"/>
      <c r="I348" s="268"/>
      <c r="J348" s="268"/>
      <c r="Z348" s="177"/>
      <c r="AA348" s="177"/>
      <c r="AB348" s="177"/>
      <c r="AC348" s="177"/>
      <c r="AR348" s="290"/>
    </row>
    <row r="349" spans="6:44">
      <c r="F349" s="26"/>
      <c r="G349" s="268"/>
      <c r="H349" s="268"/>
      <c r="I349" s="268"/>
      <c r="J349" s="268"/>
      <c r="Z349" s="177"/>
      <c r="AA349" s="177"/>
      <c r="AB349" s="177"/>
      <c r="AC349" s="177"/>
      <c r="AR349" s="290"/>
    </row>
    <row r="350" spans="6:44">
      <c r="F350" s="26"/>
      <c r="G350" s="268"/>
      <c r="H350" s="268"/>
      <c r="I350" s="268"/>
      <c r="J350" s="268"/>
      <c r="Z350" s="177"/>
      <c r="AA350" s="177"/>
      <c r="AB350" s="177"/>
      <c r="AC350" s="177"/>
      <c r="AR350" s="290"/>
    </row>
    <row r="351" spans="6:44">
      <c r="F351" s="26"/>
      <c r="G351" s="268"/>
      <c r="H351" s="268"/>
      <c r="I351" s="268"/>
      <c r="J351" s="268"/>
      <c r="Z351" s="177"/>
      <c r="AA351" s="177"/>
      <c r="AB351" s="177"/>
      <c r="AC351" s="177"/>
      <c r="AR351" s="290"/>
    </row>
    <row r="352" spans="6:44">
      <c r="F352" s="26"/>
      <c r="G352" s="268"/>
      <c r="H352" s="268"/>
      <c r="I352" s="268"/>
      <c r="J352" s="268"/>
      <c r="Z352" s="177"/>
      <c r="AA352" s="177"/>
      <c r="AB352" s="177"/>
      <c r="AC352" s="177"/>
      <c r="AR352" s="290"/>
    </row>
    <row r="353" spans="6:44">
      <c r="F353" s="26"/>
      <c r="G353" s="268"/>
      <c r="H353" s="268"/>
      <c r="I353" s="268"/>
      <c r="J353" s="268"/>
      <c r="Z353" s="177"/>
      <c r="AA353" s="177"/>
      <c r="AB353" s="177"/>
      <c r="AC353" s="177"/>
      <c r="AR353" s="290"/>
    </row>
    <row r="354" spans="6:44">
      <c r="F354" s="26"/>
      <c r="G354" s="268"/>
      <c r="H354" s="268"/>
      <c r="I354" s="268"/>
      <c r="J354" s="268"/>
      <c r="Z354" s="177"/>
      <c r="AA354" s="177"/>
      <c r="AB354" s="177"/>
      <c r="AC354" s="177"/>
      <c r="AR354" s="290"/>
    </row>
    <row r="355" spans="6:44">
      <c r="F355" s="26"/>
      <c r="G355" s="268"/>
      <c r="H355" s="268"/>
      <c r="I355" s="268"/>
      <c r="J355" s="268"/>
      <c r="Z355" s="177"/>
      <c r="AA355" s="177"/>
      <c r="AB355" s="177"/>
      <c r="AC355" s="177"/>
      <c r="AR355" s="290"/>
    </row>
    <row r="356" spans="6:44">
      <c r="F356" s="26"/>
      <c r="G356" s="268"/>
      <c r="H356" s="268"/>
      <c r="I356" s="268"/>
      <c r="J356" s="268"/>
      <c r="Z356" s="177"/>
      <c r="AA356" s="177"/>
      <c r="AB356" s="177"/>
      <c r="AC356" s="177"/>
      <c r="AR356" s="290"/>
    </row>
    <row r="357" spans="6:44">
      <c r="F357" s="26"/>
      <c r="G357" s="268"/>
      <c r="H357" s="268"/>
      <c r="I357" s="268"/>
      <c r="J357" s="268"/>
      <c r="Z357" s="177"/>
      <c r="AA357" s="177"/>
      <c r="AB357" s="177"/>
      <c r="AC357" s="177"/>
      <c r="AR357" s="290"/>
    </row>
    <row r="358" spans="6:44">
      <c r="F358" s="26"/>
      <c r="G358" s="268"/>
      <c r="H358" s="268"/>
      <c r="I358" s="268"/>
      <c r="J358" s="268"/>
      <c r="Z358" s="177"/>
      <c r="AA358" s="177"/>
      <c r="AB358" s="177"/>
      <c r="AC358" s="177"/>
      <c r="AR358" s="290"/>
    </row>
    <row r="359" spans="6:44">
      <c r="F359" s="26"/>
      <c r="G359" s="268"/>
      <c r="H359" s="268"/>
      <c r="I359" s="268"/>
      <c r="J359" s="268"/>
      <c r="Z359" s="177"/>
      <c r="AA359" s="177"/>
      <c r="AB359" s="177"/>
      <c r="AC359" s="177"/>
      <c r="AR359" s="290"/>
    </row>
    <row r="360" spans="6:44">
      <c r="F360" s="26"/>
      <c r="G360" s="268"/>
      <c r="H360" s="268"/>
      <c r="I360" s="268"/>
      <c r="J360" s="268"/>
      <c r="Z360" s="177"/>
      <c r="AA360" s="177"/>
      <c r="AB360" s="177"/>
      <c r="AC360" s="177"/>
      <c r="AR360" s="290"/>
    </row>
    <row r="361" spans="6:44">
      <c r="F361" s="26"/>
      <c r="G361" s="268"/>
      <c r="H361" s="268"/>
      <c r="I361" s="268"/>
      <c r="J361" s="268"/>
      <c r="Z361" s="177"/>
      <c r="AA361" s="177"/>
      <c r="AB361" s="177"/>
      <c r="AC361" s="177"/>
      <c r="AR361" s="290"/>
    </row>
    <row r="362" spans="6:44">
      <c r="F362" s="26"/>
      <c r="G362" s="268"/>
      <c r="H362" s="268"/>
      <c r="I362" s="268"/>
      <c r="J362" s="268"/>
      <c r="Z362" s="177"/>
      <c r="AA362" s="177"/>
      <c r="AB362" s="177"/>
      <c r="AC362" s="177"/>
      <c r="AR362" s="290"/>
    </row>
    <row r="363" spans="6:44">
      <c r="F363" s="26"/>
      <c r="G363" s="268"/>
      <c r="H363" s="268"/>
      <c r="I363" s="268"/>
      <c r="J363" s="268"/>
      <c r="Z363" s="177"/>
      <c r="AA363" s="177"/>
      <c r="AB363" s="177"/>
      <c r="AC363" s="177"/>
      <c r="AR363" s="290"/>
    </row>
    <row r="364" spans="6:44">
      <c r="F364" s="26"/>
      <c r="G364" s="268"/>
      <c r="H364" s="268"/>
      <c r="I364" s="268"/>
      <c r="J364" s="268"/>
      <c r="Z364" s="177"/>
      <c r="AA364" s="177"/>
      <c r="AB364" s="177"/>
      <c r="AC364" s="177"/>
      <c r="AR364" s="290"/>
    </row>
    <row r="365" spans="6:44">
      <c r="F365" s="26"/>
      <c r="G365" s="268"/>
      <c r="H365" s="268"/>
      <c r="I365" s="268"/>
      <c r="J365" s="268"/>
      <c r="Z365" s="177"/>
      <c r="AA365" s="177"/>
      <c r="AB365" s="177"/>
      <c r="AC365" s="177"/>
      <c r="AR365" s="290"/>
    </row>
    <row r="366" spans="6:44">
      <c r="F366" s="26"/>
      <c r="G366" s="268"/>
      <c r="H366" s="268"/>
      <c r="I366" s="268"/>
      <c r="J366" s="268"/>
      <c r="Z366" s="177"/>
      <c r="AA366" s="177"/>
      <c r="AB366" s="177"/>
      <c r="AC366" s="177"/>
      <c r="AR366" s="290"/>
    </row>
    <row r="367" spans="6:44">
      <c r="F367" s="26"/>
      <c r="G367" s="268"/>
      <c r="H367" s="268"/>
      <c r="I367" s="268"/>
      <c r="J367" s="268"/>
      <c r="Z367" s="177"/>
      <c r="AA367" s="177"/>
      <c r="AB367" s="177"/>
      <c r="AC367" s="177"/>
      <c r="AR367" s="290"/>
    </row>
    <row r="368" spans="6:44">
      <c r="F368" s="26"/>
      <c r="G368" s="268"/>
      <c r="H368" s="268"/>
      <c r="I368" s="268"/>
      <c r="J368" s="268"/>
      <c r="Z368" s="177"/>
      <c r="AA368" s="177"/>
      <c r="AB368" s="177"/>
      <c r="AC368" s="177"/>
      <c r="AR368" s="290"/>
    </row>
    <row r="369" spans="6:44">
      <c r="F369" s="26"/>
      <c r="G369" s="268"/>
      <c r="H369" s="268"/>
      <c r="I369" s="268"/>
      <c r="J369" s="268"/>
      <c r="Z369" s="177"/>
      <c r="AA369" s="177"/>
      <c r="AB369" s="177"/>
      <c r="AC369" s="177"/>
      <c r="AR369" s="290"/>
    </row>
    <row r="370" spans="6:44">
      <c r="F370" s="26"/>
      <c r="G370" s="268"/>
      <c r="H370" s="268"/>
      <c r="I370" s="268"/>
      <c r="J370" s="268"/>
      <c r="Z370" s="177"/>
      <c r="AA370" s="177"/>
      <c r="AB370" s="177"/>
      <c r="AC370" s="177"/>
      <c r="AR370" s="290"/>
    </row>
    <row r="371" spans="6:44">
      <c r="F371" s="26"/>
      <c r="G371" s="268"/>
      <c r="H371" s="268"/>
      <c r="I371" s="268"/>
      <c r="J371" s="268"/>
      <c r="Z371" s="177"/>
      <c r="AA371" s="177"/>
      <c r="AB371" s="177"/>
      <c r="AC371" s="177"/>
      <c r="AR371" s="290"/>
    </row>
    <row r="372" spans="6:44">
      <c r="F372" s="26"/>
      <c r="G372" s="268"/>
      <c r="H372" s="268"/>
      <c r="I372" s="268"/>
      <c r="J372" s="268"/>
      <c r="Z372" s="177"/>
      <c r="AA372" s="177"/>
      <c r="AB372" s="177"/>
      <c r="AC372" s="177"/>
      <c r="AR372" s="290"/>
    </row>
    <row r="373" spans="6:44">
      <c r="F373" s="26"/>
      <c r="G373" s="268"/>
      <c r="H373" s="268"/>
      <c r="I373" s="268"/>
      <c r="J373" s="268"/>
      <c r="Z373" s="177"/>
      <c r="AA373" s="177"/>
      <c r="AB373" s="177"/>
      <c r="AC373" s="177"/>
      <c r="AR373" s="290"/>
    </row>
    <row r="374" spans="6:44">
      <c r="F374" s="26"/>
      <c r="G374" s="268"/>
      <c r="H374" s="268"/>
      <c r="I374" s="268"/>
      <c r="J374" s="268"/>
      <c r="Z374" s="177"/>
      <c r="AA374" s="177"/>
      <c r="AB374" s="177"/>
      <c r="AC374" s="177"/>
      <c r="AR374" s="290"/>
    </row>
    <row r="375" spans="6:44">
      <c r="F375" s="26"/>
      <c r="G375" s="268"/>
      <c r="H375" s="268"/>
      <c r="I375" s="268"/>
      <c r="J375" s="268"/>
      <c r="Z375" s="177"/>
      <c r="AA375" s="177"/>
      <c r="AB375" s="177"/>
      <c r="AC375" s="177"/>
      <c r="AR375" s="290"/>
    </row>
    <row r="376" spans="6:44">
      <c r="F376" s="26"/>
      <c r="G376" s="268"/>
      <c r="H376" s="268"/>
      <c r="I376" s="268"/>
      <c r="J376" s="268"/>
      <c r="Z376" s="177"/>
      <c r="AA376" s="177"/>
      <c r="AB376" s="177"/>
      <c r="AC376" s="177"/>
      <c r="AR376" s="290"/>
    </row>
    <row r="377" spans="6:44">
      <c r="F377" s="26"/>
      <c r="G377" s="268"/>
      <c r="H377" s="268"/>
      <c r="I377" s="268"/>
      <c r="J377" s="268"/>
      <c r="Z377" s="177"/>
      <c r="AA377" s="177"/>
      <c r="AB377" s="177"/>
      <c r="AC377" s="177"/>
      <c r="AR377" s="290"/>
    </row>
    <row r="378" spans="6:44">
      <c r="F378" s="26"/>
      <c r="G378" s="268"/>
      <c r="H378" s="268"/>
      <c r="I378" s="268"/>
      <c r="J378" s="268"/>
      <c r="Z378" s="177"/>
      <c r="AA378" s="177"/>
      <c r="AB378" s="177"/>
      <c r="AC378" s="177"/>
      <c r="AR378" s="290"/>
    </row>
    <row r="379" spans="6:44">
      <c r="F379" s="26"/>
      <c r="G379" s="268"/>
      <c r="H379" s="268"/>
      <c r="I379" s="268"/>
      <c r="J379" s="268"/>
      <c r="Z379" s="177"/>
      <c r="AA379" s="177"/>
      <c r="AB379" s="177"/>
      <c r="AC379" s="177"/>
      <c r="AR379" s="290"/>
    </row>
    <row r="380" spans="6:44">
      <c r="F380" s="26"/>
      <c r="G380" s="268"/>
      <c r="H380" s="268"/>
      <c r="I380" s="268"/>
      <c r="J380" s="268"/>
      <c r="Z380" s="177"/>
      <c r="AA380" s="177"/>
      <c r="AB380" s="177"/>
      <c r="AC380" s="177"/>
      <c r="AR380" s="290"/>
    </row>
    <row r="381" spans="6:44">
      <c r="F381" s="26"/>
      <c r="G381" s="268"/>
      <c r="H381" s="268"/>
      <c r="I381" s="268"/>
      <c r="J381" s="268"/>
      <c r="Z381" s="177"/>
      <c r="AA381" s="177"/>
      <c r="AB381" s="177"/>
      <c r="AC381" s="177"/>
      <c r="AR381" s="290"/>
    </row>
    <row r="382" spans="6:44">
      <c r="F382" s="26"/>
      <c r="G382" s="268"/>
      <c r="H382" s="268"/>
      <c r="I382" s="268"/>
      <c r="J382" s="268"/>
      <c r="Z382" s="177"/>
      <c r="AA382" s="177"/>
      <c r="AB382" s="177"/>
      <c r="AC382" s="177"/>
      <c r="AR382" s="290"/>
    </row>
    <row r="383" spans="6:44">
      <c r="F383" s="26"/>
      <c r="G383" s="268"/>
      <c r="H383" s="268"/>
      <c r="I383" s="268"/>
      <c r="J383" s="268"/>
      <c r="Z383" s="177"/>
      <c r="AA383" s="177"/>
      <c r="AB383" s="177"/>
      <c r="AC383" s="177"/>
      <c r="AR383" s="290"/>
    </row>
    <row r="384" spans="6:44">
      <c r="F384" s="26"/>
      <c r="G384" s="268"/>
      <c r="H384" s="268"/>
      <c r="I384" s="268"/>
      <c r="J384" s="268"/>
      <c r="Z384" s="177"/>
      <c r="AA384" s="177"/>
      <c r="AB384" s="177"/>
      <c r="AC384" s="177"/>
      <c r="AR384" s="290"/>
    </row>
    <row r="385" spans="6:44">
      <c r="F385" s="26"/>
      <c r="G385" s="268"/>
      <c r="H385" s="268"/>
      <c r="I385" s="268"/>
      <c r="J385" s="268"/>
      <c r="Z385" s="177"/>
      <c r="AA385" s="177"/>
      <c r="AB385" s="177"/>
      <c r="AC385" s="177"/>
      <c r="AR385" s="290"/>
    </row>
    <row r="386" spans="6:44">
      <c r="F386" s="26"/>
      <c r="G386" s="268"/>
      <c r="H386" s="268"/>
      <c r="I386" s="268"/>
      <c r="J386" s="268"/>
      <c r="Z386" s="177"/>
      <c r="AA386" s="177"/>
      <c r="AB386" s="177"/>
      <c r="AC386" s="177"/>
      <c r="AR386" s="290"/>
    </row>
    <row r="387" spans="6:44">
      <c r="F387" s="26"/>
      <c r="G387" s="268"/>
      <c r="H387" s="268"/>
      <c r="I387" s="268"/>
      <c r="J387" s="268"/>
      <c r="Z387" s="177"/>
      <c r="AA387" s="177"/>
      <c r="AB387" s="177"/>
      <c r="AC387" s="177"/>
      <c r="AR387" s="290"/>
    </row>
    <row r="388" spans="6:44">
      <c r="F388" s="26"/>
      <c r="G388" s="268"/>
      <c r="H388" s="268"/>
      <c r="I388" s="268"/>
      <c r="J388" s="268"/>
      <c r="Z388" s="177"/>
      <c r="AA388" s="177"/>
      <c r="AB388" s="177"/>
      <c r="AC388" s="177"/>
      <c r="AR388" s="290"/>
    </row>
    <row r="389" spans="6:44">
      <c r="F389" s="26"/>
      <c r="G389" s="268"/>
      <c r="H389" s="268"/>
      <c r="I389" s="268"/>
      <c r="J389" s="268"/>
      <c r="Z389" s="177"/>
      <c r="AA389" s="177"/>
      <c r="AB389" s="177"/>
      <c r="AC389" s="177"/>
      <c r="AR389" s="290"/>
    </row>
    <row r="390" spans="6:44">
      <c r="F390" s="26"/>
      <c r="G390" s="268"/>
      <c r="H390" s="268"/>
      <c r="I390" s="268"/>
      <c r="J390" s="268"/>
      <c r="Z390" s="177"/>
      <c r="AA390" s="177"/>
      <c r="AB390" s="177"/>
      <c r="AC390" s="177"/>
      <c r="AR390" s="290"/>
    </row>
    <row r="391" spans="6:44">
      <c r="F391" s="26"/>
      <c r="G391" s="268"/>
      <c r="H391" s="268"/>
      <c r="I391" s="268"/>
      <c r="J391" s="268"/>
      <c r="Z391" s="177"/>
      <c r="AA391" s="177"/>
      <c r="AB391" s="177"/>
      <c r="AC391" s="177"/>
      <c r="AR391" s="290"/>
    </row>
    <row r="392" spans="6:44">
      <c r="F392" s="26"/>
      <c r="G392" s="268"/>
      <c r="H392" s="268"/>
      <c r="I392" s="268"/>
      <c r="J392" s="268"/>
      <c r="Z392" s="177"/>
      <c r="AA392" s="177"/>
      <c r="AB392" s="177"/>
      <c r="AC392" s="177"/>
      <c r="AR392" s="290"/>
    </row>
    <row r="393" spans="6:44">
      <c r="F393" s="26"/>
      <c r="G393" s="268"/>
      <c r="H393" s="268"/>
      <c r="I393" s="268"/>
      <c r="J393" s="268"/>
      <c r="Z393" s="177"/>
      <c r="AA393" s="177"/>
      <c r="AB393" s="177"/>
      <c r="AC393" s="177"/>
      <c r="AR393" s="290"/>
    </row>
    <row r="394" spans="6:44">
      <c r="F394" s="26"/>
      <c r="G394" s="268"/>
      <c r="H394" s="268"/>
      <c r="I394" s="268"/>
      <c r="J394" s="268"/>
      <c r="Z394" s="177"/>
      <c r="AA394" s="177"/>
      <c r="AB394" s="177"/>
      <c r="AC394" s="177"/>
      <c r="AR394" s="290"/>
    </row>
    <row r="395" spans="6:44">
      <c r="F395" s="26"/>
      <c r="G395" s="268"/>
      <c r="H395" s="268"/>
      <c r="I395" s="268"/>
      <c r="J395" s="268"/>
      <c r="Z395" s="177"/>
      <c r="AA395" s="177"/>
      <c r="AB395" s="177"/>
      <c r="AC395" s="177"/>
      <c r="AR395" s="290"/>
    </row>
    <row r="396" spans="6:44">
      <c r="F396" s="26"/>
      <c r="G396" s="268"/>
      <c r="H396" s="268"/>
      <c r="I396" s="268"/>
      <c r="J396" s="268"/>
      <c r="Z396" s="177"/>
      <c r="AA396" s="177"/>
      <c r="AB396" s="177"/>
      <c r="AC396" s="177"/>
      <c r="AR396" s="290"/>
    </row>
    <row r="397" spans="6:44">
      <c r="F397" s="26"/>
      <c r="G397" s="268"/>
      <c r="H397" s="268"/>
      <c r="I397" s="268"/>
      <c r="J397" s="268"/>
      <c r="Z397" s="177"/>
      <c r="AA397" s="177"/>
      <c r="AB397" s="177"/>
      <c r="AC397" s="177"/>
      <c r="AR397" s="290"/>
    </row>
    <row r="398" spans="6:44">
      <c r="F398" s="26"/>
      <c r="G398" s="268"/>
      <c r="H398" s="268"/>
      <c r="I398" s="268"/>
      <c r="J398" s="268"/>
      <c r="Z398" s="177"/>
      <c r="AA398" s="177"/>
      <c r="AB398" s="177"/>
      <c r="AC398" s="177"/>
      <c r="AR398" s="290"/>
    </row>
    <row r="399" spans="6:44">
      <c r="F399" s="26"/>
      <c r="G399" s="268"/>
      <c r="H399" s="268"/>
      <c r="I399" s="268"/>
      <c r="J399" s="268"/>
      <c r="Z399" s="177"/>
      <c r="AA399" s="177"/>
      <c r="AB399" s="177"/>
      <c r="AC399" s="177"/>
      <c r="AR399" s="290"/>
    </row>
    <row r="400" spans="6:44">
      <c r="F400" s="26"/>
      <c r="G400" s="268"/>
      <c r="H400" s="268"/>
      <c r="I400" s="268"/>
      <c r="J400" s="268"/>
      <c r="Z400" s="177"/>
      <c r="AA400" s="177"/>
      <c r="AB400" s="177"/>
      <c r="AC400" s="177"/>
      <c r="AR400" s="290"/>
    </row>
    <row r="401" spans="6:44">
      <c r="F401" s="26"/>
      <c r="G401" s="268"/>
      <c r="H401" s="268"/>
      <c r="I401" s="268"/>
      <c r="J401" s="268"/>
      <c r="Z401" s="177"/>
      <c r="AA401" s="177"/>
      <c r="AB401" s="177"/>
      <c r="AC401" s="177"/>
      <c r="AR401" s="290"/>
    </row>
    <row r="402" spans="6:44">
      <c r="F402" s="26"/>
      <c r="G402" s="268"/>
      <c r="H402" s="268"/>
      <c r="I402" s="268"/>
      <c r="J402" s="268"/>
      <c r="Z402" s="177"/>
      <c r="AA402" s="177"/>
      <c r="AB402" s="177"/>
      <c r="AC402" s="177"/>
      <c r="AR402" s="290"/>
    </row>
    <row r="403" spans="6:44">
      <c r="F403" s="26"/>
      <c r="G403" s="268"/>
      <c r="H403" s="268"/>
      <c r="I403" s="268"/>
      <c r="J403" s="268"/>
      <c r="Z403" s="177"/>
      <c r="AA403" s="177"/>
      <c r="AB403" s="177"/>
      <c r="AC403" s="177"/>
      <c r="AR403" s="290"/>
    </row>
    <row r="404" spans="6:44">
      <c r="F404" s="26"/>
      <c r="G404" s="268"/>
      <c r="H404" s="268"/>
      <c r="I404" s="268"/>
      <c r="J404" s="268"/>
      <c r="Z404" s="177"/>
      <c r="AA404" s="177"/>
      <c r="AB404" s="177"/>
      <c r="AC404" s="177"/>
      <c r="AR404" s="290"/>
    </row>
    <row r="405" spans="6:44">
      <c r="F405" s="26"/>
      <c r="G405" s="268"/>
      <c r="H405" s="268"/>
      <c r="I405" s="268"/>
      <c r="J405" s="268"/>
      <c r="Z405" s="177"/>
      <c r="AA405" s="177"/>
      <c r="AB405" s="177"/>
      <c r="AC405" s="177"/>
      <c r="AR405" s="290"/>
    </row>
    <row r="406" spans="6:44">
      <c r="F406" s="26"/>
      <c r="G406" s="268"/>
      <c r="H406" s="268"/>
      <c r="I406" s="268"/>
      <c r="J406" s="268"/>
      <c r="Z406" s="177"/>
      <c r="AA406" s="177"/>
      <c r="AB406" s="177"/>
      <c r="AC406" s="177"/>
      <c r="AR406" s="290"/>
    </row>
    <row r="407" spans="6:44">
      <c r="F407" s="26"/>
      <c r="G407" s="268"/>
      <c r="H407" s="268"/>
      <c r="I407" s="268"/>
      <c r="J407" s="268"/>
      <c r="Z407" s="177"/>
      <c r="AA407" s="177"/>
      <c r="AB407" s="177"/>
      <c r="AC407" s="177"/>
      <c r="AR407" s="290"/>
    </row>
    <row r="408" spans="6:44">
      <c r="F408" s="26"/>
      <c r="G408" s="268"/>
      <c r="H408" s="268"/>
      <c r="I408" s="268"/>
      <c r="J408" s="268"/>
      <c r="Z408" s="177"/>
      <c r="AA408" s="177"/>
      <c r="AB408" s="177"/>
      <c r="AC408" s="177"/>
      <c r="AR408" s="290"/>
    </row>
    <row r="409" spans="6:44">
      <c r="F409" s="26"/>
      <c r="G409" s="268"/>
      <c r="H409" s="268"/>
      <c r="I409" s="268"/>
      <c r="J409" s="268"/>
      <c r="Z409" s="177"/>
      <c r="AA409" s="177"/>
      <c r="AB409" s="177"/>
      <c r="AC409" s="177"/>
      <c r="AR409" s="290"/>
    </row>
    <row r="410" spans="6:44">
      <c r="F410" s="26"/>
      <c r="G410" s="268"/>
      <c r="H410" s="268"/>
      <c r="I410" s="268"/>
      <c r="J410" s="268"/>
      <c r="Z410" s="177"/>
      <c r="AA410" s="177"/>
      <c r="AB410" s="177"/>
      <c r="AC410" s="177"/>
      <c r="AR410" s="290"/>
    </row>
    <row r="411" spans="6:44">
      <c r="F411" s="26"/>
      <c r="G411" s="268"/>
      <c r="H411" s="268"/>
      <c r="I411" s="268"/>
      <c r="J411" s="268"/>
      <c r="Z411" s="177"/>
      <c r="AA411" s="177"/>
      <c r="AB411" s="177"/>
      <c r="AC411" s="177"/>
      <c r="AR411" s="290"/>
    </row>
    <row r="412" spans="6:44">
      <c r="F412" s="26"/>
      <c r="G412" s="268"/>
      <c r="H412" s="268"/>
      <c r="I412" s="268"/>
      <c r="J412" s="268"/>
      <c r="Z412" s="177"/>
      <c r="AA412" s="177"/>
      <c r="AB412" s="177"/>
      <c r="AC412" s="177"/>
      <c r="AR412" s="290"/>
    </row>
    <row r="413" spans="6:44">
      <c r="F413" s="26"/>
      <c r="G413" s="268"/>
      <c r="H413" s="268"/>
      <c r="I413" s="268"/>
      <c r="J413" s="268"/>
      <c r="Z413" s="177"/>
      <c r="AA413" s="177"/>
      <c r="AB413" s="177"/>
      <c r="AC413" s="177"/>
      <c r="AR413" s="290"/>
    </row>
    <row r="414" spans="6:44">
      <c r="F414" s="26"/>
      <c r="G414" s="268"/>
      <c r="H414" s="268"/>
      <c r="I414" s="268"/>
      <c r="J414" s="268"/>
      <c r="Z414" s="177"/>
      <c r="AA414" s="177"/>
      <c r="AB414" s="177"/>
      <c r="AC414" s="177"/>
      <c r="AR414" s="290"/>
    </row>
    <row r="415" spans="6:44">
      <c r="F415" s="26"/>
      <c r="G415" s="268"/>
      <c r="H415" s="268"/>
      <c r="I415" s="268"/>
      <c r="J415" s="268"/>
      <c r="Z415" s="177"/>
      <c r="AA415" s="177"/>
      <c r="AB415" s="177"/>
      <c r="AC415" s="177"/>
      <c r="AR415" s="290"/>
    </row>
    <row r="416" spans="6:44">
      <c r="F416" s="26"/>
      <c r="G416" s="268"/>
      <c r="H416" s="268"/>
      <c r="I416" s="268"/>
      <c r="J416" s="268"/>
      <c r="Z416" s="177"/>
      <c r="AA416" s="177"/>
      <c r="AB416" s="177"/>
      <c r="AC416" s="177"/>
      <c r="AR416" s="290"/>
    </row>
    <row r="417" spans="6:44">
      <c r="F417" s="26"/>
      <c r="G417" s="268"/>
      <c r="H417" s="268"/>
      <c r="I417" s="268"/>
      <c r="J417" s="268"/>
      <c r="Z417" s="177"/>
      <c r="AA417" s="177"/>
      <c r="AB417" s="177"/>
      <c r="AC417" s="177"/>
      <c r="AR417" s="290"/>
    </row>
    <row r="418" spans="6:44">
      <c r="F418" s="26"/>
      <c r="G418" s="268"/>
      <c r="H418" s="268"/>
      <c r="I418" s="268"/>
      <c r="J418" s="268"/>
      <c r="Z418" s="177"/>
      <c r="AA418" s="177"/>
      <c r="AB418" s="177"/>
      <c r="AC418" s="177"/>
      <c r="AR418" s="290"/>
    </row>
    <row r="419" spans="6:44">
      <c r="F419" s="26"/>
      <c r="G419" s="268"/>
      <c r="H419" s="268"/>
      <c r="I419" s="268"/>
      <c r="J419" s="268"/>
      <c r="Z419" s="177"/>
      <c r="AA419" s="177"/>
      <c r="AB419" s="177"/>
      <c r="AC419" s="177"/>
      <c r="AR419" s="290"/>
    </row>
    <row r="420" spans="6:44">
      <c r="F420" s="26"/>
      <c r="G420" s="268"/>
      <c r="H420" s="268"/>
      <c r="I420" s="268"/>
      <c r="J420" s="268"/>
      <c r="Z420" s="177"/>
      <c r="AA420" s="177"/>
      <c r="AB420" s="177"/>
      <c r="AC420" s="177"/>
      <c r="AR420" s="290"/>
    </row>
    <row r="421" spans="6:44">
      <c r="F421" s="26"/>
      <c r="G421" s="268"/>
      <c r="H421" s="268"/>
      <c r="I421" s="268"/>
      <c r="J421" s="268"/>
      <c r="Z421" s="177"/>
      <c r="AA421" s="177"/>
      <c r="AB421" s="177"/>
      <c r="AC421" s="177"/>
      <c r="AR421" s="290"/>
    </row>
    <row r="422" spans="6:44">
      <c r="F422" s="26"/>
      <c r="G422" s="268"/>
      <c r="H422" s="268"/>
      <c r="I422" s="268"/>
      <c r="J422" s="268"/>
      <c r="Z422" s="177"/>
      <c r="AA422" s="177"/>
      <c r="AB422" s="177"/>
      <c r="AC422" s="177"/>
      <c r="AR422" s="290"/>
    </row>
    <row r="423" spans="6:44">
      <c r="F423" s="26"/>
      <c r="G423" s="268"/>
      <c r="H423" s="268"/>
      <c r="I423" s="268"/>
      <c r="J423" s="268"/>
      <c r="Z423" s="177"/>
      <c r="AA423" s="177"/>
      <c r="AB423" s="177"/>
      <c r="AC423" s="177"/>
      <c r="AR423" s="290"/>
    </row>
    <row r="424" spans="6:44">
      <c r="F424" s="26"/>
      <c r="G424" s="268"/>
      <c r="H424" s="268"/>
      <c r="I424" s="268"/>
      <c r="J424" s="268"/>
      <c r="Z424" s="177"/>
      <c r="AA424" s="177"/>
      <c r="AB424" s="177"/>
      <c r="AC424" s="177"/>
      <c r="AR424" s="290"/>
    </row>
    <row r="425" spans="6:44">
      <c r="F425" s="26"/>
      <c r="G425" s="268"/>
      <c r="H425" s="268"/>
      <c r="I425" s="268"/>
      <c r="J425" s="268"/>
      <c r="Z425" s="177"/>
      <c r="AA425" s="177"/>
      <c r="AB425" s="177"/>
      <c r="AC425" s="177"/>
      <c r="AR425" s="290"/>
    </row>
    <row r="426" spans="6:44">
      <c r="F426" s="26"/>
      <c r="G426" s="268"/>
      <c r="H426" s="268"/>
      <c r="I426" s="268"/>
      <c r="J426" s="268"/>
      <c r="Z426" s="177"/>
      <c r="AA426" s="177"/>
      <c r="AB426" s="177"/>
      <c r="AC426" s="177"/>
      <c r="AR426" s="290"/>
    </row>
    <row r="427" spans="6:44">
      <c r="F427" s="26"/>
      <c r="G427" s="268"/>
      <c r="H427" s="268"/>
      <c r="I427" s="268"/>
      <c r="J427" s="268"/>
      <c r="Z427" s="177"/>
      <c r="AA427" s="177"/>
      <c r="AB427" s="177"/>
      <c r="AC427" s="177"/>
      <c r="AR427" s="290"/>
    </row>
    <row r="428" spans="6:44">
      <c r="F428" s="26"/>
      <c r="G428" s="268"/>
      <c r="H428" s="268"/>
      <c r="I428" s="268"/>
      <c r="J428" s="268"/>
      <c r="Z428" s="177"/>
      <c r="AA428" s="177"/>
      <c r="AB428" s="177"/>
      <c r="AC428" s="177"/>
      <c r="AR428" s="290"/>
    </row>
    <row r="429" spans="6:44">
      <c r="F429" s="26"/>
      <c r="G429" s="268"/>
      <c r="H429" s="268"/>
      <c r="I429" s="268"/>
      <c r="J429" s="268"/>
      <c r="Z429" s="177"/>
      <c r="AA429" s="177"/>
      <c r="AB429" s="177"/>
      <c r="AC429" s="177"/>
      <c r="AR429" s="290"/>
    </row>
    <row r="430" spans="6:44">
      <c r="F430" s="26"/>
      <c r="G430" s="268"/>
      <c r="H430" s="268"/>
      <c r="I430" s="268"/>
      <c r="J430" s="268"/>
      <c r="Z430" s="177"/>
      <c r="AA430" s="177"/>
      <c r="AB430" s="177"/>
      <c r="AC430" s="177"/>
      <c r="AR430" s="290"/>
    </row>
    <row r="431" spans="6:44">
      <c r="F431" s="26"/>
      <c r="G431" s="268"/>
      <c r="H431" s="268"/>
      <c r="I431" s="268"/>
      <c r="J431" s="268"/>
      <c r="Z431" s="177"/>
      <c r="AA431" s="177"/>
      <c r="AB431" s="177"/>
      <c r="AC431" s="177"/>
      <c r="AR431" s="290"/>
    </row>
    <row r="432" spans="6:44">
      <c r="F432" s="26"/>
      <c r="G432" s="268"/>
      <c r="H432" s="268"/>
      <c r="I432" s="268"/>
      <c r="J432" s="268"/>
      <c r="Z432" s="177"/>
      <c r="AA432" s="177"/>
      <c r="AB432" s="177"/>
      <c r="AC432" s="177"/>
      <c r="AR432" s="290"/>
    </row>
    <row r="433" spans="6:44">
      <c r="F433" s="26"/>
      <c r="G433" s="268"/>
      <c r="H433" s="268"/>
      <c r="I433" s="268"/>
      <c r="J433" s="268"/>
      <c r="Z433" s="177"/>
      <c r="AA433" s="177"/>
      <c r="AB433" s="177"/>
      <c r="AC433" s="177"/>
      <c r="AR433" s="290"/>
    </row>
    <row r="434" spans="6:44">
      <c r="F434" s="26"/>
      <c r="G434" s="268"/>
      <c r="H434" s="268"/>
      <c r="I434" s="268"/>
      <c r="J434" s="268"/>
      <c r="Z434" s="177"/>
      <c r="AA434" s="177"/>
      <c r="AB434" s="177"/>
      <c r="AC434" s="177"/>
      <c r="AR434" s="290"/>
    </row>
    <row r="435" spans="6:44">
      <c r="F435" s="26"/>
      <c r="G435" s="268"/>
      <c r="H435" s="268"/>
      <c r="I435" s="268"/>
      <c r="J435" s="268"/>
      <c r="Z435" s="177"/>
      <c r="AA435" s="177"/>
      <c r="AB435" s="177"/>
      <c r="AC435" s="177"/>
      <c r="AR435" s="290"/>
    </row>
    <row r="436" spans="6:44">
      <c r="F436" s="26"/>
      <c r="G436" s="268"/>
      <c r="H436" s="268"/>
      <c r="I436" s="268"/>
      <c r="J436" s="268"/>
      <c r="Z436" s="177"/>
      <c r="AA436" s="177"/>
      <c r="AB436" s="177"/>
      <c r="AC436" s="177"/>
      <c r="AR436" s="290"/>
    </row>
    <row r="437" spans="6:44">
      <c r="F437" s="26"/>
      <c r="G437" s="268"/>
      <c r="H437" s="268"/>
      <c r="I437" s="268"/>
      <c r="J437" s="268"/>
      <c r="Z437" s="177"/>
      <c r="AA437" s="177"/>
      <c r="AB437" s="177"/>
      <c r="AC437" s="177"/>
      <c r="AR437" s="290"/>
    </row>
    <row r="438" spans="6:44">
      <c r="F438" s="26"/>
      <c r="G438" s="268"/>
      <c r="H438" s="268"/>
      <c r="I438" s="268"/>
      <c r="J438" s="268"/>
      <c r="Z438" s="177"/>
      <c r="AA438" s="177"/>
      <c r="AB438" s="177"/>
      <c r="AC438" s="177"/>
      <c r="AR438" s="290"/>
    </row>
    <row r="439" spans="6:44">
      <c r="F439" s="26"/>
      <c r="G439" s="268"/>
      <c r="H439" s="268"/>
      <c r="I439" s="268"/>
      <c r="J439" s="268"/>
      <c r="Z439" s="177"/>
      <c r="AA439" s="177"/>
      <c r="AB439" s="177"/>
      <c r="AC439" s="177"/>
      <c r="AR439" s="290"/>
    </row>
    <row r="440" spans="6:44">
      <c r="F440" s="26"/>
      <c r="G440" s="268"/>
      <c r="H440" s="268"/>
      <c r="I440" s="268"/>
      <c r="J440" s="268"/>
      <c r="Z440" s="177"/>
      <c r="AA440" s="177"/>
      <c r="AB440" s="177"/>
      <c r="AC440" s="177"/>
      <c r="AR440" s="290"/>
    </row>
    <row r="441" spans="6:44">
      <c r="F441" s="26"/>
      <c r="G441" s="268"/>
      <c r="H441" s="268"/>
      <c r="I441" s="268"/>
      <c r="J441" s="268"/>
      <c r="Z441" s="177"/>
      <c r="AA441" s="177"/>
      <c r="AB441" s="177"/>
      <c r="AC441" s="177"/>
      <c r="AR441" s="290"/>
    </row>
    <row r="442" spans="6:44">
      <c r="F442" s="26"/>
      <c r="G442" s="268"/>
      <c r="H442" s="268"/>
      <c r="I442" s="268"/>
      <c r="J442" s="268"/>
      <c r="Z442" s="177"/>
      <c r="AA442" s="177"/>
      <c r="AB442" s="177"/>
      <c r="AC442" s="177"/>
      <c r="AR442" s="290"/>
    </row>
    <row r="443" spans="6:44">
      <c r="F443" s="26"/>
      <c r="G443" s="268"/>
      <c r="H443" s="268"/>
      <c r="I443" s="268"/>
      <c r="J443" s="268"/>
      <c r="Z443" s="177"/>
      <c r="AA443" s="177"/>
      <c r="AB443" s="177"/>
      <c r="AC443" s="177"/>
      <c r="AR443" s="290"/>
    </row>
    <row r="444" spans="6:44">
      <c r="F444" s="26"/>
      <c r="G444" s="268"/>
      <c r="H444" s="268"/>
      <c r="I444" s="268"/>
      <c r="J444" s="268"/>
      <c r="Z444" s="177"/>
      <c r="AA444" s="177"/>
      <c r="AB444" s="177"/>
      <c r="AC444" s="177"/>
      <c r="AR444" s="290"/>
    </row>
    <row r="445" spans="6:44">
      <c r="F445" s="26"/>
      <c r="G445" s="268"/>
      <c r="H445" s="268"/>
      <c r="I445" s="268"/>
      <c r="J445" s="268"/>
      <c r="Z445" s="177"/>
      <c r="AA445" s="177"/>
      <c r="AB445" s="177"/>
      <c r="AC445" s="177"/>
      <c r="AR445" s="290"/>
    </row>
    <row r="446" spans="6:44">
      <c r="F446" s="26"/>
      <c r="G446" s="268"/>
      <c r="H446" s="268"/>
      <c r="I446" s="268"/>
      <c r="J446" s="268"/>
      <c r="Z446" s="177"/>
      <c r="AA446" s="177"/>
      <c r="AB446" s="177"/>
      <c r="AC446" s="177"/>
      <c r="AR446" s="290"/>
    </row>
    <row r="447" spans="6:44">
      <c r="F447" s="26"/>
      <c r="G447" s="268"/>
      <c r="H447" s="268"/>
      <c r="I447" s="268"/>
      <c r="J447" s="268"/>
      <c r="Z447" s="177"/>
      <c r="AA447" s="177"/>
      <c r="AB447" s="177"/>
      <c r="AC447" s="177"/>
      <c r="AR447" s="290"/>
    </row>
    <row r="448" spans="6:44">
      <c r="F448" s="26"/>
      <c r="G448" s="268"/>
      <c r="H448" s="268"/>
      <c r="I448" s="268"/>
      <c r="J448" s="268"/>
      <c r="Z448" s="177"/>
      <c r="AA448" s="177"/>
      <c r="AB448" s="177"/>
      <c r="AC448" s="177"/>
      <c r="AR448" s="290"/>
    </row>
    <row r="449" spans="6:44">
      <c r="F449" s="26"/>
      <c r="G449" s="268"/>
      <c r="H449" s="268"/>
      <c r="I449" s="268"/>
      <c r="J449" s="268"/>
      <c r="Z449" s="177"/>
      <c r="AA449" s="177"/>
      <c r="AB449" s="177"/>
      <c r="AC449" s="177"/>
      <c r="AR449" s="290"/>
    </row>
    <row r="450" spans="6:44">
      <c r="F450" s="26"/>
      <c r="G450" s="268"/>
      <c r="H450" s="268"/>
      <c r="I450" s="268"/>
      <c r="J450" s="268"/>
      <c r="Z450" s="177"/>
      <c r="AA450" s="177"/>
      <c r="AB450" s="177"/>
      <c r="AC450" s="177"/>
      <c r="AR450" s="290"/>
    </row>
    <row r="451" spans="6:44">
      <c r="F451" s="26"/>
      <c r="G451" s="268"/>
      <c r="H451" s="268"/>
      <c r="I451" s="268"/>
      <c r="J451" s="268"/>
      <c r="Z451" s="177"/>
      <c r="AA451" s="177"/>
      <c r="AB451" s="177"/>
      <c r="AC451" s="177"/>
      <c r="AR451" s="290"/>
    </row>
    <row r="452" spans="6:44">
      <c r="F452" s="26"/>
      <c r="G452" s="268"/>
      <c r="H452" s="268"/>
      <c r="I452" s="268"/>
      <c r="J452" s="268"/>
      <c r="Z452" s="177"/>
      <c r="AA452" s="177"/>
      <c r="AB452" s="177"/>
      <c r="AC452" s="177"/>
      <c r="AR452" s="290"/>
    </row>
    <row r="453" spans="6:44">
      <c r="F453" s="26"/>
      <c r="G453" s="268"/>
      <c r="H453" s="268"/>
      <c r="I453" s="268"/>
      <c r="J453" s="268"/>
      <c r="Z453" s="177"/>
      <c r="AA453" s="177"/>
      <c r="AB453" s="177"/>
      <c r="AC453" s="177"/>
      <c r="AR453" s="290"/>
    </row>
    <row r="454" spans="6:44">
      <c r="F454" s="26"/>
      <c r="G454" s="268"/>
      <c r="H454" s="268"/>
      <c r="I454" s="268"/>
      <c r="J454" s="268"/>
      <c r="Z454" s="177"/>
      <c r="AA454" s="177"/>
      <c r="AB454" s="177"/>
      <c r="AC454" s="177"/>
      <c r="AR454" s="290"/>
    </row>
    <row r="455" spans="6:44">
      <c r="F455" s="26"/>
      <c r="G455" s="268"/>
      <c r="H455" s="268"/>
      <c r="I455" s="268"/>
      <c r="J455" s="268"/>
      <c r="Z455" s="177"/>
      <c r="AA455" s="177"/>
      <c r="AB455" s="177"/>
      <c r="AC455" s="177"/>
      <c r="AR455" s="290"/>
    </row>
    <row r="456" spans="6:44">
      <c r="F456" s="26"/>
      <c r="G456" s="268"/>
      <c r="H456" s="268"/>
      <c r="I456" s="268"/>
      <c r="J456" s="268"/>
      <c r="Z456" s="177"/>
      <c r="AA456" s="177"/>
      <c r="AB456" s="177"/>
      <c r="AC456" s="177"/>
      <c r="AR456" s="290"/>
    </row>
    <row r="457" spans="6:44">
      <c r="F457" s="26"/>
      <c r="G457" s="268"/>
      <c r="H457" s="268"/>
      <c r="I457" s="268"/>
      <c r="J457" s="268"/>
      <c r="Z457" s="177"/>
      <c r="AA457" s="177"/>
      <c r="AB457" s="177"/>
      <c r="AC457" s="177"/>
      <c r="AR457" s="290"/>
    </row>
    <row r="458" spans="6:44">
      <c r="F458" s="26"/>
      <c r="G458" s="268"/>
      <c r="H458" s="268"/>
      <c r="I458" s="268"/>
      <c r="J458" s="268"/>
      <c r="Z458" s="177"/>
      <c r="AA458" s="177"/>
      <c r="AB458" s="177"/>
      <c r="AC458" s="177"/>
      <c r="AR458" s="290"/>
    </row>
    <row r="459" spans="6:44">
      <c r="F459" s="26"/>
      <c r="G459" s="268"/>
      <c r="H459" s="268"/>
      <c r="I459" s="268"/>
      <c r="J459" s="268"/>
      <c r="Z459" s="177"/>
      <c r="AA459" s="177"/>
      <c r="AB459" s="177"/>
      <c r="AC459" s="177"/>
      <c r="AR459" s="290"/>
    </row>
    <row r="460" spans="6:44">
      <c r="F460" s="26"/>
      <c r="G460" s="268"/>
      <c r="H460" s="268"/>
      <c r="I460" s="268"/>
      <c r="J460" s="268"/>
      <c r="Z460" s="177"/>
      <c r="AA460" s="177"/>
      <c r="AB460" s="177"/>
      <c r="AC460" s="177"/>
      <c r="AR460" s="290"/>
    </row>
    <row r="461" spans="6:44">
      <c r="F461" s="26"/>
      <c r="G461" s="268"/>
      <c r="H461" s="268"/>
      <c r="I461" s="268"/>
      <c r="J461" s="268"/>
      <c r="Z461" s="177"/>
      <c r="AA461" s="177"/>
      <c r="AB461" s="177"/>
      <c r="AC461" s="177"/>
      <c r="AR461" s="290"/>
    </row>
    <row r="462" spans="6:44">
      <c r="F462" s="26"/>
      <c r="G462" s="268"/>
      <c r="H462" s="268"/>
      <c r="I462" s="268"/>
      <c r="J462" s="268"/>
      <c r="Z462" s="177"/>
      <c r="AA462" s="177"/>
      <c r="AB462" s="177"/>
      <c r="AC462" s="177"/>
      <c r="AR462" s="290"/>
    </row>
    <row r="463" spans="6:44">
      <c r="F463" s="26"/>
      <c r="G463" s="268"/>
      <c r="H463" s="268"/>
      <c r="I463" s="268"/>
      <c r="J463" s="268"/>
      <c r="Z463" s="177"/>
      <c r="AA463" s="177"/>
      <c r="AB463" s="177"/>
      <c r="AC463" s="177"/>
      <c r="AR463" s="290"/>
    </row>
    <row r="464" spans="6:44">
      <c r="F464" s="26"/>
      <c r="G464" s="268"/>
      <c r="H464" s="268"/>
      <c r="I464" s="268"/>
      <c r="J464" s="268"/>
      <c r="Z464" s="177"/>
      <c r="AA464" s="177"/>
      <c r="AB464" s="177"/>
      <c r="AC464" s="177"/>
      <c r="AR464" s="290"/>
    </row>
    <row r="465" spans="6:44">
      <c r="F465" s="26"/>
      <c r="G465" s="268"/>
      <c r="H465" s="268"/>
      <c r="I465" s="268"/>
      <c r="J465" s="268"/>
      <c r="Z465" s="177"/>
      <c r="AA465" s="177"/>
      <c r="AB465" s="177"/>
      <c r="AC465" s="177"/>
      <c r="AR465" s="290"/>
    </row>
    <row r="466" spans="6:44">
      <c r="F466" s="26"/>
      <c r="G466" s="268"/>
      <c r="H466" s="268"/>
      <c r="I466" s="268"/>
      <c r="J466" s="268"/>
      <c r="Z466" s="177"/>
      <c r="AA466" s="177"/>
      <c r="AB466" s="177"/>
      <c r="AC466" s="177"/>
      <c r="AR466" s="290"/>
    </row>
    <row r="467" spans="6:44">
      <c r="F467" s="26"/>
      <c r="G467" s="268"/>
      <c r="H467" s="268"/>
      <c r="I467" s="268"/>
      <c r="J467" s="268"/>
      <c r="Z467" s="177"/>
      <c r="AA467" s="177"/>
      <c r="AB467" s="177"/>
      <c r="AC467" s="177"/>
      <c r="AR467" s="290"/>
    </row>
    <row r="468" spans="6:44">
      <c r="F468" s="26"/>
      <c r="G468" s="268"/>
      <c r="H468" s="268"/>
      <c r="I468" s="268"/>
      <c r="J468" s="268"/>
      <c r="Z468" s="177"/>
      <c r="AA468" s="177"/>
      <c r="AB468" s="177"/>
      <c r="AC468" s="177"/>
      <c r="AR468" s="290"/>
    </row>
    <row r="469" spans="6:44">
      <c r="F469" s="26"/>
      <c r="G469" s="268"/>
      <c r="H469" s="268"/>
      <c r="I469" s="268"/>
      <c r="J469" s="268"/>
      <c r="Z469" s="177"/>
      <c r="AA469" s="177"/>
      <c r="AB469" s="177"/>
      <c r="AC469" s="177"/>
      <c r="AR469" s="290"/>
    </row>
    <row r="470" spans="6:44">
      <c r="F470" s="26"/>
      <c r="G470" s="268"/>
      <c r="H470" s="268"/>
      <c r="I470" s="268"/>
      <c r="J470" s="268"/>
      <c r="Z470" s="177"/>
      <c r="AA470" s="177"/>
      <c r="AB470" s="177"/>
      <c r="AC470" s="177"/>
      <c r="AR470" s="290"/>
    </row>
    <row r="471" spans="6:44">
      <c r="F471" s="26"/>
      <c r="G471" s="268"/>
      <c r="H471" s="268"/>
      <c r="I471" s="268"/>
      <c r="J471" s="268"/>
      <c r="Z471" s="177"/>
      <c r="AA471" s="177"/>
      <c r="AB471" s="177"/>
      <c r="AC471" s="177"/>
      <c r="AR471" s="290"/>
    </row>
    <row r="472" spans="6:44">
      <c r="F472" s="26"/>
      <c r="G472" s="268"/>
      <c r="H472" s="268"/>
      <c r="I472" s="268"/>
      <c r="J472" s="268"/>
      <c r="Z472" s="177"/>
      <c r="AA472" s="177"/>
      <c r="AB472" s="177"/>
      <c r="AC472" s="177"/>
      <c r="AR472" s="290"/>
    </row>
    <row r="473" spans="6:44">
      <c r="F473" s="26"/>
      <c r="G473" s="268"/>
      <c r="H473" s="268"/>
      <c r="I473" s="268"/>
      <c r="J473" s="268"/>
      <c r="Z473" s="177"/>
      <c r="AA473" s="177"/>
      <c r="AB473" s="177"/>
      <c r="AC473" s="177"/>
      <c r="AR473" s="290"/>
    </row>
    <row r="474" spans="6:44">
      <c r="F474" s="26"/>
      <c r="G474" s="268"/>
      <c r="H474" s="268"/>
      <c r="I474" s="268"/>
      <c r="J474" s="268"/>
      <c r="Z474" s="177"/>
      <c r="AA474" s="177"/>
      <c r="AB474" s="177"/>
      <c r="AC474" s="177"/>
      <c r="AR474" s="290"/>
    </row>
    <row r="475" spans="6:44">
      <c r="F475" s="26"/>
      <c r="G475" s="268"/>
      <c r="H475" s="268"/>
      <c r="I475" s="268"/>
      <c r="J475" s="268"/>
      <c r="Z475" s="177"/>
      <c r="AA475" s="177"/>
      <c r="AB475" s="177"/>
      <c r="AC475" s="177"/>
      <c r="AR475" s="290"/>
    </row>
    <row r="476" spans="6:44">
      <c r="F476" s="26"/>
      <c r="G476" s="268"/>
      <c r="H476" s="268"/>
      <c r="I476" s="268"/>
      <c r="J476" s="268"/>
      <c r="Z476" s="177"/>
      <c r="AA476" s="177"/>
      <c r="AB476" s="177"/>
      <c r="AC476" s="177"/>
      <c r="AR476" s="290"/>
    </row>
    <row r="477" spans="6:44">
      <c r="F477" s="26"/>
      <c r="G477" s="268"/>
      <c r="H477" s="268"/>
      <c r="I477" s="268"/>
      <c r="J477" s="268"/>
      <c r="Z477" s="177"/>
      <c r="AA477" s="177"/>
      <c r="AB477" s="177"/>
      <c r="AC477" s="177"/>
      <c r="AR477" s="290"/>
    </row>
    <row r="478" spans="6:44">
      <c r="F478" s="26"/>
      <c r="G478" s="268"/>
      <c r="H478" s="268"/>
      <c r="I478" s="268"/>
      <c r="J478" s="268"/>
      <c r="Z478" s="177"/>
      <c r="AA478" s="177"/>
      <c r="AB478" s="177"/>
      <c r="AC478" s="177"/>
      <c r="AR478" s="290"/>
    </row>
    <row r="479" spans="6:44">
      <c r="F479" s="26"/>
      <c r="G479" s="268"/>
      <c r="H479" s="268"/>
      <c r="I479" s="268"/>
      <c r="J479" s="268"/>
      <c r="Z479" s="177"/>
      <c r="AA479" s="177"/>
      <c r="AB479" s="177"/>
      <c r="AC479" s="177"/>
      <c r="AR479" s="290"/>
    </row>
    <row r="480" spans="6:44">
      <c r="F480" s="26"/>
      <c r="G480" s="268"/>
      <c r="H480" s="268"/>
      <c r="I480" s="268"/>
      <c r="J480" s="268"/>
      <c r="Z480" s="177"/>
      <c r="AA480" s="177"/>
      <c r="AB480" s="177"/>
      <c r="AC480" s="177"/>
      <c r="AR480" s="290"/>
    </row>
    <row r="481" spans="6:44">
      <c r="F481" s="26"/>
      <c r="G481" s="268"/>
      <c r="H481" s="268"/>
      <c r="I481" s="268"/>
      <c r="J481" s="268"/>
      <c r="Z481" s="177"/>
      <c r="AA481" s="177"/>
      <c r="AB481" s="177"/>
      <c r="AC481" s="177"/>
      <c r="AR481" s="290"/>
    </row>
    <row r="482" spans="6:44">
      <c r="F482" s="26"/>
      <c r="G482" s="268"/>
      <c r="H482" s="268"/>
      <c r="I482" s="268"/>
      <c r="J482" s="268"/>
      <c r="Z482" s="177"/>
      <c r="AA482" s="177"/>
      <c r="AB482" s="177"/>
      <c r="AC482" s="177"/>
      <c r="AR482" s="290"/>
    </row>
    <row r="483" spans="6:44">
      <c r="F483" s="26"/>
      <c r="G483" s="268"/>
      <c r="H483" s="268"/>
      <c r="I483" s="268"/>
      <c r="J483" s="268"/>
      <c r="Z483" s="177"/>
      <c r="AA483" s="177"/>
      <c r="AB483" s="177"/>
      <c r="AC483" s="177"/>
      <c r="AR483" s="290"/>
    </row>
    <row r="484" spans="6:44">
      <c r="F484" s="26"/>
      <c r="G484" s="268"/>
      <c r="H484" s="268"/>
      <c r="I484" s="268"/>
      <c r="J484" s="268"/>
      <c r="Z484" s="177"/>
      <c r="AA484" s="177"/>
      <c r="AB484" s="177"/>
      <c r="AC484" s="177"/>
      <c r="AR484" s="290"/>
    </row>
    <row r="485" spans="6:44">
      <c r="F485" s="26"/>
      <c r="G485" s="268"/>
      <c r="H485" s="268"/>
      <c r="I485" s="268"/>
      <c r="J485" s="268"/>
      <c r="Z485" s="177"/>
      <c r="AA485" s="177"/>
      <c r="AB485" s="177"/>
      <c r="AC485" s="177"/>
      <c r="AR485" s="290"/>
    </row>
    <row r="486" spans="6:44">
      <c r="F486" s="26"/>
      <c r="G486" s="268"/>
      <c r="H486" s="268"/>
      <c r="I486" s="268"/>
      <c r="J486" s="268"/>
      <c r="Z486" s="177"/>
      <c r="AA486" s="177"/>
      <c r="AB486" s="177"/>
      <c r="AC486" s="177"/>
      <c r="AR486" s="290"/>
    </row>
    <row r="487" spans="6:44">
      <c r="F487" s="26"/>
      <c r="G487" s="268"/>
      <c r="H487" s="268"/>
      <c r="I487" s="268"/>
      <c r="J487" s="268"/>
      <c r="Z487" s="177"/>
      <c r="AA487" s="177"/>
      <c r="AB487" s="177"/>
      <c r="AC487" s="177"/>
      <c r="AR487" s="290"/>
    </row>
    <row r="488" spans="6:44">
      <c r="F488" s="26"/>
      <c r="G488" s="268"/>
      <c r="H488" s="268"/>
      <c r="I488" s="268"/>
      <c r="J488" s="268"/>
      <c r="Z488" s="177"/>
      <c r="AA488" s="177"/>
      <c r="AB488" s="177"/>
      <c r="AC488" s="177"/>
      <c r="AR488" s="290"/>
    </row>
    <row r="489" spans="6:44">
      <c r="F489" s="26"/>
      <c r="G489" s="268"/>
      <c r="H489" s="268"/>
      <c r="I489" s="268"/>
      <c r="J489" s="268"/>
      <c r="Z489" s="177"/>
      <c r="AA489" s="177"/>
      <c r="AB489" s="177"/>
      <c r="AC489" s="177"/>
      <c r="AR489" s="290"/>
    </row>
    <row r="490" spans="6:44">
      <c r="F490" s="26"/>
      <c r="G490" s="268"/>
      <c r="H490" s="268"/>
      <c r="I490" s="268"/>
      <c r="J490" s="268"/>
      <c r="Z490" s="177"/>
      <c r="AA490" s="177"/>
      <c r="AB490" s="177"/>
      <c r="AC490" s="177"/>
      <c r="AR490" s="290"/>
    </row>
    <row r="491" spans="6:44">
      <c r="F491" s="26"/>
      <c r="G491" s="268"/>
      <c r="H491" s="268"/>
      <c r="I491" s="268"/>
      <c r="J491" s="268"/>
      <c r="Z491" s="177"/>
      <c r="AA491" s="177"/>
      <c r="AB491" s="177"/>
      <c r="AC491" s="177"/>
      <c r="AR491" s="290"/>
    </row>
    <row r="492" spans="6:44">
      <c r="F492" s="26"/>
      <c r="G492" s="268"/>
      <c r="H492" s="268"/>
      <c r="I492" s="268"/>
      <c r="J492" s="268"/>
      <c r="Z492" s="177"/>
      <c r="AA492" s="177"/>
      <c r="AB492" s="177"/>
      <c r="AC492" s="177"/>
      <c r="AR492" s="290"/>
    </row>
    <row r="493" spans="6:44">
      <c r="F493" s="26"/>
      <c r="G493" s="268"/>
      <c r="H493" s="268"/>
      <c r="I493" s="268"/>
      <c r="J493" s="268"/>
      <c r="Z493" s="177"/>
      <c r="AA493" s="177"/>
      <c r="AB493" s="177"/>
      <c r="AC493" s="177"/>
      <c r="AR493" s="290"/>
    </row>
    <row r="494" spans="6:44">
      <c r="F494" s="26"/>
      <c r="G494" s="268"/>
      <c r="H494" s="268"/>
      <c r="I494" s="268"/>
      <c r="J494" s="268"/>
      <c r="Z494" s="177"/>
      <c r="AA494" s="177"/>
      <c r="AB494" s="177"/>
      <c r="AC494" s="177"/>
      <c r="AR494" s="290"/>
    </row>
    <row r="495" spans="6:44">
      <c r="F495" s="26"/>
      <c r="G495" s="268"/>
      <c r="H495" s="268"/>
      <c r="I495" s="268"/>
      <c r="J495" s="268"/>
      <c r="Z495" s="177"/>
      <c r="AA495" s="177"/>
      <c r="AB495" s="177"/>
      <c r="AC495" s="177"/>
      <c r="AR495" s="290"/>
    </row>
    <row r="496" spans="6:44">
      <c r="F496" s="26"/>
      <c r="G496" s="268"/>
      <c r="H496" s="268"/>
      <c r="I496" s="268"/>
      <c r="J496" s="268"/>
      <c r="Z496" s="177"/>
      <c r="AA496" s="177"/>
      <c r="AB496" s="177"/>
      <c r="AC496" s="177"/>
      <c r="AR496" s="290"/>
    </row>
    <row r="497" spans="6:44">
      <c r="F497" s="26"/>
      <c r="G497" s="268"/>
      <c r="H497" s="268"/>
      <c r="I497" s="268"/>
      <c r="J497" s="268"/>
      <c r="Z497" s="177"/>
      <c r="AA497" s="177"/>
      <c r="AB497" s="177"/>
      <c r="AC497" s="177"/>
      <c r="AR497" s="290"/>
    </row>
    <row r="498" spans="6:44">
      <c r="F498" s="26"/>
      <c r="G498" s="268"/>
      <c r="H498" s="268"/>
      <c r="I498" s="268"/>
      <c r="J498" s="268"/>
      <c r="Z498" s="177"/>
      <c r="AA498" s="177"/>
      <c r="AB498" s="177"/>
      <c r="AC498" s="177"/>
      <c r="AR498" s="290"/>
    </row>
    <row r="499" spans="6:44">
      <c r="F499" s="26"/>
      <c r="G499" s="268"/>
      <c r="H499" s="268"/>
      <c r="I499" s="268"/>
      <c r="J499" s="268"/>
      <c r="Z499" s="177"/>
      <c r="AA499" s="177"/>
      <c r="AB499" s="177"/>
      <c r="AC499" s="177"/>
      <c r="AR499" s="290"/>
    </row>
    <row r="500" spans="6:44">
      <c r="F500" s="26"/>
      <c r="G500" s="268"/>
      <c r="H500" s="268"/>
      <c r="I500" s="268"/>
      <c r="J500" s="268"/>
      <c r="Z500" s="177"/>
      <c r="AA500" s="177"/>
      <c r="AB500" s="177"/>
      <c r="AC500" s="177"/>
      <c r="AR500" s="290"/>
    </row>
    <row r="501" spans="6:44">
      <c r="F501" s="26"/>
      <c r="G501" s="268"/>
      <c r="H501" s="268"/>
      <c r="I501" s="268"/>
      <c r="J501" s="268"/>
      <c r="Z501" s="177"/>
      <c r="AA501" s="177"/>
      <c r="AB501" s="177"/>
      <c r="AC501" s="177"/>
      <c r="AR501" s="290"/>
    </row>
    <row r="502" spans="6:44">
      <c r="F502" s="26"/>
      <c r="G502" s="268"/>
      <c r="H502" s="268"/>
      <c r="I502" s="268"/>
      <c r="J502" s="268"/>
      <c r="Z502" s="177"/>
      <c r="AA502" s="177"/>
      <c r="AB502" s="177"/>
      <c r="AC502" s="177"/>
      <c r="AR502" s="290"/>
    </row>
    <row r="503" spans="6:44">
      <c r="F503" s="26"/>
      <c r="G503" s="268"/>
      <c r="H503" s="268"/>
      <c r="I503" s="268"/>
      <c r="J503" s="268"/>
      <c r="Z503" s="177"/>
      <c r="AA503" s="177"/>
      <c r="AB503" s="177"/>
      <c r="AC503" s="177"/>
      <c r="AR503" s="290"/>
    </row>
    <row r="504" spans="6:44">
      <c r="F504" s="26"/>
      <c r="G504" s="268"/>
      <c r="H504" s="268"/>
      <c r="I504" s="268"/>
      <c r="J504" s="268"/>
      <c r="Z504" s="177"/>
      <c r="AA504" s="177"/>
      <c r="AB504" s="177"/>
      <c r="AC504" s="177"/>
      <c r="AR504" s="290"/>
    </row>
    <row r="505" spans="6:44">
      <c r="F505" s="26"/>
      <c r="G505" s="268"/>
      <c r="H505" s="268"/>
      <c r="I505" s="268"/>
      <c r="J505" s="268"/>
      <c r="Z505" s="177"/>
      <c r="AA505" s="177"/>
      <c r="AB505" s="177"/>
      <c r="AC505" s="177"/>
      <c r="AR505" s="290"/>
    </row>
    <row r="506" spans="6:44">
      <c r="F506" s="26"/>
      <c r="G506" s="268"/>
      <c r="H506" s="268"/>
      <c r="I506" s="268"/>
      <c r="J506" s="268"/>
      <c r="Z506" s="177"/>
      <c r="AA506" s="177"/>
      <c r="AB506" s="177"/>
      <c r="AC506" s="177"/>
      <c r="AR506" s="290"/>
    </row>
    <row r="507" spans="6:44">
      <c r="F507" s="26"/>
      <c r="G507" s="268"/>
      <c r="H507" s="268"/>
      <c r="I507" s="268"/>
      <c r="J507" s="268"/>
      <c r="Z507" s="177"/>
      <c r="AA507" s="177"/>
      <c r="AB507" s="177"/>
      <c r="AC507" s="177"/>
      <c r="AR507" s="290"/>
    </row>
    <row r="508" spans="6:44">
      <c r="F508" s="26"/>
      <c r="G508" s="268"/>
      <c r="H508" s="268"/>
      <c r="I508" s="268"/>
      <c r="J508" s="268"/>
      <c r="Z508" s="177"/>
      <c r="AA508" s="177"/>
      <c r="AB508" s="177"/>
      <c r="AC508" s="177"/>
      <c r="AR508" s="290"/>
    </row>
    <row r="509" spans="6:44">
      <c r="F509" s="26"/>
      <c r="G509" s="268"/>
      <c r="H509" s="268"/>
      <c r="I509" s="268"/>
      <c r="J509" s="268"/>
      <c r="Z509" s="177"/>
      <c r="AA509" s="177"/>
      <c r="AB509" s="177"/>
      <c r="AC509" s="177"/>
      <c r="AR509" s="290"/>
    </row>
    <row r="510" spans="6:44">
      <c r="F510" s="26"/>
      <c r="G510" s="268"/>
      <c r="H510" s="268"/>
      <c r="I510" s="268"/>
      <c r="J510" s="268"/>
      <c r="Z510" s="177"/>
      <c r="AA510" s="177"/>
      <c r="AB510" s="177"/>
      <c r="AC510" s="177"/>
      <c r="AR510" s="290"/>
    </row>
    <row r="511" spans="6:44">
      <c r="F511" s="26"/>
      <c r="G511" s="268"/>
      <c r="H511" s="268"/>
      <c r="I511" s="268"/>
      <c r="J511" s="268"/>
      <c r="Z511" s="177"/>
      <c r="AA511" s="177"/>
      <c r="AB511" s="177"/>
      <c r="AC511" s="177"/>
      <c r="AR511" s="290"/>
    </row>
    <row r="512" spans="6:44">
      <c r="F512" s="26"/>
      <c r="G512" s="268"/>
      <c r="H512" s="268"/>
      <c r="I512" s="268"/>
      <c r="J512" s="268"/>
      <c r="Z512" s="177"/>
      <c r="AA512" s="177"/>
      <c r="AB512" s="177"/>
      <c r="AC512" s="177"/>
      <c r="AR512" s="290"/>
    </row>
    <row r="513" spans="6:44">
      <c r="F513" s="26"/>
      <c r="G513" s="268"/>
      <c r="H513" s="268"/>
      <c r="I513" s="268"/>
      <c r="J513" s="268"/>
      <c r="Z513" s="177"/>
      <c r="AA513" s="177"/>
      <c r="AB513" s="177"/>
      <c r="AC513" s="177"/>
      <c r="AR513" s="290"/>
    </row>
    <row r="514" spans="6:44">
      <c r="F514" s="26"/>
      <c r="G514" s="268"/>
      <c r="H514" s="268"/>
      <c r="I514" s="268"/>
      <c r="J514" s="268"/>
      <c r="Z514" s="177"/>
      <c r="AA514" s="177"/>
      <c r="AB514" s="177"/>
      <c r="AC514" s="177"/>
      <c r="AR514" s="290"/>
    </row>
    <row r="515" spans="6:44">
      <c r="F515" s="26"/>
      <c r="G515" s="268"/>
      <c r="H515" s="268"/>
      <c r="I515" s="268"/>
      <c r="J515" s="268"/>
      <c r="Z515" s="177"/>
      <c r="AA515" s="177"/>
      <c r="AB515" s="177"/>
      <c r="AC515" s="177"/>
      <c r="AR515" s="290"/>
    </row>
    <row r="516" spans="6:44">
      <c r="F516" s="26"/>
      <c r="G516" s="268"/>
      <c r="H516" s="268"/>
      <c r="I516" s="268"/>
      <c r="J516" s="268"/>
      <c r="Z516" s="177"/>
      <c r="AA516" s="177"/>
      <c r="AB516" s="177"/>
      <c r="AC516" s="177"/>
      <c r="AR516" s="290"/>
    </row>
    <row r="517" spans="6:44">
      <c r="F517" s="26"/>
      <c r="G517" s="268"/>
      <c r="H517" s="268"/>
      <c r="I517" s="268"/>
      <c r="J517" s="268"/>
      <c r="Z517" s="177"/>
      <c r="AA517" s="177"/>
      <c r="AB517" s="177"/>
      <c r="AC517" s="177"/>
      <c r="AR517" s="290"/>
    </row>
    <row r="518" spans="6:44">
      <c r="F518" s="26"/>
      <c r="G518" s="268"/>
      <c r="H518" s="268"/>
      <c r="I518" s="268"/>
      <c r="J518" s="268"/>
      <c r="Z518" s="177"/>
      <c r="AA518" s="177"/>
      <c r="AB518" s="177"/>
      <c r="AC518" s="177"/>
      <c r="AR518" s="290"/>
    </row>
    <row r="519" spans="6:44">
      <c r="F519" s="26"/>
      <c r="G519" s="268"/>
      <c r="H519" s="268"/>
      <c r="I519" s="268"/>
      <c r="J519" s="268"/>
      <c r="Z519" s="177"/>
      <c r="AA519" s="177"/>
      <c r="AB519" s="177"/>
      <c r="AC519" s="177"/>
      <c r="AR519" s="290"/>
    </row>
    <row r="520" spans="6:44">
      <c r="F520" s="26"/>
      <c r="G520" s="268"/>
      <c r="H520" s="268"/>
      <c r="I520" s="268"/>
      <c r="J520" s="268"/>
      <c r="Z520" s="177"/>
      <c r="AA520" s="177"/>
      <c r="AB520" s="177"/>
      <c r="AC520" s="177"/>
      <c r="AR520" s="290"/>
    </row>
    <row r="521" spans="6:44">
      <c r="F521" s="26"/>
      <c r="G521" s="268"/>
      <c r="H521" s="268"/>
      <c r="I521" s="268"/>
      <c r="J521" s="268"/>
      <c r="Z521" s="177"/>
      <c r="AA521" s="177"/>
      <c r="AB521" s="177"/>
      <c r="AC521" s="177"/>
      <c r="AR521" s="290"/>
    </row>
    <row r="522" spans="6:44">
      <c r="F522" s="26"/>
      <c r="G522" s="268"/>
      <c r="H522" s="268"/>
      <c r="I522" s="268"/>
      <c r="J522" s="268"/>
      <c r="Z522" s="177"/>
      <c r="AA522" s="177"/>
      <c r="AB522" s="177"/>
      <c r="AC522" s="177"/>
      <c r="AR522" s="290"/>
    </row>
    <row r="523" spans="6:44">
      <c r="F523" s="26"/>
      <c r="G523" s="268"/>
      <c r="H523" s="268"/>
      <c r="I523" s="268"/>
      <c r="J523" s="268"/>
      <c r="Z523" s="177"/>
      <c r="AA523" s="177"/>
      <c r="AB523" s="177"/>
      <c r="AC523" s="177"/>
      <c r="AR523" s="290"/>
    </row>
    <row r="524" spans="6:44">
      <c r="F524" s="26"/>
      <c r="G524" s="268"/>
      <c r="H524" s="268"/>
      <c r="I524" s="268"/>
      <c r="J524" s="268"/>
      <c r="Z524" s="177"/>
      <c r="AA524" s="177"/>
      <c r="AB524" s="177"/>
      <c r="AC524" s="177"/>
      <c r="AR524" s="290"/>
    </row>
    <row r="525" spans="6:44">
      <c r="F525" s="26"/>
      <c r="G525" s="268"/>
      <c r="H525" s="268"/>
      <c r="I525" s="268"/>
      <c r="J525" s="268"/>
      <c r="Z525" s="177"/>
      <c r="AA525" s="177"/>
      <c r="AB525" s="177"/>
      <c r="AC525" s="177"/>
      <c r="AR525" s="290"/>
    </row>
    <row r="526" spans="6:44">
      <c r="F526" s="26"/>
      <c r="G526" s="268"/>
      <c r="H526" s="268"/>
      <c r="I526" s="268"/>
      <c r="J526" s="268"/>
      <c r="Z526" s="177"/>
      <c r="AA526" s="177"/>
      <c r="AB526" s="177"/>
      <c r="AC526" s="177"/>
      <c r="AR526" s="290"/>
    </row>
    <row r="527" spans="6:44">
      <c r="F527" s="26"/>
      <c r="G527" s="268"/>
      <c r="H527" s="268"/>
      <c r="I527" s="268"/>
      <c r="J527" s="268"/>
      <c r="Z527" s="177"/>
      <c r="AA527" s="177"/>
      <c r="AB527" s="177"/>
      <c r="AC527" s="177"/>
      <c r="AR527" s="290"/>
    </row>
    <row r="528" spans="6:44">
      <c r="F528" s="26"/>
      <c r="G528" s="268"/>
      <c r="H528" s="268"/>
      <c r="I528" s="268"/>
      <c r="J528" s="268"/>
      <c r="Z528" s="177"/>
      <c r="AA528" s="177"/>
      <c r="AB528" s="177"/>
      <c r="AC528" s="177"/>
      <c r="AR528" s="290"/>
    </row>
    <row r="529" spans="6:44">
      <c r="F529" s="26"/>
      <c r="G529" s="268"/>
      <c r="H529" s="268"/>
      <c r="I529" s="268"/>
      <c r="J529" s="268"/>
      <c r="Z529" s="177"/>
      <c r="AA529" s="177"/>
      <c r="AB529" s="177"/>
      <c r="AC529" s="177"/>
      <c r="AR529" s="290"/>
    </row>
    <row r="530" spans="6:44">
      <c r="F530" s="26"/>
      <c r="G530" s="268"/>
      <c r="H530" s="268"/>
      <c r="I530" s="268"/>
      <c r="J530" s="268"/>
      <c r="Z530" s="177"/>
      <c r="AA530" s="177"/>
      <c r="AB530" s="177"/>
      <c r="AC530" s="177"/>
      <c r="AR530" s="290"/>
    </row>
    <row r="531" spans="6:44">
      <c r="F531" s="26"/>
      <c r="G531" s="268"/>
      <c r="H531" s="268"/>
      <c r="I531" s="268"/>
      <c r="J531" s="268"/>
      <c r="Z531" s="177"/>
      <c r="AA531" s="177"/>
      <c r="AB531" s="177"/>
      <c r="AC531" s="177"/>
      <c r="AR531" s="290"/>
    </row>
    <row r="532" spans="6:44">
      <c r="F532" s="26"/>
      <c r="G532" s="268"/>
      <c r="H532" s="268"/>
      <c r="I532" s="268"/>
      <c r="J532" s="268"/>
      <c r="Z532" s="177"/>
      <c r="AA532" s="177"/>
      <c r="AB532" s="177"/>
      <c r="AC532" s="177"/>
      <c r="AR532" s="290"/>
    </row>
    <row r="533" spans="6:44">
      <c r="F533" s="26"/>
      <c r="G533" s="268"/>
      <c r="H533" s="268"/>
      <c r="I533" s="268"/>
      <c r="J533" s="268"/>
      <c r="Z533" s="177"/>
      <c r="AA533" s="177"/>
      <c r="AB533" s="177"/>
      <c r="AC533" s="177"/>
      <c r="AR533" s="290"/>
    </row>
    <row r="534" spans="6:44">
      <c r="F534" s="26"/>
      <c r="G534" s="268"/>
      <c r="H534" s="268"/>
      <c r="I534" s="268"/>
      <c r="J534" s="268"/>
      <c r="Z534" s="177"/>
      <c r="AA534" s="177"/>
      <c r="AB534" s="177"/>
      <c r="AC534" s="177"/>
      <c r="AR534" s="290"/>
    </row>
    <row r="535" spans="6:44">
      <c r="F535" s="26"/>
      <c r="G535" s="268"/>
      <c r="H535" s="268"/>
      <c r="I535" s="268"/>
      <c r="J535" s="268"/>
      <c r="Z535" s="177"/>
      <c r="AA535" s="177"/>
      <c r="AB535" s="177"/>
      <c r="AC535" s="177"/>
      <c r="AR535" s="290"/>
    </row>
    <row r="536" spans="6:44">
      <c r="F536" s="26"/>
      <c r="G536" s="268"/>
      <c r="H536" s="268"/>
      <c r="I536" s="268"/>
      <c r="J536" s="268"/>
      <c r="Z536" s="177"/>
      <c r="AA536" s="177"/>
      <c r="AB536" s="177"/>
      <c r="AC536" s="177"/>
      <c r="AR536" s="290"/>
    </row>
    <row r="537" spans="6:44">
      <c r="F537" s="26"/>
      <c r="G537" s="268"/>
      <c r="H537" s="268"/>
      <c r="I537" s="268"/>
      <c r="J537" s="268"/>
      <c r="Z537" s="177"/>
      <c r="AA537" s="177"/>
      <c r="AB537" s="177"/>
      <c r="AC537" s="177"/>
      <c r="AR537" s="290"/>
    </row>
    <row r="538" spans="6:44">
      <c r="F538" s="26"/>
      <c r="G538" s="268"/>
      <c r="H538" s="268"/>
      <c r="I538" s="268"/>
      <c r="J538" s="268"/>
      <c r="Z538" s="177"/>
      <c r="AA538" s="177"/>
      <c r="AB538" s="177"/>
      <c r="AC538" s="177"/>
      <c r="AR538" s="290"/>
    </row>
    <row r="539" spans="6:44">
      <c r="F539" s="26"/>
      <c r="G539" s="268"/>
      <c r="H539" s="268"/>
      <c r="I539" s="268"/>
      <c r="J539" s="268"/>
      <c r="Z539" s="177"/>
      <c r="AA539" s="177"/>
      <c r="AB539" s="177"/>
      <c r="AC539" s="177"/>
      <c r="AR539" s="290"/>
    </row>
    <row r="540" spans="6:44">
      <c r="F540" s="26"/>
      <c r="G540" s="268"/>
      <c r="H540" s="268"/>
      <c r="I540" s="268"/>
      <c r="J540" s="268"/>
      <c r="Z540" s="177"/>
      <c r="AA540" s="177"/>
      <c r="AB540" s="177"/>
      <c r="AC540" s="177"/>
      <c r="AR540" s="290"/>
    </row>
    <row r="541" spans="6:44">
      <c r="F541" s="26"/>
      <c r="G541" s="268"/>
      <c r="H541" s="268"/>
      <c r="I541" s="268"/>
      <c r="J541" s="268"/>
      <c r="Z541" s="177"/>
      <c r="AA541" s="177"/>
      <c r="AB541" s="177"/>
      <c r="AC541" s="177"/>
      <c r="AR541" s="290"/>
    </row>
    <row r="542" spans="6:44">
      <c r="F542" s="26"/>
      <c r="G542" s="268"/>
      <c r="H542" s="268"/>
      <c r="I542" s="268"/>
      <c r="J542" s="268"/>
      <c r="Z542" s="177"/>
      <c r="AA542" s="177"/>
      <c r="AB542" s="177"/>
      <c r="AC542" s="177"/>
      <c r="AR542" s="290"/>
    </row>
    <row r="543" spans="6:44">
      <c r="F543" s="26"/>
      <c r="G543" s="268"/>
      <c r="H543" s="268"/>
      <c r="I543" s="268"/>
      <c r="J543" s="268"/>
      <c r="Z543" s="177"/>
      <c r="AA543" s="177"/>
      <c r="AB543" s="177"/>
      <c r="AC543" s="177"/>
      <c r="AR543" s="290"/>
    </row>
    <row r="544" spans="6:44">
      <c r="F544" s="26"/>
      <c r="G544" s="268"/>
      <c r="H544" s="268"/>
      <c r="I544" s="268"/>
      <c r="J544" s="268"/>
      <c r="Z544" s="177"/>
      <c r="AA544" s="177"/>
      <c r="AB544" s="177"/>
      <c r="AC544" s="177"/>
      <c r="AR544" s="290"/>
    </row>
    <row r="545" spans="6:44">
      <c r="F545" s="26"/>
      <c r="G545" s="268"/>
      <c r="H545" s="268"/>
      <c r="I545" s="268"/>
      <c r="J545" s="268"/>
      <c r="Z545" s="177"/>
      <c r="AA545" s="177"/>
      <c r="AB545" s="177"/>
      <c r="AC545" s="177"/>
      <c r="AR545" s="290"/>
    </row>
    <row r="546" spans="6:44">
      <c r="F546" s="26"/>
      <c r="G546" s="268"/>
      <c r="H546" s="268"/>
      <c r="I546" s="268"/>
      <c r="J546" s="268"/>
      <c r="Z546" s="177"/>
      <c r="AA546" s="177"/>
      <c r="AB546" s="177"/>
      <c r="AC546" s="177"/>
      <c r="AR546" s="290"/>
    </row>
    <row r="547" spans="6:44">
      <c r="F547" s="26"/>
      <c r="G547" s="268"/>
      <c r="H547" s="268"/>
      <c r="I547" s="268"/>
      <c r="J547" s="268"/>
      <c r="Z547" s="177"/>
      <c r="AA547" s="177"/>
      <c r="AB547" s="177"/>
      <c r="AC547" s="177"/>
      <c r="AR547" s="290"/>
    </row>
    <row r="548" spans="6:44">
      <c r="F548" s="26"/>
      <c r="G548" s="268"/>
      <c r="H548" s="268"/>
      <c r="I548" s="268"/>
      <c r="J548" s="268"/>
      <c r="Z548" s="177"/>
      <c r="AA548" s="177"/>
      <c r="AB548" s="177"/>
      <c r="AC548" s="177"/>
      <c r="AR548" s="290"/>
    </row>
    <row r="549" spans="6:44">
      <c r="F549" s="26"/>
      <c r="G549" s="268"/>
      <c r="H549" s="268"/>
      <c r="I549" s="268"/>
      <c r="J549" s="268"/>
      <c r="Z549" s="177"/>
      <c r="AA549" s="177"/>
      <c r="AB549" s="177"/>
      <c r="AC549" s="177"/>
      <c r="AR549" s="290"/>
    </row>
    <row r="550" spans="6:44">
      <c r="F550" s="26"/>
      <c r="G550" s="268"/>
      <c r="H550" s="268"/>
      <c r="I550" s="268"/>
      <c r="J550" s="268"/>
      <c r="Z550" s="177"/>
      <c r="AA550" s="177"/>
      <c r="AB550" s="177"/>
      <c r="AC550" s="177"/>
      <c r="AR550" s="290"/>
    </row>
    <row r="551" spans="6:44">
      <c r="F551" s="26"/>
      <c r="G551" s="268"/>
      <c r="H551" s="268"/>
      <c r="I551" s="268"/>
      <c r="J551" s="268"/>
      <c r="Z551" s="177"/>
      <c r="AA551" s="177"/>
      <c r="AB551" s="177"/>
      <c r="AC551" s="177"/>
      <c r="AR551" s="290"/>
    </row>
    <row r="552" spans="6:44">
      <c r="F552" s="26"/>
      <c r="G552" s="268"/>
      <c r="H552" s="268"/>
      <c r="I552" s="268"/>
      <c r="J552" s="268"/>
      <c r="Z552" s="177"/>
      <c r="AA552" s="177"/>
      <c r="AB552" s="177"/>
      <c r="AC552" s="177"/>
      <c r="AR552" s="290"/>
    </row>
    <row r="553" spans="6:44">
      <c r="F553" s="26"/>
      <c r="G553" s="268"/>
      <c r="H553" s="268"/>
      <c r="I553" s="268"/>
      <c r="J553" s="268"/>
      <c r="Z553" s="177"/>
      <c r="AA553" s="177"/>
      <c r="AB553" s="177"/>
      <c r="AC553" s="177"/>
      <c r="AR553" s="290"/>
    </row>
    <row r="554" spans="6:44">
      <c r="F554" s="26"/>
      <c r="G554" s="268"/>
      <c r="H554" s="268"/>
      <c r="I554" s="268"/>
      <c r="J554" s="268"/>
      <c r="Z554" s="177"/>
      <c r="AA554" s="177"/>
      <c r="AB554" s="177"/>
      <c r="AC554" s="177"/>
      <c r="AR554" s="290"/>
    </row>
    <row r="555" spans="6:44">
      <c r="F555" s="26"/>
      <c r="G555" s="268"/>
      <c r="H555" s="268"/>
      <c r="I555" s="268"/>
      <c r="J555" s="268"/>
      <c r="Z555" s="177"/>
      <c r="AA555" s="177"/>
      <c r="AB555" s="177"/>
      <c r="AC555" s="177"/>
      <c r="AR555" s="290"/>
    </row>
    <row r="556" spans="6:44">
      <c r="F556" s="26"/>
      <c r="G556" s="268"/>
      <c r="H556" s="268"/>
      <c r="I556" s="268"/>
      <c r="J556" s="268"/>
      <c r="Z556" s="177"/>
      <c r="AA556" s="177"/>
      <c r="AB556" s="177"/>
      <c r="AC556" s="177"/>
      <c r="AR556" s="290"/>
    </row>
    <row r="557" spans="6:44">
      <c r="F557" s="26"/>
      <c r="G557" s="268"/>
      <c r="H557" s="268"/>
      <c r="I557" s="268"/>
      <c r="J557" s="268"/>
      <c r="Z557" s="177"/>
      <c r="AA557" s="177"/>
      <c r="AB557" s="177"/>
      <c r="AC557" s="177"/>
      <c r="AR557" s="290"/>
    </row>
    <row r="558" spans="6:44">
      <c r="F558" s="26"/>
      <c r="G558" s="268"/>
      <c r="H558" s="268"/>
      <c r="I558" s="268"/>
      <c r="J558" s="268"/>
      <c r="Z558" s="177"/>
      <c r="AA558" s="177"/>
      <c r="AB558" s="177"/>
      <c r="AC558" s="177"/>
      <c r="AR558" s="290"/>
    </row>
    <row r="559" spans="6:44">
      <c r="F559" s="26"/>
      <c r="G559" s="268"/>
      <c r="H559" s="268"/>
      <c r="I559" s="268"/>
      <c r="J559" s="268"/>
      <c r="Z559" s="177"/>
      <c r="AA559" s="177"/>
      <c r="AB559" s="177"/>
      <c r="AC559" s="177"/>
      <c r="AR559" s="290"/>
    </row>
    <row r="560" spans="6:44">
      <c r="F560" s="26"/>
      <c r="G560" s="268"/>
      <c r="H560" s="268"/>
      <c r="I560" s="268"/>
      <c r="J560" s="268"/>
      <c r="Z560" s="177"/>
      <c r="AA560" s="177"/>
      <c r="AB560" s="177"/>
      <c r="AC560" s="177"/>
      <c r="AR560" s="290"/>
    </row>
    <row r="561" spans="6:44">
      <c r="F561" s="26"/>
      <c r="G561" s="268"/>
      <c r="H561" s="268"/>
      <c r="I561" s="268"/>
      <c r="J561" s="268"/>
      <c r="Z561" s="177"/>
      <c r="AA561" s="177"/>
      <c r="AB561" s="177"/>
      <c r="AC561" s="177"/>
      <c r="AR561" s="290"/>
    </row>
    <row r="562" spans="6:44">
      <c r="F562" s="26"/>
      <c r="G562" s="268"/>
      <c r="H562" s="268"/>
      <c r="I562" s="268"/>
      <c r="J562" s="268"/>
      <c r="Z562" s="177"/>
      <c r="AA562" s="177"/>
      <c r="AB562" s="177"/>
      <c r="AC562" s="177"/>
      <c r="AR562" s="290"/>
    </row>
    <row r="563" spans="6:44">
      <c r="F563" s="26"/>
      <c r="G563" s="268"/>
      <c r="H563" s="268"/>
      <c r="I563" s="268"/>
      <c r="J563" s="268"/>
      <c r="Z563" s="177"/>
      <c r="AA563" s="177"/>
      <c r="AB563" s="177"/>
      <c r="AC563" s="177"/>
      <c r="AR563" s="290"/>
    </row>
    <row r="564" spans="6:44">
      <c r="F564" s="26"/>
      <c r="G564" s="268"/>
      <c r="H564" s="268"/>
      <c r="I564" s="268"/>
      <c r="J564" s="268"/>
      <c r="Z564" s="177"/>
      <c r="AA564" s="177"/>
      <c r="AB564" s="177"/>
      <c r="AC564" s="177"/>
      <c r="AR564" s="290"/>
    </row>
    <row r="565" spans="6:44">
      <c r="F565" s="26"/>
      <c r="G565" s="268"/>
      <c r="H565" s="268"/>
      <c r="I565" s="268"/>
      <c r="J565" s="268"/>
      <c r="Z565" s="177"/>
      <c r="AA565" s="177"/>
      <c r="AB565" s="177"/>
      <c r="AC565" s="177"/>
      <c r="AR565" s="290"/>
    </row>
    <row r="566" spans="6:44">
      <c r="F566" s="26"/>
      <c r="G566" s="268"/>
      <c r="H566" s="268"/>
      <c r="I566" s="268"/>
      <c r="J566" s="268"/>
      <c r="Z566" s="177"/>
      <c r="AA566" s="177"/>
      <c r="AB566" s="177"/>
      <c r="AC566" s="177"/>
      <c r="AR566" s="290"/>
    </row>
    <row r="567" spans="6:44">
      <c r="F567" s="26"/>
      <c r="G567" s="268"/>
      <c r="H567" s="268"/>
      <c r="I567" s="268"/>
      <c r="J567" s="268"/>
      <c r="Z567" s="177"/>
      <c r="AA567" s="177"/>
      <c r="AB567" s="177"/>
      <c r="AC567" s="177"/>
      <c r="AR567" s="290"/>
    </row>
    <row r="568" spans="6:44">
      <c r="F568" s="26"/>
      <c r="G568" s="268"/>
      <c r="H568" s="268"/>
      <c r="I568" s="268"/>
      <c r="J568" s="268"/>
      <c r="Z568" s="177"/>
      <c r="AA568" s="177"/>
      <c r="AB568" s="177"/>
      <c r="AC568" s="177"/>
      <c r="AR568" s="290"/>
    </row>
    <row r="569" spans="6:44">
      <c r="F569" s="26"/>
      <c r="G569" s="268"/>
      <c r="H569" s="268"/>
      <c r="I569" s="268"/>
      <c r="J569" s="268"/>
      <c r="Z569" s="177"/>
      <c r="AA569" s="177"/>
      <c r="AB569" s="177"/>
      <c r="AC569" s="177"/>
      <c r="AR569" s="290"/>
    </row>
    <row r="570" spans="6:44">
      <c r="F570" s="26"/>
      <c r="G570" s="268"/>
      <c r="H570" s="268"/>
      <c r="I570" s="268"/>
      <c r="J570" s="268"/>
      <c r="Z570" s="177"/>
      <c r="AA570" s="177"/>
      <c r="AB570" s="177"/>
      <c r="AC570" s="177"/>
      <c r="AR570" s="290"/>
    </row>
    <row r="571" spans="6:44">
      <c r="F571" s="26"/>
      <c r="G571" s="268"/>
      <c r="H571" s="268"/>
      <c r="I571" s="268"/>
      <c r="J571" s="268"/>
      <c r="Z571" s="177"/>
      <c r="AA571" s="177"/>
      <c r="AB571" s="177"/>
      <c r="AC571" s="177"/>
      <c r="AR571" s="290"/>
    </row>
    <row r="572" spans="6:44">
      <c r="F572" s="26"/>
      <c r="G572" s="268"/>
      <c r="H572" s="268"/>
      <c r="I572" s="268"/>
      <c r="J572" s="268"/>
      <c r="Z572" s="177"/>
      <c r="AA572" s="177"/>
      <c r="AB572" s="177"/>
      <c r="AC572" s="177"/>
      <c r="AR572" s="290"/>
    </row>
    <row r="573" spans="6:44">
      <c r="F573" s="26"/>
      <c r="G573" s="268"/>
      <c r="H573" s="268"/>
      <c r="I573" s="268"/>
      <c r="J573" s="268"/>
      <c r="Z573" s="177"/>
      <c r="AA573" s="177"/>
      <c r="AB573" s="177"/>
      <c r="AC573" s="177"/>
      <c r="AR573" s="290"/>
    </row>
    <row r="574" spans="6:44">
      <c r="F574" s="26"/>
      <c r="G574" s="268"/>
      <c r="H574" s="268"/>
      <c r="I574" s="268"/>
      <c r="J574" s="268"/>
      <c r="Z574" s="177"/>
      <c r="AA574" s="177"/>
      <c r="AB574" s="177"/>
      <c r="AC574" s="177"/>
      <c r="AR574" s="290"/>
    </row>
    <row r="575" spans="6:44">
      <c r="F575" s="26"/>
      <c r="G575" s="268"/>
      <c r="H575" s="268"/>
      <c r="I575" s="268"/>
      <c r="J575" s="268"/>
      <c r="Z575" s="177"/>
      <c r="AA575" s="177"/>
      <c r="AB575" s="177"/>
      <c r="AC575" s="177"/>
      <c r="AR575" s="290"/>
    </row>
    <row r="576" spans="6:44">
      <c r="F576" s="26"/>
      <c r="G576" s="268"/>
      <c r="H576" s="268"/>
      <c r="I576" s="268"/>
      <c r="J576" s="268"/>
      <c r="Z576" s="177"/>
      <c r="AA576" s="177"/>
      <c r="AB576" s="177"/>
      <c r="AC576" s="177"/>
      <c r="AR576" s="290"/>
    </row>
    <row r="577" spans="6:44">
      <c r="F577" s="26"/>
      <c r="G577" s="268"/>
      <c r="H577" s="268"/>
      <c r="I577" s="268"/>
      <c r="J577" s="268"/>
      <c r="Z577" s="177"/>
      <c r="AA577" s="177"/>
      <c r="AB577" s="177"/>
      <c r="AC577" s="177"/>
      <c r="AR577" s="290"/>
    </row>
    <row r="578" spans="6:44">
      <c r="F578" s="26"/>
      <c r="G578" s="268"/>
      <c r="H578" s="268"/>
      <c r="I578" s="268"/>
      <c r="J578" s="268"/>
      <c r="Z578" s="177"/>
      <c r="AA578" s="177"/>
      <c r="AB578" s="177"/>
      <c r="AC578" s="177"/>
      <c r="AR578" s="290"/>
    </row>
    <row r="579" spans="6:44">
      <c r="F579" s="26"/>
      <c r="G579" s="268"/>
      <c r="H579" s="268"/>
      <c r="I579" s="268"/>
      <c r="J579" s="268"/>
      <c r="Z579" s="177"/>
      <c r="AA579" s="177"/>
      <c r="AB579" s="177"/>
      <c r="AC579" s="177"/>
      <c r="AR579" s="290"/>
    </row>
    <row r="580" spans="6:44">
      <c r="F580" s="26"/>
      <c r="G580" s="268"/>
      <c r="H580" s="268"/>
      <c r="I580" s="268"/>
      <c r="J580" s="268"/>
      <c r="Z580" s="177"/>
      <c r="AA580" s="177"/>
      <c r="AB580" s="177"/>
      <c r="AC580" s="177"/>
      <c r="AR580" s="290"/>
    </row>
    <row r="581" spans="6:44">
      <c r="F581" s="26"/>
      <c r="G581" s="268"/>
      <c r="H581" s="268"/>
      <c r="I581" s="268"/>
      <c r="J581" s="268"/>
      <c r="Z581" s="177"/>
      <c r="AA581" s="177"/>
      <c r="AB581" s="177"/>
      <c r="AC581" s="177"/>
      <c r="AR581" s="290"/>
    </row>
    <row r="582" spans="6:44">
      <c r="F582" s="26"/>
      <c r="G582" s="268"/>
      <c r="H582" s="268"/>
      <c r="I582" s="268"/>
      <c r="J582" s="268"/>
      <c r="Z582" s="177"/>
      <c r="AA582" s="177"/>
      <c r="AB582" s="177"/>
      <c r="AC582" s="177"/>
      <c r="AR582" s="290"/>
    </row>
    <row r="583" spans="6:44">
      <c r="F583" s="26"/>
      <c r="G583" s="268"/>
      <c r="H583" s="268"/>
      <c r="I583" s="268"/>
      <c r="J583" s="268"/>
      <c r="Z583" s="177"/>
      <c r="AA583" s="177"/>
      <c r="AB583" s="177"/>
      <c r="AC583" s="177"/>
      <c r="AR583" s="290"/>
    </row>
    <row r="584" spans="6:44">
      <c r="F584" s="26"/>
      <c r="G584" s="268"/>
      <c r="H584" s="268"/>
      <c r="I584" s="268"/>
      <c r="J584" s="268"/>
      <c r="Z584" s="177"/>
      <c r="AA584" s="177"/>
      <c r="AB584" s="177"/>
      <c r="AC584" s="177"/>
      <c r="AR584" s="290"/>
    </row>
    <row r="585" spans="6:44">
      <c r="F585" s="26"/>
      <c r="G585" s="268"/>
      <c r="H585" s="268"/>
      <c r="I585" s="268"/>
      <c r="J585" s="268"/>
      <c r="Z585" s="177"/>
      <c r="AA585" s="177"/>
      <c r="AB585" s="177"/>
      <c r="AC585" s="177"/>
      <c r="AR585" s="290"/>
    </row>
    <row r="586" spans="6:44">
      <c r="F586" s="26"/>
      <c r="G586" s="268"/>
      <c r="H586" s="268"/>
      <c r="I586" s="268"/>
      <c r="J586" s="268"/>
      <c r="Z586" s="177"/>
      <c r="AA586" s="177"/>
      <c r="AB586" s="177"/>
      <c r="AC586" s="177"/>
      <c r="AR586" s="290"/>
    </row>
    <row r="587" spans="6:44">
      <c r="F587" s="26"/>
      <c r="G587" s="268"/>
      <c r="H587" s="268"/>
      <c r="I587" s="268"/>
      <c r="J587" s="268"/>
      <c r="Z587" s="177"/>
      <c r="AA587" s="177"/>
      <c r="AB587" s="177"/>
      <c r="AC587" s="177"/>
      <c r="AR587" s="290"/>
    </row>
    <row r="588" spans="6:44">
      <c r="F588" s="26"/>
      <c r="G588" s="268"/>
      <c r="H588" s="268"/>
      <c r="I588" s="268"/>
      <c r="J588" s="268"/>
      <c r="Z588" s="177"/>
      <c r="AA588" s="177"/>
      <c r="AB588" s="177"/>
      <c r="AC588" s="177"/>
      <c r="AR588" s="290"/>
    </row>
    <row r="589" spans="6:44">
      <c r="F589" s="26"/>
      <c r="G589" s="268"/>
      <c r="H589" s="268"/>
      <c r="I589" s="268"/>
      <c r="J589" s="268"/>
      <c r="Z589" s="177"/>
      <c r="AA589" s="177"/>
      <c r="AB589" s="177"/>
      <c r="AC589" s="177"/>
      <c r="AR589" s="290"/>
    </row>
    <row r="590" spans="6:44">
      <c r="F590" s="26"/>
      <c r="G590" s="268"/>
      <c r="H590" s="268"/>
      <c r="I590" s="268"/>
      <c r="J590" s="268"/>
      <c r="Z590" s="177"/>
      <c r="AA590" s="177"/>
      <c r="AB590" s="177"/>
      <c r="AC590" s="177"/>
      <c r="AR590" s="290"/>
    </row>
    <row r="591" spans="6:44">
      <c r="F591" s="26"/>
      <c r="G591" s="268"/>
      <c r="H591" s="268"/>
      <c r="I591" s="268"/>
      <c r="J591" s="268"/>
      <c r="Z591" s="177"/>
      <c r="AA591" s="177"/>
      <c r="AB591" s="177"/>
      <c r="AC591" s="177"/>
      <c r="AR591" s="290"/>
    </row>
    <row r="592" spans="6:44">
      <c r="F592" s="26"/>
      <c r="G592" s="268"/>
      <c r="H592" s="268"/>
      <c r="I592" s="268"/>
      <c r="J592" s="268"/>
      <c r="Z592" s="177"/>
      <c r="AA592" s="177"/>
      <c r="AB592" s="177"/>
      <c r="AC592" s="177"/>
      <c r="AR592" s="290"/>
    </row>
    <row r="593" spans="6:44">
      <c r="F593" s="26"/>
      <c r="G593" s="268"/>
      <c r="H593" s="268"/>
      <c r="I593" s="268"/>
      <c r="J593" s="268"/>
      <c r="Z593" s="177"/>
      <c r="AA593" s="177"/>
      <c r="AB593" s="177"/>
      <c r="AC593" s="177"/>
      <c r="AR593" s="290"/>
    </row>
    <row r="594" spans="6:44">
      <c r="F594" s="26"/>
      <c r="G594" s="268"/>
      <c r="H594" s="268"/>
      <c r="I594" s="268"/>
      <c r="J594" s="268"/>
      <c r="Z594" s="177"/>
      <c r="AA594" s="177"/>
      <c r="AB594" s="177"/>
      <c r="AC594" s="177"/>
      <c r="AR594" s="290"/>
    </row>
    <row r="595" spans="6:44">
      <c r="F595" s="26"/>
      <c r="G595" s="268"/>
      <c r="H595" s="268"/>
      <c r="I595" s="268"/>
      <c r="J595" s="268"/>
      <c r="Z595" s="177"/>
      <c r="AA595" s="177"/>
      <c r="AB595" s="177"/>
      <c r="AC595" s="177"/>
      <c r="AR595" s="290"/>
    </row>
    <row r="596" spans="6:44">
      <c r="F596" s="26"/>
      <c r="G596" s="268"/>
      <c r="H596" s="268"/>
      <c r="I596" s="268"/>
      <c r="J596" s="268"/>
      <c r="Z596" s="177"/>
      <c r="AA596" s="177"/>
      <c r="AB596" s="177"/>
      <c r="AC596" s="177"/>
      <c r="AR596" s="290"/>
    </row>
    <row r="597" spans="6:44">
      <c r="F597" s="26"/>
      <c r="G597" s="268"/>
      <c r="H597" s="268"/>
      <c r="I597" s="268"/>
      <c r="J597" s="268"/>
      <c r="Z597" s="177"/>
      <c r="AA597" s="177"/>
      <c r="AB597" s="177"/>
      <c r="AC597" s="177"/>
      <c r="AR597" s="290"/>
    </row>
    <row r="598" spans="6:44">
      <c r="F598" s="26"/>
      <c r="G598" s="268"/>
      <c r="H598" s="268"/>
      <c r="I598" s="268"/>
      <c r="J598" s="268"/>
      <c r="Z598" s="177"/>
      <c r="AA598" s="177"/>
      <c r="AB598" s="177"/>
      <c r="AC598" s="177"/>
      <c r="AR598" s="290"/>
    </row>
    <row r="599" spans="6:44">
      <c r="F599" s="26"/>
      <c r="G599" s="268"/>
      <c r="H599" s="268"/>
      <c r="I599" s="268"/>
      <c r="J599" s="268"/>
      <c r="Z599" s="177"/>
      <c r="AA599" s="177"/>
      <c r="AB599" s="177"/>
      <c r="AC599" s="177"/>
      <c r="AR599" s="290"/>
    </row>
    <row r="600" spans="6:44">
      <c r="F600" s="26"/>
      <c r="G600" s="268"/>
      <c r="H600" s="268"/>
      <c r="I600" s="268"/>
      <c r="J600" s="268"/>
      <c r="Z600" s="177"/>
      <c r="AA600" s="177"/>
      <c r="AB600" s="177"/>
      <c r="AC600" s="177"/>
      <c r="AR600" s="290"/>
    </row>
    <row r="601" spans="6:44">
      <c r="F601" s="26"/>
      <c r="G601" s="268"/>
      <c r="H601" s="268"/>
      <c r="I601" s="268"/>
      <c r="J601" s="268"/>
      <c r="Z601" s="177"/>
      <c r="AA601" s="177"/>
      <c r="AB601" s="177"/>
      <c r="AC601" s="177"/>
      <c r="AR601" s="290"/>
    </row>
    <row r="602" spans="6:44">
      <c r="F602" s="26"/>
      <c r="G602" s="268"/>
      <c r="H602" s="268"/>
      <c r="I602" s="268"/>
      <c r="J602" s="268"/>
      <c r="Z602" s="177"/>
      <c r="AA602" s="177"/>
      <c r="AB602" s="177"/>
      <c r="AC602" s="177"/>
      <c r="AR602" s="290"/>
    </row>
    <row r="603" spans="6:44">
      <c r="F603" s="26"/>
      <c r="G603" s="268"/>
      <c r="H603" s="268"/>
      <c r="I603" s="268"/>
      <c r="J603" s="268"/>
      <c r="Z603" s="177"/>
      <c r="AA603" s="177"/>
      <c r="AB603" s="177"/>
      <c r="AC603" s="177"/>
      <c r="AR603" s="290"/>
    </row>
    <row r="604" spans="6:44">
      <c r="F604" s="26"/>
      <c r="G604" s="268"/>
      <c r="H604" s="268"/>
      <c r="I604" s="268"/>
      <c r="J604" s="268"/>
      <c r="Z604" s="177"/>
      <c r="AA604" s="177"/>
      <c r="AB604" s="177"/>
      <c r="AC604" s="177"/>
      <c r="AR604" s="290"/>
    </row>
    <row r="605" spans="6:44">
      <c r="F605" s="26"/>
      <c r="G605" s="268"/>
      <c r="H605" s="268"/>
      <c r="I605" s="268"/>
      <c r="J605" s="268"/>
      <c r="Z605" s="177"/>
      <c r="AA605" s="177"/>
      <c r="AB605" s="177"/>
      <c r="AC605" s="177"/>
      <c r="AR605" s="290"/>
    </row>
    <row r="606" spans="6:44">
      <c r="F606" s="26"/>
      <c r="G606" s="268"/>
      <c r="H606" s="268"/>
      <c r="I606" s="268"/>
      <c r="J606" s="268"/>
      <c r="Z606" s="177"/>
      <c r="AA606" s="177"/>
      <c r="AB606" s="177"/>
      <c r="AC606" s="177"/>
      <c r="AR606" s="290"/>
    </row>
    <row r="607" spans="6:44">
      <c r="F607" s="26"/>
      <c r="G607" s="268"/>
      <c r="H607" s="268"/>
      <c r="I607" s="268"/>
      <c r="J607" s="268"/>
      <c r="Z607" s="177"/>
      <c r="AA607" s="177"/>
      <c r="AB607" s="177"/>
      <c r="AC607" s="177"/>
      <c r="AR607" s="290"/>
    </row>
    <row r="608" spans="6:44">
      <c r="F608" s="26"/>
      <c r="G608" s="268"/>
      <c r="H608" s="268"/>
      <c r="I608" s="268"/>
      <c r="J608" s="268"/>
      <c r="Z608" s="177"/>
      <c r="AA608" s="177"/>
      <c r="AB608" s="177"/>
      <c r="AC608" s="177"/>
      <c r="AR608" s="290"/>
    </row>
    <row r="609" spans="6:44">
      <c r="F609" s="26"/>
      <c r="G609" s="268"/>
      <c r="H609" s="268"/>
      <c r="I609" s="268"/>
      <c r="J609" s="268"/>
      <c r="Z609" s="177"/>
      <c r="AA609" s="177"/>
      <c r="AB609" s="177"/>
      <c r="AC609" s="177"/>
      <c r="AR609" s="290"/>
    </row>
    <row r="610" spans="6:44">
      <c r="F610" s="26"/>
      <c r="G610" s="268"/>
      <c r="H610" s="268"/>
      <c r="I610" s="268"/>
      <c r="J610" s="268"/>
      <c r="Z610" s="177"/>
      <c r="AA610" s="177"/>
      <c r="AB610" s="177"/>
      <c r="AC610" s="177"/>
      <c r="AR610" s="290"/>
    </row>
    <row r="611" spans="6:44">
      <c r="F611" s="26"/>
      <c r="G611" s="268"/>
      <c r="H611" s="268"/>
      <c r="I611" s="268"/>
      <c r="J611" s="268"/>
      <c r="Z611" s="177"/>
      <c r="AA611" s="177"/>
      <c r="AB611" s="177"/>
      <c r="AC611" s="177"/>
      <c r="AR611" s="290"/>
    </row>
    <row r="612" spans="6:44">
      <c r="F612" s="26"/>
      <c r="G612" s="268"/>
      <c r="H612" s="268"/>
      <c r="I612" s="268"/>
      <c r="J612" s="268"/>
      <c r="Z612" s="177"/>
      <c r="AA612" s="177"/>
      <c r="AB612" s="177"/>
      <c r="AC612" s="177"/>
      <c r="AR612" s="290"/>
    </row>
    <row r="613" spans="6:44">
      <c r="F613" s="26"/>
      <c r="G613" s="268"/>
      <c r="H613" s="268"/>
      <c r="I613" s="268"/>
      <c r="J613" s="268"/>
      <c r="Z613" s="177"/>
      <c r="AA613" s="177"/>
      <c r="AB613" s="177"/>
      <c r="AC613" s="177"/>
      <c r="AR613" s="290"/>
    </row>
    <row r="614" spans="6:44">
      <c r="F614" s="26"/>
      <c r="G614" s="268"/>
      <c r="H614" s="268"/>
      <c r="I614" s="268"/>
      <c r="J614" s="268"/>
      <c r="Z614" s="177"/>
      <c r="AA614" s="177"/>
      <c r="AB614" s="177"/>
      <c r="AC614" s="177"/>
      <c r="AR614" s="290"/>
    </row>
    <row r="615" spans="6:44">
      <c r="F615" s="26"/>
      <c r="G615" s="268"/>
      <c r="H615" s="268"/>
      <c r="I615" s="268"/>
      <c r="J615" s="268"/>
      <c r="Z615" s="177"/>
      <c r="AA615" s="177"/>
      <c r="AB615" s="177"/>
      <c r="AC615" s="177"/>
      <c r="AR615" s="290"/>
    </row>
    <row r="616" spans="6:44">
      <c r="F616" s="26"/>
      <c r="G616" s="268"/>
      <c r="H616" s="268"/>
      <c r="I616" s="268"/>
      <c r="J616" s="268"/>
      <c r="Z616" s="177"/>
      <c r="AA616" s="177"/>
      <c r="AB616" s="177"/>
      <c r="AC616" s="177"/>
      <c r="AR616" s="290"/>
    </row>
    <row r="617" spans="6:44">
      <c r="F617" s="26"/>
      <c r="G617" s="268"/>
      <c r="H617" s="268"/>
      <c r="I617" s="268"/>
      <c r="J617" s="268"/>
      <c r="Z617" s="177"/>
      <c r="AA617" s="177"/>
      <c r="AB617" s="177"/>
      <c r="AC617" s="177"/>
      <c r="AR617" s="290"/>
    </row>
    <row r="618" spans="6:44">
      <c r="F618" s="26"/>
      <c r="G618" s="268"/>
      <c r="H618" s="268"/>
      <c r="I618" s="268"/>
      <c r="J618" s="268"/>
      <c r="Z618" s="177"/>
      <c r="AA618" s="177"/>
      <c r="AB618" s="177"/>
      <c r="AC618" s="177"/>
      <c r="AR618" s="290"/>
    </row>
    <row r="619" spans="6:44">
      <c r="F619" s="26"/>
      <c r="G619" s="268"/>
      <c r="H619" s="268"/>
      <c r="I619" s="268"/>
      <c r="J619" s="268"/>
      <c r="Z619" s="177"/>
      <c r="AA619" s="177"/>
      <c r="AB619" s="177"/>
      <c r="AC619" s="177"/>
      <c r="AR619" s="290"/>
    </row>
    <row r="620" spans="6:44">
      <c r="F620" s="26"/>
      <c r="G620" s="268"/>
      <c r="H620" s="268"/>
      <c r="I620" s="268"/>
      <c r="J620" s="268"/>
      <c r="Z620" s="177"/>
      <c r="AA620" s="177"/>
      <c r="AB620" s="177"/>
      <c r="AC620" s="177"/>
      <c r="AR620" s="290"/>
    </row>
    <row r="621" spans="6:44">
      <c r="F621" s="26"/>
      <c r="G621" s="268"/>
      <c r="H621" s="268"/>
      <c r="I621" s="268"/>
      <c r="J621" s="268"/>
      <c r="Z621" s="177"/>
      <c r="AA621" s="177"/>
      <c r="AB621" s="177"/>
      <c r="AC621" s="177"/>
      <c r="AR621" s="290"/>
    </row>
    <row r="622" spans="6:44">
      <c r="F622" s="26"/>
      <c r="G622" s="268"/>
      <c r="H622" s="268"/>
      <c r="I622" s="268"/>
      <c r="J622" s="268"/>
      <c r="Z622" s="177"/>
      <c r="AA622" s="177"/>
      <c r="AB622" s="177"/>
      <c r="AC622" s="177"/>
      <c r="AR622" s="290"/>
    </row>
    <row r="623" spans="6:44">
      <c r="F623" s="26"/>
      <c r="G623" s="268"/>
      <c r="H623" s="268"/>
      <c r="I623" s="268"/>
      <c r="J623" s="268"/>
      <c r="Z623" s="177"/>
      <c r="AA623" s="177"/>
      <c r="AB623" s="177"/>
      <c r="AC623" s="177"/>
      <c r="AR623" s="290"/>
    </row>
    <row r="624" spans="6:44">
      <c r="F624" s="26"/>
      <c r="G624" s="268"/>
      <c r="H624" s="268"/>
      <c r="I624" s="268"/>
      <c r="J624" s="268"/>
      <c r="Z624" s="177"/>
      <c r="AA624" s="177"/>
      <c r="AB624" s="177"/>
      <c r="AC624" s="177"/>
      <c r="AR624" s="290"/>
    </row>
    <row r="625" spans="6:44">
      <c r="F625" s="26"/>
      <c r="G625" s="268"/>
      <c r="H625" s="268"/>
      <c r="I625" s="268"/>
      <c r="J625" s="268"/>
      <c r="Z625" s="177"/>
      <c r="AA625" s="177"/>
      <c r="AB625" s="177"/>
      <c r="AC625" s="177"/>
      <c r="AR625" s="290"/>
    </row>
    <row r="626" spans="6:44">
      <c r="F626" s="26"/>
      <c r="G626" s="268"/>
      <c r="H626" s="268"/>
      <c r="I626" s="268"/>
      <c r="J626" s="268"/>
      <c r="Z626" s="177"/>
      <c r="AA626" s="177"/>
      <c r="AB626" s="177"/>
      <c r="AC626" s="177"/>
      <c r="AR626" s="290"/>
    </row>
    <row r="627" spans="6:44">
      <c r="F627" s="26"/>
      <c r="G627" s="268"/>
      <c r="H627" s="268"/>
      <c r="I627" s="268"/>
      <c r="J627" s="268"/>
      <c r="Z627" s="177"/>
      <c r="AA627" s="177"/>
      <c r="AB627" s="177"/>
      <c r="AC627" s="177"/>
      <c r="AR627" s="290"/>
    </row>
    <row r="628" spans="6:44">
      <c r="F628" s="26"/>
      <c r="G628" s="268"/>
      <c r="H628" s="268"/>
      <c r="I628" s="268"/>
      <c r="J628" s="268"/>
      <c r="Z628" s="177"/>
      <c r="AA628" s="177"/>
      <c r="AB628" s="177"/>
      <c r="AC628" s="177"/>
      <c r="AR628" s="290"/>
    </row>
    <row r="629" spans="6:44">
      <c r="F629" s="26"/>
      <c r="G629" s="268"/>
      <c r="H629" s="268"/>
      <c r="I629" s="268"/>
      <c r="J629" s="268"/>
      <c r="Z629" s="177"/>
      <c r="AA629" s="177"/>
      <c r="AB629" s="177"/>
      <c r="AC629" s="177"/>
      <c r="AR629" s="290"/>
    </row>
    <row r="630" spans="6:44">
      <c r="F630" s="26"/>
      <c r="G630" s="268"/>
      <c r="H630" s="268"/>
      <c r="I630" s="268"/>
      <c r="J630" s="268"/>
      <c r="Z630" s="177"/>
      <c r="AA630" s="177"/>
      <c r="AB630" s="177"/>
      <c r="AC630" s="177"/>
      <c r="AR630" s="290"/>
    </row>
    <row r="631" spans="6:44">
      <c r="F631" s="26"/>
      <c r="G631" s="268"/>
      <c r="H631" s="268"/>
      <c r="I631" s="268"/>
      <c r="J631" s="268"/>
      <c r="Z631" s="177"/>
      <c r="AA631" s="177"/>
      <c r="AB631" s="177"/>
      <c r="AC631" s="177"/>
      <c r="AR631" s="290"/>
    </row>
    <row r="632" spans="6:44">
      <c r="F632" s="26"/>
      <c r="G632" s="268"/>
      <c r="H632" s="268"/>
      <c r="I632" s="268"/>
      <c r="J632" s="268"/>
      <c r="Z632" s="177"/>
      <c r="AA632" s="177"/>
      <c r="AB632" s="177"/>
      <c r="AC632" s="177"/>
      <c r="AR632" s="290"/>
    </row>
    <row r="633" spans="6:44">
      <c r="F633" s="26"/>
      <c r="G633" s="268"/>
      <c r="H633" s="268"/>
      <c r="I633" s="268"/>
      <c r="J633" s="268"/>
      <c r="Z633" s="177"/>
      <c r="AA633" s="177"/>
      <c r="AB633" s="177"/>
      <c r="AC633" s="177"/>
      <c r="AR633" s="290"/>
    </row>
    <row r="634" spans="6:44">
      <c r="F634" s="26"/>
      <c r="G634" s="268"/>
      <c r="H634" s="268"/>
      <c r="I634" s="268"/>
      <c r="J634" s="268"/>
      <c r="Z634" s="177"/>
      <c r="AA634" s="177"/>
      <c r="AB634" s="177"/>
      <c r="AC634" s="177"/>
      <c r="AR634" s="290"/>
    </row>
    <row r="635" spans="6:44">
      <c r="F635" s="26"/>
      <c r="G635" s="268"/>
      <c r="H635" s="268"/>
      <c r="I635" s="268"/>
      <c r="J635" s="268"/>
      <c r="Z635" s="177"/>
      <c r="AA635" s="177"/>
      <c r="AB635" s="177"/>
      <c r="AC635" s="177"/>
      <c r="AR635" s="290"/>
    </row>
    <row r="636" spans="6:44">
      <c r="F636" s="26"/>
      <c r="G636" s="268"/>
      <c r="H636" s="268"/>
      <c r="I636" s="268"/>
      <c r="J636" s="268"/>
      <c r="Z636" s="177"/>
      <c r="AA636" s="177"/>
      <c r="AB636" s="177"/>
      <c r="AC636" s="177"/>
      <c r="AR636" s="290"/>
    </row>
    <row r="637" spans="6:44">
      <c r="F637" s="26"/>
      <c r="G637" s="268"/>
      <c r="H637" s="268"/>
      <c r="I637" s="268"/>
      <c r="J637" s="268"/>
      <c r="Z637" s="177"/>
      <c r="AA637" s="177"/>
      <c r="AB637" s="177"/>
      <c r="AC637" s="177"/>
      <c r="AR637" s="290"/>
    </row>
    <row r="638" spans="6:44">
      <c r="F638" s="26"/>
      <c r="G638" s="268"/>
      <c r="H638" s="268"/>
      <c r="I638" s="268"/>
      <c r="J638" s="268"/>
      <c r="Z638" s="177"/>
      <c r="AA638" s="177"/>
      <c r="AB638" s="177"/>
      <c r="AC638" s="177"/>
      <c r="AR638" s="290"/>
    </row>
    <row r="639" spans="6:44">
      <c r="F639" s="26"/>
      <c r="G639" s="268"/>
      <c r="H639" s="268"/>
      <c r="I639" s="268"/>
      <c r="J639" s="268"/>
      <c r="Z639" s="177"/>
      <c r="AA639" s="177"/>
      <c r="AB639" s="177"/>
      <c r="AC639" s="177"/>
      <c r="AR639" s="290"/>
    </row>
    <row r="640" spans="6:44">
      <c r="F640" s="26"/>
      <c r="G640" s="268"/>
      <c r="H640" s="268"/>
      <c r="I640" s="268"/>
      <c r="J640" s="268"/>
      <c r="Z640" s="177"/>
      <c r="AA640" s="177"/>
      <c r="AB640" s="177"/>
      <c r="AC640" s="177"/>
      <c r="AR640" s="290"/>
    </row>
    <row r="641" spans="6:44">
      <c r="F641" s="26"/>
      <c r="G641" s="268"/>
      <c r="H641" s="268"/>
      <c r="I641" s="268"/>
      <c r="J641" s="268"/>
      <c r="Z641" s="177"/>
      <c r="AA641" s="177"/>
      <c r="AB641" s="177"/>
      <c r="AC641" s="177"/>
      <c r="AR641" s="290"/>
    </row>
    <row r="642" spans="6:44">
      <c r="F642" s="26"/>
      <c r="G642" s="268"/>
      <c r="H642" s="268"/>
      <c r="I642" s="268"/>
      <c r="J642" s="268"/>
      <c r="Z642" s="177"/>
      <c r="AA642" s="177"/>
      <c r="AB642" s="177"/>
      <c r="AC642" s="177"/>
      <c r="AR642" s="290"/>
    </row>
    <row r="643" spans="6:44">
      <c r="F643" s="26"/>
      <c r="G643" s="268"/>
      <c r="H643" s="268"/>
      <c r="I643" s="268"/>
      <c r="J643" s="268"/>
      <c r="Z643" s="177"/>
      <c r="AA643" s="177"/>
      <c r="AB643" s="177"/>
      <c r="AC643" s="177"/>
      <c r="AR643" s="290"/>
    </row>
    <row r="644" spans="6:44">
      <c r="F644" s="26"/>
      <c r="G644" s="268"/>
      <c r="H644" s="268"/>
      <c r="I644" s="268"/>
      <c r="J644" s="268"/>
      <c r="Z644" s="177"/>
      <c r="AA644" s="177"/>
      <c r="AB644" s="177"/>
      <c r="AC644" s="177"/>
      <c r="AR644" s="290"/>
    </row>
    <row r="645" spans="6:44">
      <c r="F645" s="26"/>
      <c r="G645" s="268"/>
      <c r="H645" s="268"/>
      <c r="I645" s="268"/>
      <c r="J645" s="268"/>
      <c r="Z645" s="177"/>
      <c r="AA645" s="177"/>
      <c r="AB645" s="177"/>
      <c r="AC645" s="177"/>
      <c r="AR645" s="290"/>
    </row>
    <row r="646" spans="6:44">
      <c r="F646" s="26"/>
      <c r="G646" s="268"/>
      <c r="H646" s="268"/>
      <c r="I646" s="268"/>
      <c r="J646" s="268"/>
      <c r="Z646" s="177"/>
      <c r="AA646" s="177"/>
      <c r="AB646" s="177"/>
      <c r="AC646" s="177"/>
      <c r="AR646" s="290"/>
    </row>
    <row r="647" spans="6:44">
      <c r="F647" s="26"/>
      <c r="G647" s="268"/>
      <c r="H647" s="268"/>
      <c r="I647" s="268"/>
      <c r="J647" s="268"/>
      <c r="Z647" s="177"/>
      <c r="AA647" s="177"/>
      <c r="AB647" s="177"/>
      <c r="AC647" s="177"/>
      <c r="AR647" s="290"/>
    </row>
    <row r="648" spans="6:44">
      <c r="F648" s="26"/>
      <c r="G648" s="268"/>
      <c r="H648" s="268"/>
      <c r="I648" s="268"/>
      <c r="J648" s="268"/>
      <c r="Z648" s="177"/>
      <c r="AA648" s="177"/>
      <c r="AB648" s="177"/>
      <c r="AC648" s="177"/>
      <c r="AR648" s="290"/>
    </row>
    <row r="649" spans="6:44">
      <c r="F649" s="26"/>
      <c r="G649" s="268"/>
      <c r="H649" s="268"/>
      <c r="I649" s="268"/>
      <c r="J649" s="268"/>
      <c r="Z649" s="177"/>
      <c r="AA649" s="177"/>
      <c r="AB649" s="177"/>
      <c r="AC649" s="177"/>
      <c r="AR649" s="290"/>
    </row>
    <row r="650" spans="6:44">
      <c r="F650" s="26"/>
      <c r="G650" s="268"/>
      <c r="H650" s="268"/>
      <c r="I650" s="268"/>
      <c r="J650" s="268"/>
      <c r="Z650" s="177"/>
      <c r="AA650" s="177"/>
      <c r="AB650" s="177"/>
      <c r="AC650" s="177"/>
      <c r="AR650" s="290"/>
    </row>
    <row r="651" spans="6:44">
      <c r="F651" s="26"/>
      <c r="G651" s="268"/>
      <c r="H651" s="268"/>
      <c r="I651" s="268"/>
      <c r="J651" s="268"/>
      <c r="Z651" s="177"/>
      <c r="AA651" s="177"/>
      <c r="AB651" s="177"/>
      <c r="AC651" s="177"/>
      <c r="AR651" s="290"/>
    </row>
    <row r="652" spans="6:44">
      <c r="F652" s="26"/>
      <c r="G652" s="268"/>
      <c r="H652" s="268"/>
      <c r="I652" s="268"/>
      <c r="J652" s="268"/>
      <c r="Z652" s="177"/>
      <c r="AA652" s="177"/>
      <c r="AB652" s="177"/>
      <c r="AC652" s="177"/>
      <c r="AR652" s="290"/>
    </row>
    <row r="653" spans="6:44">
      <c r="F653" s="26"/>
      <c r="G653" s="268"/>
      <c r="H653" s="268"/>
      <c r="I653" s="268"/>
      <c r="J653" s="268"/>
      <c r="Z653" s="177"/>
      <c r="AA653" s="177"/>
      <c r="AB653" s="177"/>
      <c r="AC653" s="177"/>
      <c r="AR653" s="290"/>
    </row>
    <row r="654" spans="6:44">
      <c r="F654" s="26"/>
      <c r="G654" s="268"/>
      <c r="H654" s="268"/>
      <c r="I654" s="268"/>
      <c r="J654" s="268"/>
      <c r="Z654" s="177"/>
      <c r="AA654" s="177"/>
      <c r="AB654" s="177"/>
      <c r="AC654" s="177"/>
      <c r="AR654" s="290"/>
    </row>
    <row r="655" spans="6:44">
      <c r="F655" s="26"/>
      <c r="G655" s="268"/>
      <c r="H655" s="268"/>
      <c r="I655" s="268"/>
      <c r="J655" s="268"/>
      <c r="Z655" s="177"/>
      <c r="AA655" s="177"/>
      <c r="AB655" s="177"/>
      <c r="AC655" s="177"/>
      <c r="AR655" s="290"/>
    </row>
    <row r="656" spans="6:44">
      <c r="F656" s="26"/>
      <c r="G656" s="268"/>
      <c r="H656" s="268"/>
      <c r="I656" s="268"/>
      <c r="J656" s="268"/>
      <c r="Z656" s="177"/>
      <c r="AA656" s="177"/>
      <c r="AB656" s="177"/>
      <c r="AC656" s="177"/>
      <c r="AR656" s="290"/>
    </row>
    <row r="657" spans="6:44">
      <c r="F657" s="26"/>
      <c r="G657" s="268"/>
      <c r="H657" s="268"/>
      <c r="I657" s="268"/>
      <c r="J657" s="268"/>
      <c r="Z657" s="177"/>
      <c r="AA657" s="177"/>
      <c r="AB657" s="177"/>
      <c r="AC657" s="177"/>
      <c r="AR657" s="290"/>
    </row>
    <row r="658" spans="6:44">
      <c r="F658" s="26"/>
      <c r="G658" s="268"/>
      <c r="H658" s="268"/>
      <c r="I658" s="268"/>
      <c r="J658" s="268"/>
      <c r="Z658" s="177"/>
      <c r="AA658" s="177"/>
      <c r="AB658" s="177"/>
      <c r="AC658" s="177"/>
      <c r="AR658" s="290"/>
    </row>
    <row r="659" spans="6:44">
      <c r="F659" s="26"/>
      <c r="G659" s="268"/>
      <c r="H659" s="268"/>
      <c r="I659" s="268"/>
      <c r="J659" s="268"/>
      <c r="Z659" s="177"/>
      <c r="AA659" s="177"/>
      <c r="AB659" s="177"/>
      <c r="AC659" s="177"/>
      <c r="AR659" s="290"/>
    </row>
    <row r="660" spans="6:44">
      <c r="F660" s="26"/>
      <c r="G660" s="268"/>
      <c r="H660" s="268"/>
      <c r="I660" s="268"/>
      <c r="J660" s="268"/>
      <c r="Z660" s="177"/>
      <c r="AA660" s="177"/>
      <c r="AB660" s="177"/>
      <c r="AC660" s="177"/>
      <c r="AR660" s="290"/>
    </row>
    <row r="661" spans="6:44">
      <c r="F661" s="26"/>
      <c r="G661" s="268"/>
      <c r="H661" s="268"/>
      <c r="I661" s="268"/>
      <c r="J661" s="268"/>
      <c r="Z661" s="177"/>
      <c r="AA661" s="177"/>
      <c r="AB661" s="177"/>
      <c r="AC661" s="177"/>
      <c r="AR661" s="290"/>
    </row>
    <row r="662" spans="6:44">
      <c r="F662" s="26"/>
      <c r="G662" s="268"/>
      <c r="H662" s="268"/>
      <c r="I662" s="268"/>
      <c r="J662" s="268"/>
      <c r="Z662" s="177"/>
      <c r="AA662" s="177"/>
      <c r="AB662" s="177"/>
      <c r="AC662" s="177"/>
      <c r="AR662" s="290"/>
    </row>
    <row r="663" spans="6:44">
      <c r="F663" s="26"/>
      <c r="G663" s="268"/>
      <c r="H663" s="268"/>
      <c r="I663" s="268"/>
      <c r="J663" s="268"/>
      <c r="Z663" s="177"/>
      <c r="AA663" s="177"/>
      <c r="AB663" s="177"/>
      <c r="AC663" s="177"/>
      <c r="AR663" s="290"/>
    </row>
    <row r="664" spans="6:44">
      <c r="F664" s="26"/>
      <c r="G664" s="268"/>
      <c r="H664" s="268"/>
      <c r="I664" s="268"/>
      <c r="J664" s="268"/>
      <c r="Z664" s="177"/>
      <c r="AA664" s="177"/>
      <c r="AB664" s="177"/>
      <c r="AC664" s="177"/>
      <c r="AR664" s="290"/>
    </row>
    <row r="665" spans="6:44">
      <c r="F665" s="26"/>
      <c r="G665" s="268"/>
      <c r="H665" s="268"/>
      <c r="I665" s="268"/>
      <c r="J665" s="268"/>
      <c r="Z665" s="177"/>
      <c r="AA665" s="177"/>
      <c r="AB665" s="177"/>
      <c r="AC665" s="177"/>
      <c r="AR665" s="290"/>
    </row>
    <row r="666" spans="6:44">
      <c r="F666" s="26"/>
      <c r="G666" s="268"/>
      <c r="H666" s="268"/>
      <c r="I666" s="268"/>
      <c r="J666" s="268"/>
      <c r="Z666" s="177"/>
      <c r="AA666" s="177"/>
      <c r="AB666" s="177"/>
      <c r="AC666" s="177"/>
      <c r="AR666" s="290"/>
    </row>
    <row r="667" spans="6:44">
      <c r="F667" s="26"/>
      <c r="G667" s="268"/>
      <c r="H667" s="268"/>
      <c r="I667" s="268"/>
      <c r="J667" s="268"/>
      <c r="Z667" s="177"/>
      <c r="AA667" s="177"/>
      <c r="AB667" s="177"/>
      <c r="AC667" s="177"/>
      <c r="AR667" s="290"/>
    </row>
    <row r="668" spans="6:44">
      <c r="F668" s="26"/>
      <c r="G668" s="268"/>
      <c r="H668" s="268"/>
      <c r="I668" s="268"/>
      <c r="J668" s="268"/>
      <c r="Z668" s="177"/>
      <c r="AA668" s="177"/>
      <c r="AB668" s="177"/>
      <c r="AC668" s="177"/>
      <c r="AR668" s="290"/>
    </row>
    <row r="669" spans="6:44">
      <c r="F669" s="26"/>
      <c r="G669" s="268"/>
      <c r="H669" s="268"/>
      <c r="I669" s="268"/>
      <c r="J669" s="268"/>
      <c r="Z669" s="177"/>
      <c r="AA669" s="177"/>
      <c r="AB669" s="177"/>
      <c r="AC669" s="177"/>
      <c r="AR669" s="290"/>
    </row>
    <row r="670" spans="6:44">
      <c r="F670" s="26"/>
      <c r="G670" s="268"/>
      <c r="H670" s="268"/>
      <c r="I670" s="268"/>
      <c r="J670" s="268"/>
      <c r="Z670" s="177"/>
      <c r="AA670" s="177"/>
      <c r="AB670" s="177"/>
      <c r="AC670" s="177"/>
      <c r="AR670" s="290"/>
    </row>
    <row r="671" spans="6:44">
      <c r="F671" s="26"/>
      <c r="G671" s="268"/>
      <c r="H671" s="268"/>
      <c r="I671" s="268"/>
      <c r="J671" s="268"/>
      <c r="Z671" s="177"/>
      <c r="AA671" s="177"/>
      <c r="AB671" s="177"/>
      <c r="AC671" s="177"/>
      <c r="AR671" s="290"/>
    </row>
    <row r="672" spans="6:44">
      <c r="F672" s="26"/>
      <c r="G672" s="268"/>
      <c r="H672" s="268"/>
      <c r="I672" s="268"/>
      <c r="J672" s="268"/>
      <c r="Z672" s="177"/>
      <c r="AA672" s="177"/>
      <c r="AB672" s="177"/>
      <c r="AC672" s="177"/>
      <c r="AR672" s="290"/>
    </row>
    <row r="673" spans="6:44">
      <c r="F673" s="26"/>
      <c r="G673" s="268"/>
      <c r="H673" s="268"/>
      <c r="I673" s="268"/>
      <c r="J673" s="268"/>
      <c r="Z673" s="177"/>
      <c r="AA673" s="177"/>
      <c r="AB673" s="177"/>
      <c r="AC673" s="177"/>
      <c r="AR673" s="290"/>
    </row>
    <row r="674" spans="6:44">
      <c r="F674" s="26"/>
      <c r="G674" s="268"/>
      <c r="H674" s="268"/>
      <c r="I674" s="268"/>
      <c r="J674" s="268"/>
      <c r="Z674" s="177"/>
      <c r="AA674" s="177"/>
      <c r="AB674" s="177"/>
      <c r="AC674" s="177"/>
      <c r="AR674" s="290"/>
    </row>
    <row r="675" spans="6:44">
      <c r="F675" s="26"/>
      <c r="G675" s="268"/>
      <c r="H675" s="268"/>
      <c r="I675" s="268"/>
      <c r="J675" s="268"/>
      <c r="Z675" s="177"/>
      <c r="AA675" s="177"/>
      <c r="AB675" s="177"/>
      <c r="AC675" s="177"/>
      <c r="AR675" s="290"/>
    </row>
    <row r="676" spans="6:44">
      <c r="F676" s="26"/>
      <c r="G676" s="268"/>
      <c r="H676" s="268"/>
      <c r="I676" s="268"/>
      <c r="J676" s="268"/>
      <c r="Z676" s="177"/>
      <c r="AA676" s="177"/>
      <c r="AB676" s="177"/>
      <c r="AC676" s="177"/>
      <c r="AR676" s="290"/>
    </row>
    <row r="677" spans="6:44">
      <c r="F677" s="26"/>
      <c r="G677" s="268"/>
      <c r="H677" s="268"/>
      <c r="I677" s="268"/>
      <c r="J677" s="268"/>
      <c r="Z677" s="177"/>
      <c r="AA677" s="177"/>
      <c r="AB677" s="177"/>
      <c r="AC677" s="177"/>
      <c r="AR677" s="290"/>
    </row>
    <row r="678" spans="6:44">
      <c r="F678" s="26"/>
      <c r="G678" s="268"/>
      <c r="H678" s="268"/>
      <c r="I678" s="268"/>
      <c r="J678" s="268"/>
      <c r="Z678" s="177"/>
      <c r="AA678" s="177"/>
      <c r="AB678" s="177"/>
      <c r="AC678" s="177"/>
      <c r="AR678" s="290"/>
    </row>
    <row r="679" spans="6:44">
      <c r="F679" s="26"/>
      <c r="G679" s="268"/>
      <c r="H679" s="268"/>
      <c r="I679" s="268"/>
      <c r="J679" s="268"/>
      <c r="Z679" s="177"/>
      <c r="AA679" s="177"/>
      <c r="AB679" s="177"/>
      <c r="AC679" s="177"/>
      <c r="AR679" s="290"/>
    </row>
    <row r="680" spans="6:44">
      <c r="F680" s="26"/>
      <c r="G680" s="268"/>
      <c r="H680" s="268"/>
      <c r="I680" s="268"/>
      <c r="J680" s="268"/>
      <c r="Z680" s="177"/>
      <c r="AA680" s="177"/>
      <c r="AB680" s="177"/>
      <c r="AC680" s="177"/>
      <c r="AR680" s="290"/>
    </row>
    <row r="681" spans="6:44">
      <c r="F681" s="26"/>
      <c r="G681" s="268"/>
      <c r="H681" s="268"/>
      <c r="I681" s="268"/>
      <c r="J681" s="268"/>
      <c r="Z681" s="177"/>
      <c r="AA681" s="177"/>
      <c r="AB681" s="177"/>
      <c r="AC681" s="177"/>
      <c r="AR681" s="290"/>
    </row>
    <row r="682" spans="6:44">
      <c r="F682" s="26"/>
      <c r="G682" s="268"/>
      <c r="H682" s="268"/>
      <c r="I682" s="268"/>
      <c r="J682" s="268"/>
      <c r="Z682" s="177"/>
      <c r="AA682" s="177"/>
      <c r="AB682" s="177"/>
      <c r="AC682" s="177"/>
      <c r="AR682" s="290"/>
    </row>
    <row r="683" spans="6:44">
      <c r="F683" s="26"/>
      <c r="G683" s="268"/>
      <c r="H683" s="268"/>
      <c r="I683" s="268"/>
      <c r="J683" s="268"/>
      <c r="Z683" s="177"/>
      <c r="AA683" s="177"/>
      <c r="AB683" s="177"/>
      <c r="AC683" s="177"/>
      <c r="AR683" s="290"/>
    </row>
    <row r="684" spans="6:44">
      <c r="F684" s="26"/>
      <c r="G684" s="268"/>
      <c r="H684" s="268"/>
      <c r="I684" s="268"/>
      <c r="J684" s="268"/>
      <c r="Z684" s="177"/>
      <c r="AA684" s="177"/>
      <c r="AB684" s="177"/>
      <c r="AC684" s="177"/>
      <c r="AR684" s="290"/>
    </row>
    <row r="685" spans="6:44">
      <c r="F685" s="26"/>
      <c r="G685" s="268"/>
      <c r="H685" s="268"/>
      <c r="I685" s="268"/>
      <c r="J685" s="268"/>
      <c r="Z685" s="177"/>
      <c r="AA685" s="177"/>
      <c r="AB685" s="177"/>
      <c r="AC685" s="177"/>
      <c r="AR685" s="290"/>
    </row>
    <row r="686" spans="6:44">
      <c r="F686" s="26"/>
      <c r="G686" s="268"/>
      <c r="H686" s="268"/>
      <c r="I686" s="268"/>
      <c r="J686" s="268"/>
      <c r="Z686" s="177"/>
      <c r="AA686" s="177"/>
      <c r="AB686" s="177"/>
      <c r="AC686" s="177"/>
      <c r="AR686" s="290"/>
    </row>
    <row r="687" spans="6:44">
      <c r="F687" s="26"/>
      <c r="G687" s="268"/>
      <c r="H687" s="268"/>
      <c r="I687" s="268"/>
      <c r="J687" s="268"/>
      <c r="Z687" s="177"/>
      <c r="AA687" s="177"/>
      <c r="AB687" s="177"/>
      <c r="AC687" s="177"/>
      <c r="AR687" s="290"/>
    </row>
    <row r="688" spans="6:44">
      <c r="F688" s="26"/>
      <c r="G688" s="268"/>
      <c r="H688" s="268"/>
      <c r="I688" s="268"/>
      <c r="J688" s="268"/>
      <c r="Z688" s="177"/>
      <c r="AA688" s="177"/>
      <c r="AB688" s="177"/>
      <c r="AC688" s="177"/>
      <c r="AR688" s="290"/>
    </row>
    <row r="689" spans="6:44">
      <c r="F689" s="26"/>
      <c r="G689" s="268"/>
      <c r="H689" s="268"/>
      <c r="I689" s="268"/>
      <c r="J689" s="268"/>
      <c r="Z689" s="177"/>
      <c r="AA689" s="177"/>
      <c r="AB689" s="177"/>
      <c r="AC689" s="177"/>
      <c r="AR689" s="290"/>
    </row>
    <row r="690" spans="6:44">
      <c r="F690" s="26"/>
      <c r="G690" s="268"/>
      <c r="H690" s="268"/>
      <c r="I690" s="268"/>
      <c r="J690" s="268"/>
      <c r="Z690" s="177"/>
      <c r="AA690" s="177"/>
      <c r="AB690" s="177"/>
      <c r="AC690" s="177"/>
      <c r="AR690" s="290"/>
    </row>
    <row r="691" spans="6:44">
      <c r="F691" s="26"/>
      <c r="G691" s="268"/>
      <c r="H691" s="268"/>
      <c r="I691" s="268"/>
      <c r="J691" s="268"/>
      <c r="Z691" s="177"/>
      <c r="AA691" s="177"/>
      <c r="AB691" s="177"/>
      <c r="AC691" s="177"/>
      <c r="AR691" s="290"/>
    </row>
    <row r="692" spans="6:44">
      <c r="F692" s="26"/>
      <c r="G692" s="268"/>
      <c r="H692" s="268"/>
      <c r="I692" s="268"/>
      <c r="J692" s="268"/>
      <c r="Z692" s="177"/>
      <c r="AA692" s="177"/>
      <c r="AB692" s="177"/>
      <c r="AC692" s="177"/>
      <c r="AR692" s="290"/>
    </row>
    <row r="693" spans="6:44">
      <c r="F693" s="26"/>
      <c r="G693" s="268"/>
      <c r="H693" s="268"/>
      <c r="I693" s="268"/>
      <c r="J693" s="268"/>
      <c r="Z693" s="177"/>
      <c r="AA693" s="177"/>
      <c r="AB693" s="177"/>
      <c r="AC693" s="177"/>
      <c r="AR693" s="290"/>
    </row>
    <row r="694" spans="6:44">
      <c r="F694" s="26"/>
      <c r="G694" s="268"/>
      <c r="H694" s="268"/>
      <c r="I694" s="268"/>
      <c r="J694" s="268"/>
      <c r="Z694" s="177"/>
      <c r="AA694" s="177"/>
      <c r="AB694" s="177"/>
      <c r="AC694" s="177"/>
      <c r="AR694" s="290"/>
    </row>
    <row r="695" spans="6:44">
      <c r="F695" s="26"/>
      <c r="G695" s="268"/>
      <c r="H695" s="268"/>
      <c r="I695" s="268"/>
      <c r="J695" s="268"/>
      <c r="Z695" s="177"/>
      <c r="AA695" s="177"/>
      <c r="AB695" s="177"/>
      <c r="AC695" s="177"/>
      <c r="AR695" s="290"/>
    </row>
    <row r="696" spans="6:44">
      <c r="F696" s="26"/>
      <c r="G696" s="268"/>
      <c r="H696" s="268"/>
      <c r="I696" s="268"/>
      <c r="J696" s="268"/>
      <c r="Z696" s="177"/>
      <c r="AA696" s="177"/>
      <c r="AB696" s="177"/>
      <c r="AC696" s="177"/>
      <c r="AR696" s="290"/>
    </row>
    <row r="697" spans="6:44">
      <c r="F697" s="26"/>
      <c r="G697" s="268"/>
      <c r="H697" s="268"/>
      <c r="I697" s="268"/>
      <c r="J697" s="268"/>
      <c r="Z697" s="177"/>
      <c r="AA697" s="177"/>
      <c r="AB697" s="177"/>
      <c r="AC697" s="177"/>
      <c r="AR697" s="290"/>
    </row>
    <row r="698" spans="6:44">
      <c r="F698" s="26"/>
      <c r="G698" s="268"/>
      <c r="H698" s="268"/>
      <c r="I698" s="268"/>
      <c r="J698" s="268"/>
      <c r="Z698" s="177"/>
      <c r="AA698" s="177"/>
      <c r="AB698" s="177"/>
      <c r="AC698" s="177"/>
      <c r="AR698" s="290"/>
    </row>
    <row r="699" spans="6:44">
      <c r="F699" s="26"/>
      <c r="G699" s="268"/>
      <c r="H699" s="268"/>
      <c r="I699" s="268"/>
      <c r="J699" s="268"/>
      <c r="Z699" s="177"/>
      <c r="AA699" s="177"/>
      <c r="AB699" s="177"/>
      <c r="AC699" s="177"/>
      <c r="AR699" s="290"/>
    </row>
    <row r="700" spans="6:44">
      <c r="F700" s="26"/>
      <c r="G700" s="268"/>
      <c r="H700" s="268"/>
      <c r="I700" s="268"/>
      <c r="J700" s="268"/>
      <c r="Z700" s="177"/>
      <c r="AA700" s="177"/>
      <c r="AB700" s="177"/>
      <c r="AC700" s="177"/>
      <c r="AR700" s="290"/>
    </row>
    <row r="701" spans="6:44">
      <c r="F701" s="26"/>
      <c r="G701" s="268"/>
      <c r="H701" s="268"/>
      <c r="I701" s="268"/>
      <c r="J701" s="268"/>
      <c r="Z701" s="177"/>
      <c r="AA701" s="177"/>
      <c r="AB701" s="177"/>
      <c r="AC701" s="177"/>
      <c r="AR701" s="290"/>
    </row>
    <row r="702" spans="6:44">
      <c r="F702" s="26"/>
      <c r="G702" s="268"/>
      <c r="H702" s="268"/>
      <c r="I702" s="268"/>
      <c r="J702" s="268"/>
      <c r="Z702" s="177"/>
      <c r="AA702" s="177"/>
      <c r="AB702" s="177"/>
      <c r="AC702" s="177"/>
      <c r="AR702" s="290"/>
    </row>
    <row r="703" spans="6:44">
      <c r="F703" s="26"/>
      <c r="G703" s="268"/>
      <c r="H703" s="268"/>
      <c r="I703" s="268"/>
      <c r="J703" s="268"/>
      <c r="Z703" s="177"/>
      <c r="AA703" s="177"/>
      <c r="AB703" s="177"/>
      <c r="AC703" s="177"/>
      <c r="AR703" s="290"/>
    </row>
    <row r="704" spans="6:44">
      <c r="F704" s="26"/>
      <c r="G704" s="268"/>
      <c r="H704" s="268"/>
      <c r="I704" s="268"/>
      <c r="J704" s="268"/>
      <c r="Z704" s="177"/>
      <c r="AA704" s="177"/>
      <c r="AB704" s="177"/>
      <c r="AC704" s="177"/>
      <c r="AR704" s="290"/>
    </row>
    <row r="705" spans="6:44">
      <c r="F705" s="26"/>
      <c r="G705" s="268"/>
      <c r="H705" s="268"/>
      <c r="I705" s="268"/>
      <c r="J705" s="268"/>
      <c r="Z705" s="177"/>
      <c r="AA705" s="177"/>
      <c r="AB705" s="177"/>
      <c r="AC705" s="177"/>
      <c r="AR705" s="290"/>
    </row>
    <row r="706" spans="6:44">
      <c r="F706" s="26"/>
      <c r="G706" s="268"/>
      <c r="H706" s="268"/>
      <c r="I706" s="268"/>
      <c r="J706" s="268"/>
      <c r="Z706" s="177"/>
      <c r="AA706" s="177"/>
      <c r="AB706" s="177"/>
      <c r="AC706" s="177"/>
      <c r="AR706" s="290"/>
    </row>
    <row r="707" spans="6:44">
      <c r="F707" s="26"/>
      <c r="G707" s="268"/>
      <c r="H707" s="268"/>
      <c r="I707" s="268"/>
      <c r="J707" s="268"/>
      <c r="Z707" s="177"/>
      <c r="AA707" s="177"/>
      <c r="AB707" s="177"/>
      <c r="AC707" s="177"/>
      <c r="AR707" s="290"/>
    </row>
    <row r="708" spans="6:44">
      <c r="F708" s="26"/>
      <c r="G708" s="268"/>
      <c r="H708" s="268"/>
      <c r="I708" s="268"/>
      <c r="J708" s="268"/>
      <c r="Z708" s="177"/>
      <c r="AA708" s="177"/>
      <c r="AB708" s="177"/>
      <c r="AC708" s="177"/>
      <c r="AR708" s="290"/>
    </row>
    <row r="709" spans="6:44">
      <c r="F709" s="26"/>
      <c r="G709" s="268"/>
      <c r="H709" s="268"/>
      <c r="I709" s="268"/>
      <c r="J709" s="268"/>
      <c r="Z709" s="177"/>
      <c r="AA709" s="177"/>
      <c r="AB709" s="177"/>
      <c r="AC709" s="177"/>
      <c r="AR709" s="290"/>
    </row>
    <row r="710" spans="6:44">
      <c r="F710" s="26"/>
      <c r="G710" s="268"/>
      <c r="H710" s="268"/>
      <c r="I710" s="268"/>
      <c r="J710" s="268"/>
      <c r="Z710" s="177"/>
      <c r="AA710" s="177"/>
      <c r="AB710" s="177"/>
      <c r="AC710" s="177"/>
      <c r="AR710" s="290"/>
    </row>
    <row r="711" spans="6:44">
      <c r="F711" s="26"/>
      <c r="G711" s="268"/>
      <c r="H711" s="268"/>
      <c r="I711" s="268"/>
      <c r="J711" s="268"/>
      <c r="Z711" s="177"/>
      <c r="AA711" s="177"/>
      <c r="AB711" s="177"/>
      <c r="AC711" s="177"/>
      <c r="AR711" s="290"/>
    </row>
    <row r="712" spans="6:44">
      <c r="F712" s="26"/>
      <c r="G712" s="268"/>
      <c r="H712" s="268"/>
      <c r="I712" s="268"/>
      <c r="J712" s="268"/>
      <c r="Z712" s="177"/>
      <c r="AA712" s="177"/>
      <c r="AB712" s="177"/>
      <c r="AC712" s="177"/>
      <c r="AR712" s="290"/>
    </row>
    <row r="713" spans="6:44">
      <c r="F713" s="26"/>
      <c r="G713" s="268"/>
      <c r="H713" s="268"/>
      <c r="I713" s="268"/>
      <c r="J713" s="268"/>
      <c r="Z713" s="177"/>
      <c r="AA713" s="177"/>
      <c r="AB713" s="177"/>
      <c r="AC713" s="177"/>
      <c r="AR713" s="290"/>
    </row>
    <row r="714" spans="6:44">
      <c r="F714" s="26"/>
      <c r="G714" s="268"/>
      <c r="H714" s="268"/>
      <c r="I714" s="268"/>
      <c r="J714" s="268"/>
      <c r="Z714" s="177"/>
      <c r="AA714" s="177"/>
      <c r="AB714" s="177"/>
      <c r="AC714" s="177"/>
      <c r="AR714" s="290"/>
    </row>
    <row r="715" spans="6:44">
      <c r="F715" s="26"/>
      <c r="G715" s="268"/>
      <c r="H715" s="268"/>
      <c r="I715" s="268"/>
      <c r="J715" s="268"/>
      <c r="Z715" s="177"/>
      <c r="AA715" s="177"/>
      <c r="AB715" s="177"/>
      <c r="AC715" s="177"/>
      <c r="AR715" s="290"/>
    </row>
    <row r="716" spans="6:44">
      <c r="F716" s="26"/>
      <c r="G716" s="268"/>
      <c r="H716" s="268"/>
      <c r="I716" s="268"/>
      <c r="J716" s="268"/>
      <c r="Z716" s="177"/>
      <c r="AA716" s="177"/>
      <c r="AB716" s="177"/>
      <c r="AC716" s="177"/>
      <c r="AR716" s="290"/>
    </row>
    <row r="717" spans="6:44">
      <c r="F717" s="26"/>
      <c r="G717" s="268"/>
      <c r="H717" s="268"/>
      <c r="I717" s="268"/>
      <c r="J717" s="268"/>
      <c r="Z717" s="177"/>
      <c r="AA717" s="177"/>
      <c r="AB717" s="177"/>
      <c r="AC717" s="177"/>
      <c r="AR717" s="290"/>
    </row>
    <row r="718" spans="6:44">
      <c r="F718" s="26"/>
      <c r="G718" s="268"/>
      <c r="H718" s="268"/>
      <c r="I718" s="268"/>
      <c r="J718" s="268"/>
      <c r="Z718" s="177"/>
      <c r="AA718" s="177"/>
      <c r="AB718" s="177"/>
      <c r="AC718" s="177"/>
      <c r="AR718" s="290"/>
    </row>
    <row r="719" spans="6:44">
      <c r="F719" s="26"/>
      <c r="G719" s="268"/>
      <c r="H719" s="268"/>
      <c r="I719" s="268"/>
      <c r="J719" s="268"/>
      <c r="Z719" s="177"/>
      <c r="AA719" s="177"/>
      <c r="AB719" s="177"/>
      <c r="AC719" s="177"/>
      <c r="AR719" s="290"/>
    </row>
    <row r="720" spans="6:44">
      <c r="F720" s="26"/>
      <c r="G720" s="268"/>
      <c r="H720" s="268"/>
      <c r="I720" s="268"/>
      <c r="J720" s="268"/>
      <c r="Z720" s="177"/>
      <c r="AA720" s="177"/>
      <c r="AB720" s="177"/>
      <c r="AC720" s="177"/>
      <c r="AR720" s="290"/>
    </row>
    <row r="721" spans="6:44">
      <c r="F721" s="26"/>
      <c r="G721" s="268"/>
      <c r="H721" s="268"/>
      <c r="I721" s="268"/>
      <c r="J721" s="268"/>
      <c r="Z721" s="177"/>
      <c r="AA721" s="177"/>
      <c r="AB721" s="177"/>
      <c r="AC721" s="177"/>
      <c r="AR721" s="290"/>
    </row>
    <row r="722" spans="6:44">
      <c r="F722" s="26"/>
      <c r="G722" s="268"/>
      <c r="H722" s="268"/>
      <c r="I722" s="268"/>
      <c r="J722" s="268"/>
      <c r="Z722" s="177"/>
      <c r="AA722" s="177"/>
      <c r="AB722" s="177"/>
      <c r="AC722" s="177"/>
      <c r="AR722" s="290"/>
    </row>
    <row r="723" spans="6:44">
      <c r="F723" s="26"/>
      <c r="G723" s="268"/>
      <c r="H723" s="268"/>
      <c r="I723" s="268"/>
      <c r="J723" s="268"/>
      <c r="Z723" s="177"/>
      <c r="AA723" s="177"/>
      <c r="AB723" s="177"/>
      <c r="AC723" s="177"/>
      <c r="AR723" s="290"/>
    </row>
    <row r="724" spans="6:44">
      <c r="F724" s="26"/>
      <c r="G724" s="268"/>
      <c r="H724" s="268"/>
      <c r="I724" s="268"/>
      <c r="J724" s="268"/>
      <c r="Z724" s="177"/>
      <c r="AA724" s="177"/>
      <c r="AB724" s="177"/>
      <c r="AC724" s="177"/>
      <c r="AR724" s="290"/>
    </row>
    <row r="725" spans="6:44">
      <c r="F725" s="26"/>
      <c r="G725" s="268"/>
      <c r="H725" s="268"/>
      <c r="I725" s="268"/>
      <c r="J725" s="268"/>
      <c r="Z725" s="177"/>
      <c r="AA725" s="177"/>
      <c r="AB725" s="177"/>
      <c r="AC725" s="177"/>
      <c r="AR725" s="290"/>
    </row>
    <row r="726" spans="6:44">
      <c r="F726" s="26"/>
      <c r="G726" s="268"/>
      <c r="H726" s="268"/>
      <c r="I726" s="268"/>
      <c r="J726" s="268"/>
      <c r="Z726" s="177"/>
      <c r="AA726" s="177"/>
      <c r="AB726" s="177"/>
      <c r="AC726" s="177"/>
      <c r="AR726" s="290"/>
    </row>
    <row r="727" spans="6:44">
      <c r="F727" s="26"/>
      <c r="G727" s="268"/>
      <c r="H727" s="268"/>
      <c r="I727" s="268"/>
      <c r="J727" s="268"/>
      <c r="Z727" s="177"/>
      <c r="AA727" s="177"/>
      <c r="AB727" s="177"/>
      <c r="AC727" s="177"/>
      <c r="AR727" s="290"/>
    </row>
    <row r="728" spans="6:44">
      <c r="F728" s="26"/>
      <c r="G728" s="268"/>
      <c r="H728" s="268"/>
      <c r="I728" s="268"/>
      <c r="J728" s="268"/>
      <c r="Z728" s="177"/>
      <c r="AA728" s="177"/>
      <c r="AB728" s="177"/>
      <c r="AC728" s="177"/>
      <c r="AR728" s="290"/>
    </row>
    <row r="729" spans="6:44">
      <c r="F729" s="26"/>
      <c r="G729" s="268"/>
      <c r="H729" s="268"/>
      <c r="I729" s="268"/>
      <c r="J729" s="268"/>
      <c r="Z729" s="177"/>
      <c r="AA729" s="177"/>
      <c r="AB729" s="177"/>
      <c r="AC729" s="177"/>
      <c r="AR729" s="290"/>
    </row>
    <row r="730" spans="6:44">
      <c r="F730" s="26"/>
      <c r="G730" s="268"/>
      <c r="H730" s="268"/>
      <c r="I730" s="268"/>
      <c r="J730" s="268"/>
      <c r="Z730" s="177"/>
      <c r="AA730" s="177"/>
      <c r="AB730" s="177"/>
      <c r="AC730" s="177"/>
      <c r="AR730" s="290"/>
    </row>
    <row r="731" spans="6:44">
      <c r="F731" s="26"/>
      <c r="G731" s="268"/>
      <c r="H731" s="268"/>
      <c r="I731" s="268"/>
      <c r="J731" s="268"/>
      <c r="Z731" s="177"/>
      <c r="AA731" s="177"/>
      <c r="AB731" s="177"/>
      <c r="AC731" s="177"/>
      <c r="AR731" s="290"/>
    </row>
    <row r="732" spans="6:44">
      <c r="F732" s="26"/>
      <c r="G732" s="268"/>
      <c r="H732" s="268"/>
      <c r="I732" s="268"/>
      <c r="J732" s="268"/>
      <c r="Z732" s="177"/>
      <c r="AA732" s="177"/>
      <c r="AB732" s="177"/>
      <c r="AC732" s="177"/>
      <c r="AR732" s="290"/>
    </row>
    <row r="733" spans="6:44">
      <c r="F733" s="26"/>
      <c r="G733" s="268"/>
      <c r="H733" s="268"/>
      <c r="I733" s="268"/>
      <c r="J733" s="268"/>
      <c r="Z733" s="177"/>
      <c r="AA733" s="177"/>
      <c r="AB733" s="177"/>
      <c r="AC733" s="177"/>
      <c r="AR733" s="290"/>
    </row>
    <row r="734" spans="6:44">
      <c r="F734" s="26"/>
      <c r="G734" s="268"/>
      <c r="H734" s="268"/>
      <c r="I734" s="268"/>
      <c r="J734" s="268"/>
      <c r="Z734" s="177"/>
      <c r="AA734" s="177"/>
      <c r="AB734" s="177"/>
      <c r="AC734" s="177"/>
      <c r="AR734" s="290"/>
    </row>
    <row r="735" spans="6:44">
      <c r="F735" s="26"/>
      <c r="G735" s="268"/>
      <c r="H735" s="268"/>
      <c r="I735" s="268"/>
      <c r="J735" s="268"/>
      <c r="Z735" s="177"/>
      <c r="AA735" s="177"/>
      <c r="AB735" s="177"/>
      <c r="AC735" s="177"/>
      <c r="AR735" s="290"/>
    </row>
    <row r="736" spans="6:44">
      <c r="F736" s="26"/>
      <c r="G736" s="268"/>
      <c r="H736" s="268"/>
      <c r="I736" s="268"/>
      <c r="J736" s="268"/>
      <c r="Z736" s="177"/>
      <c r="AA736" s="177"/>
      <c r="AB736" s="177"/>
      <c r="AC736" s="177"/>
      <c r="AR736" s="290"/>
    </row>
    <row r="737" spans="6:44">
      <c r="F737" s="26"/>
      <c r="G737" s="268"/>
      <c r="H737" s="268"/>
      <c r="I737" s="268"/>
      <c r="J737" s="268"/>
      <c r="Z737" s="177"/>
      <c r="AA737" s="177"/>
      <c r="AB737" s="177"/>
      <c r="AC737" s="177"/>
      <c r="AR737" s="290"/>
    </row>
    <row r="738" spans="6:44">
      <c r="F738" s="26"/>
      <c r="G738" s="268"/>
      <c r="H738" s="268"/>
      <c r="I738" s="268"/>
      <c r="J738" s="268"/>
      <c r="Z738" s="177"/>
      <c r="AA738" s="177"/>
      <c r="AB738" s="177"/>
      <c r="AC738" s="177"/>
      <c r="AR738" s="290"/>
    </row>
    <row r="739" spans="6:44">
      <c r="F739" s="26"/>
      <c r="G739" s="268"/>
      <c r="H739" s="268"/>
      <c r="I739" s="268"/>
      <c r="J739" s="268"/>
      <c r="Z739" s="177"/>
      <c r="AA739" s="177"/>
      <c r="AB739" s="177"/>
      <c r="AC739" s="177"/>
      <c r="AR739" s="290"/>
    </row>
    <row r="740" spans="6:44">
      <c r="F740" s="26"/>
      <c r="G740" s="268"/>
      <c r="H740" s="268"/>
      <c r="I740" s="268"/>
      <c r="J740" s="268"/>
      <c r="Z740" s="177"/>
      <c r="AA740" s="177"/>
      <c r="AB740" s="177"/>
      <c r="AC740" s="177"/>
      <c r="AR740" s="290"/>
    </row>
    <row r="741" spans="6:44">
      <c r="F741" s="26"/>
      <c r="G741" s="268"/>
      <c r="H741" s="268"/>
      <c r="I741" s="268"/>
      <c r="J741" s="268"/>
      <c r="Z741" s="177"/>
      <c r="AA741" s="177"/>
      <c r="AB741" s="177"/>
      <c r="AC741" s="177"/>
      <c r="AR741" s="290"/>
    </row>
    <row r="742" spans="6:44">
      <c r="F742" s="26"/>
      <c r="G742" s="268"/>
      <c r="H742" s="268"/>
      <c r="I742" s="268"/>
      <c r="J742" s="268"/>
      <c r="Z742" s="177"/>
      <c r="AA742" s="177"/>
      <c r="AB742" s="177"/>
      <c r="AC742" s="177"/>
      <c r="AR742" s="290"/>
    </row>
    <row r="743" spans="6:44">
      <c r="F743" s="26"/>
      <c r="G743" s="268"/>
      <c r="H743" s="268"/>
      <c r="I743" s="268"/>
      <c r="J743" s="268"/>
      <c r="Z743" s="177"/>
      <c r="AA743" s="177"/>
      <c r="AB743" s="177"/>
      <c r="AC743" s="177"/>
      <c r="AR743" s="290"/>
    </row>
    <row r="744" spans="6:44">
      <c r="F744" s="26"/>
      <c r="G744" s="268"/>
      <c r="H744" s="268"/>
      <c r="I744" s="268"/>
      <c r="J744" s="268"/>
      <c r="Z744" s="177"/>
      <c r="AA744" s="177"/>
      <c r="AB744" s="177"/>
      <c r="AC744" s="177"/>
      <c r="AR744" s="290"/>
    </row>
    <row r="745" spans="6:44">
      <c r="F745" s="26"/>
      <c r="G745" s="268"/>
      <c r="H745" s="268"/>
      <c r="I745" s="268"/>
      <c r="J745" s="268"/>
      <c r="Z745" s="177"/>
      <c r="AA745" s="177"/>
      <c r="AB745" s="177"/>
      <c r="AC745" s="177"/>
      <c r="AR745" s="290"/>
    </row>
    <row r="746" spans="6:44">
      <c r="F746" s="26"/>
      <c r="G746" s="268"/>
      <c r="H746" s="268"/>
      <c r="I746" s="268"/>
      <c r="J746" s="268"/>
      <c r="Z746" s="177"/>
      <c r="AA746" s="177"/>
      <c r="AB746" s="177"/>
      <c r="AC746" s="177"/>
      <c r="AR746" s="290"/>
    </row>
    <row r="747" spans="6:44">
      <c r="F747" s="26"/>
      <c r="G747" s="268"/>
      <c r="H747" s="268"/>
      <c r="I747" s="268"/>
      <c r="J747" s="268"/>
      <c r="Z747" s="177"/>
      <c r="AA747" s="177"/>
      <c r="AB747" s="177"/>
      <c r="AC747" s="177"/>
      <c r="AR747" s="290"/>
    </row>
    <row r="748" spans="6:44">
      <c r="F748" s="26"/>
      <c r="G748" s="268"/>
      <c r="H748" s="268"/>
      <c r="I748" s="268"/>
      <c r="J748" s="268"/>
      <c r="Z748" s="177"/>
      <c r="AA748" s="177"/>
      <c r="AB748" s="177"/>
      <c r="AC748" s="177"/>
      <c r="AR748" s="290"/>
    </row>
    <row r="749" spans="6:44">
      <c r="F749" s="26"/>
      <c r="G749" s="268"/>
      <c r="H749" s="268"/>
      <c r="I749" s="268"/>
      <c r="J749" s="268"/>
      <c r="Z749" s="177"/>
      <c r="AA749" s="177"/>
      <c r="AB749" s="177"/>
      <c r="AC749" s="177"/>
      <c r="AR749" s="290"/>
    </row>
    <row r="750" spans="6:44">
      <c r="F750" s="26"/>
      <c r="G750" s="268"/>
      <c r="H750" s="268"/>
      <c r="I750" s="268"/>
      <c r="J750" s="268"/>
      <c r="Z750" s="177"/>
      <c r="AA750" s="177"/>
      <c r="AB750" s="177"/>
      <c r="AC750" s="177"/>
      <c r="AR750" s="290"/>
    </row>
    <row r="751" spans="6:44">
      <c r="F751" s="26"/>
      <c r="G751" s="268"/>
      <c r="H751" s="268"/>
      <c r="I751" s="268"/>
      <c r="J751" s="268"/>
      <c r="Z751" s="177"/>
      <c r="AA751" s="177"/>
      <c r="AB751" s="177"/>
      <c r="AC751" s="177"/>
      <c r="AR751" s="290"/>
    </row>
    <row r="752" spans="6:44">
      <c r="F752" s="26"/>
      <c r="G752" s="268"/>
      <c r="H752" s="268"/>
      <c r="I752" s="268"/>
      <c r="J752" s="268"/>
      <c r="Z752" s="177"/>
      <c r="AA752" s="177"/>
      <c r="AB752" s="177"/>
      <c r="AC752" s="177"/>
      <c r="AR752" s="290"/>
    </row>
    <row r="753" spans="6:44">
      <c r="F753" s="26"/>
      <c r="G753" s="268"/>
      <c r="H753" s="268"/>
      <c r="I753" s="268"/>
      <c r="J753" s="268"/>
      <c r="Z753" s="177"/>
      <c r="AA753" s="177"/>
      <c r="AB753" s="177"/>
      <c r="AC753" s="177"/>
      <c r="AR753" s="290"/>
    </row>
    <row r="754" spans="6:44">
      <c r="F754" s="26"/>
      <c r="G754" s="268"/>
      <c r="H754" s="268"/>
      <c r="I754" s="268"/>
      <c r="J754" s="268"/>
      <c r="Z754" s="177"/>
      <c r="AA754" s="177"/>
      <c r="AB754" s="177"/>
      <c r="AC754" s="177"/>
      <c r="AR754" s="290"/>
    </row>
    <row r="755" spans="6:44">
      <c r="F755" s="26"/>
      <c r="G755" s="268"/>
      <c r="H755" s="268"/>
      <c r="I755" s="268"/>
      <c r="J755" s="268"/>
      <c r="Z755" s="177"/>
      <c r="AA755" s="177"/>
      <c r="AB755" s="177"/>
      <c r="AC755" s="177"/>
      <c r="AR755" s="290"/>
    </row>
    <row r="756" spans="6:44">
      <c r="F756" s="26"/>
      <c r="G756" s="268"/>
      <c r="H756" s="268"/>
      <c r="I756" s="268"/>
      <c r="J756" s="268"/>
      <c r="Z756" s="177"/>
      <c r="AA756" s="177"/>
      <c r="AB756" s="177"/>
      <c r="AC756" s="177"/>
      <c r="AR756" s="290"/>
    </row>
    <row r="757" spans="6:44">
      <c r="F757" s="26"/>
      <c r="G757" s="268"/>
      <c r="H757" s="268"/>
      <c r="I757" s="268"/>
      <c r="J757" s="268"/>
      <c r="Z757" s="177"/>
      <c r="AA757" s="177"/>
      <c r="AB757" s="177"/>
      <c r="AC757" s="177"/>
      <c r="AR757" s="290"/>
    </row>
    <row r="758" spans="6:44">
      <c r="F758" s="26"/>
      <c r="G758" s="268"/>
      <c r="H758" s="268"/>
      <c r="I758" s="268"/>
      <c r="J758" s="268"/>
      <c r="Z758" s="177"/>
      <c r="AA758" s="177"/>
      <c r="AB758" s="177"/>
      <c r="AC758" s="177"/>
      <c r="AR758" s="290"/>
    </row>
    <row r="759" spans="6:44">
      <c r="F759" s="26"/>
      <c r="G759" s="268"/>
      <c r="H759" s="268"/>
      <c r="I759" s="268"/>
      <c r="J759" s="268"/>
      <c r="Z759" s="177"/>
      <c r="AA759" s="177"/>
      <c r="AB759" s="177"/>
      <c r="AC759" s="177"/>
      <c r="AR759" s="290"/>
    </row>
    <row r="760" spans="6:44">
      <c r="F760" s="26"/>
      <c r="G760" s="268"/>
      <c r="H760" s="268"/>
      <c r="I760" s="268"/>
      <c r="J760" s="268"/>
      <c r="Z760" s="177"/>
      <c r="AA760" s="177"/>
      <c r="AB760" s="177"/>
      <c r="AC760" s="177"/>
      <c r="AR760" s="290"/>
    </row>
    <row r="761" spans="6:44">
      <c r="F761" s="26"/>
      <c r="G761" s="268"/>
      <c r="H761" s="268"/>
      <c r="I761" s="268"/>
      <c r="J761" s="268"/>
      <c r="Z761" s="177"/>
      <c r="AA761" s="177"/>
      <c r="AB761" s="177"/>
      <c r="AC761" s="177"/>
      <c r="AR761" s="290"/>
    </row>
    <row r="762" spans="6:44">
      <c r="F762" s="26"/>
      <c r="G762" s="268"/>
      <c r="H762" s="268"/>
      <c r="I762" s="268"/>
      <c r="J762" s="268"/>
      <c r="Z762" s="177"/>
      <c r="AA762" s="177"/>
      <c r="AB762" s="177"/>
      <c r="AC762" s="177"/>
      <c r="AR762" s="290"/>
    </row>
    <row r="763" spans="6:44">
      <c r="F763" s="26"/>
      <c r="G763" s="268"/>
      <c r="H763" s="268"/>
      <c r="I763" s="268"/>
      <c r="J763" s="268"/>
      <c r="Z763" s="177"/>
      <c r="AA763" s="177"/>
      <c r="AB763" s="177"/>
      <c r="AC763" s="177"/>
      <c r="AR763" s="290"/>
    </row>
    <row r="764" spans="6:44">
      <c r="F764" s="26"/>
      <c r="G764" s="268"/>
      <c r="H764" s="268"/>
      <c r="I764" s="268"/>
      <c r="J764" s="268"/>
      <c r="Z764" s="177"/>
      <c r="AA764" s="177"/>
      <c r="AB764" s="177"/>
      <c r="AC764" s="177"/>
      <c r="AR764" s="290"/>
    </row>
    <row r="765" spans="6:44">
      <c r="F765" s="26"/>
      <c r="G765" s="268"/>
      <c r="H765" s="268"/>
      <c r="I765" s="268"/>
      <c r="J765" s="268"/>
      <c r="Z765" s="177"/>
      <c r="AA765" s="177"/>
      <c r="AB765" s="177"/>
      <c r="AC765" s="177"/>
      <c r="AR765" s="290"/>
    </row>
    <row r="766" spans="6:44">
      <c r="F766" s="26"/>
      <c r="G766" s="268"/>
      <c r="H766" s="268"/>
      <c r="I766" s="268"/>
      <c r="J766" s="268"/>
      <c r="Z766" s="177"/>
      <c r="AA766" s="177"/>
      <c r="AB766" s="177"/>
      <c r="AC766" s="177"/>
      <c r="AR766" s="290"/>
    </row>
    <row r="767" spans="6:44">
      <c r="F767" s="26"/>
      <c r="G767" s="268"/>
      <c r="H767" s="268"/>
      <c r="I767" s="268"/>
      <c r="J767" s="268"/>
      <c r="Z767" s="177"/>
      <c r="AA767" s="177"/>
      <c r="AB767" s="177"/>
      <c r="AC767" s="177"/>
      <c r="AR767" s="290"/>
    </row>
    <row r="768" spans="6:44">
      <c r="F768" s="26"/>
      <c r="G768" s="268"/>
      <c r="H768" s="268"/>
      <c r="I768" s="268"/>
      <c r="J768" s="268"/>
      <c r="Z768" s="177"/>
      <c r="AA768" s="177"/>
      <c r="AB768" s="177"/>
      <c r="AC768" s="177"/>
      <c r="AR768" s="290"/>
    </row>
    <row r="769" spans="6:44">
      <c r="F769" s="26"/>
      <c r="G769" s="268"/>
      <c r="H769" s="268"/>
      <c r="I769" s="268"/>
      <c r="J769" s="268"/>
      <c r="Z769" s="177"/>
      <c r="AA769" s="177"/>
      <c r="AB769" s="177"/>
      <c r="AC769" s="177"/>
      <c r="AR769" s="290"/>
    </row>
    <row r="770" spans="6:44">
      <c r="F770" s="26"/>
      <c r="G770" s="268"/>
      <c r="H770" s="268"/>
      <c r="I770" s="268"/>
      <c r="J770" s="268"/>
      <c r="Z770" s="177"/>
      <c r="AA770" s="177"/>
      <c r="AB770" s="177"/>
      <c r="AC770" s="177"/>
      <c r="AR770" s="290"/>
    </row>
    <row r="771" spans="6:44">
      <c r="F771" s="26"/>
      <c r="G771" s="268"/>
      <c r="H771" s="268"/>
      <c r="I771" s="268"/>
      <c r="J771" s="268"/>
      <c r="Z771" s="177"/>
      <c r="AA771" s="177"/>
      <c r="AB771" s="177"/>
      <c r="AC771" s="177"/>
      <c r="AR771" s="290"/>
    </row>
    <row r="772" spans="6:44">
      <c r="F772" s="26"/>
      <c r="G772" s="268"/>
      <c r="H772" s="268"/>
      <c r="I772" s="268"/>
      <c r="J772" s="268"/>
      <c r="Z772" s="177"/>
      <c r="AA772" s="177"/>
      <c r="AB772" s="177"/>
      <c r="AC772" s="177"/>
      <c r="AR772" s="290"/>
    </row>
    <row r="773" spans="6:44">
      <c r="F773" s="26"/>
      <c r="G773" s="268"/>
      <c r="H773" s="268"/>
      <c r="I773" s="268"/>
      <c r="J773" s="268"/>
      <c r="Z773" s="177"/>
      <c r="AA773" s="177"/>
      <c r="AB773" s="177"/>
      <c r="AC773" s="177"/>
      <c r="AR773" s="290"/>
    </row>
    <row r="774" spans="6:44">
      <c r="F774" s="26"/>
      <c r="G774" s="268"/>
      <c r="H774" s="268"/>
      <c r="I774" s="268"/>
      <c r="J774" s="268"/>
      <c r="Z774" s="177"/>
      <c r="AA774" s="177"/>
      <c r="AB774" s="177"/>
      <c r="AC774" s="177"/>
      <c r="AR774" s="290"/>
    </row>
    <row r="775" spans="6:44">
      <c r="F775" s="26"/>
      <c r="G775" s="268"/>
      <c r="H775" s="268"/>
      <c r="I775" s="268"/>
      <c r="J775" s="268"/>
      <c r="Z775" s="177"/>
      <c r="AA775" s="177"/>
      <c r="AB775" s="177"/>
      <c r="AC775" s="177"/>
      <c r="AR775" s="290"/>
    </row>
    <row r="776" spans="6:44">
      <c r="F776" s="26"/>
      <c r="G776" s="268"/>
      <c r="H776" s="268"/>
      <c r="I776" s="268"/>
      <c r="J776" s="268"/>
      <c r="Z776" s="177"/>
      <c r="AA776" s="177"/>
      <c r="AB776" s="177"/>
      <c r="AC776" s="177"/>
      <c r="AR776" s="290"/>
    </row>
    <row r="777" spans="6:44">
      <c r="F777" s="26"/>
      <c r="G777" s="268"/>
      <c r="H777" s="268"/>
      <c r="I777" s="268"/>
      <c r="J777" s="268"/>
      <c r="Z777" s="177"/>
      <c r="AA777" s="177"/>
      <c r="AB777" s="177"/>
      <c r="AC777" s="177"/>
      <c r="AR777" s="290"/>
    </row>
    <row r="778" spans="6:44">
      <c r="F778" s="26"/>
      <c r="G778" s="268"/>
      <c r="H778" s="268"/>
      <c r="I778" s="268"/>
      <c r="J778" s="268"/>
      <c r="Z778" s="177"/>
      <c r="AA778" s="177"/>
      <c r="AB778" s="177"/>
      <c r="AC778" s="177"/>
      <c r="AR778" s="290"/>
    </row>
    <row r="779" spans="6:44">
      <c r="F779" s="26"/>
      <c r="G779" s="268"/>
      <c r="H779" s="268"/>
      <c r="I779" s="268"/>
      <c r="J779" s="268"/>
      <c r="Z779" s="177"/>
      <c r="AA779" s="177"/>
      <c r="AB779" s="177"/>
      <c r="AC779" s="177"/>
      <c r="AR779" s="290"/>
    </row>
    <row r="780" spans="6:44">
      <c r="F780" s="26"/>
      <c r="G780" s="268"/>
      <c r="H780" s="268"/>
      <c r="I780" s="268"/>
      <c r="J780" s="268"/>
      <c r="Z780" s="177"/>
      <c r="AA780" s="177"/>
      <c r="AB780" s="177"/>
      <c r="AC780" s="177"/>
      <c r="AR780" s="290"/>
    </row>
    <row r="781" spans="6:44">
      <c r="F781" s="26"/>
      <c r="G781" s="268"/>
      <c r="H781" s="268"/>
      <c r="I781" s="268"/>
      <c r="J781" s="268"/>
      <c r="Z781" s="177"/>
      <c r="AA781" s="177"/>
      <c r="AB781" s="177"/>
      <c r="AC781" s="177"/>
      <c r="AR781" s="290"/>
    </row>
    <row r="782" spans="6:44">
      <c r="F782" s="26"/>
      <c r="G782" s="268"/>
      <c r="H782" s="268"/>
      <c r="I782" s="268"/>
      <c r="J782" s="268"/>
      <c r="Z782" s="177"/>
      <c r="AA782" s="177"/>
      <c r="AB782" s="177"/>
      <c r="AC782" s="177"/>
      <c r="AR782" s="290"/>
    </row>
    <row r="783" spans="6:44">
      <c r="F783" s="26"/>
      <c r="G783" s="268"/>
      <c r="H783" s="268"/>
      <c r="I783" s="268"/>
      <c r="J783" s="268"/>
      <c r="Z783" s="177"/>
      <c r="AA783" s="177"/>
      <c r="AB783" s="177"/>
      <c r="AC783" s="177"/>
      <c r="AR783" s="290"/>
    </row>
    <row r="784" spans="6:44">
      <c r="F784" s="26"/>
      <c r="G784" s="268"/>
      <c r="H784" s="268"/>
      <c r="I784" s="268"/>
      <c r="J784" s="268"/>
      <c r="Z784" s="177"/>
      <c r="AA784" s="177"/>
      <c r="AB784" s="177"/>
      <c r="AC784" s="177"/>
      <c r="AR784" s="290"/>
    </row>
    <row r="785" spans="6:44">
      <c r="F785" s="26"/>
      <c r="G785" s="268"/>
      <c r="H785" s="268"/>
      <c r="I785" s="268"/>
      <c r="J785" s="268"/>
      <c r="Z785" s="177"/>
      <c r="AA785" s="177"/>
      <c r="AB785" s="177"/>
      <c r="AC785" s="177"/>
      <c r="AR785" s="290"/>
    </row>
    <row r="786" spans="6:44">
      <c r="F786" s="26"/>
      <c r="G786" s="268"/>
      <c r="H786" s="268"/>
      <c r="I786" s="268"/>
      <c r="J786" s="268"/>
      <c r="Z786" s="177"/>
      <c r="AA786" s="177"/>
      <c r="AB786" s="177"/>
      <c r="AC786" s="177"/>
      <c r="AR786" s="290"/>
    </row>
    <row r="787" spans="6:44">
      <c r="F787" s="26"/>
      <c r="G787" s="268"/>
      <c r="H787" s="268"/>
      <c r="I787" s="268"/>
      <c r="J787" s="268"/>
      <c r="Z787" s="177"/>
      <c r="AA787" s="177"/>
      <c r="AB787" s="177"/>
      <c r="AC787" s="177"/>
      <c r="AR787" s="290"/>
    </row>
    <row r="788" spans="6:44">
      <c r="F788" s="26"/>
      <c r="G788" s="268"/>
      <c r="H788" s="268"/>
      <c r="I788" s="268"/>
      <c r="J788" s="268"/>
      <c r="Z788" s="177"/>
      <c r="AA788" s="177"/>
      <c r="AB788" s="177"/>
      <c r="AC788" s="177"/>
      <c r="AR788" s="290"/>
    </row>
    <row r="789" spans="6:44">
      <c r="F789" s="26"/>
      <c r="G789" s="268"/>
      <c r="H789" s="268"/>
      <c r="I789" s="268"/>
      <c r="J789" s="268"/>
      <c r="Z789" s="177"/>
      <c r="AA789" s="177"/>
      <c r="AB789" s="177"/>
      <c r="AC789" s="177"/>
      <c r="AR789" s="290"/>
    </row>
    <row r="790" spans="6:44">
      <c r="F790" s="26"/>
      <c r="G790" s="268"/>
      <c r="H790" s="268"/>
      <c r="I790" s="268"/>
      <c r="J790" s="268"/>
      <c r="Z790" s="177"/>
      <c r="AA790" s="177"/>
      <c r="AB790" s="177"/>
      <c r="AC790" s="177"/>
      <c r="AR790" s="290"/>
    </row>
    <row r="791" spans="6:44">
      <c r="F791" s="26"/>
      <c r="G791" s="268"/>
      <c r="H791" s="268"/>
      <c r="I791" s="268"/>
      <c r="J791" s="268"/>
      <c r="Z791" s="177"/>
      <c r="AA791" s="177"/>
      <c r="AB791" s="177"/>
      <c r="AC791" s="177"/>
      <c r="AR791" s="290"/>
    </row>
    <row r="792" spans="6:44">
      <c r="F792" s="26"/>
      <c r="G792" s="268"/>
      <c r="H792" s="268"/>
      <c r="I792" s="268"/>
      <c r="J792" s="268"/>
      <c r="Z792" s="177"/>
      <c r="AA792" s="177"/>
      <c r="AB792" s="177"/>
      <c r="AC792" s="177"/>
      <c r="AR792" s="290"/>
    </row>
    <row r="793" spans="6:44">
      <c r="F793" s="26"/>
      <c r="G793" s="268"/>
      <c r="H793" s="268"/>
      <c r="I793" s="268"/>
      <c r="J793" s="268"/>
      <c r="Z793" s="177"/>
      <c r="AA793" s="177"/>
      <c r="AB793" s="177"/>
      <c r="AC793" s="177"/>
      <c r="AR793" s="290"/>
    </row>
    <row r="794" spans="6:44">
      <c r="F794" s="26"/>
      <c r="G794" s="268"/>
      <c r="H794" s="268"/>
      <c r="I794" s="268"/>
      <c r="J794" s="268"/>
      <c r="Z794" s="177"/>
      <c r="AA794" s="177"/>
      <c r="AB794" s="177"/>
      <c r="AC794" s="177"/>
      <c r="AR794" s="290"/>
    </row>
    <row r="795" spans="6:44">
      <c r="F795" s="26"/>
      <c r="G795" s="268"/>
      <c r="H795" s="268"/>
      <c r="I795" s="268"/>
      <c r="J795" s="268"/>
      <c r="Z795" s="177"/>
      <c r="AA795" s="177"/>
      <c r="AB795" s="177"/>
      <c r="AC795" s="177"/>
      <c r="AR795" s="290"/>
    </row>
    <row r="796" spans="6:44">
      <c r="F796" s="26"/>
      <c r="G796" s="268"/>
      <c r="H796" s="268"/>
      <c r="I796" s="268"/>
      <c r="J796" s="268"/>
      <c r="Z796" s="177"/>
      <c r="AA796" s="177"/>
      <c r="AB796" s="177"/>
      <c r="AC796" s="177"/>
      <c r="AR796" s="290"/>
    </row>
    <row r="797" spans="6:44">
      <c r="F797" s="26"/>
      <c r="G797" s="268"/>
      <c r="H797" s="268"/>
      <c r="I797" s="268"/>
      <c r="J797" s="268"/>
      <c r="Z797" s="177"/>
      <c r="AA797" s="177"/>
      <c r="AB797" s="177"/>
      <c r="AC797" s="177"/>
      <c r="AR797" s="290"/>
    </row>
    <row r="798" spans="6:44">
      <c r="F798" s="26"/>
      <c r="G798" s="268"/>
      <c r="H798" s="268"/>
      <c r="I798" s="268"/>
      <c r="J798" s="268"/>
      <c r="Z798" s="177"/>
      <c r="AA798" s="177"/>
      <c r="AB798" s="177"/>
      <c r="AC798" s="177"/>
      <c r="AR798" s="290"/>
    </row>
    <row r="799" spans="6:44">
      <c r="F799" s="26"/>
      <c r="G799" s="268"/>
      <c r="H799" s="268"/>
      <c r="I799" s="268"/>
      <c r="J799" s="268"/>
      <c r="Z799" s="177"/>
      <c r="AA799" s="177"/>
      <c r="AB799" s="177"/>
      <c r="AC799" s="177"/>
      <c r="AR799" s="290"/>
    </row>
    <row r="800" spans="6:44">
      <c r="F800" s="26"/>
      <c r="G800" s="268"/>
      <c r="H800" s="268"/>
      <c r="I800" s="268"/>
      <c r="J800" s="268"/>
      <c r="Z800" s="177"/>
      <c r="AA800" s="177"/>
      <c r="AB800" s="177"/>
      <c r="AC800" s="177"/>
      <c r="AR800" s="290"/>
    </row>
    <row r="801" spans="6:44">
      <c r="F801" s="26"/>
      <c r="G801" s="268"/>
      <c r="H801" s="268"/>
      <c r="I801" s="268"/>
      <c r="J801" s="268"/>
      <c r="Z801" s="177"/>
      <c r="AA801" s="177"/>
      <c r="AB801" s="177"/>
      <c r="AC801" s="177"/>
      <c r="AR801" s="290"/>
    </row>
    <row r="802" spans="6:44">
      <c r="F802" s="26"/>
      <c r="G802" s="268"/>
      <c r="H802" s="268"/>
      <c r="I802" s="268"/>
      <c r="J802" s="268"/>
      <c r="Z802" s="177"/>
      <c r="AA802" s="177"/>
      <c r="AB802" s="177"/>
      <c r="AC802" s="177"/>
      <c r="AR802" s="290"/>
    </row>
    <row r="803" spans="6:44">
      <c r="F803" s="26"/>
      <c r="G803" s="268"/>
      <c r="H803" s="268"/>
      <c r="I803" s="268"/>
      <c r="J803" s="268"/>
      <c r="Z803" s="177"/>
      <c r="AA803" s="177"/>
      <c r="AB803" s="177"/>
      <c r="AC803" s="177"/>
      <c r="AR803" s="290"/>
    </row>
    <row r="804" spans="6:44">
      <c r="F804" s="26"/>
      <c r="G804" s="268"/>
      <c r="H804" s="268"/>
      <c r="I804" s="268"/>
      <c r="J804" s="268"/>
      <c r="Z804" s="177"/>
      <c r="AA804" s="177"/>
      <c r="AB804" s="177"/>
      <c r="AC804" s="177"/>
      <c r="AR804" s="290"/>
    </row>
    <row r="805" spans="6:44">
      <c r="F805" s="26"/>
      <c r="G805" s="268"/>
      <c r="H805" s="268"/>
      <c r="I805" s="268"/>
      <c r="J805" s="268"/>
      <c r="Z805" s="177"/>
      <c r="AA805" s="177"/>
      <c r="AB805" s="177"/>
      <c r="AC805" s="177"/>
      <c r="AR805" s="290"/>
    </row>
    <row r="806" spans="6:44">
      <c r="F806" s="26"/>
      <c r="G806" s="268"/>
      <c r="H806" s="268"/>
      <c r="I806" s="268"/>
      <c r="J806" s="268"/>
      <c r="Z806" s="177"/>
      <c r="AA806" s="177"/>
      <c r="AB806" s="177"/>
      <c r="AC806" s="177"/>
      <c r="AR806" s="290"/>
    </row>
    <row r="807" spans="6:44">
      <c r="F807" s="26"/>
      <c r="G807" s="268"/>
      <c r="H807" s="268"/>
      <c r="I807" s="268"/>
      <c r="J807" s="268"/>
      <c r="Z807" s="177"/>
      <c r="AA807" s="177"/>
      <c r="AB807" s="177"/>
      <c r="AC807" s="177"/>
      <c r="AR807" s="290"/>
    </row>
    <row r="808" spans="6:44">
      <c r="F808" s="26"/>
      <c r="G808" s="268"/>
      <c r="H808" s="268"/>
      <c r="I808" s="268"/>
      <c r="J808" s="268"/>
      <c r="Z808" s="177"/>
      <c r="AA808" s="177"/>
      <c r="AB808" s="177"/>
      <c r="AC808" s="177"/>
      <c r="AR808" s="290"/>
    </row>
    <row r="809" spans="6:44">
      <c r="F809" s="26"/>
      <c r="G809" s="268"/>
      <c r="H809" s="268"/>
      <c r="I809" s="268"/>
      <c r="J809" s="268"/>
      <c r="Z809" s="177"/>
      <c r="AA809" s="177"/>
      <c r="AB809" s="177"/>
      <c r="AC809" s="177"/>
      <c r="AR809" s="290"/>
    </row>
    <row r="810" spans="6:44">
      <c r="F810" s="26"/>
      <c r="G810" s="268"/>
      <c r="H810" s="268"/>
      <c r="I810" s="268"/>
      <c r="J810" s="268"/>
      <c r="Z810" s="177"/>
      <c r="AA810" s="177"/>
      <c r="AB810" s="177"/>
      <c r="AC810" s="177"/>
      <c r="AR810" s="290"/>
    </row>
    <row r="811" spans="6:44">
      <c r="F811" s="26"/>
      <c r="G811" s="268"/>
      <c r="H811" s="268"/>
      <c r="I811" s="268"/>
      <c r="J811" s="268"/>
      <c r="Z811" s="177"/>
      <c r="AA811" s="177"/>
      <c r="AB811" s="177"/>
      <c r="AC811" s="177"/>
      <c r="AR811" s="290"/>
    </row>
    <row r="812" spans="6:44">
      <c r="F812" s="26"/>
      <c r="G812" s="268"/>
      <c r="H812" s="268"/>
      <c r="I812" s="268"/>
      <c r="J812" s="268"/>
      <c r="Z812" s="177"/>
      <c r="AA812" s="177"/>
      <c r="AB812" s="177"/>
      <c r="AC812" s="177"/>
      <c r="AR812" s="290"/>
    </row>
    <row r="813" spans="6:44">
      <c r="F813" s="26"/>
      <c r="G813" s="268"/>
      <c r="H813" s="268"/>
      <c r="I813" s="268"/>
      <c r="J813" s="268"/>
      <c r="Z813" s="177"/>
      <c r="AA813" s="177"/>
      <c r="AB813" s="177"/>
      <c r="AC813" s="177"/>
      <c r="AR813" s="290"/>
    </row>
    <row r="814" spans="6:44">
      <c r="F814" s="26"/>
      <c r="G814" s="268"/>
      <c r="H814" s="268"/>
      <c r="I814" s="268"/>
      <c r="J814" s="268"/>
      <c r="Z814" s="177"/>
      <c r="AA814" s="177"/>
      <c r="AB814" s="177"/>
      <c r="AC814" s="177"/>
      <c r="AR814" s="290"/>
    </row>
    <row r="815" spans="6:44">
      <c r="F815" s="26"/>
      <c r="G815" s="268"/>
      <c r="H815" s="268"/>
      <c r="I815" s="268"/>
      <c r="J815" s="268"/>
      <c r="Z815" s="177"/>
      <c r="AA815" s="177"/>
      <c r="AB815" s="177"/>
      <c r="AC815" s="177"/>
      <c r="AR815" s="290"/>
    </row>
    <row r="816" spans="6:44">
      <c r="F816" s="26"/>
      <c r="G816" s="268"/>
      <c r="H816" s="268"/>
      <c r="I816" s="268"/>
      <c r="J816" s="268"/>
      <c r="Z816" s="177"/>
      <c r="AA816" s="177"/>
      <c r="AB816" s="177"/>
      <c r="AC816" s="177"/>
      <c r="AR816" s="290"/>
    </row>
    <row r="817" spans="6:44">
      <c r="F817" s="26"/>
      <c r="G817" s="268"/>
      <c r="H817" s="268"/>
      <c r="I817" s="268"/>
      <c r="J817" s="268"/>
      <c r="Z817" s="177"/>
      <c r="AA817" s="177"/>
      <c r="AB817" s="177"/>
      <c r="AC817" s="177"/>
      <c r="AR817" s="290"/>
    </row>
    <row r="818" spans="6:44">
      <c r="F818" s="26"/>
      <c r="G818" s="268"/>
      <c r="H818" s="268"/>
      <c r="I818" s="268"/>
      <c r="J818" s="268"/>
      <c r="Z818" s="177"/>
      <c r="AA818" s="177"/>
      <c r="AB818" s="177"/>
      <c r="AC818" s="177"/>
      <c r="AR818" s="290"/>
    </row>
    <row r="819" spans="6:44">
      <c r="F819" s="26"/>
      <c r="G819" s="268"/>
      <c r="H819" s="268"/>
      <c r="I819" s="268"/>
      <c r="J819" s="268"/>
      <c r="Z819" s="177"/>
      <c r="AA819" s="177"/>
      <c r="AB819" s="177"/>
      <c r="AC819" s="177"/>
      <c r="AR819" s="290"/>
    </row>
    <row r="820" spans="6:44">
      <c r="F820" s="26"/>
      <c r="G820" s="268"/>
      <c r="H820" s="268"/>
      <c r="I820" s="268"/>
      <c r="J820" s="268"/>
      <c r="Z820" s="177"/>
      <c r="AA820" s="177"/>
      <c r="AB820" s="177"/>
      <c r="AC820" s="177"/>
      <c r="AR820" s="290"/>
    </row>
    <row r="821" spans="6:44">
      <c r="F821" s="26"/>
      <c r="G821" s="268"/>
      <c r="H821" s="268"/>
      <c r="I821" s="268"/>
      <c r="J821" s="268"/>
      <c r="Z821" s="177"/>
      <c r="AA821" s="177"/>
      <c r="AB821" s="177"/>
      <c r="AC821" s="177"/>
      <c r="AR821" s="290"/>
    </row>
    <row r="822" spans="6:44">
      <c r="F822" s="26"/>
      <c r="G822" s="268"/>
      <c r="H822" s="268"/>
      <c r="I822" s="268"/>
      <c r="J822" s="268"/>
      <c r="Z822" s="177"/>
      <c r="AA822" s="177"/>
      <c r="AB822" s="177"/>
      <c r="AC822" s="177"/>
      <c r="AR822" s="290"/>
    </row>
    <row r="823" spans="6:44">
      <c r="F823" s="26"/>
      <c r="G823" s="268"/>
      <c r="H823" s="268"/>
      <c r="I823" s="268"/>
      <c r="J823" s="268"/>
      <c r="Z823" s="177"/>
      <c r="AA823" s="177"/>
      <c r="AB823" s="177"/>
      <c r="AC823" s="177"/>
      <c r="AR823" s="290"/>
    </row>
    <row r="824" spans="6:44">
      <c r="F824" s="26"/>
      <c r="G824" s="268"/>
      <c r="H824" s="268"/>
      <c r="I824" s="268"/>
      <c r="J824" s="268"/>
      <c r="Z824" s="177"/>
      <c r="AA824" s="177"/>
      <c r="AB824" s="177"/>
      <c r="AC824" s="177"/>
      <c r="AR824" s="290"/>
    </row>
    <row r="825" spans="6:44">
      <c r="F825" s="26"/>
      <c r="G825" s="268"/>
      <c r="H825" s="268"/>
      <c r="I825" s="268"/>
      <c r="J825" s="268"/>
      <c r="Z825" s="177"/>
      <c r="AA825" s="177"/>
      <c r="AB825" s="177"/>
      <c r="AC825" s="177"/>
      <c r="AR825" s="290"/>
    </row>
    <row r="826" spans="6:44">
      <c r="F826" s="26"/>
      <c r="G826" s="268"/>
      <c r="H826" s="268"/>
      <c r="I826" s="268"/>
      <c r="J826" s="268"/>
      <c r="Z826" s="177"/>
      <c r="AA826" s="177"/>
      <c r="AB826" s="177"/>
      <c r="AC826" s="177"/>
      <c r="AR826" s="290"/>
    </row>
    <row r="827" spans="6:44">
      <c r="F827" s="26"/>
      <c r="G827" s="268"/>
      <c r="H827" s="268"/>
      <c r="I827" s="268"/>
      <c r="J827" s="268"/>
      <c r="Z827" s="177"/>
      <c r="AA827" s="177"/>
      <c r="AB827" s="177"/>
      <c r="AC827" s="177"/>
      <c r="AR827" s="290"/>
    </row>
    <row r="828" spans="6:44">
      <c r="F828" s="26"/>
      <c r="G828" s="268"/>
      <c r="H828" s="268"/>
      <c r="I828" s="268"/>
      <c r="J828" s="268"/>
      <c r="Z828" s="177"/>
      <c r="AA828" s="177"/>
      <c r="AB828" s="177"/>
      <c r="AC828" s="177"/>
      <c r="AR828" s="290"/>
    </row>
    <row r="829" spans="6:44">
      <c r="F829" s="26"/>
      <c r="G829" s="268"/>
      <c r="H829" s="268"/>
      <c r="I829" s="268"/>
      <c r="J829" s="268"/>
      <c r="Z829" s="177"/>
      <c r="AA829" s="177"/>
      <c r="AB829" s="177"/>
      <c r="AC829" s="177"/>
      <c r="AR829" s="290"/>
    </row>
    <row r="830" spans="6:44">
      <c r="F830" s="26"/>
      <c r="G830" s="268"/>
      <c r="H830" s="268"/>
      <c r="I830" s="268"/>
      <c r="J830" s="268"/>
      <c r="Z830" s="177"/>
      <c r="AA830" s="177"/>
      <c r="AB830" s="177"/>
      <c r="AC830" s="177"/>
      <c r="AR830" s="290"/>
    </row>
    <row r="831" spans="6:44">
      <c r="F831" s="26"/>
      <c r="G831" s="268"/>
      <c r="H831" s="268"/>
      <c r="I831" s="268"/>
      <c r="J831" s="268"/>
      <c r="Z831" s="177"/>
      <c r="AA831" s="177"/>
      <c r="AB831" s="177"/>
      <c r="AC831" s="177"/>
      <c r="AR831" s="290"/>
    </row>
    <row r="832" spans="6:44">
      <c r="F832" s="26"/>
      <c r="G832" s="268"/>
      <c r="H832" s="268"/>
      <c r="I832" s="268"/>
      <c r="J832" s="268"/>
      <c r="Z832" s="177"/>
      <c r="AA832" s="177"/>
      <c r="AB832" s="177"/>
      <c r="AC832" s="177"/>
      <c r="AR832" s="290"/>
    </row>
    <row r="833" spans="6:44">
      <c r="F833" s="26"/>
      <c r="G833" s="268"/>
      <c r="H833" s="268"/>
      <c r="I833" s="268"/>
      <c r="J833" s="268"/>
      <c r="Z833" s="177"/>
      <c r="AA833" s="177"/>
      <c r="AB833" s="177"/>
      <c r="AC833" s="177"/>
      <c r="AR833" s="290"/>
    </row>
    <row r="834" spans="6:44">
      <c r="F834" s="26"/>
      <c r="G834" s="268"/>
      <c r="H834" s="268"/>
      <c r="I834" s="268"/>
      <c r="J834" s="268"/>
      <c r="Z834" s="177"/>
      <c r="AA834" s="177"/>
      <c r="AB834" s="177"/>
      <c r="AC834" s="177"/>
      <c r="AR834" s="290"/>
    </row>
    <row r="835" spans="6:44">
      <c r="F835" s="26"/>
      <c r="G835" s="268"/>
      <c r="H835" s="268"/>
      <c r="I835" s="268"/>
      <c r="J835" s="268"/>
      <c r="Z835" s="177"/>
      <c r="AA835" s="177"/>
      <c r="AB835" s="177"/>
      <c r="AC835" s="177"/>
      <c r="AR835" s="290"/>
    </row>
    <row r="836" spans="6:44">
      <c r="F836" s="26"/>
      <c r="G836" s="268"/>
      <c r="H836" s="268"/>
      <c r="I836" s="268"/>
      <c r="J836" s="268"/>
      <c r="Z836" s="177"/>
      <c r="AA836" s="177"/>
      <c r="AB836" s="177"/>
      <c r="AC836" s="177"/>
      <c r="AR836" s="290"/>
    </row>
    <row r="837" spans="6:44">
      <c r="F837" s="26"/>
      <c r="G837" s="268"/>
      <c r="H837" s="268"/>
      <c r="I837" s="268"/>
      <c r="J837" s="268"/>
      <c r="Z837" s="177"/>
      <c r="AA837" s="177"/>
      <c r="AB837" s="177"/>
      <c r="AC837" s="177"/>
      <c r="AR837" s="290"/>
    </row>
    <row r="838" spans="6:44">
      <c r="F838" s="26"/>
      <c r="G838" s="268"/>
      <c r="H838" s="268"/>
      <c r="I838" s="268"/>
      <c r="J838" s="268"/>
      <c r="Z838" s="177"/>
      <c r="AA838" s="177"/>
      <c r="AB838" s="177"/>
      <c r="AC838" s="177"/>
      <c r="AR838" s="290"/>
    </row>
    <row r="839" spans="6:44">
      <c r="F839" s="26"/>
      <c r="G839" s="268"/>
      <c r="H839" s="268"/>
      <c r="I839" s="268"/>
      <c r="J839" s="268"/>
      <c r="Z839" s="177"/>
      <c r="AA839" s="177"/>
      <c r="AB839" s="177"/>
      <c r="AC839" s="177"/>
      <c r="AR839" s="290"/>
    </row>
    <row r="840" spans="6:44">
      <c r="F840" s="26"/>
      <c r="G840" s="268"/>
      <c r="H840" s="268"/>
      <c r="I840" s="268"/>
      <c r="J840" s="268"/>
      <c r="Z840" s="177"/>
      <c r="AA840" s="177"/>
      <c r="AB840" s="177"/>
      <c r="AC840" s="177"/>
      <c r="AR840" s="290"/>
    </row>
    <row r="841" spans="6:44">
      <c r="F841" s="26"/>
      <c r="G841" s="268"/>
      <c r="H841" s="268"/>
      <c r="I841" s="268"/>
      <c r="J841" s="268"/>
      <c r="Z841" s="177"/>
      <c r="AA841" s="177"/>
      <c r="AB841" s="177"/>
      <c r="AC841" s="177"/>
      <c r="AR841" s="290"/>
    </row>
    <row r="842" spans="6:44">
      <c r="F842" s="26"/>
      <c r="G842" s="268"/>
      <c r="H842" s="268"/>
      <c r="I842" s="268"/>
      <c r="J842" s="268"/>
      <c r="Z842" s="177"/>
      <c r="AA842" s="177"/>
      <c r="AB842" s="177"/>
      <c r="AC842" s="177"/>
      <c r="AR842" s="290"/>
    </row>
    <row r="843" spans="6:44">
      <c r="F843" s="26"/>
      <c r="G843" s="268"/>
      <c r="H843" s="268"/>
      <c r="I843" s="268"/>
      <c r="J843" s="268"/>
      <c r="Z843" s="177"/>
      <c r="AA843" s="177"/>
      <c r="AB843" s="177"/>
      <c r="AC843" s="177"/>
      <c r="AR843" s="290"/>
    </row>
    <row r="844" spans="6:44">
      <c r="F844" s="26"/>
      <c r="G844" s="268"/>
      <c r="H844" s="268"/>
      <c r="I844" s="268"/>
      <c r="J844" s="268"/>
      <c r="Z844" s="177"/>
      <c r="AA844" s="177"/>
      <c r="AB844" s="177"/>
      <c r="AC844" s="177"/>
      <c r="AR844" s="290"/>
    </row>
    <row r="845" spans="6:44">
      <c r="F845" s="26"/>
      <c r="G845" s="268"/>
      <c r="H845" s="268"/>
      <c r="I845" s="268"/>
      <c r="J845" s="268"/>
      <c r="Z845" s="177"/>
      <c r="AA845" s="177"/>
      <c r="AB845" s="177"/>
      <c r="AC845" s="177"/>
      <c r="AR845" s="290"/>
    </row>
    <row r="846" spans="6:44">
      <c r="F846" s="26"/>
      <c r="G846" s="268"/>
      <c r="H846" s="268"/>
      <c r="I846" s="268"/>
      <c r="J846" s="268"/>
      <c r="Z846" s="177"/>
      <c r="AA846" s="177"/>
      <c r="AB846" s="177"/>
      <c r="AC846" s="177"/>
      <c r="AR846" s="290"/>
    </row>
    <row r="847" spans="6:44">
      <c r="F847" s="26"/>
      <c r="G847" s="268"/>
      <c r="H847" s="268"/>
      <c r="I847" s="268"/>
      <c r="J847" s="268"/>
      <c r="Z847" s="177"/>
      <c r="AA847" s="177"/>
      <c r="AB847" s="177"/>
      <c r="AC847" s="177"/>
      <c r="AR847" s="290"/>
    </row>
    <row r="848" spans="6:44">
      <c r="F848" s="26"/>
      <c r="G848" s="268"/>
      <c r="H848" s="268"/>
      <c r="I848" s="268"/>
      <c r="J848" s="268"/>
      <c r="Z848" s="177"/>
      <c r="AA848" s="177"/>
      <c r="AB848" s="177"/>
      <c r="AC848" s="177"/>
      <c r="AR848" s="290"/>
    </row>
    <row r="849" spans="6:44">
      <c r="F849" s="26"/>
      <c r="G849" s="268"/>
      <c r="H849" s="268"/>
      <c r="I849" s="268"/>
      <c r="J849" s="268"/>
      <c r="Z849" s="177"/>
      <c r="AA849" s="177"/>
      <c r="AB849" s="177"/>
      <c r="AC849" s="177"/>
      <c r="AR849" s="290"/>
    </row>
    <row r="850" spans="6:44">
      <c r="F850" s="26"/>
      <c r="G850" s="268"/>
      <c r="H850" s="268"/>
      <c r="I850" s="268"/>
      <c r="J850" s="268"/>
      <c r="Z850" s="177"/>
      <c r="AA850" s="177"/>
      <c r="AB850" s="177"/>
      <c r="AC850" s="177"/>
      <c r="AR850" s="290"/>
    </row>
    <row r="851" spans="6:44">
      <c r="F851" s="26"/>
      <c r="G851" s="268"/>
      <c r="H851" s="268"/>
      <c r="I851" s="268"/>
      <c r="J851" s="268"/>
      <c r="Z851" s="177"/>
      <c r="AA851" s="177"/>
      <c r="AB851" s="177"/>
      <c r="AC851" s="177"/>
      <c r="AR851" s="290"/>
    </row>
    <row r="852" spans="6:44">
      <c r="F852" s="26"/>
      <c r="G852" s="268"/>
      <c r="H852" s="268"/>
      <c r="I852" s="268"/>
      <c r="J852" s="268"/>
      <c r="Z852" s="177"/>
      <c r="AA852" s="177"/>
      <c r="AB852" s="177"/>
      <c r="AC852" s="177"/>
      <c r="AR852" s="290"/>
    </row>
    <row r="853" spans="6:44">
      <c r="F853" s="26"/>
      <c r="G853" s="268"/>
      <c r="H853" s="268"/>
      <c r="I853" s="268"/>
      <c r="J853" s="268"/>
      <c r="Z853" s="177"/>
      <c r="AA853" s="177"/>
      <c r="AB853" s="177"/>
      <c r="AC853" s="177"/>
      <c r="AR853" s="290"/>
    </row>
    <row r="854" spans="6:44">
      <c r="F854" s="26"/>
      <c r="G854" s="268"/>
      <c r="H854" s="268"/>
      <c r="I854" s="268"/>
      <c r="J854" s="268"/>
      <c r="Z854" s="177"/>
      <c r="AA854" s="177"/>
      <c r="AB854" s="177"/>
      <c r="AC854" s="177"/>
      <c r="AR854" s="290"/>
    </row>
    <row r="855" spans="6:44">
      <c r="F855" s="26"/>
      <c r="G855" s="268"/>
      <c r="H855" s="268"/>
      <c r="I855" s="268"/>
      <c r="J855" s="268"/>
      <c r="Z855" s="177"/>
      <c r="AA855" s="177"/>
      <c r="AB855" s="177"/>
      <c r="AC855" s="177"/>
      <c r="AR855" s="290"/>
    </row>
    <row r="856" spans="6:44">
      <c r="F856" s="26"/>
      <c r="G856" s="268"/>
      <c r="H856" s="268"/>
      <c r="I856" s="268"/>
      <c r="J856" s="268"/>
      <c r="Z856" s="177"/>
      <c r="AA856" s="177"/>
      <c r="AB856" s="177"/>
      <c r="AC856" s="177"/>
      <c r="AR856" s="290"/>
    </row>
    <row r="857" spans="6:44">
      <c r="F857" s="26"/>
      <c r="G857" s="268"/>
      <c r="H857" s="268"/>
      <c r="I857" s="268"/>
      <c r="J857" s="268"/>
      <c r="Z857" s="177"/>
      <c r="AA857" s="177"/>
      <c r="AB857" s="177"/>
      <c r="AC857" s="177"/>
      <c r="AR857" s="290"/>
    </row>
    <row r="858" spans="6:44">
      <c r="F858" s="26"/>
      <c r="G858" s="268"/>
      <c r="H858" s="268"/>
      <c r="I858" s="268"/>
      <c r="J858" s="268"/>
      <c r="Z858" s="177"/>
      <c r="AA858" s="177"/>
      <c r="AB858" s="177"/>
      <c r="AC858" s="177"/>
      <c r="AR858" s="290"/>
    </row>
    <row r="859" spans="6:44">
      <c r="F859" s="26"/>
      <c r="G859" s="268"/>
      <c r="H859" s="268"/>
      <c r="I859" s="268"/>
      <c r="J859" s="268"/>
      <c r="Z859" s="177"/>
      <c r="AA859" s="177"/>
      <c r="AB859" s="177"/>
      <c r="AC859" s="177"/>
      <c r="AR859" s="290"/>
    </row>
    <row r="860" spans="6:44">
      <c r="F860" s="26"/>
      <c r="G860" s="268"/>
      <c r="H860" s="268"/>
      <c r="I860" s="268"/>
      <c r="J860" s="268"/>
      <c r="Z860" s="177"/>
      <c r="AA860" s="177"/>
      <c r="AB860" s="177"/>
      <c r="AC860" s="177"/>
      <c r="AR860" s="290"/>
    </row>
    <row r="861" spans="6:44">
      <c r="F861" s="26"/>
      <c r="G861" s="268"/>
      <c r="H861" s="268"/>
      <c r="I861" s="268"/>
      <c r="J861" s="268"/>
      <c r="Z861" s="177"/>
      <c r="AA861" s="177"/>
      <c r="AB861" s="177"/>
      <c r="AC861" s="177"/>
      <c r="AR861" s="290"/>
    </row>
    <row r="862" spans="6:44">
      <c r="F862" s="26"/>
      <c r="G862" s="268"/>
      <c r="H862" s="268"/>
      <c r="I862" s="268"/>
      <c r="J862" s="268"/>
      <c r="Z862" s="177"/>
      <c r="AA862" s="177"/>
      <c r="AB862" s="177"/>
      <c r="AC862" s="177"/>
      <c r="AR862" s="290"/>
    </row>
    <row r="863" spans="6:44">
      <c r="F863" s="26"/>
      <c r="G863" s="268"/>
      <c r="H863" s="268"/>
      <c r="I863" s="268"/>
      <c r="J863" s="268"/>
      <c r="Z863" s="177"/>
      <c r="AA863" s="177"/>
      <c r="AB863" s="177"/>
      <c r="AC863" s="177"/>
      <c r="AR863" s="290"/>
    </row>
    <row r="864" spans="6:44">
      <c r="F864" s="26"/>
      <c r="G864" s="268"/>
      <c r="H864" s="268"/>
      <c r="I864" s="268"/>
      <c r="J864" s="268"/>
      <c r="Z864" s="177"/>
      <c r="AA864" s="177"/>
      <c r="AB864" s="177"/>
      <c r="AC864" s="177"/>
      <c r="AR864" s="290"/>
    </row>
    <row r="865" spans="6:44">
      <c r="F865" s="26"/>
      <c r="G865" s="268"/>
      <c r="H865" s="268"/>
      <c r="I865" s="268"/>
      <c r="J865" s="268"/>
      <c r="Z865" s="177"/>
      <c r="AA865" s="177"/>
      <c r="AB865" s="177"/>
      <c r="AC865" s="177"/>
      <c r="AR865" s="290"/>
    </row>
    <row r="866" spans="6:44">
      <c r="F866" s="26"/>
      <c r="G866" s="268"/>
      <c r="H866" s="268"/>
      <c r="I866" s="268"/>
      <c r="J866" s="268"/>
      <c r="Z866" s="177"/>
      <c r="AA866" s="177"/>
      <c r="AB866" s="177"/>
      <c r="AC866" s="177"/>
      <c r="AR866" s="290"/>
    </row>
    <row r="867" spans="6:44">
      <c r="F867" s="26"/>
      <c r="G867" s="268"/>
      <c r="H867" s="268"/>
      <c r="I867" s="268"/>
      <c r="J867" s="268"/>
      <c r="Z867" s="177"/>
      <c r="AA867" s="177"/>
      <c r="AB867" s="177"/>
      <c r="AC867" s="177"/>
      <c r="AR867" s="290"/>
    </row>
    <row r="868" spans="6:44">
      <c r="F868" s="26"/>
      <c r="G868" s="268"/>
      <c r="H868" s="268"/>
      <c r="I868" s="268"/>
      <c r="J868" s="268"/>
      <c r="Z868" s="177"/>
      <c r="AA868" s="177"/>
      <c r="AB868" s="177"/>
      <c r="AC868" s="177"/>
      <c r="AR868" s="290"/>
    </row>
    <row r="869" spans="6:44">
      <c r="F869" s="26"/>
      <c r="G869" s="268"/>
      <c r="H869" s="268"/>
      <c r="I869" s="268"/>
      <c r="J869" s="268"/>
      <c r="Z869" s="177"/>
      <c r="AA869" s="177"/>
      <c r="AB869" s="177"/>
      <c r="AC869" s="177"/>
      <c r="AR869" s="290"/>
    </row>
    <row r="870" spans="6:44">
      <c r="F870" s="26"/>
      <c r="G870" s="268"/>
      <c r="H870" s="268"/>
      <c r="I870" s="268"/>
      <c r="J870" s="268"/>
      <c r="Z870" s="177"/>
      <c r="AA870" s="177"/>
      <c r="AB870" s="177"/>
      <c r="AC870" s="177"/>
      <c r="AR870" s="290"/>
    </row>
    <row r="871" spans="6:44">
      <c r="F871" s="26"/>
      <c r="G871" s="268"/>
      <c r="H871" s="268"/>
      <c r="I871" s="268"/>
      <c r="J871" s="268"/>
      <c r="Z871" s="177"/>
      <c r="AA871" s="177"/>
      <c r="AB871" s="177"/>
      <c r="AC871" s="177"/>
      <c r="AR871" s="290"/>
    </row>
    <row r="872" spans="6:44">
      <c r="F872" s="26"/>
      <c r="G872" s="268"/>
      <c r="H872" s="268"/>
      <c r="I872" s="268"/>
      <c r="J872" s="268"/>
      <c r="Z872" s="177"/>
      <c r="AA872" s="177"/>
      <c r="AB872" s="177"/>
      <c r="AC872" s="177"/>
      <c r="AR872" s="290"/>
    </row>
    <row r="873" spans="6:44">
      <c r="F873" s="26"/>
      <c r="G873" s="268"/>
      <c r="H873" s="268"/>
      <c r="I873" s="268"/>
      <c r="J873" s="268"/>
      <c r="Z873" s="177"/>
      <c r="AA873" s="177"/>
      <c r="AB873" s="177"/>
      <c r="AC873" s="177"/>
      <c r="AR873" s="290"/>
    </row>
    <row r="874" spans="6:44">
      <c r="F874" s="26"/>
      <c r="G874" s="268"/>
      <c r="H874" s="268"/>
      <c r="I874" s="268"/>
      <c r="J874" s="268"/>
      <c r="Z874" s="177"/>
      <c r="AA874" s="177"/>
      <c r="AB874" s="177"/>
      <c r="AC874" s="177"/>
      <c r="AR874" s="290"/>
    </row>
    <row r="875" spans="6:44">
      <c r="F875" s="26"/>
      <c r="G875" s="268"/>
      <c r="H875" s="268"/>
      <c r="I875" s="268"/>
      <c r="J875" s="268"/>
      <c r="Z875" s="177"/>
      <c r="AA875" s="177"/>
      <c r="AB875" s="177"/>
      <c r="AC875" s="177"/>
      <c r="AR875" s="290"/>
    </row>
    <row r="876" spans="6:44">
      <c r="F876" s="26"/>
      <c r="G876" s="268"/>
      <c r="H876" s="268"/>
      <c r="I876" s="268"/>
      <c r="J876" s="268"/>
      <c r="Z876" s="177"/>
      <c r="AA876" s="177"/>
      <c r="AB876" s="177"/>
      <c r="AC876" s="177"/>
      <c r="AR876" s="290"/>
    </row>
    <row r="877" spans="6:44">
      <c r="F877" s="26"/>
      <c r="G877" s="268"/>
      <c r="H877" s="268"/>
      <c r="I877" s="268"/>
      <c r="J877" s="268"/>
      <c r="Z877" s="177"/>
      <c r="AA877" s="177"/>
      <c r="AB877" s="177"/>
      <c r="AC877" s="177"/>
      <c r="AR877" s="290"/>
    </row>
    <row r="878" spans="6:44">
      <c r="F878" s="26"/>
      <c r="G878" s="268"/>
      <c r="H878" s="268"/>
      <c r="I878" s="268"/>
      <c r="J878" s="268"/>
      <c r="Z878" s="177"/>
      <c r="AA878" s="177"/>
      <c r="AB878" s="177"/>
      <c r="AC878" s="177"/>
      <c r="AR878" s="290"/>
    </row>
    <row r="879" spans="6:44">
      <c r="F879" s="26"/>
      <c r="G879" s="268"/>
      <c r="H879" s="268"/>
      <c r="I879" s="268"/>
      <c r="J879" s="268"/>
      <c r="Z879" s="177"/>
      <c r="AA879" s="177"/>
      <c r="AB879" s="177"/>
      <c r="AC879" s="177"/>
      <c r="AR879" s="290"/>
    </row>
    <row r="880" spans="6:44">
      <c r="F880" s="26"/>
      <c r="G880" s="268"/>
      <c r="H880" s="268"/>
      <c r="I880" s="268"/>
      <c r="J880" s="268"/>
      <c r="Z880" s="177"/>
      <c r="AA880" s="177"/>
      <c r="AB880" s="177"/>
      <c r="AC880" s="177"/>
      <c r="AR880" s="290"/>
    </row>
    <row r="881" spans="6:44">
      <c r="F881" s="26"/>
      <c r="G881" s="268"/>
      <c r="H881" s="268"/>
      <c r="I881" s="268"/>
      <c r="J881" s="268"/>
      <c r="Z881" s="177"/>
      <c r="AA881" s="177"/>
      <c r="AB881" s="177"/>
      <c r="AC881" s="177"/>
      <c r="AR881" s="290"/>
    </row>
    <row r="882" spans="6:44">
      <c r="F882" s="26"/>
      <c r="G882" s="268"/>
      <c r="H882" s="268"/>
      <c r="I882" s="268"/>
      <c r="J882" s="268"/>
      <c r="Z882" s="177"/>
      <c r="AA882" s="177"/>
      <c r="AB882" s="177"/>
      <c r="AC882" s="177"/>
      <c r="AR882" s="290"/>
    </row>
    <row r="883" spans="6:44">
      <c r="F883" s="26"/>
      <c r="G883" s="268"/>
      <c r="H883" s="268"/>
      <c r="I883" s="268"/>
      <c r="J883" s="268"/>
      <c r="Z883" s="177"/>
      <c r="AA883" s="177"/>
      <c r="AB883" s="177"/>
      <c r="AC883" s="177"/>
      <c r="AR883" s="290"/>
    </row>
    <row r="884" spans="6:44">
      <c r="F884" s="26"/>
      <c r="G884" s="268"/>
      <c r="H884" s="268"/>
      <c r="I884" s="268"/>
      <c r="J884" s="268"/>
      <c r="Z884" s="177"/>
      <c r="AA884" s="177"/>
      <c r="AB884" s="177"/>
      <c r="AC884" s="177"/>
      <c r="AR884" s="290"/>
    </row>
    <row r="885" spans="6:44">
      <c r="F885" s="26"/>
      <c r="G885" s="268"/>
      <c r="H885" s="268"/>
      <c r="I885" s="268"/>
      <c r="J885" s="268"/>
      <c r="Z885" s="177"/>
      <c r="AA885" s="177"/>
      <c r="AB885" s="177"/>
      <c r="AC885" s="177"/>
      <c r="AR885" s="290"/>
    </row>
    <row r="886" spans="6:44">
      <c r="F886" s="26"/>
      <c r="G886" s="268"/>
      <c r="H886" s="268"/>
      <c r="I886" s="268"/>
      <c r="J886" s="268"/>
      <c r="Z886" s="177"/>
      <c r="AA886" s="177"/>
      <c r="AB886" s="177"/>
      <c r="AC886" s="177"/>
      <c r="AR886" s="290"/>
    </row>
    <row r="887" spans="6:44">
      <c r="F887" s="26"/>
      <c r="G887" s="268"/>
      <c r="H887" s="268"/>
      <c r="I887" s="268"/>
      <c r="J887" s="268"/>
      <c r="Z887" s="177"/>
      <c r="AA887" s="177"/>
      <c r="AB887" s="177"/>
      <c r="AC887" s="177"/>
      <c r="AR887" s="290"/>
    </row>
    <row r="888" spans="6:44">
      <c r="F888" s="26"/>
      <c r="G888" s="268"/>
      <c r="H888" s="268"/>
      <c r="I888" s="268"/>
      <c r="J888" s="268"/>
      <c r="Z888" s="177"/>
      <c r="AA888" s="177"/>
      <c r="AB888" s="177"/>
      <c r="AC888" s="177"/>
      <c r="AR888" s="290"/>
    </row>
    <row r="889" spans="6:44">
      <c r="F889" s="26"/>
      <c r="G889" s="268"/>
      <c r="H889" s="268"/>
      <c r="I889" s="268"/>
      <c r="J889" s="268"/>
      <c r="Z889" s="177"/>
      <c r="AA889" s="177"/>
      <c r="AB889" s="177"/>
      <c r="AC889" s="177"/>
      <c r="AR889" s="290"/>
    </row>
    <row r="890" spans="6:44">
      <c r="F890" s="26"/>
      <c r="G890" s="268"/>
      <c r="H890" s="268"/>
      <c r="I890" s="268"/>
      <c r="J890" s="268"/>
      <c r="Z890" s="177"/>
      <c r="AA890" s="177"/>
      <c r="AB890" s="177"/>
      <c r="AC890" s="177"/>
      <c r="AR890" s="290"/>
    </row>
    <row r="891" spans="6:44">
      <c r="F891" s="26"/>
      <c r="G891" s="268"/>
      <c r="H891" s="268"/>
      <c r="I891" s="268"/>
      <c r="J891" s="268"/>
      <c r="Z891" s="177"/>
      <c r="AA891" s="177"/>
      <c r="AB891" s="177"/>
      <c r="AC891" s="177"/>
      <c r="AR891" s="290"/>
    </row>
    <row r="892" spans="6:44">
      <c r="F892" s="26"/>
      <c r="G892" s="268"/>
      <c r="H892" s="268"/>
      <c r="I892" s="268"/>
      <c r="J892" s="268"/>
      <c r="Z892" s="177"/>
      <c r="AA892" s="177"/>
      <c r="AB892" s="177"/>
      <c r="AC892" s="177"/>
      <c r="AR892" s="290"/>
    </row>
    <row r="893" spans="6:44">
      <c r="F893" s="26"/>
      <c r="G893" s="268"/>
      <c r="H893" s="268"/>
      <c r="I893" s="268"/>
      <c r="J893" s="268"/>
      <c r="Z893" s="177"/>
      <c r="AA893" s="177"/>
      <c r="AB893" s="177"/>
      <c r="AC893" s="177"/>
      <c r="AR893" s="290"/>
    </row>
    <row r="894" spans="6:44">
      <c r="F894" s="26"/>
      <c r="G894" s="268"/>
      <c r="H894" s="268"/>
      <c r="I894" s="268"/>
      <c r="J894" s="268"/>
      <c r="Z894" s="177"/>
      <c r="AA894" s="177"/>
      <c r="AB894" s="177"/>
      <c r="AC894" s="177"/>
      <c r="AR894" s="290"/>
    </row>
    <row r="895" spans="6:44">
      <c r="F895" s="26"/>
      <c r="G895" s="268"/>
      <c r="H895" s="268"/>
      <c r="I895" s="268"/>
      <c r="J895" s="268"/>
      <c r="Z895" s="177"/>
      <c r="AA895" s="177"/>
      <c r="AB895" s="177"/>
      <c r="AC895" s="177"/>
      <c r="AR895" s="290"/>
    </row>
    <row r="896" spans="6:44">
      <c r="F896" s="26"/>
      <c r="G896" s="268"/>
      <c r="H896" s="268"/>
      <c r="I896" s="268"/>
      <c r="J896" s="268"/>
      <c r="Z896" s="177"/>
      <c r="AA896" s="177"/>
      <c r="AB896" s="177"/>
      <c r="AC896" s="177"/>
      <c r="AR896" s="290"/>
    </row>
    <row r="897" spans="6:44">
      <c r="F897" s="26"/>
      <c r="G897" s="268"/>
      <c r="H897" s="268"/>
      <c r="I897" s="268"/>
      <c r="J897" s="268"/>
      <c r="Z897" s="177"/>
      <c r="AA897" s="177"/>
      <c r="AB897" s="177"/>
      <c r="AC897" s="177"/>
      <c r="AR897" s="290"/>
    </row>
    <row r="898" spans="6:44">
      <c r="F898" s="26"/>
      <c r="G898" s="268"/>
      <c r="H898" s="268"/>
      <c r="I898" s="268"/>
      <c r="J898" s="268"/>
      <c r="Z898" s="177"/>
      <c r="AA898" s="177"/>
      <c r="AB898" s="177"/>
      <c r="AC898" s="177"/>
      <c r="AR898" s="290"/>
    </row>
    <row r="899" spans="6:44">
      <c r="F899" s="26"/>
      <c r="G899" s="268"/>
      <c r="H899" s="268"/>
      <c r="I899" s="268"/>
      <c r="J899" s="268"/>
      <c r="Z899" s="177"/>
      <c r="AA899" s="177"/>
      <c r="AB899" s="177"/>
      <c r="AC899" s="177"/>
      <c r="AR899" s="290"/>
    </row>
    <row r="900" spans="6:44">
      <c r="F900" s="26"/>
      <c r="G900" s="268"/>
      <c r="H900" s="268"/>
      <c r="I900" s="268"/>
      <c r="J900" s="268"/>
      <c r="Z900" s="177"/>
      <c r="AA900" s="177"/>
      <c r="AB900" s="177"/>
      <c r="AC900" s="177"/>
      <c r="AR900" s="290"/>
    </row>
    <row r="901" spans="6:44">
      <c r="F901" s="26"/>
      <c r="G901" s="268"/>
      <c r="H901" s="268"/>
      <c r="I901" s="268"/>
      <c r="J901" s="268"/>
      <c r="Z901" s="177"/>
      <c r="AA901" s="177"/>
      <c r="AB901" s="177"/>
      <c r="AC901" s="177"/>
      <c r="AR901" s="290"/>
    </row>
    <row r="902" spans="6:44">
      <c r="F902" s="26"/>
      <c r="G902" s="268"/>
      <c r="H902" s="268"/>
      <c r="I902" s="268"/>
      <c r="J902" s="268"/>
      <c r="Z902" s="177"/>
      <c r="AA902" s="177"/>
      <c r="AB902" s="177"/>
      <c r="AC902" s="177"/>
      <c r="AR902" s="290"/>
    </row>
    <row r="903" spans="6:44">
      <c r="F903" s="26"/>
      <c r="G903" s="268"/>
      <c r="H903" s="268"/>
      <c r="I903" s="268"/>
      <c r="J903" s="268"/>
      <c r="Z903" s="177"/>
      <c r="AA903" s="177"/>
      <c r="AB903" s="177"/>
      <c r="AC903" s="177"/>
      <c r="AR903" s="290"/>
    </row>
    <row r="904" spans="6:44">
      <c r="F904" s="26"/>
      <c r="G904" s="268"/>
      <c r="H904" s="268"/>
      <c r="I904" s="268"/>
      <c r="J904" s="268"/>
      <c r="Z904" s="177"/>
      <c r="AA904" s="177"/>
      <c r="AB904" s="177"/>
      <c r="AC904" s="177"/>
      <c r="AR904" s="290"/>
    </row>
    <row r="905" spans="6:44">
      <c r="F905" s="26"/>
      <c r="G905" s="268"/>
      <c r="H905" s="268"/>
      <c r="I905" s="268"/>
      <c r="J905" s="268"/>
      <c r="Z905" s="177"/>
      <c r="AA905" s="177"/>
      <c r="AB905" s="177"/>
      <c r="AC905" s="177"/>
      <c r="AR905" s="290"/>
    </row>
    <row r="906" spans="6:44">
      <c r="F906" s="26"/>
      <c r="G906" s="268"/>
      <c r="H906" s="268"/>
      <c r="I906" s="268"/>
      <c r="J906" s="268"/>
      <c r="Z906" s="177"/>
      <c r="AA906" s="177"/>
      <c r="AB906" s="177"/>
      <c r="AC906" s="177"/>
      <c r="AR906" s="290"/>
    </row>
    <row r="907" spans="6:44">
      <c r="F907" s="26"/>
      <c r="G907" s="268"/>
      <c r="H907" s="268"/>
      <c r="I907" s="268"/>
      <c r="J907" s="268"/>
      <c r="Z907" s="177"/>
      <c r="AA907" s="177"/>
      <c r="AB907" s="177"/>
      <c r="AC907" s="177"/>
      <c r="AR907" s="290"/>
    </row>
    <row r="908" spans="6:44">
      <c r="F908" s="26"/>
      <c r="G908" s="268"/>
      <c r="H908" s="268"/>
      <c r="I908" s="268"/>
      <c r="J908" s="268"/>
      <c r="Z908" s="177"/>
      <c r="AA908" s="177"/>
      <c r="AB908" s="177"/>
      <c r="AC908" s="177"/>
      <c r="AR908" s="290"/>
    </row>
    <row r="909" spans="6:44">
      <c r="F909" s="26"/>
      <c r="G909" s="268"/>
      <c r="H909" s="268"/>
      <c r="I909" s="268"/>
      <c r="J909" s="268"/>
      <c r="Z909" s="177"/>
      <c r="AA909" s="177"/>
      <c r="AB909" s="177"/>
      <c r="AC909" s="177"/>
      <c r="AR909" s="290"/>
    </row>
    <row r="910" spans="6:44">
      <c r="F910" s="26"/>
      <c r="G910" s="268"/>
      <c r="H910" s="268"/>
      <c r="I910" s="268"/>
      <c r="J910" s="268"/>
      <c r="Z910" s="177"/>
      <c r="AA910" s="177"/>
      <c r="AB910" s="177"/>
      <c r="AC910" s="177"/>
      <c r="AR910" s="290"/>
    </row>
    <row r="911" spans="6:44">
      <c r="F911" s="26"/>
      <c r="G911" s="268"/>
      <c r="H911" s="268"/>
      <c r="I911" s="268"/>
      <c r="J911" s="268"/>
      <c r="Z911" s="177"/>
      <c r="AA911" s="177"/>
      <c r="AB911" s="177"/>
      <c r="AC911" s="177"/>
      <c r="AR911" s="290"/>
    </row>
    <row r="912" spans="6:44">
      <c r="F912" s="26"/>
      <c r="G912" s="268"/>
      <c r="H912" s="268"/>
      <c r="I912" s="268"/>
      <c r="J912" s="268"/>
      <c r="Z912" s="177"/>
      <c r="AA912" s="177"/>
      <c r="AB912" s="177"/>
      <c r="AC912" s="177"/>
      <c r="AR912" s="290"/>
    </row>
    <row r="913" spans="6:44">
      <c r="F913" s="26"/>
      <c r="G913" s="268"/>
      <c r="H913" s="268"/>
      <c r="I913" s="268"/>
      <c r="J913" s="268"/>
      <c r="Z913" s="177"/>
      <c r="AA913" s="177"/>
      <c r="AB913" s="177"/>
      <c r="AC913" s="177"/>
      <c r="AR913" s="290"/>
    </row>
    <row r="914" spans="6:44">
      <c r="F914" s="26"/>
      <c r="G914" s="268"/>
      <c r="H914" s="268"/>
      <c r="I914" s="268"/>
      <c r="J914" s="268"/>
      <c r="Z914" s="177"/>
      <c r="AA914" s="177"/>
      <c r="AB914" s="177"/>
      <c r="AC914" s="177"/>
      <c r="AR914" s="290"/>
    </row>
    <row r="915" spans="6:44">
      <c r="F915" s="26"/>
      <c r="G915" s="268"/>
      <c r="H915" s="268"/>
      <c r="I915" s="268"/>
      <c r="J915" s="268"/>
      <c r="Z915" s="177"/>
      <c r="AA915" s="177"/>
      <c r="AB915" s="177"/>
      <c r="AC915" s="177"/>
      <c r="AR915" s="290"/>
    </row>
    <row r="916" spans="6:44">
      <c r="F916" s="26"/>
      <c r="G916" s="268"/>
      <c r="H916" s="268"/>
      <c r="I916" s="268"/>
      <c r="J916" s="268"/>
      <c r="Z916" s="177"/>
      <c r="AA916" s="177"/>
      <c r="AB916" s="177"/>
      <c r="AC916" s="177"/>
      <c r="AR916" s="290"/>
    </row>
    <row r="917" spans="6:44">
      <c r="F917" s="26"/>
      <c r="G917" s="268"/>
      <c r="H917" s="268"/>
      <c r="I917" s="268"/>
      <c r="J917" s="268"/>
      <c r="Z917" s="177"/>
      <c r="AA917" s="177"/>
      <c r="AB917" s="177"/>
      <c r="AC917" s="177"/>
      <c r="AR917" s="290"/>
    </row>
    <row r="918" spans="6:44">
      <c r="F918" s="26"/>
      <c r="G918" s="268"/>
      <c r="H918" s="268"/>
      <c r="I918" s="268"/>
      <c r="J918" s="268"/>
      <c r="Z918" s="177"/>
      <c r="AA918" s="177"/>
      <c r="AB918" s="177"/>
      <c r="AC918" s="177"/>
      <c r="AR918" s="290"/>
    </row>
    <row r="919" spans="6:44">
      <c r="F919" s="26"/>
      <c r="G919" s="268"/>
      <c r="H919" s="268"/>
      <c r="I919" s="268"/>
      <c r="J919" s="268"/>
      <c r="Z919" s="177"/>
      <c r="AA919" s="177"/>
      <c r="AB919" s="177"/>
      <c r="AC919" s="177"/>
      <c r="AR919" s="290"/>
    </row>
    <row r="920" spans="6:44">
      <c r="F920" s="26"/>
      <c r="G920" s="268"/>
      <c r="H920" s="268"/>
      <c r="I920" s="268"/>
      <c r="J920" s="268"/>
      <c r="Z920" s="177"/>
      <c r="AA920" s="177"/>
      <c r="AB920" s="177"/>
      <c r="AC920" s="177"/>
      <c r="AR920" s="290"/>
    </row>
    <row r="921" spans="6:44">
      <c r="F921" s="26"/>
      <c r="G921" s="268"/>
      <c r="H921" s="268"/>
      <c r="I921" s="268"/>
      <c r="J921" s="268"/>
      <c r="Z921" s="177"/>
      <c r="AA921" s="177"/>
      <c r="AB921" s="177"/>
      <c r="AC921" s="177"/>
      <c r="AR921" s="290"/>
    </row>
    <row r="922" spans="6:44">
      <c r="F922" s="26"/>
      <c r="G922" s="268"/>
      <c r="H922" s="268"/>
      <c r="I922" s="268"/>
      <c r="J922" s="268"/>
      <c r="Z922" s="177"/>
      <c r="AA922" s="177"/>
      <c r="AB922" s="177"/>
      <c r="AC922" s="177"/>
      <c r="AR922" s="290"/>
    </row>
    <row r="923" spans="6:44">
      <c r="F923" s="26"/>
      <c r="G923" s="268"/>
      <c r="H923" s="268"/>
      <c r="I923" s="268"/>
      <c r="J923" s="268"/>
      <c r="Z923" s="177"/>
      <c r="AA923" s="177"/>
      <c r="AB923" s="177"/>
      <c r="AC923" s="177"/>
      <c r="AR923" s="290"/>
    </row>
    <row r="924" spans="6:44">
      <c r="F924" s="26"/>
      <c r="G924" s="268"/>
      <c r="H924" s="268"/>
      <c r="I924" s="268"/>
      <c r="J924" s="268"/>
      <c r="Z924" s="177"/>
      <c r="AA924" s="177"/>
      <c r="AB924" s="177"/>
      <c r="AC924" s="177"/>
      <c r="AR924" s="290"/>
    </row>
    <row r="925" spans="6:44">
      <c r="F925" s="26"/>
      <c r="G925" s="268"/>
      <c r="H925" s="268"/>
      <c r="I925" s="268"/>
      <c r="J925" s="268"/>
      <c r="Z925" s="177"/>
      <c r="AA925" s="177"/>
      <c r="AB925" s="177"/>
      <c r="AC925" s="177"/>
      <c r="AR925" s="290"/>
    </row>
    <row r="926" spans="6:44">
      <c r="F926" s="26"/>
      <c r="G926" s="268"/>
      <c r="H926" s="268"/>
      <c r="I926" s="268"/>
      <c r="J926" s="268"/>
      <c r="Z926" s="177"/>
      <c r="AA926" s="177"/>
      <c r="AB926" s="177"/>
      <c r="AC926" s="177"/>
      <c r="AR926" s="290"/>
    </row>
    <row r="927" spans="6:44">
      <c r="F927" s="26"/>
      <c r="G927" s="268"/>
      <c r="H927" s="268"/>
      <c r="I927" s="268"/>
      <c r="J927" s="268"/>
      <c r="Z927" s="177"/>
      <c r="AA927" s="177"/>
      <c r="AB927" s="177"/>
      <c r="AC927" s="177"/>
      <c r="AR927" s="290"/>
    </row>
    <row r="928" spans="6:44">
      <c r="F928" s="26"/>
      <c r="G928" s="268"/>
      <c r="H928" s="268"/>
      <c r="I928" s="268"/>
      <c r="J928" s="268"/>
      <c r="Z928" s="177"/>
      <c r="AA928" s="177"/>
      <c r="AB928" s="177"/>
      <c r="AC928" s="177"/>
      <c r="AR928" s="290"/>
    </row>
    <row r="929" spans="6:44">
      <c r="F929" s="26"/>
      <c r="G929" s="268"/>
      <c r="H929" s="268"/>
      <c r="I929" s="268"/>
      <c r="J929" s="268"/>
      <c r="Z929" s="177"/>
      <c r="AA929" s="177"/>
      <c r="AB929" s="177"/>
      <c r="AC929" s="177"/>
      <c r="AR929" s="290"/>
    </row>
    <row r="930" spans="6:44">
      <c r="F930" s="26"/>
      <c r="G930" s="268"/>
      <c r="H930" s="268"/>
      <c r="I930" s="268"/>
      <c r="J930" s="268"/>
      <c r="Z930" s="177"/>
      <c r="AA930" s="177"/>
      <c r="AB930" s="177"/>
      <c r="AC930" s="177"/>
      <c r="AR930" s="290"/>
    </row>
    <row r="931" spans="6:44">
      <c r="F931" s="26"/>
      <c r="G931" s="268"/>
      <c r="H931" s="268"/>
      <c r="I931" s="268"/>
      <c r="J931" s="268"/>
      <c r="AR931" s="290"/>
    </row>
    <row r="932" spans="6:44">
      <c r="F932" s="26"/>
      <c r="G932" s="268"/>
      <c r="H932" s="268"/>
      <c r="I932" s="268"/>
      <c r="J932" s="268"/>
      <c r="AR932" s="290"/>
    </row>
    <row r="933" spans="6:44" ht="15.75" customHeight="1">
      <c r="F933" s="26"/>
    </row>
    <row r="934" spans="6:44">
      <c r="F934" s="26"/>
    </row>
    <row r="935" spans="6:44">
      <c r="F935" s="26"/>
    </row>
    <row r="936" spans="6:44">
      <c r="F936" s="26"/>
    </row>
    <row r="937" spans="6:44">
      <c r="F937" s="26"/>
    </row>
    <row r="938" spans="6:44">
      <c r="F938" s="26"/>
    </row>
    <row r="939" spans="6:44">
      <c r="F939" s="26"/>
    </row>
    <row r="940" spans="6:44">
      <c r="F940" s="26"/>
    </row>
    <row r="941" spans="6:44">
      <c r="F941" s="26"/>
    </row>
    <row r="942" spans="6:44">
      <c r="F942" s="26"/>
    </row>
    <row r="943" spans="6:44">
      <c r="F943" s="26"/>
    </row>
    <row r="944" spans="6:44">
      <c r="F944" s="26"/>
    </row>
    <row r="945" spans="6:6">
      <c r="F945" s="26"/>
    </row>
    <row r="946" spans="6:6">
      <c r="F946" s="26"/>
    </row>
    <row r="947" spans="6:6">
      <c r="F947" s="26"/>
    </row>
    <row r="948" spans="6:6">
      <c r="F948" s="26"/>
    </row>
    <row r="949" spans="6:6">
      <c r="F949" s="26"/>
    </row>
    <row r="950" spans="6:6">
      <c r="F950" s="26"/>
    </row>
    <row r="951" spans="6:6">
      <c r="F951" s="26"/>
    </row>
    <row r="952" spans="6:6">
      <c r="F952" s="26"/>
    </row>
    <row r="953" spans="6:6">
      <c r="F953" s="26"/>
    </row>
    <row r="954" spans="6:6">
      <c r="F954" s="26"/>
    </row>
    <row r="955" spans="6:6">
      <c r="F955" s="26"/>
    </row>
    <row r="956" spans="6:6">
      <c r="F956" s="26"/>
    </row>
    <row r="957" spans="6:6">
      <c r="F957" s="26"/>
    </row>
    <row r="958" spans="6:6">
      <c r="F958" s="26"/>
    </row>
    <row r="959" spans="6:6">
      <c r="F959" s="26"/>
    </row>
    <row r="960" spans="6:6">
      <c r="F960" s="26"/>
    </row>
    <row r="961" spans="6:6">
      <c r="F961" s="26"/>
    </row>
    <row r="962" spans="6:6">
      <c r="F962" s="26"/>
    </row>
    <row r="963" spans="6:6">
      <c r="F963" s="26"/>
    </row>
    <row r="964" spans="6:6">
      <c r="F964" s="26"/>
    </row>
    <row r="965" spans="6:6">
      <c r="F965" s="26"/>
    </row>
    <row r="966" spans="6:6">
      <c r="F966" s="26"/>
    </row>
    <row r="967" spans="6:6">
      <c r="F967" s="26"/>
    </row>
    <row r="968" spans="6:6">
      <c r="F968" s="26"/>
    </row>
    <row r="969" spans="6:6">
      <c r="F969" s="26"/>
    </row>
    <row r="970" spans="6:6">
      <c r="F970" s="26"/>
    </row>
    <row r="971" spans="6:6">
      <c r="F971" s="26"/>
    </row>
    <row r="972" spans="6:6">
      <c r="F972" s="26"/>
    </row>
    <row r="973" spans="6:6">
      <c r="F973" s="26"/>
    </row>
    <row r="974" spans="6:6">
      <c r="F974" s="26"/>
    </row>
    <row r="975" spans="6:6">
      <c r="F975" s="26"/>
    </row>
    <row r="976" spans="6:6">
      <c r="F976" s="26"/>
    </row>
    <row r="977" spans="6:6">
      <c r="F977" s="26"/>
    </row>
    <row r="978" spans="6:6">
      <c r="F978" s="26"/>
    </row>
    <row r="979" spans="6:6">
      <c r="F979" s="26"/>
    </row>
    <row r="980" spans="6:6">
      <c r="F980" s="26"/>
    </row>
    <row r="981" spans="6:6">
      <c r="F981" s="26"/>
    </row>
    <row r="982" spans="6:6">
      <c r="F982" s="26"/>
    </row>
    <row r="983" spans="6:6">
      <c r="F983" s="26"/>
    </row>
    <row r="984" spans="6:6">
      <c r="F984" s="26"/>
    </row>
    <row r="985" spans="6:6">
      <c r="F985" s="26"/>
    </row>
    <row r="986" spans="6:6">
      <c r="F986" s="26"/>
    </row>
    <row r="987" spans="6:6">
      <c r="F987" s="26"/>
    </row>
    <row r="988" spans="6:6">
      <c r="F988" s="26"/>
    </row>
    <row r="989" spans="6:6">
      <c r="F989" s="26"/>
    </row>
    <row r="990" spans="6:6">
      <c r="F990" s="26"/>
    </row>
    <row r="991" spans="6:6">
      <c r="F991" s="26"/>
    </row>
    <row r="992" spans="6:6">
      <c r="F992" s="26"/>
    </row>
    <row r="993" spans="6:6">
      <c r="F993" s="26"/>
    </row>
    <row r="994" spans="6:6">
      <c r="F994" s="26"/>
    </row>
    <row r="995" spans="6:6">
      <c r="F995" s="26"/>
    </row>
    <row r="996" spans="6:6">
      <c r="F996" s="26"/>
    </row>
    <row r="997" spans="6:6">
      <c r="F997" s="26"/>
    </row>
    <row r="998" spans="6:6">
      <c r="F998" s="26"/>
    </row>
    <row r="999" spans="6:6">
      <c r="F999" s="26"/>
    </row>
    <row r="1000" spans="6:6">
      <c r="F1000" s="26"/>
    </row>
    <row r="1001" spans="6:6">
      <c r="F1001" s="26"/>
    </row>
    <row r="1002" spans="6:6">
      <c r="F1002" s="26"/>
    </row>
    <row r="1003" spans="6:6">
      <c r="F1003" s="26"/>
    </row>
    <row r="1004" spans="6:6">
      <c r="F1004" s="26"/>
    </row>
    <row r="1005" spans="6:6">
      <c r="F1005" s="26"/>
    </row>
    <row r="1006" spans="6:6">
      <c r="F1006" s="26"/>
    </row>
    <row r="1007" spans="6:6">
      <c r="F1007" s="26"/>
    </row>
    <row r="1008" spans="6:6">
      <c r="F1008" s="26"/>
    </row>
    <row r="1009" spans="6:6">
      <c r="F1009" s="26"/>
    </row>
    <row r="1010" spans="6:6">
      <c r="F1010" s="26"/>
    </row>
    <row r="1011" spans="6:6">
      <c r="F1011" s="26"/>
    </row>
    <row r="1012" spans="6:6">
      <c r="F1012" s="26"/>
    </row>
    <row r="1013" spans="6:6">
      <c r="F1013" s="26"/>
    </row>
    <row r="1014" spans="6:6">
      <c r="F1014" s="26"/>
    </row>
    <row r="1015" spans="6:6">
      <c r="F1015" s="26"/>
    </row>
    <row r="1016" spans="6:6">
      <c r="F1016" s="26"/>
    </row>
    <row r="1017" spans="6:6">
      <c r="F1017" s="26"/>
    </row>
    <row r="1018" spans="6:6">
      <c r="F1018" s="26"/>
    </row>
    <row r="1019" spans="6:6">
      <c r="F1019" s="26"/>
    </row>
    <row r="1020" spans="6:6">
      <c r="F1020" s="26"/>
    </row>
    <row r="1021" spans="6:6">
      <c r="F1021" s="26"/>
    </row>
    <row r="1022" spans="6:6">
      <c r="F1022" s="26"/>
    </row>
    <row r="1023" spans="6:6">
      <c r="F1023" s="26"/>
    </row>
    <row r="1024" spans="6:6">
      <c r="F1024" s="26"/>
    </row>
    <row r="1025" spans="6:6">
      <c r="F1025" s="26"/>
    </row>
    <row r="1026" spans="6:6">
      <c r="F1026" s="26"/>
    </row>
    <row r="1027" spans="6:6">
      <c r="F1027" s="26"/>
    </row>
    <row r="1028" spans="6:6">
      <c r="F1028" s="26"/>
    </row>
    <row r="1029" spans="6:6">
      <c r="F1029" s="26"/>
    </row>
    <row r="1030" spans="6:6">
      <c r="F1030" s="26"/>
    </row>
    <row r="1031" spans="6:6">
      <c r="F1031" s="26"/>
    </row>
    <row r="1032" spans="6:6">
      <c r="F1032" s="26"/>
    </row>
    <row r="1033" spans="6:6">
      <c r="F1033" s="26"/>
    </row>
    <row r="1034" spans="6:6">
      <c r="F1034" s="26"/>
    </row>
    <row r="1035" spans="6:6">
      <c r="F1035" s="26"/>
    </row>
    <row r="1036" spans="6:6">
      <c r="F1036" s="26"/>
    </row>
    <row r="1037" spans="6:6">
      <c r="F1037" s="26"/>
    </row>
    <row r="1038" spans="6:6">
      <c r="F1038" s="26"/>
    </row>
    <row r="1039" spans="6:6">
      <c r="F1039" s="26"/>
    </row>
    <row r="1040" spans="6:6">
      <c r="F1040" s="26"/>
    </row>
    <row r="1041" spans="6:6">
      <c r="F1041" s="26"/>
    </row>
    <row r="1042" spans="6:6">
      <c r="F1042" s="26"/>
    </row>
    <row r="1043" spans="6:6">
      <c r="F1043" s="26"/>
    </row>
    <row r="1044" spans="6:6">
      <c r="F1044" s="26"/>
    </row>
    <row r="1045" spans="6:6">
      <c r="F1045" s="26"/>
    </row>
    <row r="1046" spans="6:6">
      <c r="F1046" s="26"/>
    </row>
    <row r="1047" spans="6:6">
      <c r="F1047" s="26"/>
    </row>
    <row r="1048" spans="6:6">
      <c r="F1048" s="26"/>
    </row>
    <row r="1049" spans="6:6">
      <c r="F1049" s="26"/>
    </row>
    <row r="1050" spans="6:6">
      <c r="F1050" s="26"/>
    </row>
    <row r="1051" spans="6:6">
      <c r="F1051" s="26"/>
    </row>
    <row r="1052" spans="6:6">
      <c r="F1052" s="26"/>
    </row>
    <row r="1053" spans="6:6">
      <c r="F1053" s="26"/>
    </row>
    <row r="1054" spans="6:6">
      <c r="F1054" s="26"/>
    </row>
    <row r="1055" spans="6:6">
      <c r="F1055" s="26"/>
    </row>
    <row r="1056" spans="6:6">
      <c r="F1056" s="26"/>
    </row>
    <row r="1057" spans="6:6">
      <c r="F1057" s="26"/>
    </row>
    <row r="1058" spans="6:6">
      <c r="F1058" s="26"/>
    </row>
    <row r="1059" spans="6:6">
      <c r="F1059" s="26"/>
    </row>
    <row r="1060" spans="6:6">
      <c r="F1060" s="26"/>
    </row>
    <row r="1061" spans="6:6">
      <c r="F1061" s="26"/>
    </row>
    <row r="1062" spans="6:6">
      <c r="F1062" s="26"/>
    </row>
    <row r="1063" spans="6:6">
      <c r="F1063" s="26"/>
    </row>
    <row r="1064" spans="6:6">
      <c r="F1064" s="26"/>
    </row>
    <row r="1065" spans="6:6">
      <c r="F1065" s="26"/>
    </row>
    <row r="1066" spans="6:6">
      <c r="F1066" s="26"/>
    </row>
    <row r="1067" spans="6:6">
      <c r="F1067" s="26"/>
    </row>
    <row r="1068" spans="6:6">
      <c r="F1068" s="26"/>
    </row>
    <row r="1069" spans="6:6">
      <c r="F1069" s="26"/>
    </row>
    <row r="1070" spans="6:6">
      <c r="F1070" s="26"/>
    </row>
    <row r="1071" spans="6:6">
      <c r="F1071" s="26"/>
    </row>
    <row r="1072" spans="6:6">
      <c r="F1072" s="26"/>
    </row>
    <row r="1073" spans="6:6">
      <c r="F1073" s="26"/>
    </row>
    <row r="1074" spans="6:6">
      <c r="F1074" s="26"/>
    </row>
    <row r="1075" spans="6:6">
      <c r="F1075" s="26"/>
    </row>
    <row r="1076" spans="6:6">
      <c r="F1076" s="26"/>
    </row>
    <row r="1077" spans="6:6">
      <c r="F1077" s="26"/>
    </row>
    <row r="1078" spans="6:6">
      <c r="F1078" s="26"/>
    </row>
    <row r="1079" spans="6:6">
      <c r="F1079" s="26"/>
    </row>
    <row r="1080" spans="6:6">
      <c r="F1080" s="26"/>
    </row>
    <row r="1081" spans="6:6">
      <c r="F1081" s="26"/>
    </row>
    <row r="1082" spans="6:6">
      <c r="F1082" s="26"/>
    </row>
    <row r="1083" spans="6:6">
      <c r="F1083" s="26"/>
    </row>
    <row r="1084" spans="6:6">
      <c r="F1084" s="26"/>
    </row>
    <row r="1085" spans="6:6">
      <c r="F1085" s="26"/>
    </row>
    <row r="1086" spans="6:6">
      <c r="F1086" s="26"/>
    </row>
    <row r="1087" spans="6:6">
      <c r="F1087" s="26"/>
    </row>
    <row r="1088" spans="6:6">
      <c r="F1088" s="26"/>
    </row>
    <row r="1089" spans="6:6">
      <c r="F1089" s="26"/>
    </row>
    <row r="1090" spans="6:6">
      <c r="F1090" s="26"/>
    </row>
    <row r="1091" spans="6:6">
      <c r="F1091" s="26"/>
    </row>
    <row r="1092" spans="6:6">
      <c r="F1092" s="26"/>
    </row>
    <row r="1093" spans="6:6">
      <c r="F1093" s="26"/>
    </row>
    <row r="1094" spans="6:6">
      <c r="F1094" s="26"/>
    </row>
    <row r="1095" spans="6:6">
      <c r="F1095" s="26"/>
    </row>
    <row r="1096" spans="6:6">
      <c r="F1096" s="26"/>
    </row>
    <row r="1097" spans="6:6">
      <c r="F1097" s="26"/>
    </row>
    <row r="1098" spans="6:6">
      <c r="F1098" s="26"/>
    </row>
    <row r="1099" spans="6:6">
      <c r="F1099" s="26"/>
    </row>
    <row r="1100" spans="6:6">
      <c r="F1100" s="26"/>
    </row>
    <row r="1101" spans="6:6">
      <c r="F1101" s="26"/>
    </row>
    <row r="1102" spans="6:6">
      <c r="F1102" s="26"/>
    </row>
    <row r="1103" spans="6:6">
      <c r="F1103" s="26"/>
    </row>
    <row r="1104" spans="6:6">
      <c r="F1104" s="26"/>
    </row>
    <row r="1105" spans="6:6">
      <c r="F1105" s="26"/>
    </row>
    <row r="1106" spans="6:6">
      <c r="F1106" s="26"/>
    </row>
    <row r="1107" spans="6:6">
      <c r="F1107" s="26"/>
    </row>
    <row r="1108" spans="6:6">
      <c r="F1108" s="26"/>
    </row>
    <row r="1109" spans="6:6">
      <c r="F1109" s="26"/>
    </row>
    <row r="1110" spans="6:6">
      <c r="F1110" s="26"/>
    </row>
    <row r="1111" spans="6:6">
      <c r="F1111" s="26"/>
    </row>
    <row r="1112" spans="6:6">
      <c r="F1112" s="26"/>
    </row>
    <row r="1113" spans="6:6">
      <c r="F1113" s="26"/>
    </row>
    <row r="1114" spans="6:6">
      <c r="F1114" s="26"/>
    </row>
    <row r="1115" spans="6:6">
      <c r="F1115" s="26"/>
    </row>
    <row r="1116" spans="6:6">
      <c r="F1116" s="26"/>
    </row>
    <row r="1117" spans="6:6">
      <c r="F1117" s="26"/>
    </row>
    <row r="1118" spans="6:6">
      <c r="F1118" s="26"/>
    </row>
    <row r="1119" spans="6:6">
      <c r="F1119" s="26"/>
    </row>
    <row r="1120" spans="6:6">
      <c r="F1120" s="26"/>
    </row>
    <row r="1121" spans="6:6">
      <c r="F1121" s="26"/>
    </row>
    <row r="1122" spans="6:6">
      <c r="F1122" s="26"/>
    </row>
    <row r="1123" spans="6:6">
      <c r="F1123" s="26"/>
    </row>
    <row r="1124" spans="6:6">
      <c r="F1124" s="26"/>
    </row>
    <row r="1125" spans="6:6">
      <c r="F1125" s="26"/>
    </row>
    <row r="1126" spans="6:6">
      <c r="F1126" s="26"/>
    </row>
    <row r="1127" spans="6:6">
      <c r="F1127" s="26"/>
    </row>
    <row r="1128" spans="6:6">
      <c r="F1128" s="26"/>
    </row>
    <row r="1129" spans="6:6">
      <c r="F1129" s="26"/>
    </row>
    <row r="1130" spans="6:6">
      <c r="F1130" s="26"/>
    </row>
    <row r="1131" spans="6:6">
      <c r="F1131" s="26"/>
    </row>
    <row r="1132" spans="6:6">
      <c r="F1132" s="26"/>
    </row>
    <row r="1133" spans="6:6">
      <c r="F1133" s="26"/>
    </row>
    <row r="1134" spans="6:6">
      <c r="F1134" s="26"/>
    </row>
    <row r="1135" spans="6:6">
      <c r="F1135" s="26"/>
    </row>
    <row r="1136" spans="6:6">
      <c r="F1136" s="26"/>
    </row>
    <row r="1137" spans="6:6">
      <c r="F1137" s="26"/>
    </row>
    <row r="1138" spans="6:6">
      <c r="F1138" s="26"/>
    </row>
    <row r="1139" spans="6:6">
      <c r="F1139" s="26"/>
    </row>
    <row r="1140" spans="6:6">
      <c r="F1140" s="26"/>
    </row>
    <row r="1141" spans="6:6">
      <c r="F1141" s="26"/>
    </row>
    <row r="1142" spans="6:6">
      <c r="F1142" s="26"/>
    </row>
    <row r="1143" spans="6:6">
      <c r="F1143" s="26"/>
    </row>
    <row r="1144" spans="6:6">
      <c r="F1144" s="26"/>
    </row>
    <row r="1145" spans="6:6">
      <c r="F1145" s="26"/>
    </row>
    <row r="1146" spans="6:6">
      <c r="F1146" s="26"/>
    </row>
    <row r="1147" spans="6:6">
      <c r="F1147" s="26"/>
    </row>
    <row r="1148" spans="6:6">
      <c r="F1148" s="26"/>
    </row>
    <row r="1149" spans="6:6">
      <c r="F1149" s="26"/>
    </row>
    <row r="1150" spans="6:6">
      <c r="F1150" s="26"/>
    </row>
    <row r="1151" spans="6:6">
      <c r="F1151" s="26"/>
    </row>
    <row r="1152" spans="6:6">
      <c r="F1152" s="26"/>
    </row>
    <row r="1153" spans="6:6">
      <c r="F1153" s="26"/>
    </row>
    <row r="1154" spans="6:6">
      <c r="F1154" s="26"/>
    </row>
    <row r="1155" spans="6:6">
      <c r="F1155" s="26"/>
    </row>
    <row r="1156" spans="6:6">
      <c r="F1156" s="26"/>
    </row>
    <row r="1157" spans="6:6">
      <c r="F1157" s="26"/>
    </row>
    <row r="1158" spans="6:6">
      <c r="F1158" s="26"/>
    </row>
    <row r="1159" spans="6:6">
      <c r="F1159" s="26"/>
    </row>
    <row r="1160" spans="6:6">
      <c r="F1160" s="26"/>
    </row>
    <row r="1161" spans="6:6">
      <c r="F1161" s="26"/>
    </row>
    <row r="1162" spans="6:6">
      <c r="F1162" s="26"/>
    </row>
    <row r="1163" spans="6:6">
      <c r="F1163" s="26"/>
    </row>
    <row r="1164" spans="6:6">
      <c r="F1164" s="26"/>
    </row>
    <row r="1165" spans="6:6">
      <c r="F1165" s="26"/>
    </row>
    <row r="1166" spans="6:6">
      <c r="F1166" s="26"/>
    </row>
    <row r="1167" spans="6:6">
      <c r="F1167" s="26"/>
    </row>
    <row r="1168" spans="6:6">
      <c r="F1168" s="26"/>
    </row>
    <row r="1169" spans="6:6">
      <c r="F1169" s="26"/>
    </row>
    <row r="1170" spans="6:6">
      <c r="F1170" s="26"/>
    </row>
    <row r="1171" spans="6:6">
      <c r="F1171" s="26"/>
    </row>
    <row r="1172" spans="6:6">
      <c r="F1172" s="26"/>
    </row>
    <row r="1173" spans="6:6">
      <c r="F1173" s="26"/>
    </row>
    <row r="1174" spans="6:6">
      <c r="F1174" s="26"/>
    </row>
    <row r="1175" spans="6:6">
      <c r="F1175" s="26"/>
    </row>
    <row r="1176" spans="6:6">
      <c r="F1176" s="26"/>
    </row>
    <row r="1177" spans="6:6">
      <c r="F1177" s="26"/>
    </row>
    <row r="1178" spans="6:6">
      <c r="F1178" s="26"/>
    </row>
    <row r="1179" spans="6:6">
      <c r="F1179" s="26"/>
    </row>
  </sheetData>
  <sortState xmlns:xlrd2="http://schemas.microsoft.com/office/spreadsheetml/2017/richdata2" ref="A2:BX109">
    <sortCondition ref="A2:A109"/>
  </sortState>
  <conditionalFormatting sqref="F112">
    <cfRule type="cellIs" dxfId="65" priority="18" operator="greaterThan">
      <formula>0.05</formula>
    </cfRule>
    <cfRule type="cellIs" dxfId="64" priority="19" operator="lessThan">
      <formula>0.05</formula>
    </cfRule>
  </conditionalFormatting>
  <conditionalFormatting sqref="H112:I112">
    <cfRule type="cellIs" dxfId="63" priority="5" operator="lessThan">
      <formula>0.05</formula>
    </cfRule>
  </conditionalFormatting>
  <conditionalFormatting sqref="H112:J112 BE112">
    <cfRule type="cellIs" dxfId="62" priority="17" operator="greaterThan">
      <formula>0.05</formula>
    </cfRule>
    <cfRule type="cellIs" dxfId="61" priority="27" operator="lessThan">
      <formula>0.05</formula>
    </cfRule>
  </conditionalFormatting>
  <conditionalFormatting sqref="S112:V112">
    <cfRule type="cellIs" dxfId="60" priority="3" operator="lessThan">
      <formula>0.05</formula>
    </cfRule>
    <cfRule type="cellIs" dxfId="59" priority="4" operator="greaterThan">
      <formula>0.05</formula>
    </cfRule>
  </conditionalFormatting>
  <conditionalFormatting sqref="Z112">
    <cfRule type="cellIs" dxfId="58" priority="1" operator="lessThan">
      <formula>0.05</formula>
    </cfRule>
    <cfRule type="cellIs" dxfId="57" priority="2" operator="greaterThan">
      <formula>0.05</formula>
    </cfRule>
  </conditionalFormatting>
  <conditionalFormatting sqref="AE112 AG112">
    <cfRule type="cellIs" dxfId="56" priority="24" operator="lessThan">
      <formula>0.05</formula>
    </cfRule>
    <cfRule type="cellIs" dxfId="55" priority="25" operator="greaterThan">
      <formula>0.05</formula>
    </cfRule>
  </conditionalFormatting>
  <conditionalFormatting sqref="AM112">
    <cfRule type="cellIs" dxfId="54" priority="11" operator="lessThan">
      <formula>0.05</formula>
    </cfRule>
  </conditionalFormatting>
  <conditionalFormatting sqref="AR112">
    <cfRule type="cellIs" dxfId="53" priority="28" operator="lessThan">
      <formula>0.05</formula>
    </cfRule>
  </conditionalFormatting>
  <conditionalFormatting sqref="AS112">
    <cfRule type="cellIs" dxfId="52" priority="14" operator="lessThan">
      <formula>0.05</formula>
    </cfRule>
    <cfRule type="cellIs" dxfId="51" priority="15" operator="greaterThan">
      <formula>0.05</formula>
    </cfRule>
  </conditionalFormatting>
  <conditionalFormatting sqref="AW112:AZ112">
    <cfRule type="cellIs" dxfId="50" priority="6" operator="greaterThan">
      <formula>0.05</formula>
    </cfRule>
  </conditionalFormatting>
  <conditionalFormatting sqref="BI112:BK112">
    <cfRule type="cellIs" dxfId="49" priority="21" operator="greaterThan">
      <formula>0.05</formula>
    </cfRule>
    <cfRule type="cellIs" dxfId="48" priority="22" operator="lessThan">
      <formula>0.05</formula>
    </cfRule>
  </conditionalFormatting>
  <conditionalFormatting sqref="BM112">
    <cfRule type="cellIs" dxfId="47" priority="20" operator="greaterThan">
      <formula>0.05</formula>
    </cfRule>
    <cfRule type="cellIs" dxfId="46" priority="26" operator="lessThan">
      <formula>0.05</formula>
    </cfRule>
  </conditionalFormatting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46"/>
  <sheetViews>
    <sheetView topLeftCell="A48" workbookViewId="0">
      <selection activeCell="I74" sqref="I74"/>
    </sheetView>
  </sheetViews>
  <sheetFormatPr defaultColWidth="11.42578125" defaultRowHeight="12.75"/>
  <cols>
    <col min="3" max="3" width="13" bestFit="1" customWidth="1"/>
    <col min="9" max="9" width="13" bestFit="1" customWidth="1"/>
  </cols>
  <sheetData>
    <row r="1" spans="1:9">
      <c r="A1" s="261" t="s">
        <v>1</v>
      </c>
      <c r="B1" s="261" t="s">
        <v>7988</v>
      </c>
      <c r="C1" s="261" t="s">
        <v>7989</v>
      </c>
      <c r="G1" s="261" t="s">
        <v>1</v>
      </c>
      <c r="H1" s="261" t="s">
        <v>7988</v>
      </c>
      <c r="I1" s="261" t="s">
        <v>7989</v>
      </c>
    </row>
    <row r="2" spans="1:9">
      <c r="A2" s="1" t="s">
        <v>1156</v>
      </c>
      <c r="B2" s="177" t="s">
        <v>3411</v>
      </c>
      <c r="C2" s="46">
        <v>0.03</v>
      </c>
      <c r="G2" s="1" t="s">
        <v>1156</v>
      </c>
      <c r="H2" s="177" t="s">
        <v>3411</v>
      </c>
      <c r="I2" s="46">
        <v>0.03</v>
      </c>
    </row>
    <row r="3" spans="1:9">
      <c r="A3" s="1" t="s">
        <v>405</v>
      </c>
      <c r="B3" s="177" t="s">
        <v>3411</v>
      </c>
      <c r="C3" s="46">
        <v>0.75</v>
      </c>
      <c r="G3" s="1" t="s">
        <v>405</v>
      </c>
      <c r="H3" s="177" t="s">
        <v>3411</v>
      </c>
      <c r="I3" s="46">
        <v>0.75</v>
      </c>
    </row>
    <row r="4" spans="1:9">
      <c r="A4" s="1" t="s">
        <v>1080</v>
      </c>
      <c r="B4" s="177" t="s">
        <v>3411</v>
      </c>
      <c r="C4" s="46">
        <v>0.77</v>
      </c>
      <c r="G4" s="1" t="s">
        <v>1080</v>
      </c>
      <c r="H4" s="177" t="s">
        <v>3411</v>
      </c>
      <c r="I4" s="46">
        <v>0.77</v>
      </c>
    </row>
    <row r="5" spans="1:9">
      <c r="A5" s="20" t="s">
        <v>1420</v>
      </c>
      <c r="B5" s="177" t="s">
        <v>3411</v>
      </c>
      <c r="C5" s="46">
        <v>0.79</v>
      </c>
      <c r="G5" s="20" t="s">
        <v>1420</v>
      </c>
      <c r="H5" s="177" t="s">
        <v>3411</v>
      </c>
      <c r="I5" s="46">
        <v>0.79</v>
      </c>
    </row>
    <row r="6" spans="1:9">
      <c r="A6" s="1" t="s">
        <v>1041</v>
      </c>
      <c r="B6" s="177" t="s">
        <v>3411</v>
      </c>
      <c r="C6" s="46">
        <v>1.26</v>
      </c>
      <c r="G6" s="1" t="s">
        <v>1041</v>
      </c>
      <c r="H6" s="177" t="s">
        <v>3411</v>
      </c>
      <c r="I6" s="46">
        <v>1.26</v>
      </c>
    </row>
    <row r="7" spans="1:9">
      <c r="A7" s="1" t="s">
        <v>5868</v>
      </c>
      <c r="B7" s="177" t="s">
        <v>3411</v>
      </c>
      <c r="C7" s="46">
        <v>1.27</v>
      </c>
      <c r="G7" s="1" t="s">
        <v>5868</v>
      </c>
      <c r="H7" s="177" t="s">
        <v>3411</v>
      </c>
      <c r="I7" s="46">
        <v>1.27</v>
      </c>
    </row>
    <row r="8" spans="1:9">
      <c r="A8" s="1" t="s">
        <v>1383</v>
      </c>
      <c r="B8" s="177" t="s">
        <v>3411</v>
      </c>
      <c r="C8" s="46">
        <v>1.83</v>
      </c>
      <c r="G8" s="1" t="s">
        <v>1383</v>
      </c>
      <c r="H8" s="177" t="s">
        <v>3411</v>
      </c>
      <c r="I8" s="46">
        <v>1.83</v>
      </c>
    </row>
    <row r="9" spans="1:9">
      <c r="A9" s="1" t="s">
        <v>1522</v>
      </c>
      <c r="B9" s="177" t="s">
        <v>3411</v>
      </c>
      <c r="C9" s="46">
        <v>1.92</v>
      </c>
      <c r="G9" s="1" t="s">
        <v>1522</v>
      </c>
      <c r="H9" s="177" t="s">
        <v>3411</v>
      </c>
      <c r="I9" s="46">
        <v>1.92</v>
      </c>
    </row>
    <row r="10" spans="1:9">
      <c r="A10" s="1" t="s">
        <v>1269</v>
      </c>
      <c r="B10" s="177" t="s">
        <v>3411</v>
      </c>
      <c r="C10" s="46">
        <v>3.04</v>
      </c>
      <c r="G10" s="1" t="s">
        <v>1269</v>
      </c>
      <c r="H10" s="177" t="s">
        <v>3411</v>
      </c>
      <c r="I10" s="46">
        <v>3.04</v>
      </c>
    </row>
    <row r="11" spans="1:9">
      <c r="A11" s="1" t="s">
        <v>2058</v>
      </c>
      <c r="B11" s="177" t="s">
        <v>3411</v>
      </c>
      <c r="C11" s="46">
        <v>3.11</v>
      </c>
      <c r="G11" s="1" t="s">
        <v>2058</v>
      </c>
      <c r="H11" s="177" t="s">
        <v>3411</v>
      </c>
      <c r="I11" s="46">
        <v>3.11</v>
      </c>
    </row>
    <row r="12" spans="1:9">
      <c r="A12" s="1" t="s">
        <v>5492</v>
      </c>
      <c r="B12" s="177" t="s">
        <v>3411</v>
      </c>
      <c r="C12" s="46">
        <v>3.23</v>
      </c>
      <c r="G12" s="1" t="s">
        <v>5492</v>
      </c>
      <c r="H12" s="177" t="s">
        <v>3411</v>
      </c>
      <c r="I12" s="46">
        <v>3.23</v>
      </c>
    </row>
    <row r="13" spans="1:9">
      <c r="A13" s="1" t="s">
        <v>6263</v>
      </c>
      <c r="B13" s="177" t="s">
        <v>3411</v>
      </c>
      <c r="C13">
        <v>3.4</v>
      </c>
      <c r="G13" s="1" t="s">
        <v>6263</v>
      </c>
      <c r="H13" s="177" t="s">
        <v>3411</v>
      </c>
      <c r="I13">
        <v>3.4</v>
      </c>
    </row>
    <row r="14" spans="1:9">
      <c r="A14" s="1" t="s">
        <v>1432</v>
      </c>
      <c r="B14" s="177" t="s">
        <v>3411</v>
      </c>
      <c r="C14" s="46">
        <v>3.46</v>
      </c>
      <c r="G14" s="1" t="s">
        <v>1432</v>
      </c>
      <c r="H14" s="177" t="s">
        <v>3411</v>
      </c>
      <c r="I14" s="46">
        <v>3.46</v>
      </c>
    </row>
    <row r="15" spans="1:9">
      <c r="A15" s="1" t="s">
        <v>935</v>
      </c>
      <c r="B15" s="177" t="s">
        <v>3411</v>
      </c>
      <c r="C15" s="46">
        <v>3.68</v>
      </c>
      <c r="G15" s="1" t="s">
        <v>935</v>
      </c>
      <c r="H15" s="177" t="s">
        <v>3411</v>
      </c>
      <c r="I15" s="46">
        <v>3.68</v>
      </c>
    </row>
    <row r="16" spans="1:9">
      <c r="A16" s="1" t="s">
        <v>1206</v>
      </c>
      <c r="B16" s="177" t="s">
        <v>3411</v>
      </c>
      <c r="C16" s="46">
        <v>3.85</v>
      </c>
      <c r="G16" s="1" t="s">
        <v>1206</v>
      </c>
      <c r="H16" s="177" t="s">
        <v>3411</v>
      </c>
      <c r="I16" s="46">
        <v>3.85</v>
      </c>
    </row>
    <row r="17" spans="1:9">
      <c r="A17" s="1" t="s">
        <v>51</v>
      </c>
      <c r="B17" s="177" t="s">
        <v>3411</v>
      </c>
      <c r="C17" s="46">
        <v>4.09</v>
      </c>
      <c r="G17" s="1" t="s">
        <v>51</v>
      </c>
      <c r="H17" s="177" t="s">
        <v>3411</v>
      </c>
      <c r="I17" s="46">
        <v>4.09</v>
      </c>
    </row>
    <row r="18" spans="1:9">
      <c r="A18" s="1" t="s">
        <v>1498</v>
      </c>
      <c r="B18" s="177" t="s">
        <v>3411</v>
      </c>
      <c r="C18" s="46">
        <v>4.53</v>
      </c>
      <c r="G18" s="1" t="s">
        <v>1498</v>
      </c>
      <c r="H18" s="177" t="s">
        <v>3411</v>
      </c>
      <c r="I18" s="46">
        <v>4.53</v>
      </c>
    </row>
    <row r="19" spans="1:9">
      <c r="A19" s="20" t="s">
        <v>1500</v>
      </c>
      <c r="B19" s="177" t="s">
        <v>3411</v>
      </c>
      <c r="C19" s="46">
        <v>5.08</v>
      </c>
      <c r="G19" s="20" t="s">
        <v>1500</v>
      </c>
      <c r="H19" s="177" t="s">
        <v>3411</v>
      </c>
      <c r="I19" s="46">
        <v>5.08</v>
      </c>
    </row>
    <row r="20" spans="1:9">
      <c r="A20" s="1" t="s">
        <v>1807</v>
      </c>
      <c r="B20" s="177" t="s">
        <v>3411</v>
      </c>
      <c r="C20" s="46">
        <v>5.28</v>
      </c>
      <c r="G20" s="1" t="s">
        <v>1807</v>
      </c>
      <c r="H20" s="177" t="s">
        <v>3411</v>
      </c>
      <c r="I20" s="46">
        <v>5.28</v>
      </c>
    </row>
    <row r="21" spans="1:9">
      <c r="A21" s="1" t="s">
        <v>267</v>
      </c>
      <c r="B21" s="177" t="s">
        <v>3411</v>
      </c>
      <c r="C21" s="46">
        <v>5.68</v>
      </c>
      <c r="G21" s="1" t="s">
        <v>267</v>
      </c>
      <c r="H21" s="177" t="s">
        <v>3411</v>
      </c>
      <c r="I21" s="46">
        <v>5.68</v>
      </c>
    </row>
    <row r="22" spans="1:9">
      <c r="A22" s="1" t="s">
        <v>1148</v>
      </c>
      <c r="B22" s="177" t="s">
        <v>3411</v>
      </c>
      <c r="C22" s="46">
        <v>5.93</v>
      </c>
      <c r="G22" s="77" t="s">
        <v>552</v>
      </c>
      <c r="H22" s="262" t="s">
        <v>3412</v>
      </c>
      <c r="I22" s="254">
        <v>5.72</v>
      </c>
    </row>
    <row r="23" spans="1:9">
      <c r="A23" s="1" t="s">
        <v>6228</v>
      </c>
      <c r="B23" s="177" t="s">
        <v>3411</v>
      </c>
      <c r="C23" s="46">
        <v>6.33</v>
      </c>
      <c r="G23" s="1" t="s">
        <v>1148</v>
      </c>
      <c r="H23" s="177" t="s">
        <v>3411</v>
      </c>
      <c r="I23" s="46">
        <v>5.93</v>
      </c>
    </row>
    <row r="24" spans="1:9">
      <c r="A24" s="1" t="s">
        <v>6320</v>
      </c>
      <c r="B24" s="177" t="s">
        <v>3411</v>
      </c>
      <c r="C24" s="46">
        <v>6.54</v>
      </c>
      <c r="G24" s="1" t="s">
        <v>6228</v>
      </c>
      <c r="H24" s="177" t="s">
        <v>3411</v>
      </c>
      <c r="I24" s="46">
        <v>6.33</v>
      </c>
    </row>
    <row r="25" spans="1:9">
      <c r="A25" s="1" t="s">
        <v>1373</v>
      </c>
      <c r="B25" s="177" t="s">
        <v>3411</v>
      </c>
      <c r="C25" s="46">
        <v>7.48</v>
      </c>
      <c r="G25" s="1" t="s">
        <v>6320</v>
      </c>
      <c r="H25" s="177" t="s">
        <v>3411</v>
      </c>
      <c r="I25" s="46">
        <v>6.54</v>
      </c>
    </row>
    <row r="26" spans="1:9">
      <c r="A26" s="1" t="s">
        <v>2466</v>
      </c>
      <c r="B26" s="177" t="s">
        <v>3411</v>
      </c>
      <c r="C26" s="46">
        <v>7.59</v>
      </c>
      <c r="G26" s="1" t="s">
        <v>1373</v>
      </c>
      <c r="H26" s="177" t="s">
        <v>3411</v>
      </c>
      <c r="I26" s="46">
        <v>7.48</v>
      </c>
    </row>
    <row r="27" spans="1:9">
      <c r="A27" s="1" t="s">
        <v>1452</v>
      </c>
      <c r="B27" s="177" t="s">
        <v>3411</v>
      </c>
      <c r="C27" s="46">
        <v>7.94</v>
      </c>
      <c r="G27" s="1" t="s">
        <v>2466</v>
      </c>
      <c r="H27" s="177" t="s">
        <v>3411</v>
      </c>
      <c r="I27" s="46">
        <v>7.59</v>
      </c>
    </row>
    <row r="28" spans="1:9">
      <c r="A28" s="1" t="s">
        <v>429</v>
      </c>
      <c r="B28" s="177" t="s">
        <v>3411</v>
      </c>
      <c r="C28" s="46">
        <v>8.66</v>
      </c>
      <c r="G28" s="1" t="s">
        <v>1452</v>
      </c>
      <c r="H28" s="177" t="s">
        <v>3411</v>
      </c>
      <c r="I28" s="46">
        <v>7.94</v>
      </c>
    </row>
    <row r="29" spans="1:9">
      <c r="A29" s="1" t="s">
        <v>2125</v>
      </c>
      <c r="B29" s="177" t="s">
        <v>3411</v>
      </c>
      <c r="C29" s="46">
        <v>9.14</v>
      </c>
      <c r="G29" s="1" t="s">
        <v>429</v>
      </c>
      <c r="H29" s="177" t="s">
        <v>3411</v>
      </c>
      <c r="I29" s="46">
        <v>8.66</v>
      </c>
    </row>
    <row r="30" spans="1:9">
      <c r="A30" s="1" t="s">
        <v>1736</v>
      </c>
      <c r="B30" s="177" t="s">
        <v>3411</v>
      </c>
      <c r="C30" s="46">
        <v>9.24</v>
      </c>
      <c r="G30" s="1" t="s">
        <v>2125</v>
      </c>
      <c r="H30" s="177" t="s">
        <v>3411</v>
      </c>
      <c r="I30" s="46">
        <v>9.14</v>
      </c>
    </row>
    <row r="31" spans="1:9">
      <c r="A31" s="1" t="s">
        <v>697</v>
      </c>
      <c r="B31" s="177" t="s">
        <v>3411</v>
      </c>
      <c r="C31" s="46">
        <v>10.89</v>
      </c>
      <c r="G31" s="1" t="s">
        <v>1736</v>
      </c>
      <c r="H31" s="177" t="s">
        <v>3411</v>
      </c>
      <c r="I31" s="46">
        <v>9.24</v>
      </c>
    </row>
    <row r="32" spans="1:9">
      <c r="A32" s="20" t="s">
        <v>1580</v>
      </c>
      <c r="B32" s="146" t="s">
        <v>3411</v>
      </c>
      <c r="C32" s="143">
        <v>11.43</v>
      </c>
      <c r="G32" s="1" t="s">
        <v>697</v>
      </c>
      <c r="H32" s="177" t="s">
        <v>3411</v>
      </c>
      <c r="I32" s="46">
        <v>10.89</v>
      </c>
    </row>
    <row r="33" spans="1:14">
      <c r="A33" s="1" t="s">
        <v>6484</v>
      </c>
      <c r="B33" s="177" t="s">
        <v>3411</v>
      </c>
      <c r="C33" s="46">
        <v>12.72</v>
      </c>
      <c r="G33" s="20" t="s">
        <v>1580</v>
      </c>
      <c r="H33" s="146" t="s">
        <v>3411</v>
      </c>
      <c r="I33" s="143">
        <v>11.43</v>
      </c>
    </row>
    <row r="34" spans="1:14">
      <c r="A34" s="1" t="s">
        <v>759</v>
      </c>
      <c r="B34" s="177" t="s">
        <v>3411</v>
      </c>
      <c r="C34" s="46">
        <v>12.74</v>
      </c>
      <c r="G34" s="1" t="s">
        <v>6484</v>
      </c>
      <c r="H34" s="177" t="s">
        <v>3411</v>
      </c>
      <c r="I34" s="46">
        <v>12.72</v>
      </c>
    </row>
    <row r="35" spans="1:14">
      <c r="A35" s="1" t="s">
        <v>1405</v>
      </c>
      <c r="B35" s="177" t="s">
        <v>3411</v>
      </c>
      <c r="C35" s="46">
        <v>13.22</v>
      </c>
      <c r="G35" s="1" t="s">
        <v>759</v>
      </c>
      <c r="H35" s="177" t="s">
        <v>3411</v>
      </c>
      <c r="I35" s="46">
        <v>12.74</v>
      </c>
      <c r="N35" s="211" t="s">
        <v>7990</v>
      </c>
    </row>
    <row r="36" spans="1:14">
      <c r="A36" s="1" t="s">
        <v>6173</v>
      </c>
      <c r="B36" s="177" t="s">
        <v>3411</v>
      </c>
      <c r="C36" s="46">
        <v>13.8</v>
      </c>
      <c r="G36" s="1" t="s">
        <v>1405</v>
      </c>
      <c r="H36" s="177" t="s">
        <v>3411</v>
      </c>
      <c r="I36" s="46">
        <v>13.22</v>
      </c>
    </row>
    <row r="37" spans="1:14">
      <c r="A37" s="1" t="s">
        <v>1471</v>
      </c>
      <c r="B37" s="177" t="s">
        <v>3411</v>
      </c>
      <c r="C37" s="46">
        <v>14.03</v>
      </c>
      <c r="G37" s="1" t="s">
        <v>6173</v>
      </c>
      <c r="H37" s="177" t="s">
        <v>3411</v>
      </c>
      <c r="I37" s="46">
        <v>13.8</v>
      </c>
    </row>
    <row r="38" spans="1:14">
      <c r="A38" s="1" t="s">
        <v>5423</v>
      </c>
      <c r="B38" s="177" t="s">
        <v>3411</v>
      </c>
      <c r="C38" s="46">
        <v>14.16</v>
      </c>
      <c r="G38" s="77" t="s">
        <v>5613</v>
      </c>
      <c r="H38" s="263" t="s">
        <v>3412</v>
      </c>
      <c r="I38" s="254">
        <v>13.87</v>
      </c>
    </row>
    <row r="39" spans="1:14">
      <c r="A39" s="1" t="s">
        <v>196</v>
      </c>
      <c r="B39" s="177" t="s">
        <v>3411</v>
      </c>
      <c r="C39" s="46">
        <v>15.43</v>
      </c>
      <c r="G39" s="1" t="s">
        <v>1471</v>
      </c>
      <c r="H39" s="177" t="s">
        <v>3411</v>
      </c>
      <c r="I39" s="46">
        <v>14.03</v>
      </c>
    </row>
    <row r="40" spans="1:14">
      <c r="A40" s="1" t="s">
        <v>5889</v>
      </c>
      <c r="B40" s="177" t="s">
        <v>3411</v>
      </c>
      <c r="C40" s="46">
        <v>15.44</v>
      </c>
      <c r="G40" s="1" t="s">
        <v>5423</v>
      </c>
      <c r="H40" s="177" t="s">
        <v>3411</v>
      </c>
      <c r="I40" s="46">
        <v>14.16</v>
      </c>
    </row>
    <row r="41" spans="1:14">
      <c r="A41" s="1" t="s">
        <v>1744</v>
      </c>
      <c r="B41" s="177" t="s">
        <v>3411</v>
      </c>
      <c r="C41" s="46">
        <v>15.65</v>
      </c>
      <c r="G41" s="77" t="s">
        <v>44</v>
      </c>
      <c r="H41" s="262" t="s">
        <v>3412</v>
      </c>
      <c r="I41" s="254">
        <v>15.38</v>
      </c>
    </row>
    <row r="42" spans="1:14">
      <c r="A42" s="1" t="s">
        <v>63</v>
      </c>
      <c r="B42" s="177" t="s">
        <v>3411</v>
      </c>
      <c r="C42" s="46">
        <v>15.98</v>
      </c>
      <c r="G42" s="1" t="s">
        <v>196</v>
      </c>
      <c r="H42" s="177" t="s">
        <v>3411</v>
      </c>
      <c r="I42" s="46">
        <v>15.43</v>
      </c>
    </row>
    <row r="43" spans="1:14">
      <c r="A43" s="1" t="s">
        <v>39</v>
      </c>
      <c r="B43" s="177" t="s">
        <v>3411</v>
      </c>
      <c r="C43" s="46">
        <v>16.87</v>
      </c>
      <c r="G43" s="1" t="s">
        <v>5889</v>
      </c>
      <c r="H43" s="177" t="s">
        <v>3411</v>
      </c>
      <c r="I43" s="46">
        <v>15.44</v>
      </c>
    </row>
    <row r="44" spans="1:14">
      <c r="A44" s="1" t="s">
        <v>1617</v>
      </c>
      <c r="B44" s="177" t="s">
        <v>3411</v>
      </c>
      <c r="C44" s="46">
        <v>17.739999999999998</v>
      </c>
      <c r="G44" s="1" t="s">
        <v>1744</v>
      </c>
      <c r="H44" s="177" t="s">
        <v>3411</v>
      </c>
      <c r="I44" s="46">
        <v>15.65</v>
      </c>
    </row>
    <row r="45" spans="1:14">
      <c r="A45" s="1" t="s">
        <v>1604</v>
      </c>
      <c r="B45" s="177" t="s">
        <v>3411</v>
      </c>
      <c r="C45" s="46">
        <v>18.38</v>
      </c>
      <c r="G45" s="1" t="s">
        <v>63</v>
      </c>
      <c r="H45" s="177" t="s">
        <v>3411</v>
      </c>
      <c r="I45" s="46">
        <v>15.98</v>
      </c>
    </row>
    <row r="46" spans="1:14">
      <c r="A46" s="1" t="s">
        <v>1592</v>
      </c>
      <c r="B46" s="177" t="s">
        <v>3411</v>
      </c>
      <c r="C46" s="46">
        <v>18.75</v>
      </c>
      <c r="G46" s="77" t="s">
        <v>2538</v>
      </c>
      <c r="H46" s="263" t="s">
        <v>3412</v>
      </c>
      <c r="I46" s="254">
        <v>16.760000000000002</v>
      </c>
    </row>
    <row r="47" spans="1:14">
      <c r="A47" s="1" t="s">
        <v>1769</v>
      </c>
      <c r="B47" s="177" t="s">
        <v>3411</v>
      </c>
      <c r="C47" s="46">
        <v>18.79</v>
      </c>
      <c r="G47" s="1" t="s">
        <v>39</v>
      </c>
      <c r="H47" s="177" t="s">
        <v>3411</v>
      </c>
      <c r="I47" s="46">
        <v>16.87</v>
      </c>
    </row>
    <row r="48" spans="1:14">
      <c r="A48" s="1" t="s">
        <v>5425</v>
      </c>
      <c r="B48" s="177" t="s">
        <v>3411</v>
      </c>
      <c r="C48" s="46">
        <v>19.260000000000002</v>
      </c>
      <c r="G48" s="1" t="s">
        <v>1617</v>
      </c>
      <c r="H48" s="177" t="s">
        <v>3411</v>
      </c>
      <c r="I48" s="46">
        <v>17.739999999999998</v>
      </c>
    </row>
    <row r="49" spans="1:9">
      <c r="A49" s="1" t="s">
        <v>108</v>
      </c>
      <c r="B49" s="177" t="s">
        <v>3411</v>
      </c>
      <c r="C49" s="46">
        <v>20.010000000000002</v>
      </c>
      <c r="G49" s="1" t="s">
        <v>1604</v>
      </c>
      <c r="H49" s="177" t="s">
        <v>3411</v>
      </c>
      <c r="I49" s="46">
        <v>18.38</v>
      </c>
    </row>
    <row r="50" spans="1:9">
      <c r="A50" s="1" t="s">
        <v>494</v>
      </c>
      <c r="B50" s="177" t="s">
        <v>3411</v>
      </c>
      <c r="C50" s="46">
        <v>23.35</v>
      </c>
      <c r="G50" s="1" t="s">
        <v>1592</v>
      </c>
      <c r="H50" s="177" t="s">
        <v>3411</v>
      </c>
      <c r="I50" s="46">
        <v>18.75</v>
      </c>
    </row>
    <row r="51" spans="1:9">
      <c r="A51" s="1" t="s">
        <v>6472</v>
      </c>
      <c r="B51" s="177" t="s">
        <v>3411</v>
      </c>
      <c r="C51" s="46">
        <v>24.78</v>
      </c>
      <c r="G51" s="1" t="s">
        <v>1769</v>
      </c>
      <c r="H51" s="177" t="s">
        <v>3411</v>
      </c>
      <c r="I51" s="46">
        <v>18.79</v>
      </c>
    </row>
    <row r="52" spans="1:9">
      <c r="A52" s="1" t="s">
        <v>1273</v>
      </c>
      <c r="B52" s="177" t="s">
        <v>3411</v>
      </c>
      <c r="C52" s="46">
        <v>25.02</v>
      </c>
      <c r="G52" s="77" t="s">
        <v>6252</v>
      </c>
      <c r="H52" s="263" t="s">
        <v>3412</v>
      </c>
      <c r="I52" s="254">
        <v>19.07</v>
      </c>
    </row>
    <row r="53" spans="1:9">
      <c r="A53" s="1" t="s">
        <v>324</v>
      </c>
      <c r="B53" s="177" t="s">
        <v>3411</v>
      </c>
      <c r="C53" s="46">
        <v>26.88</v>
      </c>
      <c r="G53" s="1" t="s">
        <v>5425</v>
      </c>
      <c r="H53" s="177" t="s">
        <v>3411</v>
      </c>
      <c r="I53" s="46">
        <v>19.260000000000002</v>
      </c>
    </row>
    <row r="54" spans="1:9">
      <c r="A54" s="1" t="s">
        <v>238</v>
      </c>
      <c r="B54" s="177" t="s">
        <v>3411</v>
      </c>
      <c r="C54" s="46">
        <v>27.87</v>
      </c>
      <c r="G54" s="1" t="s">
        <v>108</v>
      </c>
      <c r="H54" s="177" t="s">
        <v>3411</v>
      </c>
      <c r="I54" s="46">
        <v>20.010000000000002</v>
      </c>
    </row>
    <row r="55" spans="1:9">
      <c r="A55" s="1" t="s">
        <v>1242</v>
      </c>
      <c r="B55" s="177" t="s">
        <v>3411</v>
      </c>
      <c r="C55" s="46">
        <v>30.11</v>
      </c>
      <c r="G55" s="77" t="s">
        <v>5511</v>
      </c>
      <c r="H55" s="263" t="s">
        <v>3412</v>
      </c>
      <c r="I55" s="254">
        <v>21.26</v>
      </c>
    </row>
    <row r="56" spans="1:9">
      <c r="A56" s="1" t="s">
        <v>28</v>
      </c>
      <c r="B56" s="177" t="s">
        <v>3411</v>
      </c>
      <c r="C56" s="264">
        <v>30.97</v>
      </c>
      <c r="G56" s="77" t="s">
        <v>426</v>
      </c>
      <c r="H56" s="262" t="s">
        <v>3412</v>
      </c>
      <c r="I56" s="254">
        <v>21.47</v>
      </c>
    </row>
    <row r="57" spans="1:9">
      <c r="A57" s="1" t="s">
        <v>2387</v>
      </c>
      <c r="B57" s="177" t="s">
        <v>3411</v>
      </c>
      <c r="C57" s="50">
        <v>31</v>
      </c>
      <c r="G57" s="77" t="s">
        <v>3275</v>
      </c>
      <c r="H57" s="263" t="s">
        <v>3412</v>
      </c>
      <c r="I57" s="254">
        <v>22.22</v>
      </c>
    </row>
    <row r="58" spans="1:9">
      <c r="A58" s="1" t="s">
        <v>487</v>
      </c>
      <c r="B58" s="177" t="s">
        <v>3411</v>
      </c>
      <c r="C58" s="264">
        <v>32.619999999999997</v>
      </c>
      <c r="G58" s="77" t="s">
        <v>580</v>
      </c>
      <c r="H58" s="262" t="s">
        <v>3412</v>
      </c>
      <c r="I58" s="254">
        <v>22.29</v>
      </c>
    </row>
    <row r="59" spans="1:9">
      <c r="A59" s="1" t="s">
        <v>7</v>
      </c>
      <c r="B59" s="177" t="s">
        <v>3411</v>
      </c>
      <c r="C59" s="264">
        <v>34.29</v>
      </c>
      <c r="G59" s="77" t="s">
        <v>3353</v>
      </c>
      <c r="H59" s="262" t="s">
        <v>3412</v>
      </c>
      <c r="I59" s="254">
        <v>23.24</v>
      </c>
    </row>
    <row r="60" spans="1:9">
      <c r="A60" s="1" t="s">
        <v>171</v>
      </c>
      <c r="B60" s="177" t="s">
        <v>3411</v>
      </c>
      <c r="C60" s="264">
        <v>35.49</v>
      </c>
      <c r="G60" s="1" t="s">
        <v>494</v>
      </c>
      <c r="H60" s="177" t="s">
        <v>3411</v>
      </c>
      <c r="I60" s="46">
        <v>23.35</v>
      </c>
    </row>
    <row r="61" spans="1:9">
      <c r="A61" s="1" t="s">
        <v>96</v>
      </c>
      <c r="B61" s="177" t="s">
        <v>3411</v>
      </c>
      <c r="C61" s="264">
        <v>36.17</v>
      </c>
      <c r="G61" s="77" t="s">
        <v>2449</v>
      </c>
      <c r="H61" s="263" t="s">
        <v>3412</v>
      </c>
      <c r="I61" s="254">
        <v>23.83</v>
      </c>
    </row>
    <row r="62" spans="1:9">
      <c r="A62" s="1" t="s">
        <v>5623</v>
      </c>
      <c r="B62" s="177" t="s">
        <v>3411</v>
      </c>
      <c r="C62" s="264">
        <v>36.97</v>
      </c>
      <c r="G62" s="77" t="s">
        <v>2359</v>
      </c>
      <c r="H62" s="263" t="s">
        <v>3412</v>
      </c>
      <c r="I62" s="254">
        <v>24.05</v>
      </c>
    </row>
    <row r="63" spans="1:9">
      <c r="A63" s="1" t="s">
        <v>6537</v>
      </c>
      <c r="B63" s="177" t="s">
        <v>3411</v>
      </c>
      <c r="C63" s="264">
        <v>40.67</v>
      </c>
      <c r="G63" s="1" t="s">
        <v>6472</v>
      </c>
      <c r="H63" s="177" t="s">
        <v>3411</v>
      </c>
      <c r="I63" s="46">
        <v>24.78</v>
      </c>
    </row>
    <row r="64" spans="1:9">
      <c r="A64" s="1" t="s">
        <v>463</v>
      </c>
      <c r="B64" s="177" t="s">
        <v>3411</v>
      </c>
      <c r="C64" s="264">
        <v>41.74</v>
      </c>
      <c r="G64" s="77" t="s">
        <v>269</v>
      </c>
      <c r="H64" s="262" t="s">
        <v>3412</v>
      </c>
      <c r="I64" s="254">
        <v>24.86</v>
      </c>
    </row>
    <row r="65" spans="1:10">
      <c r="A65" s="1" t="s">
        <v>6310</v>
      </c>
      <c r="B65" s="177" t="s">
        <v>3411</v>
      </c>
      <c r="C65" s="264">
        <v>43.88</v>
      </c>
      <c r="G65" s="1" t="s">
        <v>1273</v>
      </c>
      <c r="H65" s="177" t="s">
        <v>3411</v>
      </c>
      <c r="I65" s="46">
        <v>25.02</v>
      </c>
    </row>
    <row r="66" spans="1:10">
      <c r="A66" s="1" t="s">
        <v>5986</v>
      </c>
      <c r="B66" s="177" t="s">
        <v>3411</v>
      </c>
      <c r="C66" s="264">
        <v>45.64</v>
      </c>
      <c r="G66" s="77" t="s">
        <v>5151</v>
      </c>
      <c r="H66" s="263" t="s">
        <v>3412</v>
      </c>
      <c r="I66" s="256">
        <v>26.38</v>
      </c>
    </row>
    <row r="67" spans="1:10">
      <c r="A67" s="1" t="s">
        <v>89</v>
      </c>
      <c r="B67" s="177" t="s">
        <v>3411</v>
      </c>
      <c r="C67" s="264">
        <v>47.58</v>
      </c>
      <c r="G67" s="1" t="s">
        <v>324</v>
      </c>
      <c r="H67" s="177" t="s">
        <v>3411</v>
      </c>
      <c r="I67" s="46">
        <v>26.88</v>
      </c>
    </row>
    <row r="68" spans="1:10">
      <c r="A68" s="1" t="s">
        <v>6735</v>
      </c>
      <c r="B68" s="177" t="s">
        <v>3411</v>
      </c>
      <c r="C68" s="264">
        <v>49.32</v>
      </c>
      <c r="G68" s="1" t="s">
        <v>238</v>
      </c>
      <c r="H68" s="177" t="s">
        <v>3411</v>
      </c>
      <c r="I68" s="46">
        <v>27.87</v>
      </c>
    </row>
    <row r="69" spans="1:10">
      <c r="A69" s="1" t="s">
        <v>116</v>
      </c>
      <c r="B69" s="177" t="s">
        <v>3411</v>
      </c>
      <c r="C69" s="264">
        <v>53.66</v>
      </c>
      <c r="G69" s="77" t="s">
        <v>47</v>
      </c>
      <c r="H69" s="263" t="s">
        <v>3412</v>
      </c>
      <c r="I69" s="254">
        <v>28.27</v>
      </c>
    </row>
    <row r="70" spans="1:10">
      <c r="A70" s="1" t="s">
        <v>594</v>
      </c>
      <c r="B70" s="177" t="s">
        <v>3411</v>
      </c>
      <c r="C70" s="264">
        <v>54.78</v>
      </c>
      <c r="G70" s="77" t="s">
        <v>445</v>
      </c>
      <c r="H70" s="262" t="s">
        <v>3412</v>
      </c>
      <c r="I70" s="254">
        <v>28.49</v>
      </c>
    </row>
    <row r="71" spans="1:10">
      <c r="A71" s="1" t="s">
        <v>407</v>
      </c>
      <c r="B71" s="177" t="s">
        <v>3411</v>
      </c>
      <c r="C71" s="264">
        <v>55.72</v>
      </c>
      <c r="G71" s="77" t="s">
        <v>6782</v>
      </c>
      <c r="H71" s="263" t="s">
        <v>3412</v>
      </c>
      <c r="I71" s="256">
        <v>29.46</v>
      </c>
    </row>
    <row r="72" spans="1:10">
      <c r="A72" s="1" t="s">
        <v>128</v>
      </c>
      <c r="B72" s="177" t="s">
        <v>3411</v>
      </c>
      <c r="C72" s="264">
        <v>56.65</v>
      </c>
      <c r="G72" s="1" t="s">
        <v>1242</v>
      </c>
      <c r="H72" s="177" t="s">
        <v>3411</v>
      </c>
      <c r="I72" s="46">
        <v>30.11</v>
      </c>
    </row>
    <row r="73" spans="1:10">
      <c r="A73" s="1" t="s">
        <v>300</v>
      </c>
      <c r="B73" s="177" t="s">
        <v>3411</v>
      </c>
      <c r="C73" s="264">
        <v>67.75</v>
      </c>
      <c r="G73" s="1" t="s">
        <v>28</v>
      </c>
      <c r="H73" s="177" t="s">
        <v>3411</v>
      </c>
      <c r="I73" s="46">
        <v>30.97</v>
      </c>
    </row>
    <row r="74" spans="1:10">
      <c r="A74" s="1" t="s">
        <v>69</v>
      </c>
      <c r="B74" s="177" t="s">
        <v>3411</v>
      </c>
      <c r="C74" s="264">
        <v>91.59</v>
      </c>
      <c r="G74" s="186" t="s">
        <v>2387</v>
      </c>
      <c r="H74" s="189" t="s">
        <v>3411</v>
      </c>
      <c r="I74" s="187">
        <v>31</v>
      </c>
      <c r="J74" s="76" t="s">
        <v>7991</v>
      </c>
    </row>
    <row r="75" spans="1:10">
      <c r="A75" s="1" t="s">
        <v>812</v>
      </c>
      <c r="B75" s="177" t="s">
        <v>3411</v>
      </c>
      <c r="C75" s="264">
        <v>128.91</v>
      </c>
      <c r="G75" s="77" t="s">
        <v>2348</v>
      </c>
      <c r="H75" s="263" t="s">
        <v>3412</v>
      </c>
      <c r="I75" s="254">
        <v>31.17</v>
      </c>
    </row>
    <row r="76" spans="1:10">
      <c r="A76" s="77" t="s">
        <v>552</v>
      </c>
      <c r="B76" s="262" t="s">
        <v>3412</v>
      </c>
      <c r="C76" s="265">
        <v>5.72</v>
      </c>
      <c r="G76" s="77" t="s">
        <v>6053</v>
      </c>
      <c r="H76" s="263" t="s">
        <v>3412</v>
      </c>
      <c r="I76" s="254">
        <v>32.01</v>
      </c>
    </row>
    <row r="77" spans="1:10">
      <c r="A77" s="77" t="s">
        <v>5613</v>
      </c>
      <c r="B77" s="263" t="s">
        <v>3412</v>
      </c>
      <c r="C77" s="265">
        <v>13.87</v>
      </c>
      <c r="G77" s="1" t="s">
        <v>487</v>
      </c>
      <c r="H77" s="177" t="s">
        <v>3411</v>
      </c>
      <c r="I77" s="46">
        <v>32.619999999999997</v>
      </c>
    </row>
    <row r="78" spans="1:10">
      <c r="A78" s="77" t="s">
        <v>44</v>
      </c>
      <c r="B78" s="262" t="s">
        <v>3412</v>
      </c>
      <c r="C78" s="265">
        <v>15.38</v>
      </c>
      <c r="G78" s="1" t="s">
        <v>7</v>
      </c>
      <c r="H78" s="177" t="s">
        <v>3411</v>
      </c>
      <c r="I78" s="46">
        <v>34.29</v>
      </c>
    </row>
    <row r="79" spans="1:10">
      <c r="A79" s="77" t="s">
        <v>2538</v>
      </c>
      <c r="B79" s="263" t="s">
        <v>3412</v>
      </c>
      <c r="C79" s="265">
        <v>16.760000000000002</v>
      </c>
      <c r="G79" s="1" t="s">
        <v>171</v>
      </c>
      <c r="H79" s="177" t="s">
        <v>3411</v>
      </c>
      <c r="I79" s="46">
        <v>35.49</v>
      </c>
    </row>
    <row r="80" spans="1:10">
      <c r="A80" s="77" t="s">
        <v>6252</v>
      </c>
      <c r="B80" s="263" t="s">
        <v>3412</v>
      </c>
      <c r="C80" s="265">
        <v>19.07</v>
      </c>
      <c r="G80" s="1" t="s">
        <v>96</v>
      </c>
      <c r="H80" s="177" t="s">
        <v>3411</v>
      </c>
      <c r="I80" s="46">
        <v>36.17</v>
      </c>
    </row>
    <row r="81" spans="1:9">
      <c r="A81" s="77" t="s">
        <v>5511</v>
      </c>
      <c r="B81" s="263" t="s">
        <v>3412</v>
      </c>
      <c r="C81" s="265">
        <v>21.26</v>
      </c>
      <c r="G81" s="1" t="s">
        <v>5623</v>
      </c>
      <c r="H81" s="177" t="s">
        <v>3411</v>
      </c>
      <c r="I81" s="46">
        <v>36.97</v>
      </c>
    </row>
    <row r="82" spans="1:9">
      <c r="A82" s="77" t="s">
        <v>426</v>
      </c>
      <c r="B82" s="262" t="s">
        <v>3412</v>
      </c>
      <c r="C82" s="265">
        <v>21.47</v>
      </c>
      <c r="G82" s="77" t="s">
        <v>48</v>
      </c>
      <c r="H82" s="262" t="s">
        <v>3412</v>
      </c>
      <c r="I82" s="254">
        <v>38.06</v>
      </c>
    </row>
    <row r="83" spans="1:9">
      <c r="A83" s="77" t="s">
        <v>3275</v>
      </c>
      <c r="B83" s="263" t="s">
        <v>3412</v>
      </c>
      <c r="C83" s="265">
        <v>22.22</v>
      </c>
      <c r="G83" s="1" t="s">
        <v>6537</v>
      </c>
      <c r="H83" s="177" t="s">
        <v>3411</v>
      </c>
      <c r="I83" s="46">
        <v>40.67</v>
      </c>
    </row>
    <row r="84" spans="1:9">
      <c r="A84" s="77" t="s">
        <v>580</v>
      </c>
      <c r="B84" s="262" t="s">
        <v>3412</v>
      </c>
      <c r="C84" s="265">
        <v>22.29</v>
      </c>
      <c r="G84" s="1" t="s">
        <v>463</v>
      </c>
      <c r="H84" s="177" t="s">
        <v>3411</v>
      </c>
      <c r="I84" s="46">
        <v>41.74</v>
      </c>
    </row>
    <row r="85" spans="1:9">
      <c r="A85" s="77" t="s">
        <v>3353</v>
      </c>
      <c r="B85" s="262" t="s">
        <v>3412</v>
      </c>
      <c r="C85" s="265">
        <v>23.24</v>
      </c>
      <c r="G85" s="77" t="s">
        <v>3222</v>
      </c>
      <c r="H85" s="263" t="s">
        <v>3412</v>
      </c>
      <c r="I85" s="254">
        <v>43.18</v>
      </c>
    </row>
    <row r="86" spans="1:9">
      <c r="A86" s="77" t="s">
        <v>2449</v>
      </c>
      <c r="B86" s="263" t="s">
        <v>3412</v>
      </c>
      <c r="C86" s="265">
        <v>23.83</v>
      </c>
      <c r="G86" s="77" t="s">
        <v>299</v>
      </c>
      <c r="H86" s="262" t="s">
        <v>3412</v>
      </c>
      <c r="I86" s="254">
        <v>43.28</v>
      </c>
    </row>
    <row r="87" spans="1:9">
      <c r="A87" s="77" t="s">
        <v>2359</v>
      </c>
      <c r="B87" s="263" t="s">
        <v>3412</v>
      </c>
      <c r="C87" s="265">
        <v>24.05</v>
      </c>
      <c r="G87" s="1" t="s">
        <v>6310</v>
      </c>
      <c r="H87" s="177" t="s">
        <v>3411</v>
      </c>
      <c r="I87" s="46">
        <v>43.88</v>
      </c>
    </row>
    <row r="88" spans="1:9">
      <c r="A88" s="77" t="s">
        <v>269</v>
      </c>
      <c r="B88" s="262" t="s">
        <v>3412</v>
      </c>
      <c r="C88" s="265">
        <v>24.86</v>
      </c>
      <c r="G88" s="77" t="s">
        <v>2318</v>
      </c>
      <c r="H88" s="262" t="s">
        <v>3412</v>
      </c>
      <c r="I88" s="254">
        <v>45.25</v>
      </c>
    </row>
    <row r="89" spans="1:9">
      <c r="A89" s="77" t="s">
        <v>5151</v>
      </c>
      <c r="B89" s="263" t="s">
        <v>3412</v>
      </c>
      <c r="C89" s="266">
        <v>26.38</v>
      </c>
      <c r="G89" s="1" t="s">
        <v>5986</v>
      </c>
      <c r="H89" s="177" t="s">
        <v>3411</v>
      </c>
      <c r="I89" s="46">
        <v>45.64</v>
      </c>
    </row>
    <row r="90" spans="1:9">
      <c r="A90" s="77" t="s">
        <v>47</v>
      </c>
      <c r="B90" s="263" t="s">
        <v>3412</v>
      </c>
      <c r="C90" s="265">
        <v>28.27</v>
      </c>
      <c r="G90" s="1" t="s">
        <v>89</v>
      </c>
      <c r="H90" s="177" t="s">
        <v>3411</v>
      </c>
      <c r="I90" s="46">
        <v>47.58</v>
      </c>
    </row>
    <row r="91" spans="1:9">
      <c r="A91" s="77" t="s">
        <v>445</v>
      </c>
      <c r="B91" s="262" t="s">
        <v>3412</v>
      </c>
      <c r="C91" s="265">
        <v>28.49</v>
      </c>
      <c r="G91" s="1" t="s">
        <v>6735</v>
      </c>
      <c r="H91" s="177" t="s">
        <v>3411</v>
      </c>
      <c r="I91" s="46">
        <v>49.32</v>
      </c>
    </row>
    <row r="92" spans="1:9">
      <c r="A92" s="77" t="s">
        <v>6782</v>
      </c>
      <c r="B92" s="263" t="s">
        <v>3412</v>
      </c>
      <c r="C92" s="266">
        <v>29.46</v>
      </c>
      <c r="G92" s="77" t="s">
        <v>218</v>
      </c>
      <c r="H92" s="262" t="s">
        <v>3412</v>
      </c>
      <c r="I92" s="254">
        <v>52.34</v>
      </c>
    </row>
    <row r="93" spans="1:9">
      <c r="A93" s="77" t="s">
        <v>2348</v>
      </c>
      <c r="B93" s="263" t="s">
        <v>3412</v>
      </c>
      <c r="C93" s="254">
        <v>31.17</v>
      </c>
      <c r="G93" s="1" t="s">
        <v>116</v>
      </c>
      <c r="H93" s="177" t="s">
        <v>3411</v>
      </c>
      <c r="I93" s="46">
        <v>53.66</v>
      </c>
    </row>
    <row r="94" spans="1:9">
      <c r="A94" s="77" t="s">
        <v>6053</v>
      </c>
      <c r="B94" s="263" t="s">
        <v>3412</v>
      </c>
      <c r="C94" s="254">
        <v>32.01</v>
      </c>
      <c r="G94" s="1" t="s">
        <v>594</v>
      </c>
      <c r="H94" s="177" t="s">
        <v>3411</v>
      </c>
      <c r="I94" s="46">
        <v>54.78</v>
      </c>
    </row>
    <row r="95" spans="1:9">
      <c r="A95" s="77" t="s">
        <v>48</v>
      </c>
      <c r="B95" s="262" t="s">
        <v>3412</v>
      </c>
      <c r="C95" s="254">
        <v>38.06</v>
      </c>
      <c r="G95" s="77" t="s">
        <v>351</v>
      </c>
      <c r="H95" s="263" t="s">
        <v>3412</v>
      </c>
      <c r="I95" s="254">
        <v>54.83</v>
      </c>
    </row>
    <row r="96" spans="1:9">
      <c r="A96" s="77" t="s">
        <v>3222</v>
      </c>
      <c r="B96" s="263" t="s">
        <v>3412</v>
      </c>
      <c r="C96" s="254">
        <v>43.18</v>
      </c>
      <c r="G96" s="1" t="s">
        <v>407</v>
      </c>
      <c r="H96" s="177" t="s">
        <v>3411</v>
      </c>
      <c r="I96" s="46">
        <v>55.72</v>
      </c>
    </row>
    <row r="97" spans="1:15">
      <c r="A97" s="77" t="s">
        <v>299</v>
      </c>
      <c r="B97" s="262" t="s">
        <v>3412</v>
      </c>
      <c r="C97" s="254">
        <v>43.28</v>
      </c>
      <c r="G97" s="77" t="s">
        <v>60</v>
      </c>
      <c r="H97" s="262" t="s">
        <v>3412</v>
      </c>
      <c r="I97" s="254">
        <v>55.8</v>
      </c>
    </row>
    <row r="98" spans="1:15">
      <c r="A98" s="77" t="s">
        <v>2318</v>
      </c>
      <c r="B98" s="262" t="s">
        <v>3412</v>
      </c>
      <c r="C98" s="254">
        <v>45.25</v>
      </c>
      <c r="G98" s="77" t="s">
        <v>5552</v>
      </c>
      <c r="H98" s="263" t="s">
        <v>3412</v>
      </c>
      <c r="I98" s="254">
        <v>55.83</v>
      </c>
    </row>
    <row r="99" spans="1:15">
      <c r="A99" s="77" t="s">
        <v>218</v>
      </c>
      <c r="B99" s="262" t="s">
        <v>3412</v>
      </c>
      <c r="C99" s="254">
        <v>52.34</v>
      </c>
      <c r="G99" s="1" t="s">
        <v>128</v>
      </c>
      <c r="H99" s="177" t="s">
        <v>3411</v>
      </c>
      <c r="I99" s="46">
        <v>56.65</v>
      </c>
    </row>
    <row r="100" spans="1:15">
      <c r="A100" s="77" t="s">
        <v>351</v>
      </c>
      <c r="B100" s="263" t="s">
        <v>3412</v>
      </c>
      <c r="C100" s="254">
        <v>54.83</v>
      </c>
      <c r="G100" s="77" t="s">
        <v>5428</v>
      </c>
      <c r="H100" s="263" t="s">
        <v>3412</v>
      </c>
      <c r="I100" s="254">
        <v>59.59</v>
      </c>
    </row>
    <row r="101" spans="1:15">
      <c r="A101" s="77" t="s">
        <v>60</v>
      </c>
      <c r="B101" s="262" t="s">
        <v>3412</v>
      </c>
      <c r="C101" s="254">
        <v>55.8</v>
      </c>
      <c r="G101" s="77" t="s">
        <v>2739</v>
      </c>
      <c r="H101" s="263" t="s">
        <v>3412</v>
      </c>
      <c r="I101" s="254">
        <v>63.75</v>
      </c>
      <c r="O101" s="76" t="s">
        <v>7656</v>
      </c>
    </row>
    <row r="102" spans="1:15">
      <c r="A102" s="77" t="s">
        <v>5552</v>
      </c>
      <c r="B102" s="263" t="s">
        <v>3412</v>
      </c>
      <c r="C102" s="254">
        <v>55.83</v>
      </c>
      <c r="G102" s="77" t="s">
        <v>2981</v>
      </c>
      <c r="H102" s="263" t="s">
        <v>3412</v>
      </c>
      <c r="I102" s="254">
        <v>64.95</v>
      </c>
    </row>
    <row r="103" spans="1:15">
      <c r="A103" s="77" t="s">
        <v>5428</v>
      </c>
      <c r="B103" s="263" t="s">
        <v>3412</v>
      </c>
      <c r="C103" s="254">
        <v>59.59</v>
      </c>
      <c r="G103" s="77" t="s">
        <v>213</v>
      </c>
      <c r="H103" s="262" t="s">
        <v>3412</v>
      </c>
      <c r="I103" s="254">
        <v>67.38</v>
      </c>
    </row>
    <row r="104" spans="1:15">
      <c r="A104" s="77" t="s">
        <v>2739</v>
      </c>
      <c r="B104" s="263" t="s">
        <v>3412</v>
      </c>
      <c r="C104" s="254">
        <v>63.75</v>
      </c>
      <c r="G104" s="1" t="s">
        <v>300</v>
      </c>
      <c r="H104" s="177" t="s">
        <v>3411</v>
      </c>
      <c r="I104" s="46">
        <v>67.75</v>
      </c>
    </row>
    <row r="105" spans="1:15">
      <c r="A105" s="77" t="s">
        <v>2981</v>
      </c>
      <c r="B105" s="263" t="s">
        <v>3412</v>
      </c>
      <c r="C105" s="254">
        <v>64.95</v>
      </c>
      <c r="G105" s="77" t="s">
        <v>2496</v>
      </c>
      <c r="H105" s="263" t="s">
        <v>3412</v>
      </c>
      <c r="I105" s="254">
        <v>68.319999999999993</v>
      </c>
    </row>
    <row r="106" spans="1:15">
      <c r="A106" s="77" t="s">
        <v>213</v>
      </c>
      <c r="B106" s="262" t="s">
        <v>3412</v>
      </c>
      <c r="C106" s="254">
        <v>67.38</v>
      </c>
      <c r="G106" s="77" t="s">
        <v>222</v>
      </c>
      <c r="H106" s="262" t="s">
        <v>3412</v>
      </c>
      <c r="I106" s="254">
        <v>69.39</v>
      </c>
    </row>
    <row r="107" spans="1:15">
      <c r="A107" s="77" t="s">
        <v>2496</v>
      </c>
      <c r="B107" s="263" t="s">
        <v>3412</v>
      </c>
      <c r="C107" s="254">
        <v>68.319999999999993</v>
      </c>
      <c r="G107" s="77" t="s">
        <v>61</v>
      </c>
      <c r="H107" s="262" t="s">
        <v>3412</v>
      </c>
      <c r="I107" s="254">
        <v>70.16</v>
      </c>
    </row>
    <row r="108" spans="1:15">
      <c r="A108" s="77" t="s">
        <v>222</v>
      </c>
      <c r="B108" s="262" t="s">
        <v>3412</v>
      </c>
      <c r="C108" s="254">
        <v>69.39</v>
      </c>
      <c r="G108" s="77" t="s">
        <v>2438</v>
      </c>
      <c r="H108" s="263" t="s">
        <v>3412</v>
      </c>
      <c r="I108" s="254">
        <v>70.77</v>
      </c>
    </row>
    <row r="109" spans="1:15">
      <c r="A109" s="77" t="s">
        <v>61</v>
      </c>
      <c r="B109" s="262" t="s">
        <v>3412</v>
      </c>
      <c r="C109" s="254">
        <v>70.16</v>
      </c>
      <c r="G109" s="77" t="s">
        <v>2667</v>
      </c>
      <c r="H109" s="263" t="s">
        <v>3412</v>
      </c>
      <c r="I109" s="254">
        <v>78.150000000000006</v>
      </c>
    </row>
    <row r="110" spans="1:15">
      <c r="A110" s="77" t="s">
        <v>2438</v>
      </c>
      <c r="B110" s="263" t="s">
        <v>3412</v>
      </c>
      <c r="C110" s="254">
        <v>70.77</v>
      </c>
      <c r="G110" s="77" t="s">
        <v>6200</v>
      </c>
      <c r="H110" s="263" t="s">
        <v>3412</v>
      </c>
      <c r="I110" s="254">
        <v>80.760000000000005</v>
      </c>
    </row>
    <row r="111" spans="1:15">
      <c r="A111" s="77" t="s">
        <v>2667</v>
      </c>
      <c r="B111" s="263" t="s">
        <v>3412</v>
      </c>
      <c r="C111" s="254">
        <v>78.150000000000006</v>
      </c>
      <c r="G111" s="77" t="s">
        <v>389</v>
      </c>
      <c r="H111" s="262" t="s">
        <v>3412</v>
      </c>
      <c r="I111" s="254">
        <v>81.47</v>
      </c>
    </row>
    <row r="112" spans="1:15">
      <c r="A112" s="77" t="s">
        <v>6200</v>
      </c>
      <c r="B112" s="263" t="s">
        <v>3412</v>
      </c>
      <c r="C112" s="254">
        <v>80.760000000000005</v>
      </c>
      <c r="G112" s="77" t="s">
        <v>543</v>
      </c>
      <c r="H112" s="262" t="s">
        <v>3412</v>
      </c>
      <c r="I112" s="254">
        <v>82.39</v>
      </c>
    </row>
    <row r="113" spans="1:9">
      <c r="A113" s="77" t="s">
        <v>389</v>
      </c>
      <c r="B113" s="262" t="s">
        <v>3412</v>
      </c>
      <c r="C113" s="254">
        <v>81.47</v>
      </c>
      <c r="G113" s="77" t="s">
        <v>5357</v>
      </c>
      <c r="H113" s="262" t="s">
        <v>3412</v>
      </c>
      <c r="I113" s="256">
        <v>83.45</v>
      </c>
    </row>
    <row r="114" spans="1:9">
      <c r="A114" s="77" t="s">
        <v>543</v>
      </c>
      <c r="B114" s="262" t="s">
        <v>3412</v>
      </c>
      <c r="C114" s="254">
        <v>82.39</v>
      </c>
      <c r="G114" s="77" t="s">
        <v>8</v>
      </c>
      <c r="H114" s="262" t="s">
        <v>3412</v>
      </c>
      <c r="I114" s="254">
        <v>83.49</v>
      </c>
    </row>
    <row r="115" spans="1:9">
      <c r="A115" s="77" t="s">
        <v>5357</v>
      </c>
      <c r="B115" s="262" t="s">
        <v>3412</v>
      </c>
      <c r="C115" s="256">
        <v>83.45</v>
      </c>
      <c r="G115" s="77" t="s">
        <v>111</v>
      </c>
      <c r="H115" s="262" t="s">
        <v>3412</v>
      </c>
      <c r="I115" s="254">
        <v>90.58</v>
      </c>
    </row>
    <row r="116" spans="1:9">
      <c r="A116" s="77" t="s">
        <v>8</v>
      </c>
      <c r="B116" s="262" t="s">
        <v>3412</v>
      </c>
      <c r="C116" s="254">
        <v>83.49</v>
      </c>
      <c r="G116" s="1" t="s">
        <v>69</v>
      </c>
      <c r="H116" s="177" t="s">
        <v>3411</v>
      </c>
      <c r="I116" s="46">
        <v>91.59</v>
      </c>
    </row>
    <row r="117" spans="1:9">
      <c r="A117" s="77" t="s">
        <v>111</v>
      </c>
      <c r="B117" s="262" t="s">
        <v>3412</v>
      </c>
      <c r="C117" s="254">
        <v>90.58</v>
      </c>
      <c r="G117" s="77" t="s">
        <v>3041</v>
      </c>
      <c r="H117" s="263" t="s">
        <v>3412</v>
      </c>
      <c r="I117" s="254">
        <v>92.94</v>
      </c>
    </row>
    <row r="118" spans="1:9">
      <c r="A118" s="77" t="s">
        <v>3041</v>
      </c>
      <c r="B118" s="263" t="s">
        <v>3412</v>
      </c>
      <c r="C118" s="254">
        <v>92.94</v>
      </c>
      <c r="G118" s="77" t="s">
        <v>2521</v>
      </c>
      <c r="H118" s="262" t="s">
        <v>3412</v>
      </c>
      <c r="I118" s="256">
        <v>94.06</v>
      </c>
    </row>
    <row r="119" spans="1:9">
      <c r="A119" s="77" t="s">
        <v>2521</v>
      </c>
      <c r="B119" s="262" t="s">
        <v>3412</v>
      </c>
      <c r="C119" s="256">
        <v>94.06</v>
      </c>
      <c r="G119" s="77" t="s">
        <v>2721</v>
      </c>
      <c r="H119" s="263" t="s">
        <v>3412</v>
      </c>
      <c r="I119" s="254">
        <v>98.91</v>
      </c>
    </row>
    <row r="120" spans="1:9">
      <c r="A120" s="77" t="s">
        <v>2721</v>
      </c>
      <c r="B120" s="263" t="s">
        <v>3412</v>
      </c>
      <c r="C120" s="254">
        <v>98.91</v>
      </c>
      <c r="G120" s="77" t="s">
        <v>2868</v>
      </c>
      <c r="H120" s="263" t="s">
        <v>3412</v>
      </c>
      <c r="I120" s="254">
        <v>110.43</v>
      </c>
    </row>
    <row r="121" spans="1:9">
      <c r="A121" s="77" t="s">
        <v>2868</v>
      </c>
      <c r="B121" s="263" t="s">
        <v>3412</v>
      </c>
      <c r="C121" s="254">
        <v>110.43</v>
      </c>
      <c r="G121" s="77" t="s">
        <v>2487</v>
      </c>
      <c r="H121" s="263" t="s">
        <v>3412</v>
      </c>
      <c r="I121" s="254">
        <v>117.94</v>
      </c>
    </row>
    <row r="122" spans="1:9">
      <c r="A122" s="77" t="s">
        <v>2487</v>
      </c>
      <c r="B122" s="263" t="s">
        <v>3412</v>
      </c>
      <c r="C122" s="254">
        <v>117.94</v>
      </c>
      <c r="G122" s="77" t="s">
        <v>2422</v>
      </c>
      <c r="H122" s="263" t="s">
        <v>3412</v>
      </c>
      <c r="I122" s="254">
        <v>121.82</v>
      </c>
    </row>
    <row r="123" spans="1:9">
      <c r="A123" s="77" t="s">
        <v>2422</v>
      </c>
      <c r="B123" s="263" t="s">
        <v>3412</v>
      </c>
      <c r="C123" s="254">
        <v>121.82</v>
      </c>
      <c r="G123" s="1" t="s">
        <v>812</v>
      </c>
      <c r="H123" s="177" t="s">
        <v>3411</v>
      </c>
      <c r="I123" s="46">
        <v>128.91</v>
      </c>
    </row>
    <row r="124" spans="1:9">
      <c r="A124" s="77" t="s">
        <v>91</v>
      </c>
      <c r="B124" s="262" t="s">
        <v>3412</v>
      </c>
      <c r="C124" s="254">
        <v>142.28</v>
      </c>
      <c r="G124" s="77" t="s">
        <v>91</v>
      </c>
      <c r="H124" s="262" t="s">
        <v>3412</v>
      </c>
      <c r="I124" s="254">
        <v>142.28</v>
      </c>
    </row>
    <row r="125" spans="1:9">
      <c r="A125" s="77" t="s">
        <v>2753</v>
      </c>
      <c r="B125" s="263" t="s">
        <v>3412</v>
      </c>
      <c r="C125" s="254">
        <v>149.49</v>
      </c>
      <c r="G125" s="77" t="s">
        <v>2753</v>
      </c>
      <c r="H125" s="263" t="s">
        <v>3412</v>
      </c>
      <c r="I125" s="254">
        <v>149.49</v>
      </c>
    </row>
    <row r="126" spans="1:9">
      <c r="A126" s="77" t="s">
        <v>176</v>
      </c>
      <c r="B126" s="262" t="s">
        <v>3412</v>
      </c>
      <c r="C126" s="254">
        <v>150.30000000000001</v>
      </c>
      <c r="G126" s="77" t="s">
        <v>176</v>
      </c>
      <c r="H126" s="262" t="s">
        <v>3412</v>
      </c>
      <c r="I126" s="254">
        <v>150.30000000000001</v>
      </c>
    </row>
    <row r="127" spans="1:9">
      <c r="A127" s="77" t="s">
        <v>2507</v>
      </c>
      <c r="B127" s="263" t="s">
        <v>3412</v>
      </c>
      <c r="C127" s="254">
        <v>152.65</v>
      </c>
      <c r="G127" s="77" t="s">
        <v>2507</v>
      </c>
      <c r="H127" s="263" t="s">
        <v>3412</v>
      </c>
      <c r="I127" s="254">
        <v>152.65</v>
      </c>
    </row>
    <row r="128" spans="1:9">
      <c r="A128" s="77" t="s">
        <v>127</v>
      </c>
      <c r="B128" s="262" t="s">
        <v>3412</v>
      </c>
      <c r="C128" s="254">
        <v>153.11000000000001</v>
      </c>
      <c r="G128" s="77" t="s">
        <v>127</v>
      </c>
      <c r="H128" s="262" t="s">
        <v>3412</v>
      </c>
      <c r="I128" s="254">
        <v>153.11000000000001</v>
      </c>
    </row>
    <row r="129" spans="1:9">
      <c r="A129" s="77" t="s">
        <v>172</v>
      </c>
      <c r="B129" s="262" t="s">
        <v>3412</v>
      </c>
      <c r="C129" s="254">
        <v>164.29</v>
      </c>
      <c r="G129" s="77" t="s">
        <v>172</v>
      </c>
      <c r="H129" s="262" t="s">
        <v>3412</v>
      </c>
      <c r="I129" s="254">
        <v>164.29</v>
      </c>
    </row>
    <row r="130" spans="1:9">
      <c r="A130" s="77" t="s">
        <v>3272</v>
      </c>
      <c r="B130" s="263" t="s">
        <v>3412</v>
      </c>
      <c r="C130" s="255">
        <v>172.98400678645643</v>
      </c>
      <c r="G130" s="77" t="s">
        <v>3272</v>
      </c>
      <c r="H130" s="263" t="s">
        <v>3412</v>
      </c>
      <c r="I130" s="255">
        <v>172.98400678645643</v>
      </c>
    </row>
    <row r="131" spans="1:9">
      <c r="A131" s="77" t="s">
        <v>5947</v>
      </c>
      <c r="B131" s="263" t="s">
        <v>3412</v>
      </c>
      <c r="C131" s="254">
        <v>191.27</v>
      </c>
      <c r="G131" s="77" t="s">
        <v>5947</v>
      </c>
      <c r="H131" s="263" t="s">
        <v>3412</v>
      </c>
      <c r="I131" s="254">
        <v>191.27</v>
      </c>
    </row>
    <row r="132" spans="1:9">
      <c r="A132" s="77" t="s">
        <v>5857</v>
      </c>
      <c r="B132" s="263" t="s">
        <v>3412</v>
      </c>
      <c r="C132" s="254">
        <v>200.08</v>
      </c>
      <c r="G132" s="77" t="s">
        <v>5857</v>
      </c>
      <c r="H132" s="263" t="s">
        <v>3412</v>
      </c>
      <c r="I132" s="254">
        <v>200.08</v>
      </c>
    </row>
    <row r="133" spans="1:9">
      <c r="A133" s="77" t="s">
        <v>2704</v>
      </c>
      <c r="B133" s="263" t="s">
        <v>3412</v>
      </c>
      <c r="C133" s="254">
        <v>201.56</v>
      </c>
      <c r="G133" s="77" t="s">
        <v>2704</v>
      </c>
      <c r="H133" s="263" t="s">
        <v>3412</v>
      </c>
      <c r="I133" s="254">
        <v>201.56</v>
      </c>
    </row>
    <row r="134" spans="1:9">
      <c r="A134" s="77" t="s">
        <v>2924</v>
      </c>
      <c r="B134" s="263" t="s">
        <v>3412</v>
      </c>
      <c r="C134" s="254">
        <v>202.48</v>
      </c>
      <c r="G134" s="77" t="s">
        <v>2924</v>
      </c>
      <c r="H134" s="263" t="s">
        <v>3412</v>
      </c>
      <c r="I134" s="254">
        <v>202.48</v>
      </c>
    </row>
    <row r="135" spans="1:9">
      <c r="A135" s="77" t="s">
        <v>2392</v>
      </c>
      <c r="B135" s="263" t="s">
        <v>3412</v>
      </c>
      <c r="C135" s="254">
        <v>209.72</v>
      </c>
      <c r="G135" s="77" t="s">
        <v>2392</v>
      </c>
      <c r="H135" s="263" t="s">
        <v>3412</v>
      </c>
      <c r="I135" s="254">
        <v>209.72</v>
      </c>
    </row>
    <row r="136" spans="1:9">
      <c r="A136" s="77" t="s">
        <v>2679</v>
      </c>
      <c r="B136" s="262" t="s">
        <v>3412</v>
      </c>
      <c r="C136" s="254">
        <v>257.14</v>
      </c>
      <c r="G136" s="77" t="s">
        <v>2679</v>
      </c>
      <c r="H136" s="262" t="s">
        <v>3412</v>
      </c>
      <c r="I136" s="254">
        <v>257.14</v>
      </c>
    </row>
    <row r="137" spans="1:9">
      <c r="A137" s="77" t="s">
        <v>6154</v>
      </c>
      <c r="B137" s="263" t="s">
        <v>3412</v>
      </c>
      <c r="C137" s="254">
        <v>263.85000000000002</v>
      </c>
      <c r="G137" s="77" t="s">
        <v>6154</v>
      </c>
      <c r="H137" s="263" t="s">
        <v>3412</v>
      </c>
      <c r="I137" s="254">
        <v>263.85000000000002</v>
      </c>
    </row>
    <row r="138" spans="1:9">
      <c r="A138" s="176" t="s">
        <v>190</v>
      </c>
      <c r="B138" s="262" t="s">
        <v>3412</v>
      </c>
      <c r="C138" s="254">
        <v>265.64</v>
      </c>
      <c r="G138" s="176" t="s">
        <v>190</v>
      </c>
      <c r="H138" s="262" t="s">
        <v>3412</v>
      </c>
      <c r="I138" s="254">
        <v>265.64</v>
      </c>
    </row>
    <row r="139" spans="1:9">
      <c r="A139" s="77" t="s">
        <v>2783</v>
      </c>
      <c r="B139" s="263" t="s">
        <v>3412</v>
      </c>
      <c r="C139" s="254">
        <v>289.67</v>
      </c>
      <c r="G139" s="77" t="s">
        <v>2783</v>
      </c>
      <c r="H139" s="263" t="s">
        <v>3412</v>
      </c>
      <c r="I139" s="254">
        <v>289.67</v>
      </c>
    </row>
    <row r="140" spans="1:9">
      <c r="A140" s="77" t="s">
        <v>2457</v>
      </c>
      <c r="B140" s="263" t="s">
        <v>3412</v>
      </c>
      <c r="C140" s="254">
        <v>299.62</v>
      </c>
      <c r="G140" s="77" t="s">
        <v>2457</v>
      </c>
      <c r="H140" s="263" t="s">
        <v>3412</v>
      </c>
      <c r="I140" s="254">
        <v>299.62</v>
      </c>
    </row>
    <row r="141" spans="1:9">
      <c r="A141" s="77" t="s">
        <v>2989</v>
      </c>
      <c r="B141" s="263" t="s">
        <v>3412</v>
      </c>
      <c r="C141" s="254">
        <v>301.49</v>
      </c>
      <c r="G141" s="77" t="s">
        <v>2989</v>
      </c>
      <c r="H141" s="263" t="s">
        <v>3412</v>
      </c>
      <c r="I141" s="254">
        <v>301.49</v>
      </c>
    </row>
    <row r="142" spans="1:9">
      <c r="A142" s="77" t="s">
        <v>2938</v>
      </c>
      <c r="B142" s="263" t="s">
        <v>3412</v>
      </c>
      <c r="C142" s="254">
        <v>340.57</v>
      </c>
      <c r="G142" s="77" t="s">
        <v>2938</v>
      </c>
      <c r="H142" s="263" t="s">
        <v>3412</v>
      </c>
      <c r="I142" s="254">
        <v>340.57</v>
      </c>
    </row>
    <row r="143" spans="1:9">
      <c r="A143" s="77" t="s">
        <v>5422</v>
      </c>
      <c r="B143" s="263" t="s">
        <v>3412</v>
      </c>
      <c r="C143" s="254">
        <v>345.4</v>
      </c>
      <c r="G143" s="77" t="s">
        <v>5422</v>
      </c>
      <c r="H143" s="263" t="s">
        <v>3412</v>
      </c>
      <c r="I143" s="254">
        <v>345.4</v>
      </c>
    </row>
    <row r="144" spans="1:9">
      <c r="A144" s="77" t="s">
        <v>3154</v>
      </c>
      <c r="B144" s="263" t="s">
        <v>3412</v>
      </c>
      <c r="C144" s="254">
        <v>368.6</v>
      </c>
      <c r="G144" s="77" t="s">
        <v>3154</v>
      </c>
      <c r="H144" s="263" t="s">
        <v>3412</v>
      </c>
      <c r="I144" s="254">
        <v>368.6</v>
      </c>
    </row>
    <row r="145" spans="1:9">
      <c r="A145" s="77" t="s">
        <v>249</v>
      </c>
      <c r="B145" s="262" t="s">
        <v>3412</v>
      </c>
      <c r="C145" s="254">
        <v>493.27</v>
      </c>
      <c r="G145" s="77" t="s">
        <v>249</v>
      </c>
      <c r="H145" s="262" t="s">
        <v>3412</v>
      </c>
      <c r="I145" s="254">
        <v>493.27</v>
      </c>
    </row>
    <row r="146" spans="1:9">
      <c r="A146" s="77" t="s">
        <v>3176</v>
      </c>
      <c r="B146" s="263" t="s">
        <v>3412</v>
      </c>
      <c r="C146" s="254">
        <v>878</v>
      </c>
      <c r="G146" s="77" t="s">
        <v>3176</v>
      </c>
      <c r="H146" s="263" t="s">
        <v>3412</v>
      </c>
      <c r="I146" s="254">
        <v>878</v>
      </c>
    </row>
  </sheetData>
  <sortState xmlns:xlrd2="http://schemas.microsoft.com/office/spreadsheetml/2017/richdata2" ref="G2:I146">
    <sortCondition ref="I2:I146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47"/>
  <sheetViews>
    <sheetView topLeftCell="A40" workbookViewId="0">
      <selection activeCell="E2" sqref="E2:E72"/>
    </sheetView>
  </sheetViews>
  <sheetFormatPr defaultColWidth="11.42578125" defaultRowHeight="12.75"/>
  <sheetData>
    <row r="1" spans="1:5">
      <c r="A1" s="76" t="s">
        <v>1</v>
      </c>
      <c r="B1" t="s">
        <v>3410</v>
      </c>
      <c r="C1" t="s">
        <v>7982</v>
      </c>
    </row>
    <row r="2" spans="1:5">
      <c r="A2" s="1" t="s">
        <v>1156</v>
      </c>
      <c r="B2" t="s">
        <v>3411</v>
      </c>
      <c r="C2">
        <v>25.08</v>
      </c>
      <c r="D2">
        <f>ROUND(C2,0)</f>
        <v>25</v>
      </c>
      <c r="E2" s="256">
        <v>47.57</v>
      </c>
    </row>
    <row r="3" spans="1:5">
      <c r="A3" s="1" t="s">
        <v>405</v>
      </c>
      <c r="B3" t="s">
        <v>3411</v>
      </c>
      <c r="C3">
        <v>38.76</v>
      </c>
      <c r="D3">
        <f t="shared" ref="D3:D66" si="0">ROUND(C3,0)</f>
        <v>39</v>
      </c>
      <c r="E3" s="256">
        <v>51.42</v>
      </c>
    </row>
    <row r="4" spans="1:5">
      <c r="A4" s="1" t="s">
        <v>1080</v>
      </c>
      <c r="B4" t="s">
        <v>3411</v>
      </c>
      <c r="C4">
        <v>38.85</v>
      </c>
      <c r="D4">
        <f t="shared" si="0"/>
        <v>39</v>
      </c>
      <c r="E4" s="256">
        <v>51.87</v>
      </c>
    </row>
    <row r="5" spans="1:5">
      <c r="A5" s="20" t="s">
        <v>1420</v>
      </c>
      <c r="B5" t="s">
        <v>3411</v>
      </c>
      <c r="C5">
        <v>38.979999999999997</v>
      </c>
      <c r="D5">
        <f t="shared" si="0"/>
        <v>39</v>
      </c>
      <c r="E5" s="256">
        <v>52.24</v>
      </c>
    </row>
    <row r="6" spans="1:5">
      <c r="A6" s="1" t="s">
        <v>1041</v>
      </c>
      <c r="B6" t="s">
        <v>3411</v>
      </c>
      <c r="C6">
        <v>41</v>
      </c>
      <c r="D6">
        <f t="shared" si="0"/>
        <v>41</v>
      </c>
      <c r="E6" s="256">
        <v>52.8</v>
      </c>
    </row>
    <row r="7" spans="1:5">
      <c r="A7" s="1" t="s">
        <v>5868</v>
      </c>
      <c r="B7" t="s">
        <v>3411</v>
      </c>
      <c r="C7">
        <v>41.05</v>
      </c>
      <c r="D7">
        <f t="shared" si="0"/>
        <v>41</v>
      </c>
      <c r="E7" s="256">
        <v>53.28</v>
      </c>
    </row>
    <row r="8" spans="1:5">
      <c r="A8" s="1" t="s">
        <v>1383</v>
      </c>
      <c r="B8" t="s">
        <v>3411</v>
      </c>
      <c r="C8">
        <v>42.63</v>
      </c>
      <c r="D8">
        <f t="shared" si="0"/>
        <v>43</v>
      </c>
      <c r="E8" s="256">
        <v>53.32</v>
      </c>
    </row>
    <row r="9" spans="1:5">
      <c r="A9" s="1" t="s">
        <v>1522</v>
      </c>
      <c r="B9" t="s">
        <v>3411</v>
      </c>
      <c r="C9">
        <v>42.83</v>
      </c>
      <c r="D9">
        <f t="shared" si="0"/>
        <v>43</v>
      </c>
      <c r="E9" s="256">
        <v>53.47</v>
      </c>
    </row>
    <row r="10" spans="1:5">
      <c r="A10" s="1" t="s">
        <v>1269</v>
      </c>
      <c r="B10" t="s">
        <v>3411</v>
      </c>
      <c r="C10">
        <v>44.82</v>
      </c>
      <c r="D10">
        <f t="shared" si="0"/>
        <v>45</v>
      </c>
      <c r="E10" s="256">
        <v>53.48</v>
      </c>
    </row>
    <row r="11" spans="1:5">
      <c r="A11" s="1" t="s">
        <v>2058</v>
      </c>
      <c r="B11" t="s">
        <v>3411</v>
      </c>
      <c r="C11">
        <v>44.93</v>
      </c>
      <c r="D11">
        <f t="shared" si="0"/>
        <v>45</v>
      </c>
      <c r="E11" s="256">
        <v>53.66</v>
      </c>
    </row>
    <row r="12" spans="1:5">
      <c r="A12" s="1" t="s">
        <v>5492</v>
      </c>
      <c r="B12" t="s">
        <v>3411</v>
      </c>
      <c r="C12">
        <v>45.09</v>
      </c>
      <c r="D12">
        <f t="shared" si="0"/>
        <v>45</v>
      </c>
      <c r="E12" s="256">
        <v>53.77</v>
      </c>
    </row>
    <row r="13" spans="1:5">
      <c r="A13" s="1" t="s">
        <v>6263</v>
      </c>
      <c r="B13" t="s">
        <v>3411</v>
      </c>
      <c r="C13">
        <v>45.31</v>
      </c>
      <c r="D13">
        <f t="shared" si="0"/>
        <v>45</v>
      </c>
      <c r="E13" s="256">
        <v>53.81</v>
      </c>
    </row>
    <row r="14" spans="1:5">
      <c r="A14" s="1" t="s">
        <v>1432</v>
      </c>
      <c r="B14" t="s">
        <v>3411</v>
      </c>
      <c r="C14">
        <v>45.39</v>
      </c>
      <c r="D14">
        <f t="shared" si="0"/>
        <v>45</v>
      </c>
      <c r="E14" s="256">
        <v>53.96</v>
      </c>
    </row>
    <row r="15" spans="1:5">
      <c r="A15" s="1" t="s">
        <v>935</v>
      </c>
      <c r="B15" t="s">
        <v>3411</v>
      </c>
      <c r="C15">
        <v>45.66</v>
      </c>
      <c r="D15">
        <f t="shared" si="0"/>
        <v>46</v>
      </c>
      <c r="E15" s="256">
        <v>54.21</v>
      </c>
    </row>
    <row r="16" spans="1:5">
      <c r="A16" s="1" t="s">
        <v>1206</v>
      </c>
      <c r="B16" t="s">
        <v>3411</v>
      </c>
      <c r="C16">
        <v>45.86</v>
      </c>
      <c r="D16">
        <f t="shared" si="0"/>
        <v>46</v>
      </c>
      <c r="E16" s="256">
        <v>54.51</v>
      </c>
    </row>
    <row r="17" spans="1:5">
      <c r="A17" s="1" t="s">
        <v>51</v>
      </c>
      <c r="B17" t="s">
        <v>3411</v>
      </c>
      <c r="C17">
        <v>46.12</v>
      </c>
      <c r="D17">
        <f t="shared" si="0"/>
        <v>46</v>
      </c>
      <c r="E17" s="256">
        <v>54.55</v>
      </c>
    </row>
    <row r="18" spans="1:5">
      <c r="A18" s="1" t="s">
        <v>1498</v>
      </c>
      <c r="B18" t="s">
        <v>3411</v>
      </c>
      <c r="C18">
        <v>46.56</v>
      </c>
      <c r="D18">
        <f t="shared" si="0"/>
        <v>47</v>
      </c>
      <c r="E18" s="256">
        <v>54.69</v>
      </c>
    </row>
    <row r="19" spans="1:5">
      <c r="A19" s="20" t="s">
        <v>1500</v>
      </c>
      <c r="B19" t="s">
        <v>3411</v>
      </c>
      <c r="C19">
        <v>47.06</v>
      </c>
      <c r="D19">
        <f t="shared" si="0"/>
        <v>47</v>
      </c>
      <c r="E19" s="256">
        <v>54.94</v>
      </c>
    </row>
    <row r="20" spans="1:5">
      <c r="A20" s="1" t="s">
        <v>1807</v>
      </c>
      <c r="B20" t="s">
        <v>3411</v>
      </c>
      <c r="C20">
        <v>47.23</v>
      </c>
      <c r="D20">
        <f t="shared" si="0"/>
        <v>47</v>
      </c>
      <c r="E20" s="256">
        <v>55.05</v>
      </c>
    </row>
    <row r="21" spans="1:5">
      <c r="A21" s="1" t="s">
        <v>267</v>
      </c>
      <c r="B21" t="s">
        <v>3411</v>
      </c>
      <c r="C21">
        <v>47.54</v>
      </c>
      <c r="D21">
        <f t="shared" si="0"/>
        <v>48</v>
      </c>
      <c r="E21" s="256">
        <v>55.8</v>
      </c>
    </row>
    <row r="22" spans="1:5">
      <c r="A22" s="1" t="s">
        <v>1148</v>
      </c>
      <c r="B22" t="s">
        <v>3411</v>
      </c>
      <c r="C22">
        <v>47.73</v>
      </c>
      <c r="D22">
        <f t="shared" si="0"/>
        <v>48</v>
      </c>
      <c r="E22" s="256">
        <v>56.35</v>
      </c>
    </row>
    <row r="23" spans="1:5">
      <c r="A23" s="1" t="s">
        <v>6228</v>
      </c>
      <c r="B23" t="s">
        <v>3411</v>
      </c>
      <c r="C23">
        <v>48.02</v>
      </c>
      <c r="D23">
        <f t="shared" si="0"/>
        <v>48</v>
      </c>
      <c r="E23" s="256">
        <v>56.36</v>
      </c>
    </row>
    <row r="24" spans="1:5">
      <c r="A24" s="1" t="s">
        <v>6320</v>
      </c>
      <c r="B24" t="s">
        <v>3411</v>
      </c>
      <c r="C24">
        <v>48.16</v>
      </c>
      <c r="D24">
        <f t="shared" si="0"/>
        <v>48</v>
      </c>
      <c r="E24" s="256">
        <v>56.56</v>
      </c>
    </row>
    <row r="25" spans="1:5">
      <c r="A25" s="1" t="s">
        <v>1373</v>
      </c>
      <c r="B25" t="s">
        <v>3411</v>
      </c>
      <c r="C25">
        <v>48.74</v>
      </c>
      <c r="D25">
        <f t="shared" si="0"/>
        <v>49</v>
      </c>
      <c r="E25" s="256">
        <v>57.19</v>
      </c>
    </row>
    <row r="26" spans="1:5">
      <c r="A26" s="1" t="s">
        <v>2466</v>
      </c>
      <c r="B26" t="s">
        <v>3411</v>
      </c>
      <c r="C26">
        <v>48.8</v>
      </c>
      <c r="D26">
        <f t="shared" si="0"/>
        <v>49</v>
      </c>
      <c r="E26" s="256">
        <v>57.39</v>
      </c>
    </row>
    <row r="27" spans="1:5">
      <c r="A27" s="1" t="s">
        <v>1452</v>
      </c>
      <c r="B27" t="s">
        <v>3411</v>
      </c>
      <c r="C27">
        <v>49</v>
      </c>
      <c r="D27">
        <f t="shared" si="0"/>
        <v>49</v>
      </c>
      <c r="E27" s="256">
        <v>57.47</v>
      </c>
    </row>
    <row r="28" spans="1:5">
      <c r="A28" s="1" t="s">
        <v>429</v>
      </c>
      <c r="B28" t="s">
        <v>3411</v>
      </c>
      <c r="C28">
        <v>49.37</v>
      </c>
      <c r="D28">
        <f t="shared" si="0"/>
        <v>49</v>
      </c>
      <c r="E28" s="256">
        <v>57.47</v>
      </c>
    </row>
    <row r="29" spans="1:5">
      <c r="A29" s="1" t="s">
        <v>2125</v>
      </c>
      <c r="B29" t="s">
        <v>3411</v>
      </c>
      <c r="C29">
        <v>49.61</v>
      </c>
      <c r="D29">
        <f t="shared" si="0"/>
        <v>50</v>
      </c>
      <c r="E29" s="256">
        <v>57.75</v>
      </c>
    </row>
    <row r="30" spans="1:5">
      <c r="A30" s="1" t="s">
        <v>1736</v>
      </c>
      <c r="B30" t="s">
        <v>3411</v>
      </c>
      <c r="C30">
        <v>49.66</v>
      </c>
      <c r="D30">
        <f t="shared" si="0"/>
        <v>50</v>
      </c>
      <c r="E30" s="256">
        <v>58.05</v>
      </c>
    </row>
    <row r="31" spans="1:5">
      <c r="A31" s="1" t="s">
        <v>697</v>
      </c>
      <c r="B31" t="s">
        <v>3411</v>
      </c>
      <c r="C31">
        <v>50.37</v>
      </c>
      <c r="D31">
        <f t="shared" si="0"/>
        <v>50</v>
      </c>
      <c r="E31" s="256">
        <v>58.13</v>
      </c>
    </row>
    <row r="32" spans="1:5">
      <c r="A32" s="20" t="s">
        <v>1580</v>
      </c>
      <c r="B32" t="s">
        <v>3411</v>
      </c>
      <c r="C32">
        <v>50.58</v>
      </c>
      <c r="D32">
        <f t="shared" si="0"/>
        <v>51</v>
      </c>
      <c r="E32" s="256">
        <v>58.29</v>
      </c>
    </row>
    <row r="33" spans="1:5">
      <c r="A33" s="1" t="s">
        <v>6484</v>
      </c>
      <c r="B33" t="s">
        <v>3411</v>
      </c>
      <c r="C33">
        <v>51.04</v>
      </c>
      <c r="D33">
        <f t="shared" si="0"/>
        <v>51</v>
      </c>
      <c r="E33" s="256">
        <v>58.35</v>
      </c>
    </row>
    <row r="34" spans="1:5">
      <c r="A34" s="1" t="s">
        <v>759</v>
      </c>
      <c r="B34" t="s">
        <v>3411</v>
      </c>
      <c r="C34">
        <v>51.05</v>
      </c>
      <c r="D34">
        <f t="shared" si="0"/>
        <v>51</v>
      </c>
      <c r="E34" s="256">
        <v>58.41</v>
      </c>
    </row>
    <row r="35" spans="1:5">
      <c r="A35" s="1" t="s">
        <v>1405</v>
      </c>
      <c r="B35" t="s">
        <v>3411</v>
      </c>
      <c r="C35">
        <v>51.21</v>
      </c>
      <c r="D35">
        <f t="shared" si="0"/>
        <v>51</v>
      </c>
      <c r="E35" s="256">
        <v>58.46</v>
      </c>
    </row>
    <row r="36" spans="1:5">
      <c r="A36" s="1" t="s">
        <v>6173</v>
      </c>
      <c r="B36" t="s">
        <v>3411</v>
      </c>
      <c r="C36">
        <v>51.4</v>
      </c>
      <c r="D36">
        <f t="shared" si="0"/>
        <v>51</v>
      </c>
      <c r="E36" s="256">
        <v>58.5</v>
      </c>
    </row>
    <row r="37" spans="1:5">
      <c r="A37" s="1" t="s">
        <v>1471</v>
      </c>
      <c r="B37" t="s">
        <v>3411</v>
      </c>
      <c r="C37">
        <v>51.47</v>
      </c>
      <c r="D37">
        <f t="shared" si="0"/>
        <v>51</v>
      </c>
      <c r="E37" s="256">
        <v>58.93</v>
      </c>
    </row>
    <row r="38" spans="1:5">
      <c r="A38" s="1" t="s">
        <v>5423</v>
      </c>
      <c r="B38" t="s">
        <v>3411</v>
      </c>
      <c r="C38">
        <v>51.51</v>
      </c>
      <c r="D38">
        <f t="shared" si="0"/>
        <v>52</v>
      </c>
      <c r="E38" s="256">
        <v>59.07</v>
      </c>
    </row>
    <row r="39" spans="1:5">
      <c r="A39" s="1" t="s">
        <v>196</v>
      </c>
      <c r="B39" t="s">
        <v>3411</v>
      </c>
      <c r="C39">
        <v>51.88</v>
      </c>
      <c r="D39">
        <f t="shared" si="0"/>
        <v>52</v>
      </c>
      <c r="E39" s="256">
        <v>59.11</v>
      </c>
    </row>
    <row r="40" spans="1:5">
      <c r="A40" s="1" t="s">
        <v>5889</v>
      </c>
      <c r="B40" t="s">
        <v>3411</v>
      </c>
      <c r="C40">
        <v>51.89</v>
      </c>
      <c r="D40">
        <f t="shared" si="0"/>
        <v>52</v>
      </c>
      <c r="E40" s="256">
        <v>59.16</v>
      </c>
    </row>
    <row r="41" spans="1:5">
      <c r="A41" s="1" t="s">
        <v>1744</v>
      </c>
      <c r="B41" t="s">
        <v>3411</v>
      </c>
      <c r="C41">
        <v>51.95</v>
      </c>
      <c r="D41">
        <f t="shared" si="0"/>
        <v>52</v>
      </c>
      <c r="E41" s="256">
        <v>59.21</v>
      </c>
    </row>
    <row r="42" spans="1:5">
      <c r="A42" s="1" t="s">
        <v>63</v>
      </c>
      <c r="B42" t="s">
        <v>3411</v>
      </c>
      <c r="C42">
        <v>52.03</v>
      </c>
      <c r="D42">
        <f t="shared" si="0"/>
        <v>52</v>
      </c>
      <c r="E42" s="256">
        <v>59.22</v>
      </c>
    </row>
    <row r="43" spans="1:5">
      <c r="A43" s="1" t="s">
        <v>39</v>
      </c>
      <c r="B43" t="s">
        <v>3411</v>
      </c>
      <c r="C43">
        <v>52.27</v>
      </c>
      <c r="D43">
        <f t="shared" si="0"/>
        <v>52</v>
      </c>
      <c r="E43" s="256">
        <v>59.57</v>
      </c>
    </row>
    <row r="44" spans="1:5">
      <c r="A44" s="1" t="s">
        <v>1617</v>
      </c>
      <c r="B44" t="s">
        <v>3411</v>
      </c>
      <c r="C44">
        <v>52.49</v>
      </c>
      <c r="D44">
        <f t="shared" si="0"/>
        <v>52</v>
      </c>
      <c r="E44" s="256">
        <v>59.68</v>
      </c>
    </row>
    <row r="45" spans="1:5">
      <c r="A45" s="1" t="s">
        <v>1604</v>
      </c>
      <c r="B45" t="s">
        <v>3411</v>
      </c>
      <c r="C45">
        <v>52.64</v>
      </c>
      <c r="D45">
        <f t="shared" si="0"/>
        <v>53</v>
      </c>
      <c r="E45" s="256">
        <v>59.73</v>
      </c>
    </row>
    <row r="46" spans="1:5">
      <c r="A46" s="1" t="s">
        <v>1592</v>
      </c>
      <c r="B46" t="s">
        <v>3411</v>
      </c>
      <c r="C46">
        <v>52.73</v>
      </c>
      <c r="D46">
        <f t="shared" si="0"/>
        <v>53</v>
      </c>
      <c r="E46" s="256">
        <v>59.95</v>
      </c>
    </row>
    <row r="47" spans="1:5">
      <c r="A47" s="1" t="s">
        <v>1769</v>
      </c>
      <c r="B47" t="s">
        <v>3411</v>
      </c>
      <c r="C47">
        <v>52.74</v>
      </c>
      <c r="D47">
        <f t="shared" si="0"/>
        <v>53</v>
      </c>
      <c r="E47" s="256">
        <v>60.43</v>
      </c>
    </row>
    <row r="48" spans="1:5">
      <c r="A48" s="1" t="s">
        <v>5425</v>
      </c>
      <c r="B48" t="s">
        <v>3411</v>
      </c>
      <c r="C48">
        <v>52.85</v>
      </c>
      <c r="D48">
        <f t="shared" si="0"/>
        <v>53</v>
      </c>
      <c r="E48" s="256">
        <v>60.72</v>
      </c>
    </row>
    <row r="49" spans="1:5">
      <c r="A49" s="1" t="s">
        <v>108</v>
      </c>
      <c r="B49" t="s">
        <v>3411</v>
      </c>
      <c r="C49">
        <v>53.01</v>
      </c>
      <c r="D49">
        <f t="shared" si="0"/>
        <v>53</v>
      </c>
      <c r="E49" s="256">
        <v>60.86</v>
      </c>
    </row>
    <row r="50" spans="1:5">
      <c r="A50" s="1" t="s">
        <v>494</v>
      </c>
      <c r="B50" t="s">
        <v>3411</v>
      </c>
      <c r="C50">
        <v>53.68</v>
      </c>
      <c r="D50">
        <f t="shared" si="0"/>
        <v>54</v>
      </c>
      <c r="E50" s="256">
        <v>61.53</v>
      </c>
    </row>
    <row r="51" spans="1:5">
      <c r="A51" s="1" t="s">
        <v>6472</v>
      </c>
      <c r="B51" t="s">
        <v>3411</v>
      </c>
      <c r="C51">
        <v>53.94</v>
      </c>
      <c r="D51">
        <f t="shared" si="0"/>
        <v>54</v>
      </c>
      <c r="E51" s="256">
        <v>61.75</v>
      </c>
    </row>
    <row r="52" spans="1:5">
      <c r="A52" s="1" t="s">
        <v>1273</v>
      </c>
      <c r="B52" t="s">
        <v>3411</v>
      </c>
      <c r="C52">
        <v>53.98</v>
      </c>
      <c r="D52">
        <f t="shared" si="0"/>
        <v>54</v>
      </c>
      <c r="E52" s="256">
        <v>61.77</v>
      </c>
    </row>
    <row r="53" spans="1:5">
      <c r="A53" s="1" t="s">
        <v>324</v>
      </c>
      <c r="B53" t="s">
        <v>3411</v>
      </c>
      <c r="C53">
        <v>54.29</v>
      </c>
      <c r="D53">
        <f t="shared" si="0"/>
        <v>54</v>
      </c>
      <c r="E53" s="256">
        <v>61.84</v>
      </c>
    </row>
    <row r="54" spans="1:5">
      <c r="A54" s="1" t="s">
        <v>238</v>
      </c>
      <c r="B54" t="s">
        <v>3411</v>
      </c>
      <c r="C54">
        <v>54.45</v>
      </c>
      <c r="D54">
        <f t="shared" si="0"/>
        <v>54</v>
      </c>
      <c r="E54" s="256">
        <v>61.85</v>
      </c>
    </row>
    <row r="55" spans="1:5">
      <c r="A55" s="1" t="s">
        <v>1242</v>
      </c>
      <c r="B55" t="s">
        <v>3411</v>
      </c>
      <c r="C55">
        <v>54.79</v>
      </c>
      <c r="D55">
        <f t="shared" si="0"/>
        <v>55</v>
      </c>
      <c r="E55" s="256">
        <v>62.16</v>
      </c>
    </row>
    <row r="56" spans="1:5">
      <c r="A56" s="1" t="s">
        <v>2387</v>
      </c>
      <c r="B56" t="s">
        <v>3411</v>
      </c>
      <c r="C56">
        <v>54.91</v>
      </c>
      <c r="D56">
        <f t="shared" si="0"/>
        <v>55</v>
      </c>
      <c r="E56" s="256">
        <v>62.38</v>
      </c>
    </row>
    <row r="57" spans="1:5">
      <c r="A57" s="1" t="s">
        <v>28</v>
      </c>
      <c r="B57" t="s">
        <v>3411</v>
      </c>
      <c r="C57">
        <v>54.91</v>
      </c>
      <c r="D57">
        <f t="shared" si="0"/>
        <v>55</v>
      </c>
      <c r="E57" s="256">
        <v>62.82</v>
      </c>
    </row>
    <row r="58" spans="1:5">
      <c r="A58" s="1" t="s">
        <v>487</v>
      </c>
      <c r="B58" t="s">
        <v>3411</v>
      </c>
      <c r="C58">
        <v>55.13</v>
      </c>
      <c r="D58">
        <f t="shared" si="0"/>
        <v>55</v>
      </c>
      <c r="E58" s="256">
        <v>63.01</v>
      </c>
    </row>
    <row r="59" spans="1:5">
      <c r="A59" s="1" t="s">
        <v>7</v>
      </c>
      <c r="B59" t="s">
        <v>3411</v>
      </c>
      <c r="C59">
        <v>55.35</v>
      </c>
      <c r="D59">
        <f t="shared" si="0"/>
        <v>55</v>
      </c>
      <c r="E59" s="256">
        <v>63.04</v>
      </c>
    </row>
    <row r="60" spans="1:5">
      <c r="A60" s="1" t="s">
        <v>171</v>
      </c>
      <c r="B60" t="s">
        <v>3411</v>
      </c>
      <c r="C60">
        <v>55.5</v>
      </c>
      <c r="D60">
        <f t="shared" si="0"/>
        <v>56</v>
      </c>
      <c r="E60" s="256">
        <v>63.06</v>
      </c>
    </row>
    <row r="61" spans="1:5">
      <c r="A61" s="1" t="s">
        <v>96</v>
      </c>
      <c r="B61" t="s">
        <v>3411</v>
      </c>
      <c r="C61">
        <v>55.58</v>
      </c>
      <c r="D61">
        <f t="shared" si="0"/>
        <v>56</v>
      </c>
      <c r="E61" s="256">
        <v>63.22</v>
      </c>
    </row>
    <row r="62" spans="1:5">
      <c r="A62" s="1" t="s">
        <v>5623</v>
      </c>
      <c r="B62" t="s">
        <v>3411</v>
      </c>
      <c r="C62">
        <v>55.68</v>
      </c>
      <c r="D62">
        <f t="shared" si="0"/>
        <v>56</v>
      </c>
      <c r="E62" s="256">
        <v>64.099999999999994</v>
      </c>
    </row>
    <row r="63" spans="1:5">
      <c r="A63" s="1" t="s">
        <v>6537</v>
      </c>
      <c r="B63" t="s">
        <v>3411</v>
      </c>
      <c r="C63">
        <v>56.09</v>
      </c>
      <c r="D63">
        <f t="shared" si="0"/>
        <v>56</v>
      </c>
      <c r="E63" s="256">
        <v>64.209999999999994</v>
      </c>
    </row>
    <row r="64" spans="1:5">
      <c r="A64" s="1" t="s">
        <v>463</v>
      </c>
      <c r="B64" t="s">
        <v>3411</v>
      </c>
      <c r="C64">
        <v>56.21</v>
      </c>
      <c r="D64">
        <f t="shared" si="0"/>
        <v>56</v>
      </c>
      <c r="E64" s="256">
        <v>64.239999999999995</v>
      </c>
    </row>
    <row r="65" spans="1:5">
      <c r="A65" s="1" t="s">
        <v>6310</v>
      </c>
      <c r="B65" t="s">
        <v>3411</v>
      </c>
      <c r="C65">
        <v>56.42</v>
      </c>
      <c r="D65">
        <f t="shared" si="0"/>
        <v>56</v>
      </c>
      <c r="E65" s="256">
        <v>64.62</v>
      </c>
    </row>
    <row r="66" spans="1:5">
      <c r="A66" s="1" t="s">
        <v>5986</v>
      </c>
      <c r="B66" t="s">
        <v>3411</v>
      </c>
      <c r="C66">
        <v>56.59</v>
      </c>
      <c r="D66">
        <f t="shared" si="0"/>
        <v>57</v>
      </c>
      <c r="E66" s="256">
        <v>64.77</v>
      </c>
    </row>
    <row r="67" spans="1:5">
      <c r="A67" s="1" t="s">
        <v>89</v>
      </c>
      <c r="B67" t="s">
        <v>3411</v>
      </c>
      <c r="C67">
        <v>56.77</v>
      </c>
      <c r="D67">
        <f t="shared" ref="D67:D74" si="1">ROUND(C67,0)</f>
        <v>57</v>
      </c>
      <c r="E67" s="256">
        <v>64.790000000000006</v>
      </c>
    </row>
    <row r="68" spans="1:5">
      <c r="A68" s="1" t="s">
        <v>6735</v>
      </c>
      <c r="B68" t="s">
        <v>3411</v>
      </c>
      <c r="C68">
        <v>56.93</v>
      </c>
      <c r="D68">
        <f t="shared" si="1"/>
        <v>57</v>
      </c>
      <c r="E68" s="256">
        <v>65.319999999999993</v>
      </c>
    </row>
    <row r="69" spans="1:5">
      <c r="A69" s="1" t="s">
        <v>116</v>
      </c>
      <c r="B69" t="s">
        <v>3411</v>
      </c>
      <c r="C69">
        <v>57.3</v>
      </c>
      <c r="D69">
        <f t="shared" si="1"/>
        <v>57</v>
      </c>
      <c r="E69" s="256">
        <v>65.38</v>
      </c>
    </row>
    <row r="70" spans="1:5">
      <c r="A70" s="1" t="s">
        <v>594</v>
      </c>
      <c r="B70" t="s">
        <v>3411</v>
      </c>
      <c r="C70">
        <v>57.39</v>
      </c>
      <c r="D70">
        <f t="shared" si="1"/>
        <v>57</v>
      </c>
      <c r="E70" s="256">
        <v>65.67</v>
      </c>
    </row>
    <row r="71" spans="1:5">
      <c r="A71" s="1" t="s">
        <v>407</v>
      </c>
      <c r="B71" t="s">
        <v>3411</v>
      </c>
      <c r="C71">
        <v>57.46</v>
      </c>
      <c r="D71">
        <f t="shared" si="1"/>
        <v>57</v>
      </c>
      <c r="E71" s="256">
        <v>66.930000000000007</v>
      </c>
    </row>
    <row r="72" spans="1:5">
      <c r="A72" s="1" t="s">
        <v>128</v>
      </c>
      <c r="B72" t="s">
        <v>3411</v>
      </c>
      <c r="C72">
        <v>57.53</v>
      </c>
      <c r="D72">
        <f t="shared" si="1"/>
        <v>58</v>
      </c>
      <c r="E72" s="256">
        <v>69.430000000000007</v>
      </c>
    </row>
    <row r="73" spans="1:5">
      <c r="A73" s="1" t="s">
        <v>300</v>
      </c>
      <c r="B73" t="s">
        <v>3411</v>
      </c>
      <c r="C73">
        <v>58.31</v>
      </c>
      <c r="D73">
        <f t="shared" si="1"/>
        <v>58</v>
      </c>
    </row>
    <row r="74" spans="1:5">
      <c r="A74" s="1" t="s">
        <v>69</v>
      </c>
      <c r="B74" t="s">
        <v>3411</v>
      </c>
      <c r="C74">
        <v>59.62</v>
      </c>
      <c r="D74">
        <f t="shared" si="1"/>
        <v>60</v>
      </c>
    </row>
    <row r="75" spans="1:5">
      <c r="A75" s="1" t="s">
        <v>812</v>
      </c>
      <c r="B75" t="s">
        <v>3411</v>
      </c>
      <c r="C75">
        <v>61.1</v>
      </c>
      <c r="D75">
        <f>ROUND(C75,0)</f>
        <v>61</v>
      </c>
      <c r="E75">
        <f>MAX(C2:C75)</f>
        <v>61.1</v>
      </c>
    </row>
    <row r="76" spans="1:5">
      <c r="A76" s="77" t="s">
        <v>552</v>
      </c>
      <c r="B76" s="256" t="s">
        <v>3412</v>
      </c>
      <c r="C76" s="256">
        <v>47.57</v>
      </c>
      <c r="D76">
        <f t="shared" ref="D76:D139" si="2">ROUND(C76,0)</f>
        <v>48</v>
      </c>
    </row>
    <row r="77" spans="1:5">
      <c r="A77" s="77" t="s">
        <v>5613</v>
      </c>
      <c r="B77" s="256" t="s">
        <v>3412</v>
      </c>
      <c r="C77" s="256">
        <v>51.42</v>
      </c>
      <c r="D77">
        <f t="shared" si="2"/>
        <v>51</v>
      </c>
    </row>
    <row r="78" spans="1:5">
      <c r="A78" s="77" t="s">
        <v>44</v>
      </c>
      <c r="B78" s="256" t="s">
        <v>3412</v>
      </c>
      <c r="C78" s="256">
        <v>51.87</v>
      </c>
      <c r="D78">
        <f t="shared" si="2"/>
        <v>52</v>
      </c>
    </row>
    <row r="79" spans="1:5">
      <c r="A79" s="77" t="s">
        <v>2538</v>
      </c>
      <c r="B79" s="256" t="s">
        <v>3412</v>
      </c>
      <c r="C79" s="256">
        <v>52.24</v>
      </c>
      <c r="D79">
        <f t="shared" si="2"/>
        <v>52</v>
      </c>
    </row>
    <row r="80" spans="1:5">
      <c r="A80" s="77" t="s">
        <v>6252</v>
      </c>
      <c r="B80" s="256" t="s">
        <v>3412</v>
      </c>
      <c r="C80" s="256">
        <v>52.8</v>
      </c>
      <c r="D80">
        <f t="shared" si="2"/>
        <v>53</v>
      </c>
    </row>
    <row r="81" spans="1:4">
      <c r="A81" s="77" t="s">
        <v>5511</v>
      </c>
      <c r="B81" s="256" t="s">
        <v>3412</v>
      </c>
      <c r="C81" s="256">
        <v>53.28</v>
      </c>
      <c r="D81">
        <f t="shared" si="2"/>
        <v>53</v>
      </c>
    </row>
    <row r="82" spans="1:4">
      <c r="A82" s="77" t="s">
        <v>426</v>
      </c>
      <c r="B82" s="256" t="s">
        <v>3412</v>
      </c>
      <c r="C82" s="256">
        <v>53.32</v>
      </c>
      <c r="D82">
        <f t="shared" si="2"/>
        <v>53</v>
      </c>
    </row>
    <row r="83" spans="1:4">
      <c r="A83" s="77" t="s">
        <v>3275</v>
      </c>
      <c r="B83" s="256" t="s">
        <v>3412</v>
      </c>
      <c r="C83" s="256">
        <v>53.47</v>
      </c>
      <c r="D83">
        <f t="shared" si="2"/>
        <v>53</v>
      </c>
    </row>
    <row r="84" spans="1:4">
      <c r="A84" s="77" t="s">
        <v>580</v>
      </c>
      <c r="B84" s="256" t="s">
        <v>3412</v>
      </c>
      <c r="C84" s="256">
        <v>53.48</v>
      </c>
      <c r="D84">
        <f t="shared" si="2"/>
        <v>53</v>
      </c>
    </row>
    <row r="85" spans="1:4">
      <c r="A85" s="77" t="s">
        <v>3353</v>
      </c>
      <c r="B85" s="256" t="s">
        <v>3412</v>
      </c>
      <c r="C85" s="256">
        <v>53.66</v>
      </c>
      <c r="D85">
        <f t="shared" si="2"/>
        <v>54</v>
      </c>
    </row>
    <row r="86" spans="1:4">
      <c r="A86" s="77" t="s">
        <v>2449</v>
      </c>
      <c r="B86" s="256" t="s">
        <v>3412</v>
      </c>
      <c r="C86" s="256">
        <v>53.77</v>
      </c>
      <c r="D86">
        <f t="shared" si="2"/>
        <v>54</v>
      </c>
    </row>
    <row r="87" spans="1:4">
      <c r="A87" s="77" t="s">
        <v>2359</v>
      </c>
      <c r="B87" s="256" t="s">
        <v>3412</v>
      </c>
      <c r="C87" s="256">
        <v>53.81</v>
      </c>
      <c r="D87">
        <f t="shared" si="2"/>
        <v>54</v>
      </c>
    </row>
    <row r="88" spans="1:4">
      <c r="A88" s="77" t="s">
        <v>269</v>
      </c>
      <c r="B88" s="256" t="s">
        <v>3412</v>
      </c>
      <c r="C88" s="256">
        <v>53.96</v>
      </c>
      <c r="D88">
        <f t="shared" si="2"/>
        <v>54</v>
      </c>
    </row>
    <row r="89" spans="1:4">
      <c r="A89" s="77" t="s">
        <v>5151</v>
      </c>
      <c r="B89" s="256" t="s">
        <v>3412</v>
      </c>
      <c r="C89" s="256">
        <v>54.21</v>
      </c>
      <c r="D89">
        <f t="shared" si="2"/>
        <v>54</v>
      </c>
    </row>
    <row r="90" spans="1:4">
      <c r="A90" s="77" t="s">
        <v>47</v>
      </c>
      <c r="B90" s="256" t="s">
        <v>3412</v>
      </c>
      <c r="C90" s="256">
        <v>54.51</v>
      </c>
      <c r="D90">
        <f t="shared" si="2"/>
        <v>55</v>
      </c>
    </row>
    <row r="91" spans="1:4">
      <c r="A91" s="77" t="s">
        <v>445</v>
      </c>
      <c r="B91" s="256" t="s">
        <v>3412</v>
      </c>
      <c r="C91" s="256">
        <v>54.55</v>
      </c>
      <c r="D91">
        <f t="shared" si="2"/>
        <v>55</v>
      </c>
    </row>
    <row r="92" spans="1:4">
      <c r="A92" s="77" t="s">
        <v>6782</v>
      </c>
      <c r="B92" s="256" t="s">
        <v>3412</v>
      </c>
      <c r="C92" s="256">
        <v>54.69</v>
      </c>
      <c r="D92">
        <f t="shared" si="2"/>
        <v>55</v>
      </c>
    </row>
    <row r="93" spans="1:4">
      <c r="A93" s="77" t="s">
        <v>2348</v>
      </c>
      <c r="B93" s="256" t="s">
        <v>3412</v>
      </c>
      <c r="C93" s="256">
        <v>54.94</v>
      </c>
      <c r="D93">
        <f t="shared" si="2"/>
        <v>55</v>
      </c>
    </row>
    <row r="94" spans="1:4">
      <c r="A94" s="77" t="s">
        <v>6053</v>
      </c>
      <c r="B94" s="256" t="s">
        <v>3412</v>
      </c>
      <c r="C94" s="256">
        <v>55.05</v>
      </c>
      <c r="D94">
        <f t="shared" si="2"/>
        <v>55</v>
      </c>
    </row>
    <row r="95" spans="1:4">
      <c r="A95" s="77" t="s">
        <v>48</v>
      </c>
      <c r="B95" s="256" t="s">
        <v>3412</v>
      </c>
      <c r="C95" s="256">
        <v>55.8</v>
      </c>
      <c r="D95">
        <f t="shared" si="2"/>
        <v>56</v>
      </c>
    </row>
    <row r="96" spans="1:4">
      <c r="A96" s="77" t="s">
        <v>3222</v>
      </c>
      <c r="B96" s="256" t="s">
        <v>3412</v>
      </c>
      <c r="C96" s="256">
        <v>56.35</v>
      </c>
      <c r="D96">
        <f t="shared" si="2"/>
        <v>56</v>
      </c>
    </row>
    <row r="97" spans="1:4">
      <c r="A97" s="77" t="s">
        <v>299</v>
      </c>
      <c r="B97" s="256" t="s">
        <v>3412</v>
      </c>
      <c r="C97" s="256">
        <v>56.36</v>
      </c>
      <c r="D97">
        <f t="shared" si="2"/>
        <v>56</v>
      </c>
    </row>
    <row r="98" spans="1:4">
      <c r="A98" s="77" t="s">
        <v>2318</v>
      </c>
      <c r="B98" s="256" t="s">
        <v>3412</v>
      </c>
      <c r="C98" s="256">
        <v>56.56</v>
      </c>
      <c r="D98">
        <f t="shared" si="2"/>
        <v>57</v>
      </c>
    </row>
    <row r="99" spans="1:4">
      <c r="A99" s="77" t="s">
        <v>218</v>
      </c>
      <c r="B99" s="256" t="s">
        <v>3412</v>
      </c>
      <c r="C99" s="256">
        <v>57.19</v>
      </c>
      <c r="D99">
        <f t="shared" si="2"/>
        <v>57</v>
      </c>
    </row>
    <row r="100" spans="1:4">
      <c r="A100" s="77" t="s">
        <v>351</v>
      </c>
      <c r="B100" s="256" t="s">
        <v>3412</v>
      </c>
      <c r="C100" s="256">
        <v>57.39</v>
      </c>
      <c r="D100">
        <f t="shared" si="2"/>
        <v>57</v>
      </c>
    </row>
    <row r="101" spans="1:4">
      <c r="A101" s="77" t="s">
        <v>60</v>
      </c>
      <c r="B101" s="256" t="s">
        <v>3412</v>
      </c>
      <c r="C101" s="256">
        <v>57.47</v>
      </c>
      <c r="D101">
        <f t="shared" si="2"/>
        <v>57</v>
      </c>
    </row>
    <row r="102" spans="1:4">
      <c r="A102" s="77" t="s">
        <v>5552</v>
      </c>
      <c r="B102" s="256" t="s">
        <v>3412</v>
      </c>
      <c r="C102" s="256">
        <v>57.47</v>
      </c>
      <c r="D102">
        <f t="shared" si="2"/>
        <v>57</v>
      </c>
    </row>
    <row r="103" spans="1:4">
      <c r="A103" s="77" t="s">
        <v>5428</v>
      </c>
      <c r="B103" s="256" t="s">
        <v>3412</v>
      </c>
      <c r="C103" s="256">
        <v>57.75</v>
      </c>
      <c r="D103">
        <f t="shared" si="2"/>
        <v>58</v>
      </c>
    </row>
    <row r="104" spans="1:4">
      <c r="A104" s="77" t="s">
        <v>2739</v>
      </c>
      <c r="B104" s="256" t="s">
        <v>3412</v>
      </c>
      <c r="C104" s="256">
        <v>58.05</v>
      </c>
      <c r="D104">
        <f t="shared" si="2"/>
        <v>58</v>
      </c>
    </row>
    <row r="105" spans="1:4">
      <c r="A105" s="77" t="s">
        <v>2981</v>
      </c>
      <c r="B105" s="256" t="s">
        <v>3412</v>
      </c>
      <c r="C105" s="256">
        <v>58.13</v>
      </c>
      <c r="D105">
        <f t="shared" si="2"/>
        <v>58</v>
      </c>
    </row>
    <row r="106" spans="1:4">
      <c r="A106" s="77" t="s">
        <v>213</v>
      </c>
      <c r="B106" s="256" t="s">
        <v>3412</v>
      </c>
      <c r="C106" s="256">
        <v>58.29</v>
      </c>
      <c r="D106">
        <f t="shared" si="2"/>
        <v>58</v>
      </c>
    </row>
    <row r="107" spans="1:4">
      <c r="A107" s="77" t="s">
        <v>2496</v>
      </c>
      <c r="B107" s="256" t="s">
        <v>3412</v>
      </c>
      <c r="C107" s="256">
        <v>58.35</v>
      </c>
      <c r="D107">
        <f t="shared" si="2"/>
        <v>58</v>
      </c>
    </row>
    <row r="108" spans="1:4">
      <c r="A108" s="77" t="s">
        <v>222</v>
      </c>
      <c r="B108" s="256" t="s">
        <v>3412</v>
      </c>
      <c r="C108" s="256">
        <v>58.41</v>
      </c>
      <c r="D108">
        <f t="shared" si="2"/>
        <v>58</v>
      </c>
    </row>
    <row r="109" spans="1:4">
      <c r="A109" s="77" t="s">
        <v>61</v>
      </c>
      <c r="B109" s="256" t="s">
        <v>3412</v>
      </c>
      <c r="C109" s="256">
        <v>58.46</v>
      </c>
      <c r="D109">
        <f t="shared" si="2"/>
        <v>58</v>
      </c>
    </row>
    <row r="110" spans="1:4">
      <c r="A110" s="77" t="s">
        <v>2438</v>
      </c>
      <c r="B110" s="256" t="s">
        <v>3412</v>
      </c>
      <c r="C110" s="256">
        <v>58.5</v>
      </c>
      <c r="D110">
        <f t="shared" si="2"/>
        <v>59</v>
      </c>
    </row>
    <row r="111" spans="1:4">
      <c r="A111" s="77" t="s">
        <v>2667</v>
      </c>
      <c r="B111" s="256" t="s">
        <v>3412</v>
      </c>
      <c r="C111" s="256">
        <v>58.93</v>
      </c>
      <c r="D111">
        <f t="shared" si="2"/>
        <v>59</v>
      </c>
    </row>
    <row r="112" spans="1:4">
      <c r="A112" s="77" t="s">
        <v>6200</v>
      </c>
      <c r="B112" s="256" t="s">
        <v>3412</v>
      </c>
      <c r="C112" s="256">
        <v>59.07</v>
      </c>
      <c r="D112">
        <f t="shared" si="2"/>
        <v>59</v>
      </c>
    </row>
    <row r="113" spans="1:4">
      <c r="A113" s="77" t="s">
        <v>389</v>
      </c>
      <c r="B113" s="256" t="s">
        <v>3412</v>
      </c>
      <c r="C113" s="256">
        <v>59.11</v>
      </c>
      <c r="D113">
        <f t="shared" si="2"/>
        <v>59</v>
      </c>
    </row>
    <row r="114" spans="1:4">
      <c r="A114" s="77" t="s">
        <v>543</v>
      </c>
      <c r="B114" s="256" t="s">
        <v>3412</v>
      </c>
      <c r="C114" s="256">
        <v>59.16</v>
      </c>
      <c r="D114">
        <f t="shared" si="2"/>
        <v>59</v>
      </c>
    </row>
    <row r="115" spans="1:4">
      <c r="A115" s="77" t="s">
        <v>5357</v>
      </c>
      <c r="B115" s="256" t="s">
        <v>3412</v>
      </c>
      <c r="C115" s="256">
        <v>59.21</v>
      </c>
      <c r="D115">
        <f t="shared" si="2"/>
        <v>59</v>
      </c>
    </row>
    <row r="116" spans="1:4">
      <c r="A116" s="77" t="s">
        <v>8</v>
      </c>
      <c r="B116" s="256" t="s">
        <v>3412</v>
      </c>
      <c r="C116" s="256">
        <v>59.22</v>
      </c>
      <c r="D116">
        <f t="shared" si="2"/>
        <v>59</v>
      </c>
    </row>
    <row r="117" spans="1:4">
      <c r="A117" s="77" t="s">
        <v>111</v>
      </c>
      <c r="B117" s="256" t="s">
        <v>3412</v>
      </c>
      <c r="C117" s="256">
        <v>59.57</v>
      </c>
      <c r="D117">
        <f t="shared" si="2"/>
        <v>60</v>
      </c>
    </row>
    <row r="118" spans="1:4">
      <c r="A118" s="77" t="s">
        <v>3041</v>
      </c>
      <c r="B118" s="256" t="s">
        <v>3412</v>
      </c>
      <c r="C118" s="256">
        <v>59.68</v>
      </c>
      <c r="D118">
        <f t="shared" si="2"/>
        <v>60</v>
      </c>
    </row>
    <row r="119" spans="1:4">
      <c r="A119" s="77" t="s">
        <v>2521</v>
      </c>
      <c r="B119" s="256" t="s">
        <v>3412</v>
      </c>
      <c r="C119" s="256">
        <v>59.73</v>
      </c>
      <c r="D119">
        <f t="shared" si="2"/>
        <v>60</v>
      </c>
    </row>
    <row r="120" spans="1:4">
      <c r="A120" s="77" t="s">
        <v>2721</v>
      </c>
      <c r="B120" s="256" t="s">
        <v>3412</v>
      </c>
      <c r="C120" s="256">
        <v>59.95</v>
      </c>
      <c r="D120">
        <f t="shared" si="2"/>
        <v>60</v>
      </c>
    </row>
    <row r="121" spans="1:4">
      <c r="A121" s="77" t="s">
        <v>2868</v>
      </c>
      <c r="B121" s="256" t="s">
        <v>3412</v>
      </c>
      <c r="C121" s="256">
        <v>60.43</v>
      </c>
      <c r="D121">
        <f t="shared" si="2"/>
        <v>60</v>
      </c>
    </row>
    <row r="122" spans="1:4">
      <c r="A122" s="77" t="s">
        <v>2487</v>
      </c>
      <c r="B122" s="256" t="s">
        <v>3412</v>
      </c>
      <c r="C122" s="256">
        <v>60.72</v>
      </c>
      <c r="D122">
        <f t="shared" si="2"/>
        <v>61</v>
      </c>
    </row>
    <row r="123" spans="1:4">
      <c r="A123" s="77" t="s">
        <v>2422</v>
      </c>
      <c r="B123" s="256" t="s">
        <v>3412</v>
      </c>
      <c r="C123" s="256">
        <v>60.86</v>
      </c>
      <c r="D123">
        <f t="shared" si="2"/>
        <v>61</v>
      </c>
    </row>
    <row r="124" spans="1:4">
      <c r="A124" s="77" t="s">
        <v>91</v>
      </c>
      <c r="B124" s="256" t="s">
        <v>3412</v>
      </c>
      <c r="C124" s="256">
        <v>61.53</v>
      </c>
      <c r="D124">
        <f t="shared" si="2"/>
        <v>62</v>
      </c>
    </row>
    <row r="125" spans="1:4">
      <c r="A125" s="77" t="s">
        <v>2753</v>
      </c>
      <c r="B125" s="256" t="s">
        <v>3412</v>
      </c>
      <c r="C125" s="256">
        <v>61.75</v>
      </c>
      <c r="D125">
        <f t="shared" si="2"/>
        <v>62</v>
      </c>
    </row>
    <row r="126" spans="1:4">
      <c r="A126" s="77" t="s">
        <v>176</v>
      </c>
      <c r="B126" s="256" t="s">
        <v>3412</v>
      </c>
      <c r="C126" s="256">
        <v>61.77</v>
      </c>
      <c r="D126">
        <f t="shared" si="2"/>
        <v>62</v>
      </c>
    </row>
    <row r="127" spans="1:4">
      <c r="A127" s="77" t="s">
        <v>2507</v>
      </c>
      <c r="B127" s="256" t="s">
        <v>3412</v>
      </c>
      <c r="C127" s="256">
        <v>61.84</v>
      </c>
      <c r="D127">
        <f t="shared" si="2"/>
        <v>62</v>
      </c>
    </row>
    <row r="128" spans="1:4">
      <c r="A128" s="77" t="s">
        <v>127</v>
      </c>
      <c r="B128" s="256" t="s">
        <v>3412</v>
      </c>
      <c r="C128" s="256">
        <v>61.85</v>
      </c>
      <c r="D128">
        <f t="shared" si="2"/>
        <v>62</v>
      </c>
    </row>
    <row r="129" spans="1:4">
      <c r="A129" s="77" t="s">
        <v>172</v>
      </c>
      <c r="B129" s="256" t="s">
        <v>3412</v>
      </c>
      <c r="C129" s="256">
        <v>62.16</v>
      </c>
      <c r="D129">
        <f t="shared" si="2"/>
        <v>62</v>
      </c>
    </row>
    <row r="130" spans="1:4">
      <c r="A130" s="77" t="s">
        <v>3272</v>
      </c>
      <c r="B130" s="256" t="s">
        <v>3412</v>
      </c>
      <c r="C130" s="256">
        <v>62.38</v>
      </c>
      <c r="D130">
        <f t="shared" si="2"/>
        <v>62</v>
      </c>
    </row>
    <row r="131" spans="1:4">
      <c r="A131" s="77" t="s">
        <v>5947</v>
      </c>
      <c r="B131" s="256" t="s">
        <v>3412</v>
      </c>
      <c r="C131" s="256">
        <v>62.82</v>
      </c>
      <c r="D131">
        <f t="shared" si="2"/>
        <v>63</v>
      </c>
    </row>
    <row r="132" spans="1:4">
      <c r="A132" s="77" t="s">
        <v>5857</v>
      </c>
      <c r="B132" s="256" t="s">
        <v>3412</v>
      </c>
      <c r="C132" s="256">
        <v>63.01</v>
      </c>
      <c r="D132">
        <f t="shared" si="2"/>
        <v>63</v>
      </c>
    </row>
    <row r="133" spans="1:4">
      <c r="A133" s="77" t="s">
        <v>2704</v>
      </c>
      <c r="B133" s="256" t="s">
        <v>3412</v>
      </c>
      <c r="C133" s="256">
        <v>63.04</v>
      </c>
      <c r="D133">
        <f t="shared" si="2"/>
        <v>63</v>
      </c>
    </row>
    <row r="134" spans="1:4">
      <c r="A134" s="77" t="s">
        <v>2924</v>
      </c>
      <c r="B134" s="256" t="s">
        <v>3412</v>
      </c>
      <c r="C134" s="256">
        <v>63.06</v>
      </c>
      <c r="D134">
        <f t="shared" si="2"/>
        <v>63</v>
      </c>
    </row>
    <row r="135" spans="1:4">
      <c r="A135" s="77" t="s">
        <v>2392</v>
      </c>
      <c r="B135" s="256" t="s">
        <v>3412</v>
      </c>
      <c r="C135" s="256">
        <v>63.22</v>
      </c>
      <c r="D135">
        <f t="shared" si="2"/>
        <v>63</v>
      </c>
    </row>
    <row r="136" spans="1:4">
      <c r="A136" s="77" t="s">
        <v>2679</v>
      </c>
      <c r="B136" s="256" t="s">
        <v>3412</v>
      </c>
      <c r="C136" s="256">
        <v>64.099999999999994</v>
      </c>
      <c r="D136">
        <f t="shared" si="2"/>
        <v>64</v>
      </c>
    </row>
    <row r="137" spans="1:4">
      <c r="A137" s="77" t="s">
        <v>6154</v>
      </c>
      <c r="B137" s="256" t="s">
        <v>3412</v>
      </c>
      <c r="C137" s="256">
        <v>64.209999999999994</v>
      </c>
      <c r="D137">
        <f t="shared" si="2"/>
        <v>64</v>
      </c>
    </row>
    <row r="138" spans="1:4">
      <c r="A138" s="176" t="s">
        <v>190</v>
      </c>
      <c r="B138" s="256" t="s">
        <v>3412</v>
      </c>
      <c r="C138" s="256">
        <v>64.239999999999995</v>
      </c>
      <c r="D138">
        <f t="shared" si="2"/>
        <v>64</v>
      </c>
    </row>
    <row r="139" spans="1:4">
      <c r="A139" s="77" t="s">
        <v>2783</v>
      </c>
      <c r="B139" s="256" t="s">
        <v>3412</v>
      </c>
      <c r="C139" s="256">
        <v>64.62</v>
      </c>
      <c r="D139">
        <f t="shared" si="2"/>
        <v>65</v>
      </c>
    </row>
    <row r="140" spans="1:4">
      <c r="A140" s="77" t="s">
        <v>2457</v>
      </c>
      <c r="B140" s="256" t="s">
        <v>3412</v>
      </c>
      <c r="C140" s="256">
        <v>64.77</v>
      </c>
      <c r="D140">
        <f t="shared" ref="D140:D146" si="3">ROUND(C140,0)</f>
        <v>65</v>
      </c>
    </row>
    <row r="141" spans="1:4">
      <c r="A141" s="77" t="s">
        <v>2989</v>
      </c>
      <c r="B141" s="256" t="s">
        <v>3412</v>
      </c>
      <c r="C141" s="256">
        <v>64.790000000000006</v>
      </c>
      <c r="D141">
        <f t="shared" si="3"/>
        <v>65</v>
      </c>
    </row>
    <row r="142" spans="1:4">
      <c r="A142" s="77" t="s">
        <v>2938</v>
      </c>
      <c r="B142" s="256" t="s">
        <v>3412</v>
      </c>
      <c r="C142" s="256">
        <v>65.319999999999993</v>
      </c>
      <c r="D142">
        <f t="shared" si="3"/>
        <v>65</v>
      </c>
    </row>
    <row r="143" spans="1:4">
      <c r="A143" s="77" t="s">
        <v>5422</v>
      </c>
      <c r="B143" s="256" t="s">
        <v>3412</v>
      </c>
      <c r="C143" s="256">
        <v>65.38</v>
      </c>
      <c r="D143">
        <f t="shared" si="3"/>
        <v>65</v>
      </c>
    </row>
    <row r="144" spans="1:4">
      <c r="A144" s="77" t="s">
        <v>3154</v>
      </c>
      <c r="B144" s="256" t="s">
        <v>3412</v>
      </c>
      <c r="C144" s="256">
        <v>65.67</v>
      </c>
      <c r="D144">
        <f t="shared" si="3"/>
        <v>66</v>
      </c>
    </row>
    <row r="145" spans="1:5">
      <c r="A145" s="77" t="s">
        <v>249</v>
      </c>
      <c r="B145" s="256" t="s">
        <v>3412</v>
      </c>
      <c r="C145" s="256">
        <v>66.930000000000007</v>
      </c>
      <c r="D145">
        <f t="shared" si="3"/>
        <v>67</v>
      </c>
    </row>
    <row r="146" spans="1:5">
      <c r="A146" s="77" t="s">
        <v>3176</v>
      </c>
      <c r="B146" s="256" t="s">
        <v>3412</v>
      </c>
      <c r="C146" s="256">
        <v>69.430000000000007</v>
      </c>
      <c r="D146">
        <f t="shared" si="3"/>
        <v>69</v>
      </c>
    </row>
    <row r="147" spans="1:5">
      <c r="E147">
        <f>MAX(C76:C146)</f>
        <v>69.430000000000007</v>
      </c>
    </row>
  </sheetData>
  <sortState xmlns:xlrd2="http://schemas.microsoft.com/office/spreadsheetml/2017/richdata2" ref="A2:C147">
    <sortCondition descending="1" ref="B2:B147"/>
    <sortCondition ref="C2:C147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151"/>
  <sheetViews>
    <sheetView workbookViewId="0"/>
  </sheetViews>
  <sheetFormatPr defaultColWidth="7.7109375" defaultRowHeight="12.75"/>
  <cols>
    <col min="15" max="15" width="7.7109375" style="259"/>
  </cols>
  <sheetData>
    <row r="1" spans="1:20">
      <c r="A1" s="2" t="s">
        <v>2</v>
      </c>
      <c r="B1" s="87" t="s">
        <v>7968</v>
      </c>
      <c r="C1" s="87" t="s">
        <v>7969</v>
      </c>
      <c r="D1" s="87" t="s">
        <v>7970</v>
      </c>
      <c r="E1" s="87" t="s">
        <v>7971</v>
      </c>
      <c r="F1" s="87" t="s">
        <v>7972</v>
      </c>
      <c r="G1" s="87" t="s">
        <v>7973</v>
      </c>
      <c r="H1" s="87" t="s">
        <v>7974</v>
      </c>
      <c r="I1" s="87" t="s">
        <v>7975</v>
      </c>
      <c r="J1" s="87" t="s">
        <v>7976</v>
      </c>
      <c r="K1" s="87" t="s">
        <v>7977</v>
      </c>
      <c r="L1" s="87" t="s">
        <v>7978</v>
      </c>
      <c r="M1" s="87" t="s">
        <v>7979</v>
      </c>
      <c r="N1" s="87" t="s">
        <v>7980</v>
      </c>
      <c r="O1" s="257" t="s">
        <v>7981</v>
      </c>
      <c r="P1" s="87" t="s">
        <v>7982</v>
      </c>
      <c r="Q1" s="87" t="s">
        <v>7983</v>
      </c>
      <c r="R1" s="87" t="s">
        <v>7984</v>
      </c>
      <c r="S1" s="87" t="s">
        <v>7985</v>
      </c>
      <c r="T1" s="87" t="s">
        <v>7986</v>
      </c>
    </row>
    <row r="2" spans="1:20">
      <c r="A2" s="1" t="s">
        <v>128</v>
      </c>
      <c r="B2" s="46" t="s">
        <v>128</v>
      </c>
      <c r="C2" s="46">
        <v>7</v>
      </c>
      <c r="D2" s="46" t="s">
        <v>7987</v>
      </c>
      <c r="E2" s="46">
        <v>27</v>
      </c>
      <c r="F2" s="46">
        <v>0.65</v>
      </c>
      <c r="G2" s="46">
        <v>107.17</v>
      </c>
      <c r="H2" s="46">
        <v>60.3</v>
      </c>
      <c r="I2" s="46">
        <v>56</v>
      </c>
      <c r="J2" s="46">
        <v>0.71</v>
      </c>
      <c r="K2" s="46">
        <v>116.58</v>
      </c>
      <c r="L2" s="46">
        <v>60.67</v>
      </c>
      <c r="M2" s="46">
        <v>98</v>
      </c>
      <c r="N2" s="46">
        <v>0.79</v>
      </c>
      <c r="O2" s="258">
        <v>56.65</v>
      </c>
      <c r="P2" s="46">
        <v>57.53</v>
      </c>
      <c r="Q2" s="46">
        <v>181</v>
      </c>
      <c r="R2" s="46">
        <v>0.81</v>
      </c>
      <c r="S2" s="46">
        <v>76.92</v>
      </c>
      <c r="T2" s="46">
        <v>58.86</v>
      </c>
    </row>
    <row r="3" spans="1:20">
      <c r="A3" s="1" t="s">
        <v>5492</v>
      </c>
      <c r="B3" s="46" t="s">
        <v>5492</v>
      </c>
      <c r="C3" s="46">
        <v>6</v>
      </c>
      <c r="D3" s="46" t="s">
        <v>7987</v>
      </c>
      <c r="E3" s="46">
        <v>0</v>
      </c>
      <c r="F3" s="46">
        <v>0</v>
      </c>
      <c r="G3" s="46">
        <v>0</v>
      </c>
      <c r="H3" s="46">
        <v>0</v>
      </c>
      <c r="I3" s="46">
        <v>0</v>
      </c>
      <c r="J3" s="46">
        <v>0</v>
      </c>
      <c r="K3" s="46">
        <v>0</v>
      </c>
      <c r="L3" s="46">
        <v>0</v>
      </c>
      <c r="M3" s="46">
        <v>11</v>
      </c>
      <c r="N3" s="46">
        <v>0.39</v>
      </c>
      <c r="O3" s="258">
        <v>3.23</v>
      </c>
      <c r="P3" s="46">
        <v>45.09</v>
      </c>
      <c r="Q3" s="46">
        <v>11</v>
      </c>
      <c r="R3" s="46">
        <v>0.32</v>
      </c>
      <c r="S3" s="46">
        <v>1.95</v>
      </c>
      <c r="T3" s="46">
        <v>42.91</v>
      </c>
    </row>
    <row r="4" spans="1:20">
      <c r="A4" s="77" t="s">
        <v>552</v>
      </c>
      <c r="B4" s="46" t="s">
        <v>552</v>
      </c>
      <c r="C4" s="46">
        <v>9</v>
      </c>
      <c r="D4" s="46" t="s">
        <v>7987</v>
      </c>
      <c r="E4" s="46">
        <v>12</v>
      </c>
      <c r="F4" s="46">
        <v>0.64</v>
      </c>
      <c r="G4" s="46">
        <v>46.62</v>
      </c>
      <c r="H4" s="46">
        <v>56.69</v>
      </c>
      <c r="I4" s="46">
        <v>6</v>
      </c>
      <c r="J4" s="46">
        <v>0.39</v>
      </c>
      <c r="K4" s="46">
        <v>7.52</v>
      </c>
      <c r="L4" s="46">
        <v>48.76</v>
      </c>
      <c r="M4" s="46">
        <v>16</v>
      </c>
      <c r="N4" s="46">
        <v>0.47</v>
      </c>
      <c r="O4" s="258">
        <v>5.72</v>
      </c>
      <c r="P4" s="46">
        <v>47.57</v>
      </c>
      <c r="Q4" s="46">
        <v>34</v>
      </c>
      <c r="R4" s="46">
        <v>0.63</v>
      </c>
      <c r="S4" s="46">
        <v>11.38</v>
      </c>
      <c r="T4" s="46">
        <v>50.56</v>
      </c>
    </row>
    <row r="5" spans="1:20">
      <c r="A5" s="77" t="s">
        <v>5511</v>
      </c>
      <c r="B5" s="46" t="s">
        <v>5511</v>
      </c>
      <c r="C5" s="46">
        <v>4</v>
      </c>
      <c r="D5" s="46" t="s">
        <v>7987</v>
      </c>
      <c r="E5" s="46">
        <v>4</v>
      </c>
      <c r="F5" s="46">
        <v>0</v>
      </c>
      <c r="G5" s="46">
        <v>1.5</v>
      </c>
      <c r="H5" s="46">
        <v>41.76</v>
      </c>
      <c r="I5" s="46">
        <v>10</v>
      </c>
      <c r="J5" s="46">
        <v>0.42</v>
      </c>
      <c r="K5" s="46">
        <v>13.89</v>
      </c>
      <c r="L5" s="46">
        <v>51.43</v>
      </c>
      <c r="M5" s="46">
        <v>37</v>
      </c>
      <c r="N5" s="46">
        <v>0.79</v>
      </c>
      <c r="O5" s="258">
        <v>21.26</v>
      </c>
      <c r="P5" s="46">
        <v>53.28</v>
      </c>
      <c r="Q5" s="46">
        <v>51</v>
      </c>
      <c r="R5" s="46">
        <v>0.72</v>
      </c>
      <c r="S5" s="46">
        <v>19.41</v>
      </c>
      <c r="T5" s="46">
        <v>52.88</v>
      </c>
    </row>
    <row r="6" spans="1:20">
      <c r="A6" s="20" t="s">
        <v>1580</v>
      </c>
      <c r="B6" s="46" t="s">
        <v>1580</v>
      </c>
      <c r="C6" s="46">
        <v>8</v>
      </c>
      <c r="D6" s="46" t="s">
        <v>7987</v>
      </c>
      <c r="E6" s="46">
        <v>3</v>
      </c>
      <c r="F6" s="46">
        <v>0.43</v>
      </c>
      <c r="G6" s="46">
        <v>8.51</v>
      </c>
      <c r="H6" s="46">
        <v>49.3</v>
      </c>
      <c r="I6" s="46">
        <v>2</v>
      </c>
      <c r="J6" s="46">
        <v>0.27</v>
      </c>
      <c r="K6" s="46">
        <v>1.86</v>
      </c>
      <c r="L6" s="46">
        <v>42.68</v>
      </c>
      <c r="M6" s="46">
        <v>31</v>
      </c>
      <c r="N6" s="46">
        <v>0.5</v>
      </c>
      <c r="O6" s="258">
        <v>11.43</v>
      </c>
      <c r="P6" s="46">
        <v>50.58</v>
      </c>
      <c r="Q6" s="46">
        <v>36</v>
      </c>
      <c r="R6" s="46">
        <v>0.52</v>
      </c>
      <c r="S6" s="46">
        <v>9.8800000000000008</v>
      </c>
      <c r="T6" s="46">
        <v>49.95</v>
      </c>
    </row>
    <row r="7" spans="1:20">
      <c r="A7" s="77" t="s">
        <v>218</v>
      </c>
      <c r="B7" s="46" t="s">
        <v>218</v>
      </c>
      <c r="C7" s="46">
        <v>8</v>
      </c>
      <c r="D7" s="46" t="s">
        <v>7987</v>
      </c>
      <c r="E7" s="46">
        <v>16</v>
      </c>
      <c r="F7" s="46">
        <v>0.8</v>
      </c>
      <c r="G7" s="46">
        <v>75.64</v>
      </c>
      <c r="H7" s="46">
        <v>58.79</v>
      </c>
      <c r="I7" s="46">
        <v>37</v>
      </c>
      <c r="J7" s="46">
        <v>0.87</v>
      </c>
      <c r="K7" s="46">
        <v>92.94</v>
      </c>
      <c r="L7" s="46">
        <v>59.68</v>
      </c>
      <c r="M7" s="46">
        <v>95</v>
      </c>
      <c r="N7" s="46">
        <v>0.75</v>
      </c>
      <c r="O7" s="258">
        <v>52.34</v>
      </c>
      <c r="P7" s="46">
        <v>57.19</v>
      </c>
      <c r="Q7" s="46">
        <v>148</v>
      </c>
      <c r="R7" s="46">
        <v>0.82</v>
      </c>
      <c r="S7" s="46">
        <v>63.73</v>
      </c>
      <c r="T7" s="46">
        <v>58.04</v>
      </c>
    </row>
    <row r="8" spans="1:20">
      <c r="A8" s="1" t="s">
        <v>96</v>
      </c>
      <c r="B8" s="46" t="s">
        <v>96</v>
      </c>
      <c r="C8" s="46">
        <v>3</v>
      </c>
      <c r="D8" s="46" t="s">
        <v>7987</v>
      </c>
      <c r="E8" s="46">
        <v>8</v>
      </c>
      <c r="F8" s="46">
        <v>0.68</v>
      </c>
      <c r="G8" s="46">
        <v>32.590000000000003</v>
      </c>
      <c r="H8" s="46">
        <v>55.13</v>
      </c>
      <c r="I8" s="46">
        <v>4</v>
      </c>
      <c r="J8" s="46">
        <v>0.22</v>
      </c>
      <c r="K8" s="46">
        <v>3.29</v>
      </c>
      <c r="L8" s="46">
        <v>45.18</v>
      </c>
      <c r="M8" s="46">
        <v>57</v>
      </c>
      <c r="N8" s="46">
        <v>0.87</v>
      </c>
      <c r="O8" s="258">
        <v>36.17</v>
      </c>
      <c r="P8" s="46">
        <v>55.58</v>
      </c>
      <c r="Q8" s="46">
        <v>69</v>
      </c>
      <c r="R8" s="46">
        <v>0.81</v>
      </c>
      <c r="S8" s="46">
        <v>29.3</v>
      </c>
      <c r="T8" s="46">
        <v>54.67</v>
      </c>
    </row>
    <row r="9" spans="1:20">
      <c r="A9" s="77" t="s">
        <v>5552</v>
      </c>
      <c r="B9" s="46" t="s">
        <v>5552</v>
      </c>
      <c r="C9" s="46">
        <v>8</v>
      </c>
      <c r="D9" s="46" t="s">
        <v>7987</v>
      </c>
      <c r="E9" s="46">
        <v>37</v>
      </c>
      <c r="F9" s="46">
        <v>0.87</v>
      </c>
      <c r="G9" s="46">
        <v>189.82</v>
      </c>
      <c r="H9" s="46">
        <v>62.78</v>
      </c>
      <c r="I9" s="46">
        <v>75</v>
      </c>
      <c r="J9" s="46">
        <v>0.64</v>
      </c>
      <c r="K9" s="46">
        <v>143.18</v>
      </c>
      <c r="L9" s="46">
        <v>61.56</v>
      </c>
      <c r="M9" s="46">
        <v>92</v>
      </c>
      <c r="N9" s="46">
        <v>0.83</v>
      </c>
      <c r="O9" s="258">
        <v>55.83</v>
      </c>
      <c r="P9" s="46">
        <v>57.47</v>
      </c>
      <c r="Q9" s="46">
        <v>204</v>
      </c>
      <c r="R9" s="46">
        <v>0.83</v>
      </c>
      <c r="S9" s="46">
        <v>88.67</v>
      </c>
      <c r="T9" s="46">
        <v>59.48</v>
      </c>
    </row>
    <row r="10" spans="1:20">
      <c r="A10" s="77" t="s">
        <v>127</v>
      </c>
      <c r="B10" s="46" t="s">
        <v>127</v>
      </c>
      <c r="C10" s="46">
        <v>5</v>
      </c>
      <c r="D10" s="46" t="s">
        <v>7987</v>
      </c>
      <c r="E10" s="46">
        <v>58</v>
      </c>
      <c r="F10" s="46">
        <v>0.82</v>
      </c>
      <c r="G10" s="46">
        <v>281.93</v>
      </c>
      <c r="H10" s="46">
        <v>64.5</v>
      </c>
      <c r="I10" s="46">
        <v>70</v>
      </c>
      <c r="J10" s="46">
        <v>0.69</v>
      </c>
      <c r="K10" s="46">
        <v>143.11000000000001</v>
      </c>
      <c r="L10" s="46">
        <v>61.56</v>
      </c>
      <c r="M10" s="46">
        <v>248</v>
      </c>
      <c r="N10" s="46">
        <v>0.85</v>
      </c>
      <c r="O10" s="258">
        <v>153.11000000000001</v>
      </c>
      <c r="P10" s="46">
        <v>61.85</v>
      </c>
      <c r="Q10" s="46">
        <v>376</v>
      </c>
      <c r="R10" s="46">
        <v>0.85</v>
      </c>
      <c r="S10" s="46">
        <v>168.41</v>
      </c>
      <c r="T10" s="46">
        <v>62.26</v>
      </c>
    </row>
    <row r="11" spans="1:20">
      <c r="A11" s="1" t="s">
        <v>494</v>
      </c>
      <c r="B11" s="46" t="s">
        <v>494</v>
      </c>
      <c r="C11" s="46">
        <v>7</v>
      </c>
      <c r="D11" s="46" t="s">
        <v>7987</v>
      </c>
      <c r="E11" s="46">
        <v>15</v>
      </c>
      <c r="F11" s="46">
        <v>0.46</v>
      </c>
      <c r="G11" s="46">
        <v>44.42</v>
      </c>
      <c r="H11" s="46">
        <v>56.48</v>
      </c>
      <c r="I11" s="46">
        <v>13</v>
      </c>
      <c r="J11" s="46">
        <v>0.42</v>
      </c>
      <c r="K11" s="46">
        <v>17.09</v>
      </c>
      <c r="L11" s="46">
        <v>52.33</v>
      </c>
      <c r="M11" s="46">
        <v>41</v>
      </c>
      <c r="N11" s="46">
        <v>0.78</v>
      </c>
      <c r="O11" s="258">
        <v>23.35</v>
      </c>
      <c r="P11" s="46">
        <v>53.68</v>
      </c>
      <c r="Q11" s="46">
        <v>69</v>
      </c>
      <c r="R11" s="46">
        <v>0.74</v>
      </c>
      <c r="S11" s="46">
        <v>27</v>
      </c>
      <c r="T11" s="46">
        <v>54.31</v>
      </c>
    </row>
    <row r="12" spans="1:20">
      <c r="A12" s="77" t="s">
        <v>222</v>
      </c>
      <c r="B12" s="46" t="s">
        <v>222</v>
      </c>
      <c r="C12" s="46">
        <v>7</v>
      </c>
      <c r="D12" s="46" t="s">
        <v>7987</v>
      </c>
      <c r="E12" s="46">
        <v>17</v>
      </c>
      <c r="F12" s="46">
        <v>0.75</v>
      </c>
      <c r="G12" s="46">
        <v>76.150000000000006</v>
      </c>
      <c r="H12" s="46">
        <v>58.82</v>
      </c>
      <c r="I12" s="46">
        <v>95</v>
      </c>
      <c r="J12" s="46">
        <v>0.46</v>
      </c>
      <c r="K12" s="46">
        <v>140.43</v>
      </c>
      <c r="L12" s="46">
        <v>61.47</v>
      </c>
      <c r="M12" s="46">
        <v>136</v>
      </c>
      <c r="N12" s="46">
        <v>0.7</v>
      </c>
      <c r="O12" s="258">
        <v>69.39</v>
      </c>
      <c r="P12" s="46">
        <v>58.41</v>
      </c>
      <c r="Q12" s="46">
        <v>248</v>
      </c>
      <c r="R12" s="46">
        <v>0.69</v>
      </c>
      <c r="S12" s="46">
        <v>89.94</v>
      </c>
      <c r="T12" s="46">
        <v>59.54</v>
      </c>
    </row>
    <row r="13" spans="1:20">
      <c r="A13" s="77" t="s">
        <v>2507</v>
      </c>
      <c r="B13" s="46" t="s">
        <v>2507</v>
      </c>
      <c r="C13" s="46">
        <v>6</v>
      </c>
      <c r="D13" s="46" t="s">
        <v>7987</v>
      </c>
      <c r="E13" s="46">
        <v>54</v>
      </c>
      <c r="F13" s="46">
        <v>0.82</v>
      </c>
      <c r="G13" s="46">
        <v>260.58999999999997</v>
      </c>
      <c r="H13" s="46">
        <v>64.16</v>
      </c>
      <c r="I13" s="46">
        <v>106</v>
      </c>
      <c r="J13" s="46">
        <v>0.86</v>
      </c>
      <c r="K13" s="46">
        <v>262.42</v>
      </c>
      <c r="L13" s="46">
        <v>64.19</v>
      </c>
      <c r="M13" s="46">
        <v>250</v>
      </c>
      <c r="N13" s="46">
        <v>0.84</v>
      </c>
      <c r="O13" s="258">
        <v>152.65</v>
      </c>
      <c r="P13" s="46">
        <v>61.84</v>
      </c>
      <c r="Q13" s="46">
        <v>410</v>
      </c>
      <c r="R13" s="46">
        <v>0.87</v>
      </c>
      <c r="S13" s="46">
        <v>187.39</v>
      </c>
      <c r="T13" s="46">
        <v>62.73</v>
      </c>
    </row>
    <row r="14" spans="1:20">
      <c r="A14" s="1" t="s">
        <v>407</v>
      </c>
      <c r="B14" s="46" t="s">
        <v>407</v>
      </c>
      <c r="C14" s="46">
        <v>4</v>
      </c>
      <c r="D14" s="46" t="s">
        <v>7987</v>
      </c>
      <c r="E14" s="46">
        <v>32</v>
      </c>
      <c r="F14" s="46">
        <v>0.89</v>
      </c>
      <c r="G14" s="46">
        <v>166.72</v>
      </c>
      <c r="H14" s="46">
        <v>62.22</v>
      </c>
      <c r="I14" s="46">
        <v>24</v>
      </c>
      <c r="J14" s="46">
        <v>0.85</v>
      </c>
      <c r="K14" s="46">
        <v>59.11</v>
      </c>
      <c r="L14" s="46">
        <v>57.72</v>
      </c>
      <c r="M14" s="46">
        <v>90</v>
      </c>
      <c r="N14" s="46">
        <v>0.85</v>
      </c>
      <c r="O14" s="258">
        <v>55.72</v>
      </c>
      <c r="P14" s="46">
        <v>57.46</v>
      </c>
      <c r="Q14" s="46">
        <v>146</v>
      </c>
      <c r="R14" s="46">
        <v>0.89</v>
      </c>
      <c r="S14" s="46">
        <v>67.989999999999995</v>
      </c>
      <c r="T14" s="46">
        <v>58.32</v>
      </c>
    </row>
    <row r="15" spans="1:20">
      <c r="A15" s="77" t="s">
        <v>5422</v>
      </c>
      <c r="B15" s="46" t="s">
        <v>5422</v>
      </c>
      <c r="C15" s="46">
        <v>6</v>
      </c>
      <c r="D15" s="46" t="s">
        <v>7987</v>
      </c>
      <c r="E15" s="46">
        <v>44</v>
      </c>
      <c r="F15" s="46">
        <v>0.86</v>
      </c>
      <c r="G15" s="46">
        <v>223.29</v>
      </c>
      <c r="H15" s="46">
        <v>63.49</v>
      </c>
      <c r="I15" s="46">
        <v>124</v>
      </c>
      <c r="J15" s="46">
        <v>0.8</v>
      </c>
      <c r="K15" s="46">
        <v>289.04000000000002</v>
      </c>
      <c r="L15" s="46">
        <v>64.61</v>
      </c>
      <c r="M15" s="46">
        <v>504</v>
      </c>
      <c r="N15" s="46">
        <v>0.95</v>
      </c>
      <c r="O15" s="258">
        <v>345.4</v>
      </c>
      <c r="P15" s="46">
        <v>65.38</v>
      </c>
      <c r="Q15" s="46">
        <v>672</v>
      </c>
      <c r="R15" s="46">
        <v>0.9</v>
      </c>
      <c r="S15" s="46">
        <v>318.32</v>
      </c>
      <c r="T15" s="46">
        <v>65.03</v>
      </c>
    </row>
    <row r="16" spans="1:20">
      <c r="A16" s="77" t="s">
        <v>351</v>
      </c>
      <c r="B16" s="46" t="s">
        <v>351</v>
      </c>
      <c r="C16" s="46">
        <v>12</v>
      </c>
      <c r="D16" s="46" t="s">
        <v>7987</v>
      </c>
      <c r="E16" s="46">
        <v>10</v>
      </c>
      <c r="F16" s="46">
        <v>0.66</v>
      </c>
      <c r="G16" s="46">
        <v>40.17</v>
      </c>
      <c r="H16" s="46">
        <v>56.04</v>
      </c>
      <c r="I16" s="46">
        <v>34</v>
      </c>
      <c r="J16" s="46">
        <v>0.62</v>
      </c>
      <c r="K16" s="46">
        <v>62.86</v>
      </c>
      <c r="L16" s="46">
        <v>57.98</v>
      </c>
      <c r="M16" s="46">
        <v>88</v>
      </c>
      <c r="N16" s="46">
        <v>0.86</v>
      </c>
      <c r="O16" s="258">
        <v>54.83</v>
      </c>
      <c r="P16" s="46">
        <v>57.39</v>
      </c>
      <c r="Q16" s="46">
        <v>132</v>
      </c>
      <c r="R16" s="46">
        <v>0.82</v>
      </c>
      <c r="S16" s="46">
        <v>56.81</v>
      </c>
      <c r="T16" s="46">
        <v>57.54</v>
      </c>
    </row>
    <row r="17" spans="1:20">
      <c r="A17" s="77" t="s">
        <v>543</v>
      </c>
      <c r="B17" s="46" t="s">
        <v>543</v>
      </c>
      <c r="C17" s="46">
        <v>3</v>
      </c>
      <c r="D17" s="46" t="s">
        <v>7987</v>
      </c>
      <c r="E17" s="46">
        <v>22</v>
      </c>
      <c r="F17" s="46">
        <v>0.72</v>
      </c>
      <c r="G17" s="46">
        <v>95.18</v>
      </c>
      <c r="H17" s="46">
        <v>59.79</v>
      </c>
      <c r="I17" s="46">
        <v>36</v>
      </c>
      <c r="J17" s="46">
        <v>0.79</v>
      </c>
      <c r="K17" s="46">
        <v>83.3</v>
      </c>
      <c r="L17" s="46">
        <v>59.21</v>
      </c>
      <c r="M17" s="46">
        <v>126</v>
      </c>
      <c r="N17" s="46">
        <v>0.9</v>
      </c>
      <c r="O17" s="258">
        <v>82.39</v>
      </c>
      <c r="P17" s="46">
        <v>59.16</v>
      </c>
      <c r="Q17" s="46">
        <v>184</v>
      </c>
      <c r="R17" s="46">
        <v>0.88</v>
      </c>
      <c r="S17" s="46">
        <v>85.13</v>
      </c>
      <c r="T17" s="46">
        <v>59.3</v>
      </c>
    </row>
    <row r="18" spans="1:20">
      <c r="A18" s="77" t="s">
        <v>5613</v>
      </c>
      <c r="B18" s="46" t="s">
        <v>5613</v>
      </c>
      <c r="C18" s="46">
        <v>5</v>
      </c>
      <c r="D18" s="46" t="s">
        <v>7987</v>
      </c>
      <c r="E18" s="46">
        <v>3</v>
      </c>
      <c r="F18" s="46">
        <v>0.43</v>
      </c>
      <c r="G18" s="46">
        <v>8.31</v>
      </c>
      <c r="H18" s="46">
        <v>49.2</v>
      </c>
      <c r="I18" s="46">
        <v>3</v>
      </c>
      <c r="J18" s="46">
        <v>0.25</v>
      </c>
      <c r="K18" s="46">
        <v>2.74</v>
      </c>
      <c r="L18" s="46">
        <v>44.39</v>
      </c>
      <c r="M18" s="46">
        <v>27</v>
      </c>
      <c r="N18" s="46">
        <v>0.7</v>
      </c>
      <c r="O18" s="258">
        <v>13.87</v>
      </c>
      <c r="P18" s="46">
        <v>51.42</v>
      </c>
      <c r="Q18" s="46">
        <v>33</v>
      </c>
      <c r="R18" s="46">
        <v>0.67</v>
      </c>
      <c r="S18" s="46">
        <v>11.7</v>
      </c>
      <c r="T18" s="46">
        <v>50.68</v>
      </c>
    </row>
    <row r="19" spans="1:20">
      <c r="A19" s="1" t="s">
        <v>5623</v>
      </c>
      <c r="B19" s="46" t="s">
        <v>5623</v>
      </c>
      <c r="C19" s="46">
        <v>6</v>
      </c>
      <c r="D19" s="46" t="s">
        <v>7987</v>
      </c>
      <c r="E19" s="46">
        <v>8</v>
      </c>
      <c r="F19" s="46">
        <v>0.49</v>
      </c>
      <c r="G19" s="46">
        <v>24.86</v>
      </c>
      <c r="H19" s="46">
        <v>53.95</v>
      </c>
      <c r="I19" s="46">
        <v>37</v>
      </c>
      <c r="J19" s="46">
        <v>0.73</v>
      </c>
      <c r="K19" s="46">
        <v>79.459999999999994</v>
      </c>
      <c r="L19" s="46">
        <v>59</v>
      </c>
      <c r="M19" s="46">
        <v>60</v>
      </c>
      <c r="N19" s="46">
        <v>0.85</v>
      </c>
      <c r="O19" s="258">
        <v>36.97</v>
      </c>
      <c r="P19" s="46">
        <v>55.68</v>
      </c>
      <c r="Q19" s="46">
        <v>105</v>
      </c>
      <c r="R19" s="46">
        <v>0.82</v>
      </c>
      <c r="S19" s="46">
        <v>45.08</v>
      </c>
      <c r="T19" s="46">
        <v>56.54</v>
      </c>
    </row>
    <row r="20" spans="1:20">
      <c r="A20" s="1" t="s">
        <v>267</v>
      </c>
      <c r="B20" s="46" t="s">
        <v>267</v>
      </c>
      <c r="C20" s="46">
        <v>5</v>
      </c>
      <c r="D20" s="46" t="s">
        <v>7987</v>
      </c>
      <c r="E20" s="46">
        <v>3</v>
      </c>
      <c r="F20" s="46">
        <v>0</v>
      </c>
      <c r="G20" s="46">
        <v>0.46</v>
      </c>
      <c r="H20" s="46">
        <v>36.630000000000003</v>
      </c>
      <c r="I20" s="46">
        <v>6</v>
      </c>
      <c r="J20" s="46">
        <v>0.39</v>
      </c>
      <c r="K20" s="46">
        <v>7.61</v>
      </c>
      <c r="L20" s="46">
        <v>48.82</v>
      </c>
      <c r="M20" s="46">
        <v>14</v>
      </c>
      <c r="N20" s="46">
        <v>0.55000000000000004</v>
      </c>
      <c r="O20" s="258">
        <v>5.68</v>
      </c>
      <c r="P20" s="46">
        <v>47.54</v>
      </c>
      <c r="Q20" s="46">
        <v>23</v>
      </c>
      <c r="R20" s="46">
        <v>0.57999999999999996</v>
      </c>
      <c r="S20" s="46">
        <v>7.02</v>
      </c>
      <c r="T20" s="46">
        <v>48.46</v>
      </c>
    </row>
    <row r="21" spans="1:20">
      <c r="A21" s="1" t="s">
        <v>1080</v>
      </c>
      <c r="B21" s="46" t="s">
        <v>1080</v>
      </c>
      <c r="C21" s="46">
        <v>10</v>
      </c>
      <c r="D21" s="46" t="s">
        <v>7987</v>
      </c>
      <c r="E21" s="46">
        <v>0</v>
      </c>
      <c r="F21" s="46">
        <v>0</v>
      </c>
      <c r="G21" s="46">
        <v>0</v>
      </c>
      <c r="H21" s="46">
        <v>0</v>
      </c>
      <c r="I21" s="46">
        <v>1</v>
      </c>
      <c r="J21" s="46">
        <v>0</v>
      </c>
      <c r="K21" s="46">
        <v>7.0000000000000007E-2</v>
      </c>
      <c r="L21" s="46">
        <v>28.63</v>
      </c>
      <c r="M21" s="46">
        <v>3</v>
      </c>
      <c r="N21" s="46">
        <v>0.33</v>
      </c>
      <c r="O21" s="258">
        <v>0.77</v>
      </c>
      <c r="P21" s="46">
        <v>38.85</v>
      </c>
      <c r="Q21" s="46">
        <v>4</v>
      </c>
      <c r="R21" s="46">
        <v>0.35</v>
      </c>
      <c r="S21" s="46">
        <v>0.76</v>
      </c>
      <c r="T21" s="46">
        <v>38.79</v>
      </c>
    </row>
    <row r="22" spans="1:20">
      <c r="A22" s="1" t="s">
        <v>1405</v>
      </c>
      <c r="B22" s="46" t="s">
        <v>1405</v>
      </c>
      <c r="C22" s="46">
        <v>8</v>
      </c>
      <c r="D22" s="46" t="s">
        <v>7987</v>
      </c>
      <c r="E22" s="46">
        <v>1</v>
      </c>
      <c r="F22" s="46">
        <v>0</v>
      </c>
      <c r="G22" s="46">
        <v>0.61</v>
      </c>
      <c r="H22" s="46">
        <v>37.86</v>
      </c>
      <c r="I22" s="46">
        <v>2</v>
      </c>
      <c r="J22" s="46">
        <v>0.27</v>
      </c>
      <c r="K22" s="46">
        <v>2.0499999999999998</v>
      </c>
      <c r="L22" s="46">
        <v>43.13</v>
      </c>
      <c r="M22" s="46">
        <v>26</v>
      </c>
      <c r="N22" s="46">
        <v>0.69</v>
      </c>
      <c r="O22" s="258">
        <v>13.22</v>
      </c>
      <c r="P22" s="46">
        <v>51.21</v>
      </c>
      <c r="Q22" s="46">
        <v>29</v>
      </c>
      <c r="R22" s="46">
        <v>0.63</v>
      </c>
      <c r="S22" s="46">
        <v>9.73</v>
      </c>
      <c r="T22" s="46">
        <v>49.88</v>
      </c>
    </row>
    <row r="23" spans="1:20">
      <c r="A23" s="77" t="s">
        <v>2721</v>
      </c>
      <c r="B23" s="46" t="s">
        <v>2721</v>
      </c>
      <c r="C23" s="46">
        <v>9</v>
      </c>
      <c r="D23" s="46" t="s">
        <v>7987</v>
      </c>
      <c r="E23" s="46">
        <v>22</v>
      </c>
      <c r="F23" s="46">
        <v>0.71</v>
      </c>
      <c r="G23" s="46">
        <v>93.8</v>
      </c>
      <c r="H23" s="46">
        <v>59.72</v>
      </c>
      <c r="I23" s="46">
        <v>52</v>
      </c>
      <c r="J23" s="46">
        <v>0.71</v>
      </c>
      <c r="K23" s="46">
        <v>106.95</v>
      </c>
      <c r="L23" s="46">
        <v>60.29</v>
      </c>
      <c r="M23" s="46">
        <v>147</v>
      </c>
      <c r="N23" s="46">
        <v>0.93</v>
      </c>
      <c r="O23" s="258">
        <v>98.91</v>
      </c>
      <c r="P23" s="46">
        <v>59.95</v>
      </c>
      <c r="Q23" s="46">
        <v>221</v>
      </c>
      <c r="R23" s="46">
        <v>0.88</v>
      </c>
      <c r="S23" s="46">
        <v>102.14</v>
      </c>
      <c r="T23" s="46">
        <v>60.09</v>
      </c>
    </row>
    <row r="24" spans="1:20">
      <c r="A24" s="77" t="s">
        <v>2496</v>
      </c>
      <c r="B24" s="46" t="s">
        <v>2496</v>
      </c>
      <c r="C24" s="46">
        <v>6</v>
      </c>
      <c r="D24" s="46" t="s">
        <v>7987</v>
      </c>
      <c r="E24" s="46">
        <v>19</v>
      </c>
      <c r="F24" s="46">
        <v>0.72</v>
      </c>
      <c r="G24" s="46">
        <v>81.63</v>
      </c>
      <c r="H24" s="46">
        <v>59.12</v>
      </c>
      <c r="I24" s="46">
        <v>39</v>
      </c>
      <c r="J24" s="46">
        <v>0.75</v>
      </c>
      <c r="K24" s="46">
        <v>86.08</v>
      </c>
      <c r="L24" s="46">
        <v>59.35</v>
      </c>
      <c r="M24" s="46">
        <v>106</v>
      </c>
      <c r="N24" s="46">
        <v>0.89</v>
      </c>
      <c r="O24" s="258">
        <v>68.319999999999993</v>
      </c>
      <c r="P24" s="46">
        <v>58.35</v>
      </c>
      <c r="Q24" s="46">
        <v>164</v>
      </c>
      <c r="R24" s="46">
        <v>0.87</v>
      </c>
      <c r="S24" s="46">
        <v>74.72</v>
      </c>
      <c r="T24" s="46">
        <v>58.73</v>
      </c>
    </row>
    <row r="25" spans="1:20">
      <c r="A25" s="1" t="s">
        <v>1383</v>
      </c>
      <c r="B25" s="46" t="s">
        <v>1383</v>
      </c>
      <c r="C25" s="46">
        <v>6</v>
      </c>
      <c r="D25" s="46" t="s">
        <v>7987</v>
      </c>
      <c r="E25" s="46">
        <v>0</v>
      </c>
      <c r="F25" s="46">
        <v>0</v>
      </c>
      <c r="G25" s="46">
        <v>0</v>
      </c>
      <c r="H25" s="46">
        <v>0</v>
      </c>
      <c r="I25" s="46">
        <v>10</v>
      </c>
      <c r="J25" s="46">
        <v>0.37</v>
      </c>
      <c r="K25" s="46">
        <v>12.15</v>
      </c>
      <c r="L25" s="46">
        <v>50.84</v>
      </c>
      <c r="M25" s="46">
        <v>10</v>
      </c>
      <c r="N25" s="46">
        <v>0.24</v>
      </c>
      <c r="O25" s="258">
        <v>1.83</v>
      </c>
      <c r="P25" s="46">
        <v>42.63</v>
      </c>
      <c r="Q25" s="46">
        <v>20</v>
      </c>
      <c r="R25" s="46">
        <v>0.39</v>
      </c>
      <c r="S25" s="46">
        <v>4.21</v>
      </c>
      <c r="T25" s="46">
        <v>46.24</v>
      </c>
    </row>
    <row r="26" spans="1:20">
      <c r="A26" s="77" t="s">
        <v>269</v>
      </c>
      <c r="B26" s="46" t="s">
        <v>269</v>
      </c>
      <c r="C26" s="46">
        <v>6</v>
      </c>
      <c r="D26" s="46" t="s">
        <v>7987</v>
      </c>
      <c r="E26" s="46">
        <v>5</v>
      </c>
      <c r="F26" s="46">
        <v>0.2</v>
      </c>
      <c r="G26" s="46">
        <v>7.75</v>
      </c>
      <c r="H26" s="46">
        <v>48.89</v>
      </c>
      <c r="I26" s="46">
        <v>6</v>
      </c>
      <c r="J26" s="46">
        <v>0.52</v>
      </c>
      <c r="K26" s="46">
        <v>9.65</v>
      </c>
      <c r="L26" s="46">
        <v>49.85</v>
      </c>
      <c r="M26" s="46">
        <v>45</v>
      </c>
      <c r="N26" s="46">
        <v>0.75</v>
      </c>
      <c r="O26" s="258">
        <v>24.86</v>
      </c>
      <c r="P26" s="46">
        <v>53.96</v>
      </c>
      <c r="Q26" s="46">
        <v>56</v>
      </c>
      <c r="R26" s="46">
        <v>0.71</v>
      </c>
      <c r="S26" s="46">
        <v>21.12</v>
      </c>
      <c r="T26" s="46">
        <v>53.25</v>
      </c>
    </row>
    <row r="27" spans="1:20">
      <c r="A27" s="77" t="s">
        <v>60</v>
      </c>
      <c r="B27" s="46" t="s">
        <v>60</v>
      </c>
      <c r="C27" s="46">
        <v>6</v>
      </c>
      <c r="D27" s="46" t="s">
        <v>7987</v>
      </c>
      <c r="E27" s="46">
        <v>33</v>
      </c>
      <c r="F27" s="46">
        <v>0.88</v>
      </c>
      <c r="G27" s="46">
        <v>170.66</v>
      </c>
      <c r="H27" s="46">
        <v>62.32</v>
      </c>
      <c r="I27" s="46">
        <v>41</v>
      </c>
      <c r="J27" s="46">
        <v>0.72</v>
      </c>
      <c r="K27" s="46">
        <v>87.02</v>
      </c>
      <c r="L27" s="46">
        <v>59.4</v>
      </c>
      <c r="M27" s="46">
        <v>89</v>
      </c>
      <c r="N27" s="46">
        <v>0.86</v>
      </c>
      <c r="O27" s="258">
        <v>55.8</v>
      </c>
      <c r="P27" s="46">
        <v>57.47</v>
      </c>
      <c r="Q27" s="46">
        <v>163</v>
      </c>
      <c r="R27" s="46">
        <v>0.88</v>
      </c>
      <c r="S27" s="46">
        <v>75.03</v>
      </c>
      <c r="T27" s="46">
        <v>58.75</v>
      </c>
    </row>
    <row r="28" spans="1:20">
      <c r="A28" s="77" t="s">
        <v>2348</v>
      </c>
      <c r="B28" s="46" t="s">
        <v>2348</v>
      </c>
      <c r="C28" s="46">
        <v>5</v>
      </c>
      <c r="D28" s="46" t="s">
        <v>7987</v>
      </c>
      <c r="E28" s="46">
        <v>4</v>
      </c>
      <c r="F28" s="46">
        <v>0.27</v>
      </c>
      <c r="G28" s="46">
        <v>8.07</v>
      </c>
      <c r="H28" s="46">
        <v>49.07</v>
      </c>
      <c r="I28" s="46">
        <v>4</v>
      </c>
      <c r="J28" s="46">
        <v>0.54</v>
      </c>
      <c r="K28" s="46">
        <v>6.71</v>
      </c>
      <c r="L28" s="46">
        <v>48.27</v>
      </c>
      <c r="M28" s="46">
        <v>59</v>
      </c>
      <c r="N28" s="46">
        <v>0.72</v>
      </c>
      <c r="O28" s="258">
        <v>31.17</v>
      </c>
      <c r="P28" s="46">
        <v>54.94</v>
      </c>
      <c r="Q28" s="46">
        <v>67</v>
      </c>
      <c r="R28" s="46">
        <v>0.67</v>
      </c>
      <c r="S28" s="46">
        <v>23.96</v>
      </c>
      <c r="T28" s="46">
        <v>53.8</v>
      </c>
    </row>
    <row r="29" spans="1:20">
      <c r="A29" s="77" t="s">
        <v>445</v>
      </c>
      <c r="B29" s="46" t="s">
        <v>445</v>
      </c>
      <c r="C29" s="46">
        <v>6</v>
      </c>
      <c r="D29" s="46" t="s">
        <v>7987</v>
      </c>
      <c r="E29" s="46">
        <v>7</v>
      </c>
      <c r="F29" s="46">
        <v>0.6</v>
      </c>
      <c r="G29" s="46">
        <v>25.88</v>
      </c>
      <c r="H29" s="46">
        <v>54.13</v>
      </c>
      <c r="I29" s="46">
        <v>11</v>
      </c>
      <c r="J29" s="46">
        <v>0.56999999999999995</v>
      </c>
      <c r="K29" s="46">
        <v>19.079999999999998</v>
      </c>
      <c r="L29" s="46">
        <v>52.81</v>
      </c>
      <c r="M29" s="46">
        <v>51</v>
      </c>
      <c r="N29" s="46">
        <v>0.76</v>
      </c>
      <c r="O29" s="258">
        <v>28.49</v>
      </c>
      <c r="P29" s="46">
        <v>54.55</v>
      </c>
      <c r="Q29" s="46">
        <v>69</v>
      </c>
      <c r="R29" s="46">
        <v>0.76</v>
      </c>
      <c r="S29" s="46">
        <v>27.6</v>
      </c>
      <c r="T29" s="46">
        <v>54.41</v>
      </c>
    </row>
    <row r="30" spans="1:20">
      <c r="A30" s="1" t="s">
        <v>2466</v>
      </c>
      <c r="B30" s="46" t="s">
        <v>2466</v>
      </c>
      <c r="C30" s="46">
        <v>6</v>
      </c>
      <c r="D30" s="46" t="s">
        <v>7987</v>
      </c>
      <c r="E30" s="46">
        <v>15</v>
      </c>
      <c r="F30" s="46">
        <v>0.26</v>
      </c>
      <c r="G30" s="46">
        <v>27.64</v>
      </c>
      <c r="H30" s="46">
        <v>54.41</v>
      </c>
      <c r="I30" s="46">
        <v>13</v>
      </c>
      <c r="J30" s="46">
        <v>0.59</v>
      </c>
      <c r="K30" s="46">
        <v>23.58</v>
      </c>
      <c r="L30" s="46">
        <v>53.72</v>
      </c>
      <c r="M30" s="46">
        <v>24</v>
      </c>
      <c r="N30" s="46">
        <v>0.42</v>
      </c>
      <c r="O30" s="258">
        <v>7.59</v>
      </c>
      <c r="P30" s="46">
        <v>48.8</v>
      </c>
      <c r="Q30" s="46">
        <v>52</v>
      </c>
      <c r="R30" s="46">
        <v>0.56999999999999995</v>
      </c>
      <c r="S30" s="46">
        <v>15.77</v>
      </c>
      <c r="T30" s="46">
        <v>51.98</v>
      </c>
    </row>
    <row r="31" spans="1:20">
      <c r="A31" s="77" t="s">
        <v>47</v>
      </c>
      <c r="B31" s="46" t="s">
        <v>47</v>
      </c>
      <c r="C31" s="46">
        <v>8</v>
      </c>
      <c r="D31" s="46" t="s">
        <v>7987</v>
      </c>
      <c r="E31" s="46">
        <v>28</v>
      </c>
      <c r="F31" s="46">
        <v>0.81</v>
      </c>
      <c r="G31" s="46">
        <v>134.91999999999999</v>
      </c>
      <c r="H31" s="46">
        <v>61.3</v>
      </c>
      <c r="I31" s="46">
        <v>15</v>
      </c>
      <c r="J31" s="46">
        <v>0.65</v>
      </c>
      <c r="K31" s="46">
        <v>29.12</v>
      </c>
      <c r="L31" s="46">
        <v>54.64</v>
      </c>
      <c r="M31" s="46">
        <v>47</v>
      </c>
      <c r="N31" s="46">
        <v>0.83</v>
      </c>
      <c r="O31" s="258">
        <v>28.27</v>
      </c>
      <c r="P31" s="46">
        <v>54.51</v>
      </c>
      <c r="Q31" s="46">
        <v>90</v>
      </c>
      <c r="R31" s="46">
        <v>0.84</v>
      </c>
      <c r="S31" s="46">
        <v>39.94</v>
      </c>
      <c r="T31" s="46">
        <v>56.01</v>
      </c>
    </row>
    <row r="32" spans="1:20">
      <c r="A32" s="77" t="s">
        <v>44</v>
      </c>
      <c r="B32" s="46" t="s">
        <v>44</v>
      </c>
      <c r="C32" s="46">
        <v>7</v>
      </c>
      <c r="D32" s="46" t="s">
        <v>7987</v>
      </c>
      <c r="E32" s="46">
        <v>0</v>
      </c>
      <c r="F32" s="46">
        <v>0</v>
      </c>
      <c r="G32" s="46">
        <v>0</v>
      </c>
      <c r="H32" s="46">
        <v>0</v>
      </c>
      <c r="I32" s="46">
        <v>3</v>
      </c>
      <c r="J32" s="46">
        <v>0.25</v>
      </c>
      <c r="K32" s="46">
        <v>2.7</v>
      </c>
      <c r="L32" s="46">
        <v>44.31</v>
      </c>
      <c r="M32" s="46">
        <v>26</v>
      </c>
      <c r="N32" s="46">
        <v>0.81</v>
      </c>
      <c r="O32" s="258">
        <v>15.38</v>
      </c>
      <c r="P32" s="46">
        <v>51.87</v>
      </c>
      <c r="Q32" s="46">
        <v>29</v>
      </c>
      <c r="R32" s="46">
        <v>0.71</v>
      </c>
      <c r="S32" s="46">
        <v>10.88</v>
      </c>
      <c r="T32" s="46">
        <v>50.37</v>
      </c>
    </row>
    <row r="33" spans="1:20">
      <c r="A33" s="1" t="s">
        <v>594</v>
      </c>
      <c r="B33" s="46" t="s">
        <v>594</v>
      </c>
      <c r="C33" s="46">
        <v>7</v>
      </c>
      <c r="D33" s="46" t="s">
        <v>7987</v>
      </c>
      <c r="E33" s="46">
        <v>14</v>
      </c>
      <c r="F33" s="46">
        <v>0.54</v>
      </c>
      <c r="G33" s="46">
        <v>47.35</v>
      </c>
      <c r="H33" s="46">
        <v>56.75</v>
      </c>
      <c r="I33" s="46">
        <v>11</v>
      </c>
      <c r="J33" s="46">
        <v>0.6</v>
      </c>
      <c r="K33" s="46">
        <v>19.8</v>
      </c>
      <c r="L33" s="46">
        <v>52.97</v>
      </c>
      <c r="M33" s="46">
        <v>116</v>
      </c>
      <c r="N33" s="46">
        <v>0.64</v>
      </c>
      <c r="O33" s="258">
        <v>54.78</v>
      </c>
      <c r="P33" s="46">
        <v>57.39</v>
      </c>
      <c r="Q33" s="46">
        <v>141</v>
      </c>
      <c r="R33" s="46">
        <v>0.65</v>
      </c>
      <c r="S33" s="46">
        <v>48.86</v>
      </c>
      <c r="T33" s="46">
        <v>56.89</v>
      </c>
    </row>
    <row r="34" spans="1:20">
      <c r="A34" s="1" t="s">
        <v>5423</v>
      </c>
      <c r="B34" s="46" t="s">
        <v>5423</v>
      </c>
      <c r="C34" s="46">
        <v>9</v>
      </c>
      <c r="D34" s="46" t="s">
        <v>7987</v>
      </c>
      <c r="E34" s="46">
        <v>5</v>
      </c>
      <c r="F34" s="46">
        <v>0.41</v>
      </c>
      <c r="G34" s="46">
        <v>13.37</v>
      </c>
      <c r="H34" s="46">
        <v>51.26</v>
      </c>
      <c r="I34" s="46">
        <v>10</v>
      </c>
      <c r="J34" s="46">
        <v>0.66</v>
      </c>
      <c r="K34" s="46">
        <v>19.510000000000002</v>
      </c>
      <c r="L34" s="46">
        <v>52.9</v>
      </c>
      <c r="M34" s="46">
        <v>29</v>
      </c>
      <c r="N34" s="46">
        <v>0.67</v>
      </c>
      <c r="O34" s="258">
        <v>14.16</v>
      </c>
      <c r="P34" s="46">
        <v>51.51</v>
      </c>
      <c r="Q34" s="46">
        <v>44</v>
      </c>
      <c r="R34" s="46">
        <v>0.71</v>
      </c>
      <c r="S34" s="46">
        <v>16.45</v>
      </c>
      <c r="T34" s="46">
        <v>52.16</v>
      </c>
    </row>
    <row r="35" spans="1:20">
      <c r="A35" s="77" t="s">
        <v>5857</v>
      </c>
      <c r="B35" s="46" t="s">
        <v>5857</v>
      </c>
      <c r="C35" s="46">
        <v>7</v>
      </c>
      <c r="D35" s="46" t="s">
        <v>7987</v>
      </c>
      <c r="E35" s="46">
        <v>78</v>
      </c>
      <c r="F35" s="46">
        <v>0.75</v>
      </c>
      <c r="G35" s="46">
        <v>351.94</v>
      </c>
      <c r="H35" s="46">
        <v>65.459999999999994</v>
      </c>
      <c r="I35" s="46">
        <v>90</v>
      </c>
      <c r="J35" s="46">
        <v>0.85</v>
      </c>
      <c r="K35" s="46">
        <v>220.76</v>
      </c>
      <c r="L35" s="46">
        <v>63.44</v>
      </c>
      <c r="M35" s="46">
        <v>299</v>
      </c>
      <c r="N35" s="46">
        <v>0.92</v>
      </c>
      <c r="O35" s="258">
        <v>200.08</v>
      </c>
      <c r="P35" s="46">
        <v>63.01</v>
      </c>
      <c r="Q35" s="46">
        <v>467</v>
      </c>
      <c r="R35" s="46">
        <v>0.91</v>
      </c>
      <c r="S35" s="46">
        <v>222.27</v>
      </c>
      <c r="T35" s="46">
        <v>63.47</v>
      </c>
    </row>
    <row r="36" spans="1:20">
      <c r="A36" s="77" t="s">
        <v>580</v>
      </c>
      <c r="B36" s="46" t="s">
        <v>580</v>
      </c>
      <c r="C36" s="46">
        <v>10</v>
      </c>
      <c r="D36" s="46" t="s">
        <v>7987</v>
      </c>
      <c r="E36" s="46">
        <v>6</v>
      </c>
      <c r="F36" s="46">
        <v>0.52</v>
      </c>
      <c r="G36" s="46">
        <v>19.559999999999999</v>
      </c>
      <c r="H36" s="46">
        <v>52.91</v>
      </c>
      <c r="I36" s="46">
        <v>24</v>
      </c>
      <c r="J36" s="46">
        <v>0.86</v>
      </c>
      <c r="K36" s="46">
        <v>59.28</v>
      </c>
      <c r="L36" s="46">
        <v>57.73</v>
      </c>
      <c r="M36" s="46">
        <v>37</v>
      </c>
      <c r="N36" s="46">
        <v>0.83</v>
      </c>
      <c r="O36" s="258">
        <v>22.29</v>
      </c>
      <c r="P36" s="46">
        <v>53.48</v>
      </c>
      <c r="Q36" s="46">
        <v>67</v>
      </c>
      <c r="R36" s="46">
        <v>0.84</v>
      </c>
      <c r="S36" s="46">
        <v>29.52</v>
      </c>
      <c r="T36" s="46">
        <v>54.7</v>
      </c>
    </row>
    <row r="37" spans="1:20">
      <c r="A37" s="1" t="s">
        <v>1273</v>
      </c>
      <c r="B37" s="46" t="s">
        <v>1273</v>
      </c>
      <c r="C37" s="46">
        <v>8</v>
      </c>
      <c r="D37" s="46" t="s">
        <v>7987</v>
      </c>
      <c r="E37" s="46">
        <v>5</v>
      </c>
      <c r="F37" s="46">
        <v>0.52</v>
      </c>
      <c r="G37" s="46">
        <v>16.36</v>
      </c>
      <c r="H37" s="46">
        <v>52.14</v>
      </c>
      <c r="I37" s="46">
        <v>13</v>
      </c>
      <c r="J37" s="46">
        <v>0.68</v>
      </c>
      <c r="K37" s="46">
        <v>26.04</v>
      </c>
      <c r="L37" s="46">
        <v>54.16</v>
      </c>
      <c r="M37" s="46">
        <v>54</v>
      </c>
      <c r="N37" s="46">
        <v>0.63</v>
      </c>
      <c r="O37" s="258">
        <v>25.02</v>
      </c>
      <c r="P37" s="46">
        <v>53.98</v>
      </c>
      <c r="Q37" s="46">
        <v>72</v>
      </c>
      <c r="R37" s="46">
        <v>0.67</v>
      </c>
      <c r="S37" s="46">
        <v>25.67</v>
      </c>
      <c r="T37" s="46">
        <v>54.09</v>
      </c>
    </row>
    <row r="38" spans="1:20">
      <c r="A38" s="77" t="s">
        <v>249</v>
      </c>
      <c r="B38" s="46" t="s">
        <v>249</v>
      </c>
      <c r="C38" s="46">
        <v>6</v>
      </c>
      <c r="D38" s="46" t="s">
        <v>7987</v>
      </c>
      <c r="E38" s="46">
        <v>72</v>
      </c>
      <c r="F38" s="46">
        <v>0.84</v>
      </c>
      <c r="G38" s="46">
        <v>354.31</v>
      </c>
      <c r="H38" s="46">
        <v>65.489999999999995</v>
      </c>
      <c r="I38" s="46">
        <v>169</v>
      </c>
      <c r="J38" s="46">
        <v>0.86</v>
      </c>
      <c r="K38" s="46">
        <v>418.7</v>
      </c>
      <c r="L38" s="46">
        <v>66.22</v>
      </c>
      <c r="M38" s="46">
        <v>749</v>
      </c>
      <c r="N38" s="46">
        <v>0.91</v>
      </c>
      <c r="O38" s="258">
        <v>493.27</v>
      </c>
      <c r="P38" s="46">
        <v>66.930000000000007</v>
      </c>
      <c r="Q38" s="46">
        <v>990</v>
      </c>
      <c r="R38" s="46">
        <v>0.88</v>
      </c>
      <c r="S38" s="46">
        <v>459.93</v>
      </c>
      <c r="T38" s="46">
        <v>66.63</v>
      </c>
    </row>
    <row r="39" spans="1:20">
      <c r="A39" s="1" t="s">
        <v>5868</v>
      </c>
      <c r="B39" s="46" t="s">
        <v>5868</v>
      </c>
      <c r="C39" s="46">
        <v>9</v>
      </c>
      <c r="D39" s="46" t="s">
        <v>7987</v>
      </c>
      <c r="E39" s="46">
        <v>0</v>
      </c>
      <c r="F39" s="46">
        <v>0</v>
      </c>
      <c r="G39" s="46">
        <v>0</v>
      </c>
      <c r="H39" s="46">
        <v>0</v>
      </c>
      <c r="I39" s="46">
        <v>1</v>
      </c>
      <c r="J39" s="46">
        <v>0</v>
      </c>
      <c r="K39" s="46">
        <v>0.17</v>
      </c>
      <c r="L39" s="46">
        <v>32.340000000000003</v>
      </c>
      <c r="M39" s="46">
        <v>4</v>
      </c>
      <c r="N39" s="46">
        <v>0.42</v>
      </c>
      <c r="O39" s="258">
        <v>1.27</v>
      </c>
      <c r="P39" s="46">
        <v>41.05</v>
      </c>
      <c r="Q39" s="46">
        <v>5</v>
      </c>
      <c r="R39" s="46">
        <v>0.4</v>
      </c>
      <c r="S39" s="46">
        <v>1.1000000000000001</v>
      </c>
      <c r="T39" s="46">
        <v>40.409999999999997</v>
      </c>
    </row>
    <row r="40" spans="1:20">
      <c r="A40" s="1" t="s">
        <v>463</v>
      </c>
      <c r="B40" s="46" t="s">
        <v>463</v>
      </c>
      <c r="C40" s="46">
        <v>6</v>
      </c>
      <c r="D40" s="46" t="s">
        <v>7987</v>
      </c>
      <c r="E40" s="46">
        <v>20</v>
      </c>
      <c r="F40" s="46">
        <v>0.64</v>
      </c>
      <c r="G40" s="46">
        <v>78</v>
      </c>
      <c r="H40" s="46">
        <v>58.92</v>
      </c>
      <c r="I40" s="46">
        <v>30</v>
      </c>
      <c r="J40" s="46">
        <v>0.81</v>
      </c>
      <c r="K40" s="46">
        <v>70.87</v>
      </c>
      <c r="L40" s="46">
        <v>58.5</v>
      </c>
      <c r="M40" s="46">
        <v>67</v>
      </c>
      <c r="N40" s="46">
        <v>0.86</v>
      </c>
      <c r="O40" s="258">
        <v>41.74</v>
      </c>
      <c r="P40" s="46">
        <v>56.21</v>
      </c>
      <c r="Q40" s="46">
        <v>117</v>
      </c>
      <c r="R40" s="46">
        <v>0.86</v>
      </c>
      <c r="S40" s="46">
        <v>52.76</v>
      </c>
      <c r="T40" s="46">
        <v>57.22</v>
      </c>
    </row>
    <row r="41" spans="1:20">
      <c r="A41" s="77" t="s">
        <v>2981</v>
      </c>
      <c r="B41" s="46" t="s">
        <v>2981</v>
      </c>
      <c r="C41" s="46">
        <v>3</v>
      </c>
      <c r="D41" s="46" t="s">
        <v>7987</v>
      </c>
      <c r="E41" s="46">
        <v>34</v>
      </c>
      <c r="F41" s="46">
        <v>0.77</v>
      </c>
      <c r="G41" s="46">
        <v>156.13</v>
      </c>
      <c r="H41" s="46">
        <v>61.93</v>
      </c>
      <c r="I41" s="46">
        <v>14</v>
      </c>
      <c r="J41" s="46">
        <v>0.74</v>
      </c>
      <c r="K41" s="46">
        <v>30.57</v>
      </c>
      <c r="L41" s="46">
        <v>54.85</v>
      </c>
      <c r="M41" s="46">
        <v>101</v>
      </c>
      <c r="N41" s="46">
        <v>0.89</v>
      </c>
      <c r="O41" s="258">
        <v>64.95</v>
      </c>
      <c r="P41" s="46">
        <v>58.13</v>
      </c>
      <c r="Q41" s="46">
        <v>149</v>
      </c>
      <c r="R41" s="46">
        <v>0.87</v>
      </c>
      <c r="S41" s="46">
        <v>67.88</v>
      </c>
      <c r="T41" s="46">
        <v>58.32</v>
      </c>
    </row>
    <row r="42" spans="1:20">
      <c r="A42" s="1" t="s">
        <v>300</v>
      </c>
      <c r="B42" s="46" t="s">
        <v>300</v>
      </c>
      <c r="C42" s="46">
        <v>5</v>
      </c>
      <c r="D42" s="46" t="s">
        <v>7987</v>
      </c>
      <c r="E42" s="46">
        <v>60</v>
      </c>
      <c r="F42" s="46">
        <v>0.69</v>
      </c>
      <c r="G42" s="46">
        <v>248.38</v>
      </c>
      <c r="H42" s="46">
        <v>63.95</v>
      </c>
      <c r="I42" s="46">
        <v>88</v>
      </c>
      <c r="J42" s="46">
        <v>0.68</v>
      </c>
      <c r="K42" s="46">
        <v>177.8</v>
      </c>
      <c r="L42" s="46">
        <v>62.5</v>
      </c>
      <c r="M42" s="46">
        <v>122</v>
      </c>
      <c r="N42" s="46">
        <v>0.76</v>
      </c>
      <c r="O42" s="258">
        <v>67.75</v>
      </c>
      <c r="P42" s="46">
        <v>58.31</v>
      </c>
      <c r="Q42" s="46">
        <v>270</v>
      </c>
      <c r="R42" s="46">
        <v>0.79</v>
      </c>
      <c r="S42" s="46">
        <v>112.77</v>
      </c>
      <c r="T42" s="46">
        <v>60.52</v>
      </c>
    </row>
    <row r="43" spans="1:20">
      <c r="A43" s="77" t="s">
        <v>213</v>
      </c>
      <c r="B43" s="46" t="s">
        <v>213</v>
      </c>
      <c r="C43" s="46">
        <v>6</v>
      </c>
      <c r="D43" s="46" t="s">
        <v>7987</v>
      </c>
      <c r="E43" s="46">
        <v>31</v>
      </c>
      <c r="F43" s="46">
        <v>0.48</v>
      </c>
      <c r="G43" s="46">
        <v>94.53</v>
      </c>
      <c r="H43" s="46">
        <v>59.76</v>
      </c>
      <c r="I43" s="46">
        <v>138</v>
      </c>
      <c r="J43" s="46">
        <v>0.73</v>
      </c>
      <c r="K43" s="46">
        <v>297.16000000000003</v>
      </c>
      <c r="L43" s="46">
        <v>64.73</v>
      </c>
      <c r="M43" s="46">
        <v>123</v>
      </c>
      <c r="N43" s="46">
        <v>0.75</v>
      </c>
      <c r="O43" s="258">
        <v>67.38</v>
      </c>
      <c r="P43" s="46">
        <v>58.29</v>
      </c>
      <c r="Q43" s="46">
        <v>292</v>
      </c>
      <c r="R43" s="46">
        <v>0.76</v>
      </c>
      <c r="S43" s="46">
        <v>116.79</v>
      </c>
      <c r="T43" s="46">
        <v>60.67</v>
      </c>
    </row>
    <row r="44" spans="1:20">
      <c r="A44" s="77" t="s">
        <v>3222</v>
      </c>
      <c r="B44" s="46" t="s">
        <v>3222</v>
      </c>
      <c r="C44" s="46">
        <v>6</v>
      </c>
      <c r="D44" s="46" t="s">
        <v>7987</v>
      </c>
      <c r="E44" s="46">
        <v>20</v>
      </c>
      <c r="F44" s="46">
        <v>0.84</v>
      </c>
      <c r="G44" s="46">
        <v>99.08</v>
      </c>
      <c r="H44" s="46">
        <v>59.96</v>
      </c>
      <c r="I44" s="46">
        <v>12</v>
      </c>
      <c r="J44" s="46">
        <v>0.75</v>
      </c>
      <c r="K44" s="46">
        <v>26.56</v>
      </c>
      <c r="L44" s="46">
        <v>54.24</v>
      </c>
      <c r="M44" s="46">
        <v>74</v>
      </c>
      <c r="N44" s="46">
        <v>0.8</v>
      </c>
      <c r="O44" s="258">
        <v>43.18</v>
      </c>
      <c r="P44" s="46">
        <v>56.35</v>
      </c>
      <c r="Q44" s="46">
        <v>106</v>
      </c>
      <c r="R44" s="46">
        <v>0.83</v>
      </c>
      <c r="S44" s="46">
        <v>46.16</v>
      </c>
      <c r="T44" s="46">
        <v>56.64</v>
      </c>
    </row>
    <row r="45" spans="1:20">
      <c r="A45" s="77" t="s">
        <v>61</v>
      </c>
      <c r="B45" s="46" t="s">
        <v>61</v>
      </c>
      <c r="C45" s="46">
        <v>7</v>
      </c>
      <c r="D45" s="46" t="s">
        <v>7987</v>
      </c>
      <c r="E45" s="46">
        <v>11</v>
      </c>
      <c r="F45" s="46">
        <v>0.69</v>
      </c>
      <c r="G45" s="46">
        <v>45.67</v>
      </c>
      <c r="H45" s="46">
        <v>56.6</v>
      </c>
      <c r="I45" s="46">
        <v>12</v>
      </c>
      <c r="J45" s="46">
        <v>0.7</v>
      </c>
      <c r="K45" s="46">
        <v>24.76</v>
      </c>
      <c r="L45" s="46">
        <v>53.94</v>
      </c>
      <c r="M45" s="46">
        <v>126</v>
      </c>
      <c r="N45" s="46">
        <v>0.76</v>
      </c>
      <c r="O45" s="258">
        <v>70.16</v>
      </c>
      <c r="P45" s="46">
        <v>58.46</v>
      </c>
      <c r="Q45" s="46">
        <v>149</v>
      </c>
      <c r="R45" s="46">
        <v>0.74</v>
      </c>
      <c r="S45" s="46">
        <v>58.44</v>
      </c>
      <c r="T45" s="46">
        <v>57.67</v>
      </c>
    </row>
    <row r="46" spans="1:20">
      <c r="A46" s="1" t="s">
        <v>5889</v>
      </c>
      <c r="B46" s="46" t="s">
        <v>5889</v>
      </c>
      <c r="C46" s="46">
        <v>7</v>
      </c>
      <c r="D46" s="46" t="s">
        <v>7987</v>
      </c>
      <c r="E46" s="46">
        <v>2</v>
      </c>
      <c r="F46" s="46">
        <v>0.27</v>
      </c>
      <c r="G46" s="46">
        <v>3.56</v>
      </c>
      <c r="H46" s="46">
        <v>45.51</v>
      </c>
      <c r="I46" s="46">
        <v>8</v>
      </c>
      <c r="J46" s="46">
        <v>0.22</v>
      </c>
      <c r="K46" s="46">
        <v>6.27</v>
      </c>
      <c r="L46" s="46">
        <v>47.97</v>
      </c>
      <c r="M46" s="46">
        <v>33</v>
      </c>
      <c r="N46" s="46">
        <v>0.63</v>
      </c>
      <c r="O46" s="258">
        <v>15.44</v>
      </c>
      <c r="P46" s="46">
        <v>51.89</v>
      </c>
      <c r="Q46" s="46">
        <v>43</v>
      </c>
      <c r="R46" s="46">
        <v>0.61</v>
      </c>
      <c r="S46" s="46">
        <v>13.87</v>
      </c>
      <c r="T46" s="46">
        <v>51.42</v>
      </c>
    </row>
    <row r="47" spans="1:20">
      <c r="A47" s="77" t="s">
        <v>2359</v>
      </c>
      <c r="B47" s="46" t="s">
        <v>2359</v>
      </c>
      <c r="C47" s="46">
        <v>8</v>
      </c>
      <c r="D47" s="46" t="s">
        <v>7987</v>
      </c>
      <c r="E47" s="46">
        <v>11</v>
      </c>
      <c r="F47" s="46">
        <v>0.67</v>
      </c>
      <c r="G47" s="46">
        <v>44.51</v>
      </c>
      <c r="H47" s="46">
        <v>56.48</v>
      </c>
      <c r="I47" s="46">
        <v>21</v>
      </c>
      <c r="J47" s="46">
        <v>0.7</v>
      </c>
      <c r="K47" s="46">
        <v>42.92</v>
      </c>
      <c r="L47" s="46">
        <v>56.33</v>
      </c>
      <c r="M47" s="46">
        <v>40</v>
      </c>
      <c r="N47" s="46">
        <v>0.83</v>
      </c>
      <c r="O47" s="258">
        <v>24.05</v>
      </c>
      <c r="P47" s="46">
        <v>53.81</v>
      </c>
      <c r="Q47" s="46">
        <v>72</v>
      </c>
      <c r="R47" s="46">
        <v>0.82</v>
      </c>
      <c r="S47" s="46">
        <v>31.21</v>
      </c>
      <c r="T47" s="46">
        <v>54.94</v>
      </c>
    </row>
    <row r="48" spans="1:20">
      <c r="A48" s="77" t="s">
        <v>2739</v>
      </c>
      <c r="B48" s="46" t="s">
        <v>2739</v>
      </c>
      <c r="C48" s="46">
        <v>7</v>
      </c>
      <c r="D48" s="46" t="s">
        <v>7987</v>
      </c>
      <c r="E48" s="46">
        <v>21</v>
      </c>
      <c r="F48" s="46">
        <v>0.74</v>
      </c>
      <c r="G48" s="46">
        <v>92.95</v>
      </c>
      <c r="H48" s="46">
        <v>59.68</v>
      </c>
      <c r="I48" s="46">
        <v>21</v>
      </c>
      <c r="J48" s="46">
        <v>0.86</v>
      </c>
      <c r="K48" s="46">
        <v>51.98</v>
      </c>
      <c r="L48" s="46">
        <v>57.16</v>
      </c>
      <c r="M48" s="46">
        <v>98</v>
      </c>
      <c r="N48" s="46">
        <v>0.9</v>
      </c>
      <c r="O48" s="258">
        <v>63.75</v>
      </c>
      <c r="P48" s="46">
        <v>58.05</v>
      </c>
      <c r="Q48" s="46">
        <v>140</v>
      </c>
      <c r="R48" s="46">
        <v>0.88</v>
      </c>
      <c r="S48" s="46">
        <v>65.040000000000006</v>
      </c>
      <c r="T48" s="46">
        <v>58.13</v>
      </c>
    </row>
    <row r="49" spans="1:20">
      <c r="A49" s="1" t="s">
        <v>108</v>
      </c>
      <c r="B49" s="46" t="s">
        <v>108</v>
      </c>
      <c r="C49" s="46">
        <v>5</v>
      </c>
      <c r="D49" s="46" t="s">
        <v>7987</v>
      </c>
      <c r="E49" s="46">
        <v>20</v>
      </c>
      <c r="F49" s="46">
        <v>0.64</v>
      </c>
      <c r="G49" s="46">
        <v>78.27</v>
      </c>
      <c r="H49" s="46">
        <v>58.94</v>
      </c>
      <c r="I49" s="46">
        <v>29</v>
      </c>
      <c r="J49" s="46">
        <v>0.56000000000000005</v>
      </c>
      <c r="K49" s="46">
        <v>49.69</v>
      </c>
      <c r="L49" s="46">
        <v>56.96</v>
      </c>
      <c r="M49" s="46">
        <v>38</v>
      </c>
      <c r="N49" s="46">
        <v>0.72</v>
      </c>
      <c r="O49" s="258">
        <v>20.010000000000002</v>
      </c>
      <c r="P49" s="46">
        <v>53.01</v>
      </c>
      <c r="Q49" s="46">
        <v>87</v>
      </c>
      <c r="R49" s="46">
        <v>0.74</v>
      </c>
      <c r="S49" s="46">
        <v>34.130000000000003</v>
      </c>
      <c r="T49" s="46">
        <v>55.33</v>
      </c>
    </row>
    <row r="50" spans="1:20">
      <c r="A50" s="77" t="s">
        <v>2449</v>
      </c>
      <c r="B50" s="46" t="s">
        <v>2449</v>
      </c>
      <c r="C50" s="46">
        <v>5</v>
      </c>
      <c r="D50" s="46" t="s">
        <v>7987</v>
      </c>
      <c r="E50" s="46">
        <v>2</v>
      </c>
      <c r="F50" s="46">
        <v>0</v>
      </c>
      <c r="G50" s="46">
        <v>1.21</v>
      </c>
      <c r="H50" s="46">
        <v>40.83</v>
      </c>
      <c r="I50" s="46">
        <v>4</v>
      </c>
      <c r="J50" s="46">
        <v>0.54</v>
      </c>
      <c r="K50" s="46">
        <v>6.62</v>
      </c>
      <c r="L50" s="46">
        <v>48.21</v>
      </c>
      <c r="M50" s="46">
        <v>37</v>
      </c>
      <c r="N50" s="46">
        <v>0.89</v>
      </c>
      <c r="O50" s="258">
        <v>23.83</v>
      </c>
      <c r="P50" s="46">
        <v>53.77</v>
      </c>
      <c r="Q50" s="46">
        <v>43</v>
      </c>
      <c r="R50" s="46">
        <v>0.79</v>
      </c>
      <c r="S50" s="46">
        <v>18.02</v>
      </c>
      <c r="T50" s="46">
        <v>52.56</v>
      </c>
    </row>
    <row r="51" spans="1:20">
      <c r="A51" s="1" t="s">
        <v>63</v>
      </c>
      <c r="B51" s="46" t="s">
        <v>63</v>
      </c>
      <c r="C51" s="46">
        <v>9</v>
      </c>
      <c r="D51" s="46" t="s">
        <v>7987</v>
      </c>
      <c r="E51" s="46">
        <v>7</v>
      </c>
      <c r="F51" s="46">
        <v>0.53</v>
      </c>
      <c r="G51" s="46">
        <v>23.4</v>
      </c>
      <c r="H51" s="46">
        <v>53.69</v>
      </c>
      <c r="I51" s="46">
        <v>9</v>
      </c>
      <c r="J51" s="46">
        <v>0.74</v>
      </c>
      <c r="K51" s="46">
        <v>19.45</v>
      </c>
      <c r="L51" s="46">
        <v>52.89</v>
      </c>
      <c r="M51" s="46">
        <v>39</v>
      </c>
      <c r="N51" s="46">
        <v>0.55000000000000004</v>
      </c>
      <c r="O51" s="258">
        <v>15.98</v>
      </c>
      <c r="P51" s="46">
        <v>52.03</v>
      </c>
      <c r="Q51" s="46">
        <v>55</v>
      </c>
      <c r="R51" s="46">
        <v>0.65</v>
      </c>
      <c r="S51" s="46">
        <v>18.899999999999999</v>
      </c>
      <c r="T51" s="46">
        <v>52.77</v>
      </c>
    </row>
    <row r="52" spans="1:20">
      <c r="A52" s="77" t="s">
        <v>5947</v>
      </c>
      <c r="B52" s="46" t="s">
        <v>5947</v>
      </c>
      <c r="C52" s="46">
        <v>7</v>
      </c>
      <c r="D52" s="46" t="s">
        <v>7987</v>
      </c>
      <c r="E52" s="46">
        <v>51</v>
      </c>
      <c r="F52" s="46">
        <v>0.81</v>
      </c>
      <c r="G52" s="46">
        <v>243.62</v>
      </c>
      <c r="H52" s="46">
        <v>63.87</v>
      </c>
      <c r="I52" s="46">
        <v>70</v>
      </c>
      <c r="J52" s="46">
        <v>0.89</v>
      </c>
      <c r="K52" s="46">
        <v>180.24</v>
      </c>
      <c r="L52" s="46">
        <v>62.56</v>
      </c>
      <c r="M52" s="46">
        <v>274</v>
      </c>
      <c r="N52" s="46">
        <v>0.97</v>
      </c>
      <c r="O52" s="258">
        <v>191.27</v>
      </c>
      <c r="P52" s="46">
        <v>62.82</v>
      </c>
      <c r="Q52" s="46">
        <v>395</v>
      </c>
      <c r="R52" s="46">
        <v>0.94</v>
      </c>
      <c r="S52" s="46">
        <v>193.86</v>
      </c>
      <c r="T52" s="46">
        <v>62.87</v>
      </c>
    </row>
    <row r="53" spans="1:20">
      <c r="A53" s="77" t="s">
        <v>5151</v>
      </c>
      <c r="B53" t="s">
        <v>5442</v>
      </c>
      <c r="C53">
        <v>7</v>
      </c>
      <c r="D53" t="s">
        <v>7987</v>
      </c>
      <c r="E53">
        <v>1</v>
      </c>
      <c r="F53">
        <v>0</v>
      </c>
      <c r="G53">
        <v>0.53</v>
      </c>
      <c r="H53">
        <v>37.270000000000003</v>
      </c>
      <c r="I53">
        <v>12</v>
      </c>
      <c r="J53">
        <v>0.6</v>
      </c>
      <c r="K53">
        <v>21.94</v>
      </c>
      <c r="L53">
        <v>53.41</v>
      </c>
      <c r="M53">
        <v>54</v>
      </c>
      <c r="N53">
        <v>0.66</v>
      </c>
      <c r="O53" s="259">
        <v>26.38</v>
      </c>
      <c r="P53">
        <v>54.21</v>
      </c>
      <c r="Q53">
        <v>67</v>
      </c>
      <c r="R53">
        <v>0.65</v>
      </c>
      <c r="S53">
        <v>23.23</v>
      </c>
      <c r="T53">
        <v>53.66</v>
      </c>
    </row>
    <row r="54" spans="1:20">
      <c r="A54" s="1" t="s">
        <v>238</v>
      </c>
      <c r="B54" s="46" t="s">
        <v>238</v>
      </c>
      <c r="C54" s="46">
        <v>7</v>
      </c>
      <c r="D54" s="46" t="s">
        <v>7987</v>
      </c>
      <c r="E54" s="46">
        <v>25</v>
      </c>
      <c r="F54" s="46">
        <v>0.34</v>
      </c>
      <c r="G54" s="46">
        <v>58.06</v>
      </c>
      <c r="H54" s="46">
        <v>57.64</v>
      </c>
      <c r="I54" s="46">
        <v>14</v>
      </c>
      <c r="J54" s="46">
        <v>0.26</v>
      </c>
      <c r="K54" s="46">
        <v>13.45</v>
      </c>
      <c r="L54" s="46">
        <v>51.29</v>
      </c>
      <c r="M54" s="46">
        <v>62</v>
      </c>
      <c r="N54" s="46">
        <v>0.61</v>
      </c>
      <c r="O54" s="258">
        <v>27.87</v>
      </c>
      <c r="P54" s="46">
        <v>54.45</v>
      </c>
      <c r="Q54" s="46">
        <v>101</v>
      </c>
      <c r="R54" s="46">
        <v>0.62</v>
      </c>
      <c r="S54" s="46">
        <v>33.22</v>
      </c>
      <c r="T54" s="46">
        <v>55.21</v>
      </c>
    </row>
    <row r="55" spans="1:20">
      <c r="A55" s="1" t="s">
        <v>935</v>
      </c>
      <c r="B55" s="46" t="s">
        <v>935</v>
      </c>
      <c r="C55" s="46">
        <v>9</v>
      </c>
      <c r="D55" s="46" t="s">
        <v>7987</v>
      </c>
      <c r="E55" s="46">
        <v>0</v>
      </c>
      <c r="F55" s="46">
        <v>0</v>
      </c>
      <c r="G55" s="46">
        <v>0</v>
      </c>
      <c r="H55" s="46">
        <v>0</v>
      </c>
      <c r="I55" s="46">
        <v>29</v>
      </c>
      <c r="J55" s="46">
        <v>0.41</v>
      </c>
      <c r="K55" s="46">
        <v>37.56</v>
      </c>
      <c r="L55" s="46">
        <v>55.75</v>
      </c>
      <c r="M55" s="46">
        <v>19</v>
      </c>
      <c r="N55" s="46">
        <v>0.25</v>
      </c>
      <c r="O55" s="258">
        <v>3.68</v>
      </c>
      <c r="P55" s="46">
        <v>45.66</v>
      </c>
      <c r="Q55" s="46">
        <v>48</v>
      </c>
      <c r="R55" s="46">
        <v>0.41</v>
      </c>
      <c r="S55" s="46">
        <v>10.55</v>
      </c>
      <c r="T55" s="46">
        <v>50.23</v>
      </c>
    </row>
    <row r="56" spans="1:20">
      <c r="A56" s="1" t="s">
        <v>5986</v>
      </c>
      <c r="B56" s="46" t="s">
        <v>5986</v>
      </c>
      <c r="C56" s="46">
        <v>6</v>
      </c>
      <c r="D56" s="46" t="s">
        <v>7987</v>
      </c>
      <c r="E56" s="46">
        <v>13</v>
      </c>
      <c r="F56" s="46">
        <v>0.47</v>
      </c>
      <c r="G56" s="46">
        <v>38.74</v>
      </c>
      <c r="H56" s="46">
        <v>55.88</v>
      </c>
      <c r="I56" s="46">
        <v>85</v>
      </c>
      <c r="J56" s="46">
        <v>0.49</v>
      </c>
      <c r="K56" s="46">
        <v>127.42</v>
      </c>
      <c r="L56" s="46">
        <v>61.05</v>
      </c>
      <c r="M56" s="46">
        <v>102</v>
      </c>
      <c r="N56" s="46">
        <v>0.61</v>
      </c>
      <c r="O56" s="258">
        <v>45.64</v>
      </c>
      <c r="P56" s="46">
        <v>56.59</v>
      </c>
      <c r="Q56" s="46">
        <v>200</v>
      </c>
      <c r="R56" s="46">
        <v>0.63</v>
      </c>
      <c r="S56" s="46">
        <v>67.08</v>
      </c>
      <c r="T56" s="46">
        <v>58.27</v>
      </c>
    </row>
    <row r="57" spans="1:20">
      <c r="A57" s="77" t="s">
        <v>299</v>
      </c>
      <c r="B57" s="46" t="s">
        <v>299</v>
      </c>
      <c r="C57" s="46">
        <v>6</v>
      </c>
      <c r="D57" s="46" t="s">
        <v>7987</v>
      </c>
      <c r="E57" s="46">
        <v>12</v>
      </c>
      <c r="F57" s="46">
        <v>0.64</v>
      </c>
      <c r="G57" s="46">
        <v>46.62</v>
      </c>
      <c r="H57" s="46">
        <v>56.69</v>
      </c>
      <c r="I57" s="46">
        <v>11</v>
      </c>
      <c r="J57" s="46">
        <v>0.5</v>
      </c>
      <c r="K57" s="46">
        <v>17.079999999999998</v>
      </c>
      <c r="L57" s="46">
        <v>52.33</v>
      </c>
      <c r="M57" s="46">
        <v>71</v>
      </c>
      <c r="N57" s="46">
        <v>0.84</v>
      </c>
      <c r="O57" s="258">
        <v>43.28</v>
      </c>
      <c r="P57" s="46">
        <v>56.36</v>
      </c>
      <c r="Q57" s="46">
        <v>94</v>
      </c>
      <c r="R57" s="46">
        <v>0.8</v>
      </c>
      <c r="S57" s="46">
        <v>39.68</v>
      </c>
      <c r="T57" s="46">
        <v>55.99</v>
      </c>
    </row>
    <row r="58" spans="1:20">
      <c r="A58" s="77" t="s">
        <v>176</v>
      </c>
      <c r="B58" s="46" t="s">
        <v>176</v>
      </c>
      <c r="C58" s="46">
        <v>8</v>
      </c>
      <c r="D58" s="46" t="s">
        <v>7987</v>
      </c>
      <c r="E58" s="46">
        <v>87</v>
      </c>
      <c r="F58" s="46">
        <v>0.77</v>
      </c>
      <c r="G58" s="46">
        <v>397.01</v>
      </c>
      <c r="H58" s="46">
        <v>65.989999999999995</v>
      </c>
      <c r="I58" s="46">
        <v>203</v>
      </c>
      <c r="J58" s="46">
        <v>0.7</v>
      </c>
      <c r="K58" s="46">
        <v>420.34</v>
      </c>
      <c r="L58" s="46">
        <v>66.239999999999995</v>
      </c>
      <c r="M58" s="46">
        <v>260</v>
      </c>
      <c r="N58" s="46">
        <v>0.79</v>
      </c>
      <c r="O58" s="258">
        <v>150.30000000000001</v>
      </c>
      <c r="P58" s="46">
        <v>61.77</v>
      </c>
      <c r="Q58" s="46">
        <v>550</v>
      </c>
      <c r="R58" s="46">
        <v>0.81</v>
      </c>
      <c r="S58" s="46">
        <v>234.68</v>
      </c>
      <c r="T58" s="46">
        <v>63.7</v>
      </c>
    </row>
    <row r="59" spans="1:20">
      <c r="A59" s="20" t="s">
        <v>1500</v>
      </c>
      <c r="B59" s="46" t="s">
        <v>1500</v>
      </c>
      <c r="C59" s="46">
        <v>8</v>
      </c>
      <c r="D59" s="46" t="s">
        <v>7987</v>
      </c>
      <c r="E59" s="46">
        <v>9</v>
      </c>
      <c r="F59" s="46">
        <v>0.51</v>
      </c>
      <c r="G59" s="46">
        <v>28.91</v>
      </c>
      <c r="H59" s="46">
        <v>54.61</v>
      </c>
      <c r="I59" s="46">
        <v>11</v>
      </c>
      <c r="J59" s="46">
        <v>0.5</v>
      </c>
      <c r="K59" s="46">
        <v>16.920000000000002</v>
      </c>
      <c r="L59" s="46">
        <v>52.28</v>
      </c>
      <c r="M59" s="46">
        <v>15</v>
      </c>
      <c r="N59" s="46">
        <v>0.45</v>
      </c>
      <c r="O59" s="258">
        <v>5.08</v>
      </c>
      <c r="P59" s="46">
        <v>47.06</v>
      </c>
      <c r="Q59" s="46">
        <v>35</v>
      </c>
      <c r="R59" s="46">
        <v>0.62</v>
      </c>
      <c r="S59" s="46">
        <v>11.43</v>
      </c>
      <c r="T59" s="46">
        <v>50.58</v>
      </c>
    </row>
    <row r="60" spans="1:20">
      <c r="A60" s="77" t="s">
        <v>2704</v>
      </c>
      <c r="B60" s="46" t="s">
        <v>2704</v>
      </c>
      <c r="C60" s="46">
        <v>6</v>
      </c>
      <c r="D60" s="46" t="s">
        <v>7987</v>
      </c>
      <c r="E60" s="46">
        <v>62</v>
      </c>
      <c r="F60" s="46">
        <v>0.86</v>
      </c>
      <c r="G60" s="46">
        <v>314.64999999999998</v>
      </c>
      <c r="H60" s="46">
        <v>64.98</v>
      </c>
      <c r="I60" s="46">
        <v>91</v>
      </c>
      <c r="J60" s="46">
        <v>0.74</v>
      </c>
      <c r="K60" s="46">
        <v>199.15</v>
      </c>
      <c r="L60" s="46">
        <v>62.99</v>
      </c>
      <c r="M60" s="46">
        <v>315</v>
      </c>
      <c r="N60" s="46">
        <v>0.88</v>
      </c>
      <c r="O60" s="258">
        <v>201.56</v>
      </c>
      <c r="P60" s="46">
        <v>63.04</v>
      </c>
      <c r="Q60" s="46">
        <v>468</v>
      </c>
      <c r="R60" s="46">
        <v>0.88</v>
      </c>
      <c r="S60" s="46">
        <v>215.5</v>
      </c>
      <c r="T60" s="46">
        <v>63.33</v>
      </c>
    </row>
    <row r="61" spans="1:20">
      <c r="A61" s="77" t="s">
        <v>2924</v>
      </c>
      <c r="B61" s="46" t="s">
        <v>2924</v>
      </c>
      <c r="C61" s="46">
        <v>7</v>
      </c>
      <c r="D61" s="46" t="s">
        <v>7987</v>
      </c>
      <c r="E61" s="46">
        <v>77</v>
      </c>
      <c r="F61" s="46">
        <v>0.91</v>
      </c>
      <c r="G61" s="46">
        <v>411.82</v>
      </c>
      <c r="H61" s="46">
        <v>66.150000000000006</v>
      </c>
      <c r="I61" s="46">
        <v>98</v>
      </c>
      <c r="J61" s="46">
        <v>0.91</v>
      </c>
      <c r="K61" s="46">
        <v>256.11</v>
      </c>
      <c r="L61" s="46">
        <v>64.08</v>
      </c>
      <c r="M61" s="46">
        <v>294</v>
      </c>
      <c r="N61" s="46">
        <v>0.95</v>
      </c>
      <c r="O61" s="258">
        <v>202.48</v>
      </c>
      <c r="P61" s="46">
        <v>63.06</v>
      </c>
      <c r="Q61" s="46">
        <v>469</v>
      </c>
      <c r="R61" s="46">
        <v>0.95</v>
      </c>
      <c r="S61" s="46">
        <v>232.99</v>
      </c>
      <c r="T61" s="46">
        <v>63.67</v>
      </c>
    </row>
    <row r="62" spans="1:20">
      <c r="A62" s="77" t="s">
        <v>2457</v>
      </c>
      <c r="B62" s="46" t="s">
        <v>2457</v>
      </c>
      <c r="C62" s="46">
        <v>7</v>
      </c>
      <c r="D62" s="46" t="s">
        <v>7987</v>
      </c>
      <c r="E62" s="46">
        <v>96</v>
      </c>
      <c r="F62" s="46">
        <v>0.9</v>
      </c>
      <c r="G62" s="46">
        <v>506.57</v>
      </c>
      <c r="H62" s="46">
        <v>67.05</v>
      </c>
      <c r="I62" s="46">
        <v>235</v>
      </c>
      <c r="J62" s="46">
        <v>0.87</v>
      </c>
      <c r="K62" s="46">
        <v>587.82000000000005</v>
      </c>
      <c r="L62" s="46">
        <v>67.69</v>
      </c>
      <c r="M62" s="46">
        <v>434</v>
      </c>
      <c r="N62" s="46">
        <v>0.96</v>
      </c>
      <c r="O62" s="258">
        <v>299.62</v>
      </c>
      <c r="P62" s="46">
        <v>64.77</v>
      </c>
      <c r="Q62" s="46">
        <v>765</v>
      </c>
      <c r="R62" s="46">
        <v>0.93</v>
      </c>
      <c r="S62" s="46">
        <v>374.5</v>
      </c>
      <c r="T62" s="46">
        <v>65.73</v>
      </c>
    </row>
    <row r="63" spans="1:20">
      <c r="A63" s="77" t="s">
        <v>2938</v>
      </c>
      <c r="B63" s="46" t="s">
        <v>2938</v>
      </c>
      <c r="C63" s="46">
        <v>5</v>
      </c>
      <c r="D63" s="46" t="s">
        <v>7987</v>
      </c>
      <c r="E63" s="46">
        <v>135</v>
      </c>
      <c r="F63" s="46">
        <v>0.87</v>
      </c>
      <c r="G63" s="46">
        <v>693.55</v>
      </c>
      <c r="H63" s="46">
        <v>68.41</v>
      </c>
      <c r="I63" s="46">
        <v>270</v>
      </c>
      <c r="J63" s="46">
        <v>0.94</v>
      </c>
      <c r="K63" s="46">
        <v>727.09</v>
      </c>
      <c r="L63" s="46">
        <v>68.62</v>
      </c>
      <c r="M63" s="46">
        <v>504</v>
      </c>
      <c r="N63" s="46">
        <v>0.93</v>
      </c>
      <c r="O63" s="258">
        <v>340.57</v>
      </c>
      <c r="P63" s="46">
        <v>65.319999999999993</v>
      </c>
      <c r="Q63" s="46">
        <v>909</v>
      </c>
      <c r="R63" s="46">
        <v>0.94</v>
      </c>
      <c r="S63" s="46">
        <v>447.64</v>
      </c>
      <c r="T63" s="46">
        <v>66.510000000000005</v>
      </c>
    </row>
    <row r="64" spans="1:20">
      <c r="A64" s="1" t="s">
        <v>5425</v>
      </c>
      <c r="B64" s="46" t="s">
        <v>5425</v>
      </c>
      <c r="C64" s="46">
        <v>6</v>
      </c>
      <c r="D64" s="46" t="s">
        <v>7987</v>
      </c>
      <c r="E64" s="46">
        <v>20</v>
      </c>
      <c r="F64" s="46">
        <v>0.65</v>
      </c>
      <c r="G64" s="46">
        <v>77.989999999999995</v>
      </c>
      <c r="H64" s="46">
        <v>58.92</v>
      </c>
      <c r="I64" s="46">
        <v>22</v>
      </c>
      <c r="J64" s="46">
        <v>0.76</v>
      </c>
      <c r="K64" s="46">
        <v>48.97</v>
      </c>
      <c r="L64" s="46">
        <v>56.9</v>
      </c>
      <c r="M64" s="46">
        <v>34</v>
      </c>
      <c r="N64" s="46">
        <v>0.78</v>
      </c>
      <c r="O64" s="258">
        <v>19.260000000000002</v>
      </c>
      <c r="P64" s="46">
        <v>52.85</v>
      </c>
      <c r="Q64" s="46">
        <v>76</v>
      </c>
      <c r="R64" s="46">
        <v>0.81</v>
      </c>
      <c r="S64" s="46">
        <v>32.35</v>
      </c>
      <c r="T64" s="46">
        <v>55.1</v>
      </c>
    </row>
    <row r="65" spans="1:20">
      <c r="A65" s="77" t="s">
        <v>6053</v>
      </c>
      <c r="B65" s="46" t="s">
        <v>6053</v>
      </c>
      <c r="C65" s="46">
        <v>6</v>
      </c>
      <c r="D65" s="46" t="s">
        <v>7987</v>
      </c>
      <c r="E65" s="46">
        <v>23</v>
      </c>
      <c r="F65" s="46">
        <v>0.79</v>
      </c>
      <c r="G65" s="46">
        <v>107.46</v>
      </c>
      <c r="H65" s="46">
        <v>60.31</v>
      </c>
      <c r="I65" s="46">
        <v>21</v>
      </c>
      <c r="J65" s="46">
        <v>0.74</v>
      </c>
      <c r="K65" s="46">
        <v>45.83</v>
      </c>
      <c r="L65" s="46">
        <v>56.61</v>
      </c>
      <c r="M65" s="46">
        <v>52</v>
      </c>
      <c r="N65" s="46">
        <v>0.85</v>
      </c>
      <c r="O65" s="258">
        <v>32.01</v>
      </c>
      <c r="P65" s="46">
        <v>55.05</v>
      </c>
      <c r="Q65" s="46">
        <v>96</v>
      </c>
      <c r="R65" s="46">
        <v>0.86</v>
      </c>
      <c r="S65" s="46">
        <v>43.47</v>
      </c>
      <c r="T65" s="46">
        <v>56.38</v>
      </c>
    </row>
    <row r="66" spans="1:20">
      <c r="A66" s="77" t="s">
        <v>172</v>
      </c>
      <c r="B66" s="46" t="s">
        <v>172</v>
      </c>
      <c r="C66" s="46">
        <v>6</v>
      </c>
      <c r="D66" s="46" t="s">
        <v>7987</v>
      </c>
      <c r="E66" s="46">
        <v>73</v>
      </c>
      <c r="F66" s="46">
        <v>0.9</v>
      </c>
      <c r="G66" s="46">
        <v>385.17</v>
      </c>
      <c r="H66" s="46">
        <v>65.86</v>
      </c>
      <c r="I66" s="46">
        <v>76</v>
      </c>
      <c r="J66" s="46">
        <v>0.9</v>
      </c>
      <c r="K66" s="46">
        <v>196.52</v>
      </c>
      <c r="L66" s="46">
        <v>62.93</v>
      </c>
      <c r="M66" s="46">
        <v>243</v>
      </c>
      <c r="N66" s="46">
        <v>0.94</v>
      </c>
      <c r="O66" s="258">
        <v>164.29</v>
      </c>
      <c r="P66" s="46">
        <v>62.16</v>
      </c>
      <c r="Q66" s="46">
        <v>392</v>
      </c>
      <c r="R66" s="46">
        <v>0.94</v>
      </c>
      <c r="S66" s="46">
        <v>192.53</v>
      </c>
      <c r="T66" s="46">
        <v>62.85</v>
      </c>
    </row>
    <row r="67" spans="1:20">
      <c r="A67" s="1" t="s">
        <v>1744</v>
      </c>
      <c r="B67" s="46" t="s">
        <v>1744</v>
      </c>
      <c r="C67" s="46">
        <v>5</v>
      </c>
      <c r="D67" s="46" t="s">
        <v>7987</v>
      </c>
      <c r="E67" s="46">
        <v>7</v>
      </c>
      <c r="F67" s="46">
        <v>0.5</v>
      </c>
      <c r="G67" s="46">
        <v>22.01</v>
      </c>
      <c r="H67" s="46">
        <v>53.43</v>
      </c>
      <c r="I67" s="46">
        <v>7</v>
      </c>
      <c r="J67" s="46">
        <v>0.57999999999999996</v>
      </c>
      <c r="K67" s="46">
        <v>12.03</v>
      </c>
      <c r="L67" s="46">
        <v>50.8</v>
      </c>
      <c r="M67" s="46">
        <v>30</v>
      </c>
      <c r="N67" s="46">
        <v>0.71</v>
      </c>
      <c r="O67" s="258">
        <v>15.65</v>
      </c>
      <c r="P67" s="46">
        <v>51.95</v>
      </c>
      <c r="Q67" s="46">
        <v>44</v>
      </c>
      <c r="R67" s="46">
        <v>0.73</v>
      </c>
      <c r="S67" s="46">
        <v>16.899999999999999</v>
      </c>
      <c r="T67" s="46">
        <v>52.28</v>
      </c>
    </row>
    <row r="68" spans="1:20">
      <c r="A68" s="1" t="s">
        <v>1432</v>
      </c>
      <c r="B68" s="46" t="s">
        <v>1432</v>
      </c>
      <c r="C68" s="46">
        <v>5</v>
      </c>
      <c r="D68" s="46" t="s">
        <v>7987</v>
      </c>
      <c r="E68" s="46">
        <v>6</v>
      </c>
      <c r="F68" s="46">
        <v>0.34</v>
      </c>
      <c r="G68" s="46">
        <v>13.97</v>
      </c>
      <c r="H68" s="46">
        <v>51.45</v>
      </c>
      <c r="I68" s="46">
        <v>11</v>
      </c>
      <c r="J68" s="46">
        <v>0.55000000000000004</v>
      </c>
      <c r="K68" s="46">
        <v>18.46</v>
      </c>
      <c r="L68" s="46">
        <v>52.66</v>
      </c>
      <c r="M68" s="46">
        <v>10</v>
      </c>
      <c r="N68" s="46">
        <v>0.45</v>
      </c>
      <c r="O68" s="258">
        <v>3.46</v>
      </c>
      <c r="P68" s="46">
        <v>45.39</v>
      </c>
      <c r="Q68" s="46">
        <v>27</v>
      </c>
      <c r="R68" s="46">
        <v>0.6</v>
      </c>
      <c r="S68" s="46">
        <v>8.6</v>
      </c>
      <c r="T68" s="46">
        <v>49.35</v>
      </c>
    </row>
    <row r="69" spans="1:20">
      <c r="A69" s="1" t="s">
        <v>69</v>
      </c>
      <c r="B69" s="46" t="s">
        <v>69</v>
      </c>
      <c r="C69" s="46">
        <v>10</v>
      </c>
      <c r="D69" s="46" t="s">
        <v>7987</v>
      </c>
      <c r="E69" s="46">
        <v>35</v>
      </c>
      <c r="F69" s="46">
        <v>0.86</v>
      </c>
      <c r="G69" s="46">
        <v>177.81</v>
      </c>
      <c r="H69" s="46">
        <v>62.5</v>
      </c>
      <c r="I69" s="46">
        <v>85</v>
      </c>
      <c r="J69" s="46">
        <v>0.78</v>
      </c>
      <c r="K69" s="46">
        <v>193.75</v>
      </c>
      <c r="L69" s="46">
        <v>62.87</v>
      </c>
      <c r="M69" s="46">
        <v>162</v>
      </c>
      <c r="N69" s="46">
        <v>0.78</v>
      </c>
      <c r="O69" s="258">
        <v>91.59</v>
      </c>
      <c r="P69" s="46">
        <v>59.62</v>
      </c>
      <c r="Q69" s="46">
        <v>282</v>
      </c>
      <c r="R69" s="46">
        <v>0.83</v>
      </c>
      <c r="S69" s="46">
        <v>122.83</v>
      </c>
      <c r="T69" s="46">
        <v>60.89</v>
      </c>
    </row>
    <row r="70" spans="1:20">
      <c r="A70" s="1" t="s">
        <v>1156</v>
      </c>
      <c r="B70" s="46" t="s">
        <v>1156</v>
      </c>
      <c r="C70" s="46">
        <v>5</v>
      </c>
      <c r="D70" s="46" t="s">
        <v>7987</v>
      </c>
      <c r="E70" s="46">
        <v>1</v>
      </c>
      <c r="F70" s="46">
        <v>0</v>
      </c>
      <c r="G70" s="46">
        <v>0.35</v>
      </c>
      <c r="H70" s="46">
        <v>35.42</v>
      </c>
      <c r="I70" s="46">
        <v>5</v>
      </c>
      <c r="J70" s="46">
        <v>0.37</v>
      </c>
      <c r="K70" s="46">
        <v>6.22</v>
      </c>
      <c r="L70" s="46">
        <v>47.94</v>
      </c>
      <c r="M70" s="46">
        <v>2</v>
      </c>
      <c r="N70" s="46">
        <v>0</v>
      </c>
      <c r="O70" s="258">
        <v>0.03</v>
      </c>
      <c r="P70" s="46">
        <v>25.08</v>
      </c>
      <c r="Q70" s="46">
        <v>8</v>
      </c>
      <c r="R70" s="46">
        <v>0.37</v>
      </c>
      <c r="S70" s="46">
        <v>1.61</v>
      </c>
      <c r="T70" s="46">
        <v>42.08</v>
      </c>
    </row>
    <row r="71" spans="1:20">
      <c r="A71" s="1" t="s">
        <v>1452</v>
      </c>
      <c r="B71" s="46" t="s">
        <v>1452</v>
      </c>
      <c r="C71" s="46">
        <v>7</v>
      </c>
      <c r="D71" s="46" t="s">
        <v>7987</v>
      </c>
      <c r="E71" s="46">
        <v>7</v>
      </c>
      <c r="F71" s="46">
        <v>0.39</v>
      </c>
      <c r="G71" s="46">
        <v>18.36</v>
      </c>
      <c r="H71" s="46">
        <v>52.64</v>
      </c>
      <c r="I71" s="46">
        <v>8</v>
      </c>
      <c r="J71" s="46">
        <v>0.57999999999999996</v>
      </c>
      <c r="K71" s="46">
        <v>14.12</v>
      </c>
      <c r="L71" s="46">
        <v>51.5</v>
      </c>
      <c r="M71" s="46">
        <v>17</v>
      </c>
      <c r="N71" s="46">
        <v>0.63</v>
      </c>
      <c r="O71" s="258">
        <v>7.94</v>
      </c>
      <c r="P71" s="46">
        <v>49</v>
      </c>
      <c r="Q71" s="46">
        <v>32</v>
      </c>
      <c r="R71" s="46">
        <v>0.68</v>
      </c>
      <c r="S71" s="46">
        <v>11.58</v>
      </c>
      <c r="T71" s="46">
        <v>50.64</v>
      </c>
    </row>
    <row r="72" spans="1:20">
      <c r="A72" s="1" t="s">
        <v>1373</v>
      </c>
      <c r="B72" s="46" t="s">
        <v>1373</v>
      </c>
      <c r="C72" s="46">
        <v>6</v>
      </c>
      <c r="D72" s="46" t="s">
        <v>7987</v>
      </c>
      <c r="E72" s="46">
        <v>3</v>
      </c>
      <c r="F72" s="46">
        <v>0.43</v>
      </c>
      <c r="G72" s="46">
        <v>8.36</v>
      </c>
      <c r="H72" s="46">
        <v>49.22</v>
      </c>
      <c r="I72" s="46">
        <v>10</v>
      </c>
      <c r="J72" s="46">
        <v>0.48</v>
      </c>
      <c r="K72" s="46">
        <v>14.53</v>
      </c>
      <c r="L72" s="46">
        <v>51.62</v>
      </c>
      <c r="M72" s="46">
        <v>17</v>
      </c>
      <c r="N72" s="46">
        <v>0.6</v>
      </c>
      <c r="O72" s="258">
        <v>7.48</v>
      </c>
      <c r="P72" s="46">
        <v>48.74</v>
      </c>
      <c r="Q72" s="46">
        <v>30</v>
      </c>
      <c r="R72" s="46">
        <v>0.64</v>
      </c>
      <c r="S72" s="46">
        <v>10.199999999999999</v>
      </c>
      <c r="T72" s="46">
        <v>50.09</v>
      </c>
    </row>
    <row r="73" spans="1:20">
      <c r="A73" s="1" t="s">
        <v>171</v>
      </c>
      <c r="B73" s="46" t="s">
        <v>171</v>
      </c>
      <c r="C73" s="46">
        <v>8</v>
      </c>
      <c r="D73" s="46" t="s">
        <v>7987</v>
      </c>
      <c r="E73" s="46">
        <v>27</v>
      </c>
      <c r="F73" s="46">
        <v>0.79</v>
      </c>
      <c r="G73" s="46">
        <v>126.64</v>
      </c>
      <c r="H73" s="46">
        <v>61.03</v>
      </c>
      <c r="I73" s="46">
        <v>36</v>
      </c>
      <c r="J73" s="46">
        <v>0.61</v>
      </c>
      <c r="K73" s="46">
        <v>65.239999999999995</v>
      </c>
      <c r="L73" s="46">
        <v>58.15</v>
      </c>
      <c r="M73" s="46">
        <v>88</v>
      </c>
      <c r="N73" s="46">
        <v>0.54</v>
      </c>
      <c r="O73" s="258">
        <v>35.49</v>
      </c>
      <c r="P73" s="46">
        <v>55.5</v>
      </c>
      <c r="Q73" s="46">
        <v>151</v>
      </c>
      <c r="R73" s="46">
        <v>0.69</v>
      </c>
      <c r="S73" s="46">
        <v>55.1</v>
      </c>
      <c r="T73" s="46">
        <v>57.41</v>
      </c>
    </row>
    <row r="74" spans="1:20">
      <c r="A74" s="1" t="s">
        <v>1604</v>
      </c>
      <c r="B74" s="46" t="s">
        <v>1604</v>
      </c>
      <c r="C74" s="46">
        <v>6</v>
      </c>
      <c r="D74" s="46" t="s">
        <v>7987</v>
      </c>
      <c r="E74" s="46">
        <v>25</v>
      </c>
      <c r="F74" s="46">
        <v>0.59</v>
      </c>
      <c r="G74" s="46">
        <v>91.23</v>
      </c>
      <c r="H74" s="46">
        <v>59.6</v>
      </c>
      <c r="I74" s="46">
        <v>8</v>
      </c>
      <c r="J74" s="46">
        <v>0.74</v>
      </c>
      <c r="K74" s="46">
        <v>17.489999999999998</v>
      </c>
      <c r="L74" s="46">
        <v>52.43</v>
      </c>
      <c r="M74" s="46">
        <v>44</v>
      </c>
      <c r="N74" s="46">
        <v>0.56999999999999995</v>
      </c>
      <c r="O74" s="258">
        <v>18.38</v>
      </c>
      <c r="P74" s="46">
        <v>52.64</v>
      </c>
      <c r="Q74" s="46">
        <v>77</v>
      </c>
      <c r="R74" s="46">
        <v>0.67</v>
      </c>
      <c r="S74" s="46">
        <v>27.4</v>
      </c>
      <c r="T74" s="46">
        <v>54.38</v>
      </c>
    </row>
    <row r="75" spans="1:20">
      <c r="A75" s="20" t="s">
        <v>1420</v>
      </c>
      <c r="B75" s="46" t="s">
        <v>1420</v>
      </c>
      <c r="C75" s="46">
        <v>12</v>
      </c>
      <c r="D75" s="46" t="s">
        <v>7987</v>
      </c>
      <c r="E75" s="46">
        <v>0</v>
      </c>
      <c r="F75" s="46">
        <v>0</v>
      </c>
      <c r="G75" s="46">
        <v>0</v>
      </c>
      <c r="H75" s="46">
        <v>0</v>
      </c>
      <c r="I75" s="46">
        <v>1</v>
      </c>
      <c r="J75" s="46">
        <v>0</v>
      </c>
      <c r="K75" s="46">
        <v>7.0000000000000007E-2</v>
      </c>
      <c r="L75" s="46">
        <v>28.63</v>
      </c>
      <c r="M75" s="46">
        <v>3</v>
      </c>
      <c r="N75" s="46">
        <v>0.33</v>
      </c>
      <c r="O75" s="258">
        <v>0.79</v>
      </c>
      <c r="P75" s="46">
        <v>38.979999999999997</v>
      </c>
      <c r="Q75" s="46">
        <v>4</v>
      </c>
      <c r="R75" s="46">
        <v>0.35</v>
      </c>
      <c r="S75" s="46">
        <v>0.77</v>
      </c>
      <c r="T75" s="46">
        <v>38.86</v>
      </c>
    </row>
    <row r="76" spans="1:20">
      <c r="A76" s="77" t="s">
        <v>6154</v>
      </c>
      <c r="B76" s="46" t="s">
        <v>6154</v>
      </c>
      <c r="C76" s="46">
        <v>7</v>
      </c>
      <c r="D76" s="46" t="s">
        <v>7987</v>
      </c>
      <c r="E76" s="46">
        <v>50</v>
      </c>
      <c r="F76" s="46">
        <v>0.77</v>
      </c>
      <c r="G76" s="46">
        <v>229.76</v>
      </c>
      <c r="H76" s="46">
        <v>63.61</v>
      </c>
      <c r="I76" s="46">
        <v>86</v>
      </c>
      <c r="J76" s="46">
        <v>0.97</v>
      </c>
      <c r="K76" s="46">
        <v>238.76</v>
      </c>
      <c r="L76" s="46">
        <v>63.78</v>
      </c>
      <c r="M76" s="46">
        <v>416</v>
      </c>
      <c r="N76" s="46">
        <v>0.87</v>
      </c>
      <c r="O76" s="258">
        <v>263.85000000000002</v>
      </c>
      <c r="P76" s="46">
        <v>64.209999999999994</v>
      </c>
      <c r="Q76" s="46">
        <v>552</v>
      </c>
      <c r="R76" s="46">
        <v>0.87</v>
      </c>
      <c r="S76" s="46">
        <v>253.35</v>
      </c>
      <c r="T76" s="46">
        <v>64.040000000000006</v>
      </c>
    </row>
    <row r="77" spans="1:20">
      <c r="A77" s="1" t="s">
        <v>6173</v>
      </c>
      <c r="B77" s="46" t="s">
        <v>6173</v>
      </c>
      <c r="C77" s="46">
        <v>10</v>
      </c>
      <c r="D77" s="46" t="s">
        <v>7987</v>
      </c>
      <c r="E77" s="46">
        <v>1</v>
      </c>
      <c r="F77" s="46">
        <v>0</v>
      </c>
      <c r="G77" s="46">
        <v>0.37</v>
      </c>
      <c r="H77" s="46">
        <v>35.74</v>
      </c>
      <c r="I77" s="46">
        <v>1</v>
      </c>
      <c r="J77" s="46">
        <v>0</v>
      </c>
      <c r="K77" s="46">
        <v>0.36</v>
      </c>
      <c r="L77" s="46">
        <v>35.590000000000003</v>
      </c>
      <c r="M77" s="46">
        <v>48</v>
      </c>
      <c r="N77" s="46">
        <v>0.36</v>
      </c>
      <c r="O77" s="258">
        <v>13.8</v>
      </c>
      <c r="P77" s="46">
        <v>51.4</v>
      </c>
      <c r="Q77" s="46">
        <v>50</v>
      </c>
      <c r="R77" s="46">
        <v>0.34</v>
      </c>
      <c r="S77" s="46">
        <v>9.58</v>
      </c>
      <c r="T77" s="46">
        <v>49.81</v>
      </c>
    </row>
    <row r="78" spans="1:20">
      <c r="A78" s="1" t="s">
        <v>1269</v>
      </c>
      <c r="B78" s="46" t="s">
        <v>1269</v>
      </c>
      <c r="C78" s="46">
        <v>4</v>
      </c>
      <c r="D78" s="46" t="s">
        <v>7987</v>
      </c>
      <c r="E78" s="46">
        <v>0</v>
      </c>
      <c r="F78" s="46">
        <v>0</v>
      </c>
      <c r="G78" s="46">
        <v>0</v>
      </c>
      <c r="H78" s="46">
        <v>0</v>
      </c>
      <c r="I78" s="46">
        <v>9</v>
      </c>
      <c r="J78" s="46">
        <v>0.27</v>
      </c>
      <c r="K78" s="46">
        <v>8.92</v>
      </c>
      <c r="L78" s="46">
        <v>49.5</v>
      </c>
      <c r="M78" s="46">
        <v>9</v>
      </c>
      <c r="N78" s="46">
        <v>0.44</v>
      </c>
      <c r="O78" s="258">
        <v>3.04</v>
      </c>
      <c r="P78" s="46">
        <v>44.82</v>
      </c>
      <c r="Q78" s="46">
        <v>18</v>
      </c>
      <c r="R78" s="46">
        <v>0.44</v>
      </c>
      <c r="S78" s="46">
        <v>4.33</v>
      </c>
      <c r="T78" s="46">
        <v>46.36</v>
      </c>
    </row>
    <row r="79" spans="1:20">
      <c r="A79" s="77" t="s">
        <v>6200</v>
      </c>
      <c r="B79" s="46" t="s">
        <v>6200</v>
      </c>
      <c r="C79" s="46">
        <v>5</v>
      </c>
      <c r="D79" s="46" t="s">
        <v>7987</v>
      </c>
      <c r="E79" s="46">
        <v>10</v>
      </c>
      <c r="F79" s="46">
        <v>0.79</v>
      </c>
      <c r="G79" s="46">
        <v>46.84</v>
      </c>
      <c r="H79" s="46">
        <v>56.71</v>
      </c>
      <c r="I79" s="46">
        <v>29</v>
      </c>
      <c r="J79" s="46">
        <v>0.71</v>
      </c>
      <c r="K79" s="46">
        <v>60.9</v>
      </c>
      <c r="L79" s="46">
        <v>57.85</v>
      </c>
      <c r="M79" s="46">
        <v>124</v>
      </c>
      <c r="N79" s="46">
        <v>0.9</v>
      </c>
      <c r="O79" s="258">
        <v>80.760000000000005</v>
      </c>
      <c r="P79" s="46">
        <v>59.07</v>
      </c>
      <c r="Q79" s="46">
        <v>163</v>
      </c>
      <c r="R79" s="46">
        <v>0.86</v>
      </c>
      <c r="S79" s="46">
        <v>73.37</v>
      </c>
      <c r="T79" s="46">
        <v>58.66</v>
      </c>
    </row>
    <row r="80" spans="1:20">
      <c r="A80" s="1" t="s">
        <v>1769</v>
      </c>
      <c r="B80" s="46" t="s">
        <v>1769</v>
      </c>
      <c r="C80" s="46">
        <v>6</v>
      </c>
      <c r="D80" s="46" t="s">
        <v>7987</v>
      </c>
      <c r="E80" s="46">
        <v>15</v>
      </c>
      <c r="F80" s="46">
        <v>0.76</v>
      </c>
      <c r="G80" s="46">
        <v>67.77</v>
      </c>
      <c r="H80" s="46">
        <v>58.31</v>
      </c>
      <c r="I80" s="46">
        <v>26</v>
      </c>
      <c r="J80" s="46">
        <v>0.51</v>
      </c>
      <c r="K80" s="46">
        <v>41.02</v>
      </c>
      <c r="L80" s="46">
        <v>56.13</v>
      </c>
      <c r="M80" s="46">
        <v>35</v>
      </c>
      <c r="N80" s="46">
        <v>0.73</v>
      </c>
      <c r="O80" s="258">
        <v>18.79</v>
      </c>
      <c r="P80" s="46">
        <v>52.74</v>
      </c>
      <c r="Q80" s="46">
        <v>76</v>
      </c>
      <c r="R80" s="46">
        <v>0.75</v>
      </c>
      <c r="S80" s="46">
        <v>30.18</v>
      </c>
      <c r="T80" s="46">
        <v>54.8</v>
      </c>
    </row>
    <row r="81" spans="1:20">
      <c r="A81" s="1" t="s">
        <v>6228</v>
      </c>
      <c r="B81" s="46" t="s">
        <v>6228</v>
      </c>
      <c r="C81" s="46">
        <v>10</v>
      </c>
      <c r="D81" s="46" t="s">
        <v>7987</v>
      </c>
      <c r="E81" s="46">
        <v>12</v>
      </c>
      <c r="F81" s="46">
        <v>0.66</v>
      </c>
      <c r="G81" s="46">
        <v>48.37</v>
      </c>
      <c r="H81" s="46">
        <v>56.85</v>
      </c>
      <c r="I81" s="46">
        <v>8</v>
      </c>
      <c r="J81" s="46">
        <v>0.51</v>
      </c>
      <c r="K81" s="46">
        <v>12.61</v>
      </c>
      <c r="L81" s="46">
        <v>51.01</v>
      </c>
      <c r="M81" s="46">
        <v>14</v>
      </c>
      <c r="N81" s="46">
        <v>0.61</v>
      </c>
      <c r="O81" s="258">
        <v>6.33</v>
      </c>
      <c r="P81" s="46">
        <v>48.02</v>
      </c>
      <c r="Q81" s="46">
        <v>34</v>
      </c>
      <c r="R81" s="46">
        <v>0.71</v>
      </c>
      <c r="S81" s="46">
        <v>12.71</v>
      </c>
      <c r="T81" s="46">
        <v>51.04</v>
      </c>
    </row>
    <row r="82" spans="1:20">
      <c r="A82" s="1" t="s">
        <v>1206</v>
      </c>
      <c r="B82" s="46" t="s">
        <v>1206</v>
      </c>
      <c r="C82" s="46">
        <v>6</v>
      </c>
      <c r="D82" s="46" t="s">
        <v>7987</v>
      </c>
      <c r="E82" s="46">
        <v>0</v>
      </c>
      <c r="F82" s="46">
        <v>0</v>
      </c>
      <c r="G82" s="46">
        <v>0</v>
      </c>
      <c r="H82" s="46">
        <v>0</v>
      </c>
      <c r="I82" s="46">
        <v>1</v>
      </c>
      <c r="J82" s="46">
        <v>0</v>
      </c>
      <c r="K82" s="46">
        <v>0.2</v>
      </c>
      <c r="L82" s="46">
        <v>33.08</v>
      </c>
      <c r="M82" s="46">
        <v>22</v>
      </c>
      <c r="N82" s="46">
        <v>0.22</v>
      </c>
      <c r="O82" s="258">
        <v>3.85</v>
      </c>
      <c r="P82" s="46">
        <v>45.86</v>
      </c>
      <c r="Q82" s="46">
        <v>23</v>
      </c>
      <c r="R82" s="46">
        <v>0.22</v>
      </c>
      <c r="S82" s="46">
        <v>2.85</v>
      </c>
      <c r="T82" s="46">
        <v>44.55</v>
      </c>
    </row>
    <row r="83" spans="1:20">
      <c r="A83" s="1" t="s">
        <v>2125</v>
      </c>
      <c r="B83" s="46" t="s">
        <v>2125</v>
      </c>
      <c r="C83" s="46">
        <v>5</v>
      </c>
      <c r="D83" s="46" t="s">
        <v>7987</v>
      </c>
      <c r="E83" s="46">
        <v>8</v>
      </c>
      <c r="F83" s="46">
        <v>0.61</v>
      </c>
      <c r="G83" s="46">
        <v>29.82</v>
      </c>
      <c r="H83" s="46">
        <v>54.74</v>
      </c>
      <c r="I83" s="46">
        <v>7</v>
      </c>
      <c r="J83" s="46">
        <v>0.23</v>
      </c>
      <c r="K83" s="46">
        <v>6.07</v>
      </c>
      <c r="L83" s="46">
        <v>47.83</v>
      </c>
      <c r="M83" s="46">
        <v>22</v>
      </c>
      <c r="N83" s="46">
        <v>0.56000000000000005</v>
      </c>
      <c r="O83" s="258">
        <v>9.14</v>
      </c>
      <c r="P83" s="46">
        <v>49.61</v>
      </c>
      <c r="Q83" s="46">
        <v>37</v>
      </c>
      <c r="R83" s="46">
        <v>0.63</v>
      </c>
      <c r="S83" s="46">
        <v>12.37</v>
      </c>
      <c r="T83" s="46">
        <v>50.92</v>
      </c>
    </row>
    <row r="84" spans="1:20">
      <c r="A84" s="77" t="s">
        <v>2753</v>
      </c>
      <c r="B84" s="46" t="s">
        <v>2753</v>
      </c>
      <c r="C84" s="46">
        <v>4</v>
      </c>
      <c r="D84" s="46" t="s">
        <v>7987</v>
      </c>
      <c r="E84" s="46">
        <v>99</v>
      </c>
      <c r="F84" s="46">
        <v>0.8</v>
      </c>
      <c r="G84" s="46">
        <v>470.6</v>
      </c>
      <c r="H84" s="46">
        <v>66.73</v>
      </c>
      <c r="I84" s="46">
        <v>145</v>
      </c>
      <c r="J84" s="46">
        <v>0.85</v>
      </c>
      <c r="K84" s="46">
        <v>356.86</v>
      </c>
      <c r="L84" s="46">
        <v>65.52</v>
      </c>
      <c r="M84" s="46">
        <v>223</v>
      </c>
      <c r="N84" s="46">
        <v>0.93</v>
      </c>
      <c r="O84" s="258">
        <v>149.49</v>
      </c>
      <c r="P84" s="46">
        <v>61.75</v>
      </c>
      <c r="Q84" s="46">
        <v>467</v>
      </c>
      <c r="R84" s="46">
        <v>0.91</v>
      </c>
      <c r="S84" s="46">
        <v>223.18</v>
      </c>
      <c r="T84" s="46">
        <v>63.49</v>
      </c>
    </row>
    <row r="85" spans="1:20">
      <c r="A85" s="77" t="s">
        <v>2521</v>
      </c>
      <c r="B85" t="s">
        <v>2523</v>
      </c>
      <c r="C85">
        <v>7</v>
      </c>
      <c r="D85" t="s">
        <v>7987</v>
      </c>
      <c r="E85">
        <v>22</v>
      </c>
      <c r="F85">
        <v>0.82</v>
      </c>
      <c r="G85">
        <v>106.19</v>
      </c>
      <c r="H85">
        <v>60.26</v>
      </c>
      <c r="I85">
        <v>24</v>
      </c>
      <c r="J85">
        <v>0.72</v>
      </c>
      <c r="K85">
        <v>50.94</v>
      </c>
      <c r="L85">
        <v>57.07</v>
      </c>
      <c r="M85">
        <v>167</v>
      </c>
      <c r="N85">
        <v>0.77</v>
      </c>
      <c r="O85" s="259">
        <v>94.06</v>
      </c>
      <c r="P85">
        <v>59.73</v>
      </c>
      <c r="Q85">
        <v>213</v>
      </c>
      <c r="R85">
        <v>0.78</v>
      </c>
      <c r="S85">
        <v>87.64</v>
      </c>
      <c r="T85">
        <v>59.43</v>
      </c>
    </row>
    <row r="86" spans="1:20">
      <c r="A86" s="77" t="s">
        <v>3176</v>
      </c>
      <c r="B86" s="46" t="s">
        <v>3176</v>
      </c>
      <c r="C86" s="46">
        <v>6</v>
      </c>
      <c r="D86" s="46" t="s">
        <v>7987</v>
      </c>
      <c r="E86" s="46">
        <v>301</v>
      </c>
      <c r="F86" s="46">
        <v>0.91</v>
      </c>
      <c r="G86" s="46">
        <v>1595.16</v>
      </c>
      <c r="H86" s="46">
        <v>72.03</v>
      </c>
      <c r="I86" s="46">
        <v>507</v>
      </c>
      <c r="J86" s="46">
        <v>0.96</v>
      </c>
      <c r="K86" s="46">
        <v>1385.39</v>
      </c>
      <c r="L86" s="46">
        <v>71.42</v>
      </c>
      <c r="M86" s="46">
        <v>1260</v>
      </c>
      <c r="N86" s="46">
        <v>0.96</v>
      </c>
      <c r="O86" s="258">
        <v>878</v>
      </c>
      <c r="P86" s="46">
        <v>69.430000000000007</v>
      </c>
      <c r="Q86" s="46">
        <v>2068</v>
      </c>
      <c r="R86" s="46">
        <v>0.96</v>
      </c>
      <c r="S86" s="46">
        <v>1039.1500000000001</v>
      </c>
      <c r="T86" s="46">
        <v>70.17</v>
      </c>
    </row>
    <row r="87" spans="1:20">
      <c r="A87" s="1" t="s">
        <v>7</v>
      </c>
      <c r="B87" s="46" t="s">
        <v>7</v>
      </c>
      <c r="C87" s="46">
        <v>7</v>
      </c>
      <c r="D87" s="46" t="s">
        <v>7987</v>
      </c>
      <c r="E87" s="46">
        <v>13</v>
      </c>
      <c r="F87" s="46">
        <v>0.69</v>
      </c>
      <c r="G87" s="46">
        <v>53.99</v>
      </c>
      <c r="H87" s="46">
        <v>57.32</v>
      </c>
      <c r="I87" s="46">
        <v>15</v>
      </c>
      <c r="J87" s="46">
        <v>0.84</v>
      </c>
      <c r="K87" s="46">
        <v>36.409999999999997</v>
      </c>
      <c r="L87" s="46">
        <v>55.61</v>
      </c>
      <c r="M87" s="46">
        <v>61</v>
      </c>
      <c r="N87" s="46">
        <v>0.77</v>
      </c>
      <c r="O87" s="258">
        <v>34.29</v>
      </c>
      <c r="P87" s="46">
        <v>55.35</v>
      </c>
      <c r="Q87" s="46">
        <v>89</v>
      </c>
      <c r="R87" s="46">
        <v>0.81</v>
      </c>
      <c r="S87" s="46">
        <v>37.840000000000003</v>
      </c>
      <c r="T87" s="46">
        <v>55.78</v>
      </c>
    </row>
    <row r="88" spans="1:20">
      <c r="A88" s="77" t="s">
        <v>6252</v>
      </c>
      <c r="B88" s="46" t="s">
        <v>6252</v>
      </c>
      <c r="C88" s="46">
        <v>6</v>
      </c>
      <c r="D88" s="46" t="s">
        <v>7987</v>
      </c>
      <c r="E88" s="46">
        <v>33</v>
      </c>
      <c r="F88" s="46">
        <v>0.76</v>
      </c>
      <c r="G88" s="46">
        <v>149.44999999999999</v>
      </c>
      <c r="H88" s="46">
        <v>61.74</v>
      </c>
      <c r="I88" s="46">
        <v>18</v>
      </c>
      <c r="J88" s="46">
        <v>0.56000000000000005</v>
      </c>
      <c r="K88" s="46">
        <v>30.28</v>
      </c>
      <c r="L88" s="46">
        <v>54.81</v>
      </c>
      <c r="M88" s="46">
        <v>38</v>
      </c>
      <c r="N88" s="46">
        <v>0.68</v>
      </c>
      <c r="O88" s="258">
        <v>19.07</v>
      </c>
      <c r="P88" s="46">
        <v>52.8</v>
      </c>
      <c r="Q88" s="46">
        <v>89</v>
      </c>
      <c r="R88" s="46">
        <v>0.76</v>
      </c>
      <c r="S88" s="46">
        <v>35.69</v>
      </c>
      <c r="T88" s="46">
        <v>55.53</v>
      </c>
    </row>
    <row r="89" spans="1:20">
      <c r="A89" s="1" t="s">
        <v>6320</v>
      </c>
      <c r="B89" s="46" t="s">
        <v>6320</v>
      </c>
      <c r="C89" s="46">
        <v>5</v>
      </c>
      <c r="D89" s="46" t="s">
        <v>7987</v>
      </c>
      <c r="E89" s="46">
        <v>5</v>
      </c>
      <c r="F89" s="46">
        <v>0.52</v>
      </c>
      <c r="G89" s="46">
        <v>16.38</v>
      </c>
      <c r="H89" s="46">
        <v>52.14</v>
      </c>
      <c r="I89" s="46">
        <v>7</v>
      </c>
      <c r="J89" s="46">
        <v>0.5</v>
      </c>
      <c r="K89" s="46">
        <v>10.73</v>
      </c>
      <c r="L89" s="46">
        <v>50.31</v>
      </c>
      <c r="M89" s="46">
        <v>12</v>
      </c>
      <c r="N89" s="46">
        <v>0.75</v>
      </c>
      <c r="O89" s="258">
        <v>6.54</v>
      </c>
      <c r="P89" s="46">
        <v>48.16</v>
      </c>
      <c r="Q89" s="46">
        <v>24</v>
      </c>
      <c r="R89" s="46">
        <v>0.73</v>
      </c>
      <c r="S89" s="46">
        <v>9.2899999999999991</v>
      </c>
      <c r="T89" s="46">
        <v>49.68</v>
      </c>
    </row>
    <row r="90" spans="1:20">
      <c r="A90" s="1" t="s">
        <v>1041</v>
      </c>
      <c r="B90" s="46" t="s">
        <v>1041</v>
      </c>
      <c r="C90" s="46">
        <v>6</v>
      </c>
      <c r="D90" s="46" t="s">
        <v>7987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5</v>
      </c>
      <c r="N90" s="46">
        <v>0.32</v>
      </c>
      <c r="O90" s="258">
        <v>1.26</v>
      </c>
      <c r="P90" s="46">
        <v>41</v>
      </c>
      <c r="Q90" s="46">
        <v>5</v>
      </c>
      <c r="R90" s="46">
        <v>0.26</v>
      </c>
      <c r="S90" s="46">
        <v>0.76</v>
      </c>
      <c r="T90" s="46">
        <v>38.81</v>
      </c>
    </row>
    <row r="91" spans="1:20">
      <c r="A91" s="1" t="s">
        <v>6263</v>
      </c>
      <c r="B91" t="s">
        <v>6265</v>
      </c>
      <c r="C91">
        <v>7</v>
      </c>
      <c r="D91" t="s">
        <v>7987</v>
      </c>
      <c r="E91">
        <v>2</v>
      </c>
      <c r="F91">
        <v>0.27</v>
      </c>
      <c r="G91">
        <v>3.63</v>
      </c>
      <c r="H91">
        <v>45.6</v>
      </c>
      <c r="I91">
        <v>0</v>
      </c>
      <c r="J91">
        <v>0</v>
      </c>
      <c r="K91">
        <v>0</v>
      </c>
      <c r="L91">
        <v>0</v>
      </c>
      <c r="M91">
        <v>9</v>
      </c>
      <c r="N91">
        <v>0.5</v>
      </c>
      <c r="O91" s="259">
        <v>3.4</v>
      </c>
      <c r="P91">
        <v>45.31</v>
      </c>
      <c r="Q91">
        <v>11</v>
      </c>
      <c r="R91">
        <v>0.49</v>
      </c>
      <c r="S91">
        <v>2.92</v>
      </c>
      <c r="T91">
        <v>44.66</v>
      </c>
    </row>
    <row r="92" spans="1:20">
      <c r="A92" s="77" t="s">
        <v>8</v>
      </c>
      <c r="B92" s="46" t="s">
        <v>8</v>
      </c>
      <c r="C92" s="46">
        <v>6</v>
      </c>
      <c r="D92" s="46" t="s">
        <v>7987</v>
      </c>
      <c r="E92" s="46">
        <v>21</v>
      </c>
      <c r="F92" s="46">
        <v>0.66</v>
      </c>
      <c r="G92" s="46">
        <v>83.31</v>
      </c>
      <c r="H92" s="46">
        <v>59.21</v>
      </c>
      <c r="I92" s="46">
        <v>24</v>
      </c>
      <c r="J92" s="46">
        <v>0.75</v>
      </c>
      <c r="K92" s="46">
        <v>52.88</v>
      </c>
      <c r="L92" s="46">
        <v>57.23</v>
      </c>
      <c r="M92" s="46">
        <v>138</v>
      </c>
      <c r="N92" s="46">
        <v>0.83</v>
      </c>
      <c r="O92" s="258">
        <v>83.49</v>
      </c>
      <c r="P92" s="46">
        <v>59.22</v>
      </c>
      <c r="Q92" s="46">
        <v>183</v>
      </c>
      <c r="R92" s="46">
        <v>0.82</v>
      </c>
      <c r="S92" s="46">
        <v>78.88</v>
      </c>
      <c r="T92" s="46">
        <v>58.97</v>
      </c>
    </row>
    <row r="93" spans="1:20">
      <c r="A93" s="77" t="s">
        <v>2667</v>
      </c>
      <c r="B93" s="46" t="s">
        <v>2667</v>
      </c>
      <c r="C93" s="46">
        <v>6</v>
      </c>
      <c r="D93" s="46" t="s">
        <v>7987</v>
      </c>
      <c r="E93" s="46">
        <v>25</v>
      </c>
      <c r="F93" s="46">
        <v>0.8</v>
      </c>
      <c r="G93" s="46">
        <v>118.64</v>
      </c>
      <c r="H93" s="46">
        <v>60.74</v>
      </c>
      <c r="I93" s="46">
        <v>22</v>
      </c>
      <c r="J93" s="46">
        <v>0.75</v>
      </c>
      <c r="K93" s="46">
        <v>48.55</v>
      </c>
      <c r="L93" s="46">
        <v>56.86</v>
      </c>
      <c r="M93" s="46">
        <v>123</v>
      </c>
      <c r="N93" s="46">
        <v>0.88</v>
      </c>
      <c r="O93" s="258">
        <v>78.150000000000006</v>
      </c>
      <c r="P93" s="46">
        <v>58.93</v>
      </c>
      <c r="Q93" s="46">
        <v>170</v>
      </c>
      <c r="R93" s="46">
        <v>0.86</v>
      </c>
      <c r="S93" s="46">
        <v>77.16</v>
      </c>
      <c r="T93" s="46">
        <v>58.87</v>
      </c>
    </row>
    <row r="94" spans="1:20">
      <c r="A94" s="1" t="s">
        <v>6310</v>
      </c>
      <c r="B94" s="46" t="s">
        <v>6310</v>
      </c>
      <c r="C94" s="46">
        <v>9</v>
      </c>
      <c r="D94" s="46" t="s">
        <v>7987</v>
      </c>
      <c r="E94" s="46">
        <v>22</v>
      </c>
      <c r="F94" s="46">
        <v>0.57999999999999996</v>
      </c>
      <c r="G94" s="46">
        <v>78.510000000000005</v>
      </c>
      <c r="H94" s="46">
        <v>58.95</v>
      </c>
      <c r="I94" s="46">
        <v>41</v>
      </c>
      <c r="J94" s="46">
        <v>0.79</v>
      </c>
      <c r="K94" s="46">
        <v>94.72</v>
      </c>
      <c r="L94" s="46">
        <v>59.76</v>
      </c>
      <c r="M94" s="46">
        <v>80</v>
      </c>
      <c r="N94" s="46">
        <v>0.75</v>
      </c>
      <c r="O94" s="258">
        <v>43.88</v>
      </c>
      <c r="P94" s="46">
        <v>56.42</v>
      </c>
      <c r="Q94" s="46">
        <v>143</v>
      </c>
      <c r="R94" s="46">
        <v>0.8</v>
      </c>
      <c r="S94" s="46">
        <v>60.05</v>
      </c>
      <c r="T94" s="46">
        <v>57.79</v>
      </c>
    </row>
    <row r="95" spans="1:20">
      <c r="A95" s="77" t="s">
        <v>111</v>
      </c>
      <c r="B95" s="46" t="s">
        <v>111</v>
      </c>
      <c r="C95" s="46">
        <v>6</v>
      </c>
      <c r="D95" s="46" t="s">
        <v>7987</v>
      </c>
      <c r="E95" s="46">
        <v>61</v>
      </c>
      <c r="F95" s="46">
        <v>0.82</v>
      </c>
      <c r="G95" s="46">
        <v>296.27</v>
      </c>
      <c r="H95" s="46">
        <v>64.72</v>
      </c>
      <c r="I95" s="46">
        <v>97</v>
      </c>
      <c r="J95" s="46">
        <v>0.82</v>
      </c>
      <c r="K95" s="46">
        <v>231.65</v>
      </c>
      <c r="L95" s="46">
        <v>63.65</v>
      </c>
      <c r="M95" s="46">
        <v>146</v>
      </c>
      <c r="N95" s="46">
        <v>0.85</v>
      </c>
      <c r="O95" s="258">
        <v>90.58</v>
      </c>
      <c r="P95" s="46">
        <v>59.57</v>
      </c>
      <c r="Q95" s="46">
        <v>304</v>
      </c>
      <c r="R95" s="46">
        <v>0.88</v>
      </c>
      <c r="S95" s="46">
        <v>140.25</v>
      </c>
      <c r="T95" s="46">
        <v>61.47</v>
      </c>
    </row>
    <row r="96" spans="1:20">
      <c r="A96" s="77" t="s">
        <v>2591</v>
      </c>
      <c r="B96" s="46" t="s">
        <v>3272</v>
      </c>
      <c r="C96" s="46">
        <v>3</v>
      </c>
      <c r="D96" s="46" t="s">
        <v>7987</v>
      </c>
      <c r="E96" s="46">
        <v>129</v>
      </c>
      <c r="F96" s="253">
        <v>0.87754865871528498</v>
      </c>
      <c r="G96" s="253">
        <v>663.97960264766539</v>
      </c>
      <c r="H96" s="253">
        <v>68.221547381125532</v>
      </c>
      <c r="I96" s="253">
        <v>145</v>
      </c>
      <c r="J96" s="253">
        <v>0.81662533612321908</v>
      </c>
      <c r="K96" s="253">
        <v>344.44515682272004</v>
      </c>
      <c r="L96" s="253">
        <v>65.371200825996922</v>
      </c>
      <c r="M96" s="253">
        <v>267</v>
      </c>
      <c r="N96" s="253">
        <v>0.89445196556228035</v>
      </c>
      <c r="O96" s="260">
        <v>172.98400678645643</v>
      </c>
      <c r="P96" s="253">
        <v>62.380059523457618</v>
      </c>
      <c r="Q96" s="253">
        <v>541</v>
      </c>
      <c r="R96" s="253">
        <v>0.90557816942712177</v>
      </c>
      <c r="S96" s="253">
        <v>257.03190240243498</v>
      </c>
      <c r="T96" s="253">
        <v>64.099870306366199</v>
      </c>
    </row>
    <row r="97" spans="1:20">
      <c r="A97" s="77" t="s">
        <v>3353</v>
      </c>
      <c r="B97" s="46" t="s">
        <v>855</v>
      </c>
      <c r="C97" s="46">
        <v>6</v>
      </c>
      <c r="D97" s="46" t="s">
        <v>7987</v>
      </c>
      <c r="E97" s="46">
        <v>12</v>
      </c>
      <c r="F97" s="46">
        <v>0.59</v>
      </c>
      <c r="G97" s="46">
        <v>42.88</v>
      </c>
      <c r="H97" s="46">
        <v>56.32</v>
      </c>
      <c r="I97" s="46">
        <v>11</v>
      </c>
      <c r="J97" s="46">
        <v>0.53</v>
      </c>
      <c r="K97" s="46">
        <v>18.149999999999999</v>
      </c>
      <c r="L97" s="46">
        <v>52.59</v>
      </c>
      <c r="M97" s="46">
        <v>40</v>
      </c>
      <c r="N97" s="46">
        <v>0.8</v>
      </c>
      <c r="O97" s="258">
        <v>23.24</v>
      </c>
      <c r="P97" s="46">
        <v>53.66</v>
      </c>
      <c r="Q97" s="46">
        <v>63</v>
      </c>
      <c r="R97" s="46">
        <v>0.78</v>
      </c>
      <c r="S97" s="46">
        <v>26</v>
      </c>
      <c r="T97" s="46">
        <v>54.15</v>
      </c>
    </row>
    <row r="98" spans="1:20">
      <c r="A98" s="77" t="s">
        <v>3275</v>
      </c>
      <c r="B98" s="46" t="s">
        <v>3275</v>
      </c>
      <c r="C98" s="46">
        <v>5</v>
      </c>
      <c r="D98" s="46" t="s">
        <v>7987</v>
      </c>
      <c r="E98" s="46">
        <v>10</v>
      </c>
      <c r="F98" s="46">
        <v>0.72</v>
      </c>
      <c r="G98" s="46">
        <v>42.82</v>
      </c>
      <c r="H98" s="46">
        <v>56.32</v>
      </c>
      <c r="I98" s="46">
        <v>10</v>
      </c>
      <c r="J98" s="46">
        <v>0.66</v>
      </c>
      <c r="K98" s="46">
        <v>19.829999999999998</v>
      </c>
      <c r="L98" s="46">
        <v>52.97</v>
      </c>
      <c r="M98" s="46">
        <v>37</v>
      </c>
      <c r="N98" s="46">
        <v>0.83</v>
      </c>
      <c r="O98" s="258">
        <v>22.22</v>
      </c>
      <c r="P98" s="46">
        <v>53.47</v>
      </c>
      <c r="Q98" s="46">
        <v>57</v>
      </c>
      <c r="R98" s="46">
        <v>0.83</v>
      </c>
      <c r="S98" s="46">
        <v>24.78</v>
      </c>
      <c r="T98" s="46">
        <v>53.94</v>
      </c>
    </row>
    <row r="99" spans="1:20">
      <c r="A99" s="77" t="s">
        <v>2783</v>
      </c>
      <c r="B99" s="46" t="s">
        <v>2783</v>
      </c>
      <c r="C99" s="46">
        <v>7</v>
      </c>
      <c r="D99" s="46" t="s">
        <v>7987</v>
      </c>
      <c r="E99" s="46">
        <v>47</v>
      </c>
      <c r="F99" s="46">
        <v>0.83</v>
      </c>
      <c r="G99" s="46">
        <v>229.81</v>
      </c>
      <c r="H99" s="46">
        <v>63.61</v>
      </c>
      <c r="I99" s="46">
        <v>134</v>
      </c>
      <c r="J99" s="46">
        <v>0.93</v>
      </c>
      <c r="K99" s="46">
        <v>356.58</v>
      </c>
      <c r="L99" s="46">
        <v>65.52</v>
      </c>
      <c r="M99" s="46">
        <v>418</v>
      </c>
      <c r="N99" s="46">
        <v>0.96</v>
      </c>
      <c r="O99" s="258">
        <v>289.67</v>
      </c>
      <c r="P99" s="46">
        <v>64.62</v>
      </c>
      <c r="Q99" s="46">
        <v>599</v>
      </c>
      <c r="R99" s="46">
        <v>0.93</v>
      </c>
      <c r="S99" s="46">
        <v>292.61</v>
      </c>
      <c r="T99" s="46">
        <v>64.66</v>
      </c>
    </row>
    <row r="100" spans="1:20">
      <c r="A100" s="77" t="s">
        <v>2392</v>
      </c>
      <c r="B100" s="46" t="s">
        <v>2392</v>
      </c>
      <c r="C100" s="46">
        <v>4</v>
      </c>
      <c r="D100" s="46" t="s">
        <v>7987</v>
      </c>
      <c r="E100" s="46">
        <v>162</v>
      </c>
      <c r="F100" s="46">
        <v>0.68</v>
      </c>
      <c r="G100" s="46">
        <v>662.65</v>
      </c>
      <c r="H100" s="46">
        <v>68.209999999999994</v>
      </c>
      <c r="I100" s="46">
        <v>112</v>
      </c>
      <c r="J100" s="46">
        <v>0.73</v>
      </c>
      <c r="K100" s="46">
        <v>240.09</v>
      </c>
      <c r="L100" s="46">
        <v>63.8</v>
      </c>
      <c r="M100" s="46">
        <v>343</v>
      </c>
      <c r="N100" s="46">
        <v>0.84</v>
      </c>
      <c r="O100" s="258">
        <v>209.72</v>
      </c>
      <c r="P100" s="46">
        <v>63.22</v>
      </c>
      <c r="Q100" s="46">
        <v>617</v>
      </c>
      <c r="R100" s="46">
        <v>0.84</v>
      </c>
      <c r="S100" s="46">
        <v>271.69</v>
      </c>
      <c r="T100" s="46">
        <v>64.34</v>
      </c>
    </row>
    <row r="101" spans="1:20">
      <c r="A101" s="1" t="s">
        <v>429</v>
      </c>
      <c r="B101" s="46" t="s">
        <v>429</v>
      </c>
      <c r="C101" s="46">
        <v>7</v>
      </c>
      <c r="D101" s="46" t="s">
        <v>7987</v>
      </c>
      <c r="E101" s="46">
        <v>0</v>
      </c>
      <c r="F101" s="46">
        <v>0</v>
      </c>
      <c r="G101" s="46">
        <v>0</v>
      </c>
      <c r="H101" s="46">
        <v>0</v>
      </c>
      <c r="I101" s="46">
        <v>2</v>
      </c>
      <c r="J101" s="46">
        <v>0.27</v>
      </c>
      <c r="K101" s="46">
        <v>1.91</v>
      </c>
      <c r="L101" s="46">
        <v>42.82</v>
      </c>
      <c r="M101" s="46">
        <v>28</v>
      </c>
      <c r="N101" s="46">
        <v>0.41</v>
      </c>
      <c r="O101" s="258">
        <v>8.66</v>
      </c>
      <c r="P101" s="46">
        <v>49.37</v>
      </c>
      <c r="Q101" s="46">
        <v>30</v>
      </c>
      <c r="R101" s="46">
        <v>0.39</v>
      </c>
      <c r="S101" s="46">
        <v>6.38</v>
      </c>
      <c r="T101" s="46">
        <v>48.05</v>
      </c>
    </row>
    <row r="102" spans="1:20">
      <c r="A102" s="1" t="s">
        <v>487</v>
      </c>
      <c r="B102" s="46" t="s">
        <v>487</v>
      </c>
      <c r="C102" s="46">
        <v>9</v>
      </c>
      <c r="D102" s="46" t="s">
        <v>7987</v>
      </c>
      <c r="E102" s="46">
        <v>31</v>
      </c>
      <c r="F102" s="46">
        <v>0.67</v>
      </c>
      <c r="G102" s="46">
        <v>124.45</v>
      </c>
      <c r="H102" s="46">
        <v>60.95</v>
      </c>
      <c r="I102" s="46">
        <v>26</v>
      </c>
      <c r="J102" s="46">
        <v>0.56000000000000005</v>
      </c>
      <c r="K102" s="46">
        <v>44.4</v>
      </c>
      <c r="L102" s="46">
        <v>56.47</v>
      </c>
      <c r="M102" s="46">
        <v>57</v>
      </c>
      <c r="N102" s="46">
        <v>0.79</v>
      </c>
      <c r="O102" s="258">
        <v>32.619999999999997</v>
      </c>
      <c r="P102" s="46">
        <v>55.13</v>
      </c>
      <c r="Q102" s="46">
        <v>114</v>
      </c>
      <c r="R102" s="46">
        <v>0.79</v>
      </c>
      <c r="S102" s="46">
        <v>47.2</v>
      </c>
      <c r="T102" s="46">
        <v>56.74</v>
      </c>
    </row>
    <row r="103" spans="1:20">
      <c r="A103" s="77" t="s">
        <v>48</v>
      </c>
      <c r="B103" s="46" t="s">
        <v>48</v>
      </c>
      <c r="C103" s="46">
        <v>5</v>
      </c>
      <c r="D103" s="46" t="s">
        <v>7987</v>
      </c>
      <c r="E103" s="46">
        <v>15</v>
      </c>
      <c r="F103" s="46">
        <v>0.7</v>
      </c>
      <c r="G103" s="46">
        <v>62.91</v>
      </c>
      <c r="H103" s="46">
        <v>57.99</v>
      </c>
      <c r="I103" s="46">
        <v>22</v>
      </c>
      <c r="J103" s="46">
        <v>0.67</v>
      </c>
      <c r="K103" s="46">
        <v>44.11</v>
      </c>
      <c r="L103" s="46">
        <v>56.45</v>
      </c>
      <c r="M103" s="46">
        <v>66</v>
      </c>
      <c r="N103" s="46">
        <v>0.79</v>
      </c>
      <c r="O103" s="258">
        <v>38.06</v>
      </c>
      <c r="P103" s="46">
        <v>55.8</v>
      </c>
      <c r="Q103" s="46">
        <v>103</v>
      </c>
      <c r="R103" s="46">
        <v>0.81</v>
      </c>
      <c r="S103" s="46">
        <v>43.71</v>
      </c>
      <c r="T103" s="46">
        <v>56.41</v>
      </c>
    </row>
    <row r="104" spans="1:20">
      <c r="A104" s="1" t="s">
        <v>1498</v>
      </c>
      <c r="B104" s="46" t="s">
        <v>1498</v>
      </c>
      <c r="C104" s="46">
        <v>8</v>
      </c>
      <c r="D104" s="46" t="s">
        <v>7987</v>
      </c>
      <c r="E104" s="46">
        <v>23</v>
      </c>
      <c r="F104" s="46">
        <v>0.18</v>
      </c>
      <c r="G104" s="46">
        <v>34.93</v>
      </c>
      <c r="H104" s="46">
        <v>55.43</v>
      </c>
      <c r="I104" s="46">
        <v>8</v>
      </c>
      <c r="J104" s="46">
        <v>0.47</v>
      </c>
      <c r="K104" s="46">
        <v>11.74</v>
      </c>
      <c r="L104" s="46">
        <v>50.7</v>
      </c>
      <c r="M104" s="46">
        <v>11</v>
      </c>
      <c r="N104" s="46">
        <v>0.55000000000000004</v>
      </c>
      <c r="O104" s="258">
        <v>4.53</v>
      </c>
      <c r="P104" s="46">
        <v>46.56</v>
      </c>
      <c r="Q104" s="46">
        <v>42</v>
      </c>
      <c r="R104" s="46">
        <v>0.49</v>
      </c>
      <c r="S104" s="46">
        <v>11.02</v>
      </c>
      <c r="T104" s="46">
        <v>50.42</v>
      </c>
    </row>
    <row r="105" spans="1:20">
      <c r="A105" s="77" t="s">
        <v>5357</v>
      </c>
      <c r="B105" t="s">
        <v>6416</v>
      </c>
      <c r="C105">
        <v>7</v>
      </c>
      <c r="D105" t="s">
        <v>7987</v>
      </c>
      <c r="E105">
        <v>40</v>
      </c>
      <c r="F105">
        <v>0.73</v>
      </c>
      <c r="G105">
        <v>174.83</v>
      </c>
      <c r="H105">
        <v>62.43</v>
      </c>
      <c r="I105">
        <v>36</v>
      </c>
      <c r="J105">
        <v>0.69</v>
      </c>
      <c r="K105">
        <v>73</v>
      </c>
      <c r="L105">
        <v>58.63</v>
      </c>
      <c r="M105">
        <v>140</v>
      </c>
      <c r="N105">
        <v>0.82</v>
      </c>
      <c r="O105" s="259">
        <v>83.45</v>
      </c>
      <c r="P105">
        <v>59.21</v>
      </c>
      <c r="Q105">
        <v>216</v>
      </c>
      <c r="R105">
        <v>0.83</v>
      </c>
      <c r="S105">
        <v>94.05</v>
      </c>
      <c r="T105">
        <v>59.73</v>
      </c>
    </row>
    <row r="106" spans="1:20">
      <c r="A106" s="77" t="s">
        <v>2538</v>
      </c>
      <c r="B106" s="46" t="s">
        <v>2538</v>
      </c>
      <c r="C106" s="46">
        <v>8</v>
      </c>
      <c r="D106" s="46" t="s">
        <v>7987</v>
      </c>
      <c r="E106" s="46">
        <v>14</v>
      </c>
      <c r="F106" s="46">
        <v>0.48</v>
      </c>
      <c r="G106" s="46">
        <v>42.49</v>
      </c>
      <c r="H106" s="46">
        <v>56.28</v>
      </c>
      <c r="I106" s="46">
        <v>5</v>
      </c>
      <c r="J106" s="46">
        <v>0.52</v>
      </c>
      <c r="K106" s="46">
        <v>8.08</v>
      </c>
      <c r="L106" s="46">
        <v>49.07</v>
      </c>
      <c r="M106" s="46">
        <v>33</v>
      </c>
      <c r="N106" s="46">
        <v>0.69</v>
      </c>
      <c r="O106" s="258">
        <v>16.760000000000002</v>
      </c>
      <c r="P106" s="46">
        <v>52.24</v>
      </c>
      <c r="Q106" s="46">
        <v>52</v>
      </c>
      <c r="R106" s="46">
        <v>0.7</v>
      </c>
      <c r="S106" s="46">
        <v>19.23</v>
      </c>
      <c r="T106" s="46">
        <v>52.84</v>
      </c>
    </row>
    <row r="107" spans="1:20">
      <c r="A107" s="1" t="s">
        <v>2387</v>
      </c>
      <c r="B107" t="s">
        <v>1698</v>
      </c>
      <c r="C107">
        <v>5</v>
      </c>
      <c r="D107" t="s">
        <v>7987</v>
      </c>
      <c r="E107">
        <v>2</v>
      </c>
      <c r="F107">
        <v>0.27</v>
      </c>
      <c r="G107">
        <v>3.85</v>
      </c>
      <c r="H107">
        <v>45.86</v>
      </c>
      <c r="I107">
        <v>14</v>
      </c>
      <c r="J107">
        <v>0.69</v>
      </c>
      <c r="K107">
        <v>28.64</v>
      </c>
      <c r="L107">
        <v>54.57</v>
      </c>
      <c r="M107">
        <v>50</v>
      </c>
      <c r="N107">
        <v>0.85</v>
      </c>
      <c r="O107" s="259">
        <v>31</v>
      </c>
      <c r="P107">
        <v>54.91</v>
      </c>
      <c r="Q107">
        <v>66</v>
      </c>
      <c r="R107">
        <v>0.8</v>
      </c>
      <c r="S107">
        <v>27.87</v>
      </c>
      <c r="T107">
        <v>54.45</v>
      </c>
    </row>
    <row r="108" spans="1:20">
      <c r="A108" s="176" t="s">
        <v>190</v>
      </c>
      <c r="B108" s="46" t="s">
        <v>190</v>
      </c>
      <c r="C108" s="46">
        <v>7</v>
      </c>
      <c r="D108" s="46" t="s">
        <v>7987</v>
      </c>
      <c r="E108" s="46">
        <v>156</v>
      </c>
      <c r="F108" s="46">
        <v>0.91</v>
      </c>
      <c r="G108" s="46">
        <v>831.15</v>
      </c>
      <c r="H108" s="46">
        <v>69.2</v>
      </c>
      <c r="I108" s="46">
        <v>193</v>
      </c>
      <c r="J108" s="46">
        <v>0.88</v>
      </c>
      <c r="K108" s="46">
        <v>487.18</v>
      </c>
      <c r="L108" s="46">
        <v>66.88</v>
      </c>
      <c r="M108" s="46">
        <v>399</v>
      </c>
      <c r="N108" s="46">
        <v>0.92</v>
      </c>
      <c r="O108" s="258">
        <v>265.64</v>
      </c>
      <c r="P108" s="46">
        <v>64.239999999999995</v>
      </c>
      <c r="Q108" s="46">
        <v>748</v>
      </c>
      <c r="R108" s="46">
        <v>0.93</v>
      </c>
      <c r="S108" s="46">
        <v>365.15</v>
      </c>
      <c r="T108" s="46">
        <v>65.62</v>
      </c>
    </row>
    <row r="109" spans="1:20">
      <c r="A109" s="77" t="s">
        <v>426</v>
      </c>
      <c r="B109" s="46" t="s">
        <v>426</v>
      </c>
      <c r="C109" s="46">
        <v>8</v>
      </c>
      <c r="D109" s="46" t="s">
        <v>7987</v>
      </c>
      <c r="E109" s="46">
        <v>9</v>
      </c>
      <c r="F109" s="46">
        <v>0.33</v>
      </c>
      <c r="G109" s="46">
        <v>19.72</v>
      </c>
      <c r="H109" s="46">
        <v>52.95</v>
      </c>
      <c r="I109" s="46">
        <v>13</v>
      </c>
      <c r="J109" s="46">
        <v>0.59</v>
      </c>
      <c r="K109" s="46">
        <v>22.76</v>
      </c>
      <c r="L109" s="46">
        <v>53.57</v>
      </c>
      <c r="M109" s="46">
        <v>39</v>
      </c>
      <c r="N109" s="46">
        <v>0.75</v>
      </c>
      <c r="O109" s="258">
        <v>21.47</v>
      </c>
      <c r="P109" s="46">
        <v>53.32</v>
      </c>
      <c r="Q109" s="46">
        <v>61</v>
      </c>
      <c r="R109" s="46">
        <v>0.74</v>
      </c>
      <c r="S109" s="46">
        <v>23.82</v>
      </c>
      <c r="T109" s="46">
        <v>53.77</v>
      </c>
    </row>
    <row r="110" spans="1:20">
      <c r="A110" s="77" t="s">
        <v>2438</v>
      </c>
      <c r="B110" s="46" t="s">
        <v>2438</v>
      </c>
      <c r="C110" s="46">
        <v>6</v>
      </c>
      <c r="D110" s="46" t="s">
        <v>7987</v>
      </c>
      <c r="E110" s="46">
        <v>37</v>
      </c>
      <c r="F110" s="46">
        <v>0.89</v>
      </c>
      <c r="G110" s="46">
        <v>193.22</v>
      </c>
      <c r="H110" s="46">
        <v>62.86</v>
      </c>
      <c r="I110" s="46">
        <v>55</v>
      </c>
      <c r="J110" s="46">
        <v>0.82</v>
      </c>
      <c r="K110" s="46">
        <v>131.29</v>
      </c>
      <c r="L110" s="46">
        <v>61.18</v>
      </c>
      <c r="M110" s="46">
        <v>117</v>
      </c>
      <c r="N110" s="46">
        <v>0.83</v>
      </c>
      <c r="O110" s="258">
        <v>70.77</v>
      </c>
      <c r="P110" s="46">
        <v>58.5</v>
      </c>
      <c r="Q110" s="46">
        <v>209</v>
      </c>
      <c r="R110" s="46">
        <v>0.88</v>
      </c>
      <c r="S110" s="46">
        <v>96.18</v>
      </c>
      <c r="T110" s="46">
        <v>59.83</v>
      </c>
    </row>
    <row r="111" spans="1:20">
      <c r="A111" s="1" t="s">
        <v>6472</v>
      </c>
      <c r="B111" s="46" t="s">
        <v>6472</v>
      </c>
      <c r="C111" s="46">
        <v>7</v>
      </c>
      <c r="D111" s="46" t="s">
        <v>7987</v>
      </c>
      <c r="E111" s="46">
        <v>20</v>
      </c>
      <c r="F111" s="46">
        <v>0.79</v>
      </c>
      <c r="G111" s="46">
        <v>93.65</v>
      </c>
      <c r="H111" s="46">
        <v>59.71</v>
      </c>
      <c r="I111" s="46">
        <v>11</v>
      </c>
      <c r="J111" s="46">
        <v>0.53</v>
      </c>
      <c r="K111" s="46">
        <v>18.350000000000001</v>
      </c>
      <c r="L111" s="46">
        <v>52.64</v>
      </c>
      <c r="M111" s="46">
        <v>42</v>
      </c>
      <c r="N111" s="46">
        <v>0.81</v>
      </c>
      <c r="O111" s="258">
        <v>24.78</v>
      </c>
      <c r="P111" s="46">
        <v>53.94</v>
      </c>
      <c r="Q111" s="46">
        <v>73</v>
      </c>
      <c r="R111" s="46">
        <v>0.82</v>
      </c>
      <c r="S111" s="46">
        <v>31.52</v>
      </c>
      <c r="T111" s="46">
        <v>54.99</v>
      </c>
    </row>
    <row r="112" spans="1:20">
      <c r="A112" s="77" t="s">
        <v>5428</v>
      </c>
      <c r="B112" s="46" t="s">
        <v>5428</v>
      </c>
      <c r="C112" s="46">
        <v>3</v>
      </c>
      <c r="D112" s="46" t="s">
        <v>7987</v>
      </c>
      <c r="E112" s="46">
        <v>102</v>
      </c>
      <c r="F112" s="46">
        <v>0.67</v>
      </c>
      <c r="G112" s="46">
        <v>409.02</v>
      </c>
      <c r="H112" s="46">
        <v>66.12</v>
      </c>
      <c r="I112" s="46">
        <v>41</v>
      </c>
      <c r="J112" s="46">
        <v>0.84</v>
      </c>
      <c r="K112" s="46">
        <v>99.41</v>
      </c>
      <c r="L112" s="46">
        <v>59.97</v>
      </c>
      <c r="M112" s="46">
        <v>92</v>
      </c>
      <c r="N112" s="46">
        <v>0.89</v>
      </c>
      <c r="O112" s="258">
        <v>59.59</v>
      </c>
      <c r="P112" s="46">
        <v>57.75</v>
      </c>
      <c r="Q112" s="46">
        <v>235</v>
      </c>
      <c r="R112" s="46">
        <v>0.83</v>
      </c>
      <c r="S112" s="46">
        <v>102.73</v>
      </c>
      <c r="T112" s="46">
        <v>60.12</v>
      </c>
    </row>
    <row r="113" spans="1:20">
      <c r="A113" s="1" t="s">
        <v>6484</v>
      </c>
      <c r="B113" s="46" t="s">
        <v>6484</v>
      </c>
      <c r="C113" s="46">
        <v>6</v>
      </c>
      <c r="D113" s="46" t="s">
        <v>7987</v>
      </c>
      <c r="E113" s="46">
        <v>3</v>
      </c>
      <c r="F113" s="46">
        <v>0.25</v>
      </c>
      <c r="G113" s="46">
        <v>5.41</v>
      </c>
      <c r="H113" s="46">
        <v>47.33</v>
      </c>
      <c r="I113" s="46">
        <v>20</v>
      </c>
      <c r="J113" s="46">
        <v>0.55000000000000004</v>
      </c>
      <c r="K113" s="46">
        <v>33.479999999999997</v>
      </c>
      <c r="L113" s="46">
        <v>55.25</v>
      </c>
      <c r="M113" s="46">
        <v>26</v>
      </c>
      <c r="N113" s="46">
        <v>0.67</v>
      </c>
      <c r="O113" s="258">
        <v>12.72</v>
      </c>
      <c r="P113" s="46">
        <v>51.04</v>
      </c>
      <c r="Q113" s="46">
        <v>49</v>
      </c>
      <c r="R113" s="46">
        <v>0.67</v>
      </c>
      <c r="S113" s="46">
        <v>17.3</v>
      </c>
      <c r="T113" s="46">
        <v>52.38</v>
      </c>
    </row>
    <row r="114" spans="1:20">
      <c r="A114" s="1" t="s">
        <v>324</v>
      </c>
      <c r="B114" s="46" t="s">
        <v>324</v>
      </c>
      <c r="C114" s="46">
        <v>6</v>
      </c>
      <c r="D114" s="46" t="s">
        <v>7987</v>
      </c>
      <c r="E114" s="46">
        <v>14</v>
      </c>
      <c r="F114" s="46">
        <v>0.71</v>
      </c>
      <c r="G114" s="46">
        <v>59.09</v>
      </c>
      <c r="H114" s="46">
        <v>57.71</v>
      </c>
      <c r="I114" s="46">
        <v>20</v>
      </c>
      <c r="J114" s="46">
        <v>0.82</v>
      </c>
      <c r="K114" s="46">
        <v>47.67</v>
      </c>
      <c r="L114" s="46">
        <v>56.78</v>
      </c>
      <c r="M114" s="46">
        <v>42</v>
      </c>
      <c r="N114" s="46">
        <v>0.88</v>
      </c>
      <c r="O114" s="258">
        <v>26.88</v>
      </c>
      <c r="P114" s="46">
        <v>54.29</v>
      </c>
      <c r="Q114" s="46">
        <v>76</v>
      </c>
      <c r="R114" s="46">
        <v>0.88</v>
      </c>
      <c r="S114" s="46">
        <v>35.07</v>
      </c>
      <c r="T114" s="46">
        <v>55.45</v>
      </c>
    </row>
    <row r="115" spans="1:20">
      <c r="A115" s="1" t="s">
        <v>697</v>
      </c>
      <c r="B115" s="46" t="s">
        <v>697</v>
      </c>
      <c r="C115" s="46">
        <v>6</v>
      </c>
      <c r="D115" s="46" t="s">
        <v>7987</v>
      </c>
      <c r="E115" s="46">
        <v>12</v>
      </c>
      <c r="F115" s="46">
        <v>0.77</v>
      </c>
      <c r="G115" s="46">
        <v>55.1</v>
      </c>
      <c r="H115" s="46">
        <v>57.41</v>
      </c>
      <c r="I115" s="46">
        <v>12</v>
      </c>
      <c r="J115" s="46">
        <v>0.65</v>
      </c>
      <c r="K115" s="46">
        <v>23.31</v>
      </c>
      <c r="L115" s="46">
        <v>53.68</v>
      </c>
      <c r="M115" s="46">
        <v>19</v>
      </c>
      <c r="N115" s="46">
        <v>0.79</v>
      </c>
      <c r="O115" s="258">
        <v>10.89</v>
      </c>
      <c r="P115" s="46">
        <v>50.37</v>
      </c>
      <c r="Q115" s="46">
        <v>43</v>
      </c>
      <c r="R115" s="46">
        <v>0.82</v>
      </c>
      <c r="S115" s="46">
        <v>18.43</v>
      </c>
      <c r="T115" s="46">
        <v>52.66</v>
      </c>
    </row>
    <row r="116" spans="1:20">
      <c r="A116" s="1" t="s">
        <v>812</v>
      </c>
      <c r="B116" s="46" t="s">
        <v>812</v>
      </c>
      <c r="C116" s="46">
        <v>6</v>
      </c>
      <c r="D116" s="46" t="s">
        <v>7987</v>
      </c>
      <c r="E116" s="46">
        <v>107</v>
      </c>
      <c r="F116" s="46">
        <v>0.7</v>
      </c>
      <c r="G116" s="46">
        <v>448.71</v>
      </c>
      <c r="H116" s="46">
        <v>66.52</v>
      </c>
      <c r="I116" s="46">
        <v>78</v>
      </c>
      <c r="J116" s="46">
        <v>0.76</v>
      </c>
      <c r="K116" s="46">
        <v>173.1</v>
      </c>
      <c r="L116" s="46">
        <v>62.38</v>
      </c>
      <c r="M116" s="46">
        <v>202</v>
      </c>
      <c r="N116" s="46">
        <v>0.88</v>
      </c>
      <c r="O116" s="258">
        <v>128.91</v>
      </c>
      <c r="P116" s="46">
        <v>61.1</v>
      </c>
      <c r="Q116" s="46">
        <v>387</v>
      </c>
      <c r="R116" s="46">
        <v>0.86</v>
      </c>
      <c r="S116" s="46">
        <v>175.08</v>
      </c>
      <c r="T116" s="46">
        <v>62.43</v>
      </c>
    </row>
    <row r="117" spans="1:20">
      <c r="A117" s="1" t="s">
        <v>28</v>
      </c>
      <c r="B117" s="46" t="s">
        <v>28</v>
      </c>
      <c r="C117" s="46">
        <v>6</v>
      </c>
      <c r="D117" s="46" t="s">
        <v>7987</v>
      </c>
      <c r="E117" s="46">
        <v>10</v>
      </c>
      <c r="F117" s="46">
        <v>0.72</v>
      </c>
      <c r="G117" s="46">
        <v>42.58</v>
      </c>
      <c r="H117" s="46">
        <v>56.29</v>
      </c>
      <c r="I117" s="46">
        <v>41</v>
      </c>
      <c r="J117" s="46">
        <v>0.64</v>
      </c>
      <c r="K117" s="46">
        <v>79.05</v>
      </c>
      <c r="L117" s="46">
        <v>58.98</v>
      </c>
      <c r="M117" s="46">
        <v>59</v>
      </c>
      <c r="N117" s="46">
        <v>0.72</v>
      </c>
      <c r="O117" s="258">
        <v>30.97</v>
      </c>
      <c r="P117" s="46">
        <v>54.91</v>
      </c>
      <c r="Q117" s="46">
        <v>110</v>
      </c>
      <c r="R117" s="46">
        <v>0.75</v>
      </c>
      <c r="S117" s="46">
        <v>43.37</v>
      </c>
      <c r="T117" s="46">
        <v>56.37</v>
      </c>
    </row>
    <row r="118" spans="1:20">
      <c r="A118" s="77" t="s">
        <v>2868</v>
      </c>
      <c r="B118" s="46" t="s">
        <v>2868</v>
      </c>
      <c r="C118" s="46">
        <v>4</v>
      </c>
      <c r="D118" s="46" t="s">
        <v>7987</v>
      </c>
      <c r="E118" s="46">
        <v>55</v>
      </c>
      <c r="F118" s="46">
        <v>0.88</v>
      </c>
      <c r="G118" s="46">
        <v>285</v>
      </c>
      <c r="H118" s="46">
        <v>64.55</v>
      </c>
      <c r="I118" s="46">
        <v>57</v>
      </c>
      <c r="J118" s="46">
        <v>0.84</v>
      </c>
      <c r="K118" s="46">
        <v>139.32</v>
      </c>
      <c r="L118" s="46">
        <v>61.44</v>
      </c>
      <c r="M118" s="46">
        <v>170</v>
      </c>
      <c r="N118" s="46">
        <v>0.9</v>
      </c>
      <c r="O118" s="258">
        <v>110.43</v>
      </c>
      <c r="P118" s="46">
        <v>60.43</v>
      </c>
      <c r="Q118" s="46">
        <v>282</v>
      </c>
      <c r="R118" s="46">
        <v>0.91</v>
      </c>
      <c r="S118" s="46">
        <v>134.56</v>
      </c>
      <c r="T118" s="46">
        <v>61.29</v>
      </c>
    </row>
    <row r="119" spans="1:20">
      <c r="A119" s="1" t="s">
        <v>6537</v>
      </c>
      <c r="B119" s="46" t="s">
        <v>6537</v>
      </c>
      <c r="C119" s="46">
        <v>5</v>
      </c>
      <c r="D119" s="46" t="s">
        <v>7987</v>
      </c>
      <c r="E119" s="46">
        <v>20</v>
      </c>
      <c r="F119" s="46">
        <v>0.4</v>
      </c>
      <c r="G119" s="46">
        <v>51.14</v>
      </c>
      <c r="H119" s="46">
        <v>57.09</v>
      </c>
      <c r="I119" s="46">
        <v>15</v>
      </c>
      <c r="J119" s="46">
        <v>0.76</v>
      </c>
      <c r="K119" s="46">
        <v>33.479999999999997</v>
      </c>
      <c r="L119" s="46">
        <v>55.25</v>
      </c>
      <c r="M119" s="46">
        <v>68</v>
      </c>
      <c r="N119" s="46">
        <v>0.82</v>
      </c>
      <c r="O119" s="258">
        <v>40.67</v>
      </c>
      <c r="P119" s="46">
        <v>56.09</v>
      </c>
      <c r="Q119" s="46">
        <v>103</v>
      </c>
      <c r="R119" s="46">
        <v>0.79</v>
      </c>
      <c r="S119" s="46">
        <v>43.07</v>
      </c>
      <c r="T119" s="46">
        <v>56.34</v>
      </c>
    </row>
    <row r="120" spans="1:20">
      <c r="A120" s="1" t="s">
        <v>405</v>
      </c>
      <c r="B120" s="46" t="s">
        <v>405</v>
      </c>
      <c r="C120" s="46">
        <v>7</v>
      </c>
      <c r="D120" s="46" t="s">
        <v>7987</v>
      </c>
      <c r="E120" s="46">
        <v>7</v>
      </c>
      <c r="F120" s="46">
        <v>0.31</v>
      </c>
      <c r="G120" s="46">
        <v>14.56</v>
      </c>
      <c r="H120" s="46">
        <v>51.63</v>
      </c>
      <c r="I120" s="46">
        <v>1</v>
      </c>
      <c r="J120" s="46">
        <v>0</v>
      </c>
      <c r="K120" s="46">
        <v>0.34</v>
      </c>
      <c r="L120" s="46">
        <v>35.35</v>
      </c>
      <c r="M120" s="46">
        <v>3</v>
      </c>
      <c r="N120" s="46">
        <v>0.33</v>
      </c>
      <c r="O120" s="258">
        <v>0.75</v>
      </c>
      <c r="P120" s="46">
        <v>38.76</v>
      </c>
      <c r="Q120" s="46">
        <v>11</v>
      </c>
      <c r="R120" s="46">
        <v>0.42</v>
      </c>
      <c r="S120" s="46">
        <v>2.44</v>
      </c>
      <c r="T120" s="46">
        <v>43.88</v>
      </c>
    </row>
    <row r="121" spans="1:20">
      <c r="A121" s="1" t="s">
        <v>1471</v>
      </c>
      <c r="B121" s="46" t="s">
        <v>1471</v>
      </c>
      <c r="C121" s="46">
        <v>10</v>
      </c>
      <c r="D121" s="46" t="s">
        <v>7987</v>
      </c>
      <c r="E121" s="46">
        <v>9</v>
      </c>
      <c r="F121" s="46">
        <v>0.59</v>
      </c>
      <c r="G121" s="46">
        <v>32.68</v>
      </c>
      <c r="H121" s="46">
        <v>55.14</v>
      </c>
      <c r="I121" s="46">
        <v>12</v>
      </c>
      <c r="J121" s="46">
        <v>0.77</v>
      </c>
      <c r="K121" s="46">
        <v>27.04</v>
      </c>
      <c r="L121" s="46">
        <v>54.32</v>
      </c>
      <c r="M121" s="46">
        <v>29</v>
      </c>
      <c r="N121" s="46">
        <v>0.66</v>
      </c>
      <c r="O121" s="258">
        <v>14.03</v>
      </c>
      <c r="P121" s="46">
        <v>51.47</v>
      </c>
      <c r="Q121" s="46">
        <v>50</v>
      </c>
      <c r="R121" s="46">
        <v>0.75</v>
      </c>
      <c r="S121" s="46">
        <v>19.739999999999998</v>
      </c>
      <c r="T121" s="46">
        <v>52.95</v>
      </c>
    </row>
    <row r="122" spans="1:20">
      <c r="A122" s="1" t="s">
        <v>759</v>
      </c>
      <c r="B122" s="46" t="s">
        <v>759</v>
      </c>
      <c r="C122" s="46">
        <v>4</v>
      </c>
      <c r="D122" s="46" t="s">
        <v>7987</v>
      </c>
      <c r="E122" s="46">
        <v>6</v>
      </c>
      <c r="F122" s="46">
        <v>0.39</v>
      </c>
      <c r="G122" s="46">
        <v>15.4</v>
      </c>
      <c r="H122" s="46">
        <v>51.88</v>
      </c>
      <c r="I122" s="46">
        <v>4</v>
      </c>
      <c r="J122" s="46">
        <v>0.41</v>
      </c>
      <c r="K122" s="46">
        <v>5.25</v>
      </c>
      <c r="L122" s="46">
        <v>47.2</v>
      </c>
      <c r="M122" s="46">
        <v>23</v>
      </c>
      <c r="N122" s="46">
        <v>0.76</v>
      </c>
      <c r="O122" s="258">
        <v>12.74</v>
      </c>
      <c r="P122" s="46">
        <v>51.05</v>
      </c>
      <c r="Q122" s="46">
        <v>33</v>
      </c>
      <c r="R122" s="46">
        <v>0.73</v>
      </c>
      <c r="S122" s="46">
        <v>12.63</v>
      </c>
      <c r="T122" s="46">
        <v>51.01</v>
      </c>
    </row>
    <row r="123" spans="1:20">
      <c r="A123" s="1" t="s">
        <v>1522</v>
      </c>
      <c r="B123" s="46" t="s">
        <v>1522</v>
      </c>
      <c r="C123" s="46">
        <v>8</v>
      </c>
      <c r="D123" s="46" t="s">
        <v>7987</v>
      </c>
      <c r="E123" s="46">
        <v>2</v>
      </c>
      <c r="F123" s="46">
        <v>0.27</v>
      </c>
      <c r="G123" s="46">
        <v>3.86</v>
      </c>
      <c r="H123" s="46">
        <v>45.87</v>
      </c>
      <c r="I123" s="46">
        <v>2</v>
      </c>
      <c r="J123" s="46">
        <v>0</v>
      </c>
      <c r="K123" s="46">
        <v>0.41</v>
      </c>
      <c r="L123" s="46">
        <v>36.090000000000003</v>
      </c>
      <c r="M123" s="46">
        <v>9</v>
      </c>
      <c r="N123" s="46">
        <v>0.25</v>
      </c>
      <c r="O123" s="258">
        <v>1.92</v>
      </c>
      <c r="P123" s="46">
        <v>42.83</v>
      </c>
      <c r="Q123" s="46">
        <v>13</v>
      </c>
      <c r="R123" s="46">
        <v>0.38</v>
      </c>
      <c r="S123" s="46">
        <v>2.73</v>
      </c>
      <c r="T123" s="46">
        <v>44.36</v>
      </c>
    </row>
    <row r="124" spans="1:20">
      <c r="A124" s="1" t="s">
        <v>51</v>
      </c>
      <c r="B124" s="46" t="s">
        <v>51</v>
      </c>
      <c r="C124" s="46">
        <v>8</v>
      </c>
      <c r="D124" s="46" t="s">
        <v>7987</v>
      </c>
      <c r="E124" s="46">
        <v>0</v>
      </c>
      <c r="F124" s="46">
        <v>0</v>
      </c>
      <c r="G124" s="46">
        <v>0</v>
      </c>
      <c r="H124" s="46">
        <v>0</v>
      </c>
      <c r="I124" s="46">
        <v>0</v>
      </c>
      <c r="J124" s="46">
        <v>0</v>
      </c>
      <c r="K124" s="46">
        <v>0</v>
      </c>
      <c r="L124" s="46">
        <v>0</v>
      </c>
      <c r="M124" s="46">
        <v>9</v>
      </c>
      <c r="N124" s="46">
        <v>0.61</v>
      </c>
      <c r="O124" s="258">
        <v>4.09</v>
      </c>
      <c r="P124" s="46">
        <v>46.12</v>
      </c>
      <c r="Q124" s="46">
        <v>9</v>
      </c>
      <c r="R124" s="46">
        <v>0.51</v>
      </c>
      <c r="S124" s="46">
        <v>2.4900000000000002</v>
      </c>
      <c r="T124" s="46">
        <v>43.96</v>
      </c>
    </row>
    <row r="125" spans="1:20">
      <c r="A125" s="77" t="s">
        <v>2487</v>
      </c>
      <c r="B125" s="46" t="s">
        <v>2487</v>
      </c>
      <c r="C125" s="46">
        <v>7</v>
      </c>
      <c r="D125" s="46" t="s">
        <v>7987</v>
      </c>
      <c r="E125" s="46">
        <v>23</v>
      </c>
      <c r="F125" s="46">
        <v>0.8</v>
      </c>
      <c r="G125" s="46">
        <v>109.28</v>
      </c>
      <c r="H125" s="46">
        <v>60.39</v>
      </c>
      <c r="I125" s="46">
        <v>36</v>
      </c>
      <c r="J125" s="46">
        <v>0.62</v>
      </c>
      <c r="K125" s="46">
        <v>66.64</v>
      </c>
      <c r="L125" s="46">
        <v>58.24</v>
      </c>
      <c r="M125" s="46">
        <v>220</v>
      </c>
      <c r="N125" s="46">
        <v>0.73</v>
      </c>
      <c r="O125" s="258">
        <v>117.94</v>
      </c>
      <c r="P125" s="46">
        <v>60.72</v>
      </c>
      <c r="Q125" s="46">
        <v>279</v>
      </c>
      <c r="R125" s="46">
        <v>0.74</v>
      </c>
      <c r="S125" s="46">
        <v>109.22</v>
      </c>
      <c r="T125" s="46">
        <v>60.38</v>
      </c>
    </row>
    <row r="126" spans="1:20">
      <c r="A126" s="1" t="s">
        <v>1617</v>
      </c>
      <c r="B126" s="46" t="s">
        <v>1617</v>
      </c>
      <c r="C126" s="46">
        <v>7</v>
      </c>
      <c r="D126" s="46" t="s">
        <v>7987</v>
      </c>
      <c r="E126" s="46">
        <v>8</v>
      </c>
      <c r="F126" s="46">
        <v>0.68</v>
      </c>
      <c r="G126" s="46">
        <v>32.69</v>
      </c>
      <c r="H126" s="46">
        <v>55.14</v>
      </c>
      <c r="I126" s="46">
        <v>3</v>
      </c>
      <c r="J126" s="46">
        <v>0.25</v>
      </c>
      <c r="K126" s="46">
        <v>2.6</v>
      </c>
      <c r="L126" s="46">
        <v>44.14</v>
      </c>
      <c r="M126" s="46">
        <v>33</v>
      </c>
      <c r="N126" s="46">
        <v>0.73</v>
      </c>
      <c r="O126" s="258">
        <v>17.739999999999998</v>
      </c>
      <c r="P126" s="46">
        <v>52.49</v>
      </c>
      <c r="Q126" s="46">
        <v>44</v>
      </c>
      <c r="R126" s="46">
        <v>0.73</v>
      </c>
      <c r="S126" s="46">
        <v>16.920000000000002</v>
      </c>
      <c r="T126" s="46">
        <v>52.28</v>
      </c>
    </row>
    <row r="127" spans="1:20">
      <c r="A127" s="77" t="s">
        <v>91</v>
      </c>
      <c r="B127" s="46" t="s">
        <v>91</v>
      </c>
      <c r="C127" s="46">
        <v>6</v>
      </c>
      <c r="D127" s="46" t="s">
        <v>7987</v>
      </c>
      <c r="E127" s="46">
        <v>112</v>
      </c>
      <c r="F127" s="46">
        <v>0.77</v>
      </c>
      <c r="G127" s="46">
        <v>514.04999999999995</v>
      </c>
      <c r="H127" s="46">
        <v>67.11</v>
      </c>
      <c r="I127" s="46">
        <v>275</v>
      </c>
      <c r="J127" s="46">
        <v>0.88</v>
      </c>
      <c r="K127" s="46">
        <v>696.7</v>
      </c>
      <c r="L127" s="46">
        <v>68.430000000000007</v>
      </c>
      <c r="M127" s="46">
        <v>228</v>
      </c>
      <c r="N127" s="46">
        <v>0.86</v>
      </c>
      <c r="O127" s="258">
        <v>142.28</v>
      </c>
      <c r="P127" s="46">
        <v>61.53</v>
      </c>
      <c r="Q127" s="46">
        <v>615</v>
      </c>
      <c r="R127" s="46">
        <v>0.87</v>
      </c>
      <c r="S127" s="46">
        <v>280.70999999999998</v>
      </c>
      <c r="T127" s="46">
        <v>64.48</v>
      </c>
    </row>
    <row r="128" spans="1:20">
      <c r="A128" s="77" t="s">
        <v>2989</v>
      </c>
      <c r="B128" s="46" t="s">
        <v>2989</v>
      </c>
      <c r="C128" s="46">
        <v>5</v>
      </c>
      <c r="D128" s="46" t="s">
        <v>7987</v>
      </c>
      <c r="E128" s="46">
        <v>89</v>
      </c>
      <c r="F128" s="46">
        <v>0.96</v>
      </c>
      <c r="G128" s="46">
        <v>498.59</v>
      </c>
      <c r="H128" s="46">
        <v>66.98</v>
      </c>
      <c r="I128" s="46">
        <v>100</v>
      </c>
      <c r="J128" s="46">
        <v>0.93</v>
      </c>
      <c r="K128" s="46">
        <v>267.57</v>
      </c>
      <c r="L128" s="46">
        <v>64.27</v>
      </c>
      <c r="M128" s="46">
        <v>435</v>
      </c>
      <c r="N128" s="46">
        <v>0.96</v>
      </c>
      <c r="O128" s="258">
        <v>301.49</v>
      </c>
      <c r="P128" s="46">
        <v>64.790000000000006</v>
      </c>
      <c r="Q128" s="46">
        <v>624</v>
      </c>
      <c r="R128" s="46">
        <v>0.95</v>
      </c>
      <c r="S128" s="46">
        <v>310.58</v>
      </c>
      <c r="T128" s="46">
        <v>64.92</v>
      </c>
    </row>
    <row r="129" spans="1:20">
      <c r="A129" s="77" t="s">
        <v>2679</v>
      </c>
      <c r="B129" s="46" t="s">
        <v>2679</v>
      </c>
      <c r="C129" s="46">
        <v>7</v>
      </c>
      <c r="D129" s="46" t="s">
        <v>7987</v>
      </c>
      <c r="E129" s="46">
        <v>25</v>
      </c>
      <c r="F129" s="46">
        <v>0.76</v>
      </c>
      <c r="G129" s="46">
        <v>112.66</v>
      </c>
      <c r="H129" s="46">
        <v>60.52</v>
      </c>
      <c r="I129" s="46">
        <v>123</v>
      </c>
      <c r="J129" s="46">
        <v>0.78</v>
      </c>
      <c r="K129" s="46">
        <v>281.64999999999998</v>
      </c>
      <c r="L129" s="46">
        <v>64.5</v>
      </c>
      <c r="M129" s="46">
        <v>389</v>
      </c>
      <c r="N129" s="46">
        <v>0.91</v>
      </c>
      <c r="O129" s="258">
        <v>257.14</v>
      </c>
      <c r="P129" s="46">
        <v>64.099999999999994</v>
      </c>
      <c r="Q129" s="46">
        <v>537</v>
      </c>
      <c r="R129" s="46">
        <v>0.87</v>
      </c>
      <c r="S129" s="46">
        <v>245.47</v>
      </c>
      <c r="T129" s="46">
        <v>63.9</v>
      </c>
    </row>
    <row r="130" spans="1:20">
      <c r="A130" s="77" t="s">
        <v>3041</v>
      </c>
      <c r="B130" s="46" t="s">
        <v>3041</v>
      </c>
      <c r="C130" s="46">
        <v>9</v>
      </c>
      <c r="D130" s="46" t="s">
        <v>7987</v>
      </c>
      <c r="E130" s="46">
        <v>45</v>
      </c>
      <c r="F130" s="46">
        <v>0.8</v>
      </c>
      <c r="G130" s="46">
        <v>214.41</v>
      </c>
      <c r="H130" s="46">
        <v>63.31</v>
      </c>
      <c r="I130" s="46">
        <v>37</v>
      </c>
      <c r="J130" s="46">
        <v>0.57999999999999996</v>
      </c>
      <c r="K130" s="46">
        <v>65.45</v>
      </c>
      <c r="L130" s="46">
        <v>58.16</v>
      </c>
      <c r="M130" s="46">
        <v>140</v>
      </c>
      <c r="N130" s="46">
        <v>0.92</v>
      </c>
      <c r="O130" s="258">
        <v>92.94</v>
      </c>
      <c r="P130" s="46">
        <v>59.68</v>
      </c>
      <c r="Q130" s="46">
        <v>222</v>
      </c>
      <c r="R130" s="46">
        <v>0.88</v>
      </c>
      <c r="S130" s="46">
        <v>102.51</v>
      </c>
      <c r="T130" s="46">
        <v>60.11</v>
      </c>
    </row>
    <row r="131" spans="1:20">
      <c r="A131" s="77" t="s">
        <v>2422</v>
      </c>
      <c r="B131" s="46" t="s">
        <v>2422</v>
      </c>
      <c r="C131" s="46">
        <v>10</v>
      </c>
      <c r="D131" s="46" t="s">
        <v>7987</v>
      </c>
      <c r="E131" s="46">
        <v>60</v>
      </c>
      <c r="F131" s="46">
        <v>0.77</v>
      </c>
      <c r="G131" s="46">
        <v>275.98</v>
      </c>
      <c r="H131" s="46">
        <v>64.41</v>
      </c>
      <c r="I131" s="46">
        <v>39</v>
      </c>
      <c r="J131" s="46">
        <v>0.85</v>
      </c>
      <c r="K131" s="46">
        <v>95.64</v>
      </c>
      <c r="L131" s="46">
        <v>59.81</v>
      </c>
      <c r="M131" s="46">
        <v>195</v>
      </c>
      <c r="N131" s="46">
        <v>0.86</v>
      </c>
      <c r="O131" s="258">
        <v>121.82</v>
      </c>
      <c r="P131" s="46">
        <v>60.86</v>
      </c>
      <c r="Q131" s="46">
        <v>294</v>
      </c>
      <c r="R131" s="46">
        <v>0.87</v>
      </c>
      <c r="S131" s="46">
        <v>134</v>
      </c>
      <c r="T131" s="46">
        <v>61.27</v>
      </c>
    </row>
    <row r="132" spans="1:20">
      <c r="A132" s="77" t="s">
        <v>6782</v>
      </c>
      <c r="B132" t="s">
        <v>6633</v>
      </c>
      <c r="C132">
        <v>8</v>
      </c>
      <c r="D132" t="s">
        <v>7987</v>
      </c>
      <c r="E132">
        <v>23</v>
      </c>
      <c r="F132">
        <v>0.64</v>
      </c>
      <c r="G132">
        <v>89.23</v>
      </c>
      <c r="H132">
        <v>59.51</v>
      </c>
      <c r="I132">
        <v>14</v>
      </c>
      <c r="J132">
        <v>0.84</v>
      </c>
      <c r="K132">
        <v>33.86</v>
      </c>
      <c r="L132">
        <v>55.3</v>
      </c>
      <c r="M132">
        <v>50</v>
      </c>
      <c r="N132">
        <v>0.81</v>
      </c>
      <c r="O132" s="259">
        <v>29.46</v>
      </c>
      <c r="P132">
        <v>54.69</v>
      </c>
      <c r="Q132">
        <v>87</v>
      </c>
      <c r="R132">
        <v>0.83</v>
      </c>
      <c r="S132">
        <v>37.76</v>
      </c>
      <c r="T132">
        <v>55.77</v>
      </c>
    </row>
    <row r="133" spans="1:20">
      <c r="A133" s="77" t="s">
        <v>2318</v>
      </c>
      <c r="B133" s="46" t="s">
        <v>2318</v>
      </c>
      <c r="C133" s="46">
        <v>6</v>
      </c>
      <c r="D133" s="46" t="s">
        <v>7987</v>
      </c>
      <c r="E133" s="46">
        <v>19</v>
      </c>
      <c r="F133" s="46">
        <v>0.62</v>
      </c>
      <c r="G133" s="46">
        <v>71.59</v>
      </c>
      <c r="H133" s="46">
        <v>58.55</v>
      </c>
      <c r="I133" s="46">
        <v>24</v>
      </c>
      <c r="J133" s="46">
        <v>0.73</v>
      </c>
      <c r="K133" s="46">
        <v>51.5</v>
      </c>
      <c r="L133" s="46">
        <v>57.12</v>
      </c>
      <c r="M133" s="46">
        <v>71</v>
      </c>
      <c r="N133" s="46">
        <v>0.88</v>
      </c>
      <c r="O133" s="258">
        <v>45.25</v>
      </c>
      <c r="P133" s="46">
        <v>56.56</v>
      </c>
      <c r="Q133" s="46">
        <v>114</v>
      </c>
      <c r="R133" s="46">
        <v>0.85</v>
      </c>
      <c r="S133" s="46">
        <v>51.12</v>
      </c>
      <c r="T133" s="46">
        <v>57.09</v>
      </c>
    </row>
    <row r="134" spans="1:20">
      <c r="A134" s="1" t="s">
        <v>1592</v>
      </c>
      <c r="B134" s="46" t="s">
        <v>1592</v>
      </c>
      <c r="C134" s="46">
        <v>7</v>
      </c>
      <c r="D134" s="46" t="s">
        <v>7987</v>
      </c>
      <c r="E134" s="46">
        <v>5</v>
      </c>
      <c r="F134" s="46">
        <v>0.2</v>
      </c>
      <c r="G134" s="46">
        <v>8.07</v>
      </c>
      <c r="H134" s="46">
        <v>49.07</v>
      </c>
      <c r="I134" s="46">
        <v>4</v>
      </c>
      <c r="J134" s="46">
        <v>0.54</v>
      </c>
      <c r="K134" s="46">
        <v>6.65</v>
      </c>
      <c r="L134" s="46">
        <v>48.23</v>
      </c>
      <c r="M134" s="46">
        <v>36</v>
      </c>
      <c r="N134" s="46">
        <v>0.71</v>
      </c>
      <c r="O134" s="258">
        <v>18.75</v>
      </c>
      <c r="P134" s="46">
        <v>52.73</v>
      </c>
      <c r="Q134" s="46">
        <v>45</v>
      </c>
      <c r="R134" s="46">
        <v>0.68</v>
      </c>
      <c r="S134" s="46">
        <v>16.21</v>
      </c>
      <c r="T134" s="46">
        <v>52.1</v>
      </c>
    </row>
    <row r="135" spans="1:20">
      <c r="A135" s="1" t="s">
        <v>89</v>
      </c>
      <c r="B135" s="46" t="s">
        <v>89</v>
      </c>
      <c r="C135" s="46">
        <v>6</v>
      </c>
      <c r="D135" s="46" t="s">
        <v>7987</v>
      </c>
      <c r="E135" s="46">
        <v>148</v>
      </c>
      <c r="F135" s="46">
        <v>0.66</v>
      </c>
      <c r="G135" s="46">
        <v>590.85</v>
      </c>
      <c r="H135" s="46">
        <v>67.709999999999994</v>
      </c>
      <c r="I135" s="46">
        <v>68</v>
      </c>
      <c r="J135" s="46">
        <v>0.79</v>
      </c>
      <c r="K135" s="46">
        <v>157.32</v>
      </c>
      <c r="L135" s="46">
        <v>61.97</v>
      </c>
      <c r="M135" s="46">
        <v>86</v>
      </c>
      <c r="N135" s="46">
        <v>0.76</v>
      </c>
      <c r="O135" s="258">
        <v>47.58</v>
      </c>
      <c r="P135" s="46">
        <v>56.77</v>
      </c>
      <c r="Q135" s="46">
        <v>302</v>
      </c>
      <c r="R135" s="46">
        <v>0.76</v>
      </c>
      <c r="S135" s="46">
        <v>121.47</v>
      </c>
      <c r="T135" s="46">
        <v>60.84</v>
      </c>
    </row>
    <row r="136" spans="1:20">
      <c r="A136" s="1" t="s">
        <v>1148</v>
      </c>
      <c r="B136" s="46" t="s">
        <v>1148</v>
      </c>
      <c r="C136" s="46">
        <v>6</v>
      </c>
      <c r="D136" s="46" t="s">
        <v>7987</v>
      </c>
      <c r="E136" s="46">
        <v>9</v>
      </c>
      <c r="F136" s="46">
        <v>0.47</v>
      </c>
      <c r="G136" s="46">
        <v>27.16</v>
      </c>
      <c r="H136" s="46">
        <v>54.34</v>
      </c>
      <c r="I136" s="46">
        <v>6</v>
      </c>
      <c r="J136" s="46">
        <v>0.61</v>
      </c>
      <c r="K136" s="46">
        <v>11.02</v>
      </c>
      <c r="L136" s="46">
        <v>50.42</v>
      </c>
      <c r="M136" s="46">
        <v>13</v>
      </c>
      <c r="N136" s="46">
        <v>0.62</v>
      </c>
      <c r="O136" s="258">
        <v>5.93</v>
      </c>
      <c r="P136" s="46">
        <v>47.73</v>
      </c>
      <c r="Q136" s="46">
        <v>28</v>
      </c>
      <c r="R136" s="46">
        <v>0.68</v>
      </c>
      <c r="S136" s="46">
        <v>10.130000000000001</v>
      </c>
      <c r="T136" s="46">
        <v>50.06</v>
      </c>
    </row>
    <row r="137" spans="1:20">
      <c r="A137" s="1" t="s">
        <v>39</v>
      </c>
      <c r="B137" s="46" t="s">
        <v>39</v>
      </c>
      <c r="C137" s="46">
        <v>8</v>
      </c>
      <c r="D137" s="46" t="s">
        <v>7987</v>
      </c>
      <c r="E137" s="46">
        <v>5</v>
      </c>
      <c r="F137" s="46">
        <v>0.2</v>
      </c>
      <c r="G137" s="46">
        <v>8.0299999999999994</v>
      </c>
      <c r="H137" s="46">
        <v>49.05</v>
      </c>
      <c r="I137" s="46">
        <v>9</v>
      </c>
      <c r="J137" s="46">
        <v>0.45</v>
      </c>
      <c r="K137" s="46">
        <v>12.76</v>
      </c>
      <c r="L137" s="46">
        <v>51.06</v>
      </c>
      <c r="M137" s="46">
        <v>32</v>
      </c>
      <c r="N137" s="46">
        <v>0.72</v>
      </c>
      <c r="O137" s="258">
        <v>16.87</v>
      </c>
      <c r="P137" s="46">
        <v>52.27</v>
      </c>
      <c r="Q137" s="46">
        <v>46</v>
      </c>
      <c r="R137" s="46">
        <v>0.69</v>
      </c>
      <c r="S137" s="46">
        <v>16.850000000000001</v>
      </c>
      <c r="T137" s="46">
        <v>52.27</v>
      </c>
    </row>
    <row r="138" spans="1:20">
      <c r="A138" s="1" t="s">
        <v>116</v>
      </c>
      <c r="B138" s="46" t="s">
        <v>116</v>
      </c>
      <c r="C138" s="46">
        <v>4</v>
      </c>
      <c r="D138" s="46" t="s">
        <v>7987</v>
      </c>
      <c r="E138" s="46">
        <v>18</v>
      </c>
      <c r="F138" s="46">
        <v>0.76</v>
      </c>
      <c r="G138" s="46">
        <v>81.739999999999995</v>
      </c>
      <c r="H138" s="46">
        <v>59.12</v>
      </c>
      <c r="I138" s="46">
        <v>19</v>
      </c>
      <c r="J138" s="46">
        <v>0.81</v>
      </c>
      <c r="K138" s="46">
        <v>44.89</v>
      </c>
      <c r="L138" s="46">
        <v>56.52</v>
      </c>
      <c r="M138" s="46">
        <v>84</v>
      </c>
      <c r="N138" s="46">
        <v>0.88</v>
      </c>
      <c r="O138" s="258">
        <v>53.66</v>
      </c>
      <c r="P138" s="46">
        <v>57.3</v>
      </c>
      <c r="Q138" s="46">
        <v>121</v>
      </c>
      <c r="R138" s="46">
        <v>0.87</v>
      </c>
      <c r="S138" s="46">
        <v>55.53</v>
      </c>
      <c r="T138" s="46">
        <v>57.45</v>
      </c>
    </row>
    <row r="139" spans="1:20">
      <c r="A139" s="1" t="s">
        <v>1736</v>
      </c>
      <c r="B139" s="46" t="s">
        <v>1736</v>
      </c>
      <c r="C139" s="46">
        <v>7</v>
      </c>
      <c r="D139" s="46" t="s">
        <v>7987</v>
      </c>
      <c r="E139" s="46">
        <v>0</v>
      </c>
      <c r="F139" s="46">
        <v>0</v>
      </c>
      <c r="G139" s="46">
        <v>0</v>
      </c>
      <c r="H139" s="46">
        <v>0</v>
      </c>
      <c r="I139" s="46">
        <v>2</v>
      </c>
      <c r="J139" s="46">
        <v>0.27</v>
      </c>
      <c r="K139" s="46">
        <v>1.81</v>
      </c>
      <c r="L139" s="46">
        <v>42.59</v>
      </c>
      <c r="M139" s="46">
        <v>23</v>
      </c>
      <c r="N139" s="46">
        <v>0.54</v>
      </c>
      <c r="O139" s="258">
        <v>9.24</v>
      </c>
      <c r="P139" s="46">
        <v>49.66</v>
      </c>
      <c r="Q139" s="46">
        <v>25</v>
      </c>
      <c r="R139" s="46">
        <v>0.5</v>
      </c>
      <c r="S139" s="46">
        <v>6.7</v>
      </c>
      <c r="T139" s="46">
        <v>48.26</v>
      </c>
    </row>
    <row r="140" spans="1:20">
      <c r="A140" s="77" t="s">
        <v>389</v>
      </c>
      <c r="B140" s="46" t="s">
        <v>389</v>
      </c>
      <c r="C140" s="46">
        <v>4</v>
      </c>
      <c r="D140" s="46" t="s">
        <v>7987</v>
      </c>
      <c r="E140" s="46">
        <v>126</v>
      </c>
      <c r="F140" s="46">
        <v>0.83</v>
      </c>
      <c r="G140" s="46">
        <v>617.72</v>
      </c>
      <c r="H140" s="46">
        <v>67.91</v>
      </c>
      <c r="I140" s="46">
        <v>88</v>
      </c>
      <c r="J140" s="46">
        <v>0.74</v>
      </c>
      <c r="K140" s="46">
        <v>192.06</v>
      </c>
      <c r="L140" s="46">
        <v>62.83</v>
      </c>
      <c r="M140" s="46">
        <v>130</v>
      </c>
      <c r="N140" s="46">
        <v>0.86</v>
      </c>
      <c r="O140" s="258">
        <v>81.47</v>
      </c>
      <c r="P140" s="46">
        <v>59.11</v>
      </c>
      <c r="Q140" s="46">
        <v>344</v>
      </c>
      <c r="R140" s="46">
        <v>0.86</v>
      </c>
      <c r="S140" s="46">
        <v>155.81</v>
      </c>
      <c r="T140" s="46">
        <v>61.93</v>
      </c>
    </row>
    <row r="141" spans="1:20">
      <c r="A141" s="1" t="s">
        <v>2058</v>
      </c>
      <c r="B141" s="46" t="s">
        <v>2058</v>
      </c>
      <c r="C141" s="46">
        <v>11</v>
      </c>
      <c r="D141" s="46" t="s">
        <v>7987</v>
      </c>
      <c r="E141" s="46">
        <v>0</v>
      </c>
      <c r="F141" s="46">
        <v>0</v>
      </c>
      <c r="G141" s="46">
        <v>0</v>
      </c>
      <c r="H141" s="46">
        <v>0</v>
      </c>
      <c r="I141" s="46">
        <v>1</v>
      </c>
      <c r="J141" s="46">
        <v>0</v>
      </c>
      <c r="K141" s="46">
        <v>0.25</v>
      </c>
      <c r="L141" s="46">
        <v>33.94</v>
      </c>
      <c r="M141" s="46">
        <v>8</v>
      </c>
      <c r="N141" s="46">
        <v>0.52</v>
      </c>
      <c r="O141" s="258">
        <v>3.11</v>
      </c>
      <c r="P141" s="46">
        <v>44.93</v>
      </c>
      <c r="Q141" s="46">
        <v>9</v>
      </c>
      <c r="R141" s="46">
        <v>0.47</v>
      </c>
      <c r="S141" s="46">
        <v>2.2999999999999998</v>
      </c>
      <c r="T141" s="46">
        <v>43.62</v>
      </c>
    </row>
    <row r="142" spans="1:20">
      <c r="A142" s="1" t="s">
        <v>1807</v>
      </c>
      <c r="B142" s="46" t="s">
        <v>1807</v>
      </c>
      <c r="C142" s="46">
        <v>3</v>
      </c>
      <c r="D142" s="46" t="s">
        <v>7987</v>
      </c>
      <c r="E142" s="46">
        <v>7</v>
      </c>
      <c r="F142" s="46">
        <v>0.5</v>
      </c>
      <c r="G142" s="46">
        <v>21.42</v>
      </c>
      <c r="H142" s="46">
        <v>53.31</v>
      </c>
      <c r="I142" s="46">
        <v>3</v>
      </c>
      <c r="J142" s="46">
        <v>0.43</v>
      </c>
      <c r="K142" s="46">
        <v>4.0199999999999996</v>
      </c>
      <c r="L142" s="46">
        <v>46.04</v>
      </c>
      <c r="M142" s="46">
        <v>12</v>
      </c>
      <c r="N142" s="46">
        <v>0.59</v>
      </c>
      <c r="O142" s="258">
        <v>5.28</v>
      </c>
      <c r="P142" s="46">
        <v>47.23</v>
      </c>
      <c r="Q142" s="46">
        <v>22</v>
      </c>
      <c r="R142" s="46">
        <v>0.65</v>
      </c>
      <c r="S142" s="46">
        <v>7.59</v>
      </c>
      <c r="T142" s="46">
        <v>48.8</v>
      </c>
    </row>
    <row r="143" spans="1:20">
      <c r="A143" s="1" t="s">
        <v>1242</v>
      </c>
      <c r="B143" s="46" t="s">
        <v>1242</v>
      </c>
      <c r="C143" s="46">
        <v>7</v>
      </c>
      <c r="D143" s="46" t="s">
        <v>7987</v>
      </c>
      <c r="E143" s="46">
        <v>1</v>
      </c>
      <c r="F143" s="46">
        <v>0</v>
      </c>
      <c r="G143" s="46">
        <v>0.15</v>
      </c>
      <c r="H143" s="46">
        <v>31.86</v>
      </c>
      <c r="I143" s="46">
        <v>8</v>
      </c>
      <c r="J143" s="46">
        <v>0.47</v>
      </c>
      <c r="K143" s="46">
        <v>12.04</v>
      </c>
      <c r="L143" s="46">
        <v>50.81</v>
      </c>
      <c r="M143" s="46">
        <v>51</v>
      </c>
      <c r="N143" s="46">
        <v>0.81</v>
      </c>
      <c r="O143" s="258">
        <v>30.11</v>
      </c>
      <c r="P143" s="46">
        <v>54.79</v>
      </c>
      <c r="Q143" s="46">
        <v>60</v>
      </c>
      <c r="R143" s="46">
        <v>0.74</v>
      </c>
      <c r="S143" s="46">
        <v>23.33</v>
      </c>
      <c r="T143" s="46">
        <v>53.68</v>
      </c>
    </row>
    <row r="144" spans="1:20">
      <c r="A144" s="77" t="s">
        <v>3154</v>
      </c>
      <c r="B144" s="46" t="s">
        <v>3154</v>
      </c>
      <c r="C144" s="46">
        <v>7</v>
      </c>
      <c r="D144" s="46" t="s">
        <v>7987</v>
      </c>
      <c r="E144" s="46">
        <v>184</v>
      </c>
      <c r="F144" s="46">
        <v>0.79</v>
      </c>
      <c r="G144" s="46">
        <v>857.95</v>
      </c>
      <c r="H144" s="46">
        <v>69.33</v>
      </c>
      <c r="I144" s="46">
        <v>195</v>
      </c>
      <c r="J144" s="46">
        <v>0.87</v>
      </c>
      <c r="K144" s="46">
        <v>486.68</v>
      </c>
      <c r="L144" s="46">
        <v>66.87</v>
      </c>
      <c r="M144" s="46">
        <v>547</v>
      </c>
      <c r="N144" s="46">
        <v>0.93</v>
      </c>
      <c r="O144" s="258">
        <v>368.6</v>
      </c>
      <c r="P144" s="46">
        <v>65.67</v>
      </c>
      <c r="Q144" s="46">
        <v>926</v>
      </c>
      <c r="R144" s="46">
        <v>0.92</v>
      </c>
      <c r="S144" s="46">
        <v>445.96</v>
      </c>
      <c r="T144" s="46">
        <v>66.489999999999995</v>
      </c>
    </row>
    <row r="145" spans="1:20">
      <c r="A145" s="1" t="s">
        <v>6735</v>
      </c>
      <c r="B145" s="46" t="s">
        <v>6735</v>
      </c>
      <c r="C145" s="46">
        <v>6</v>
      </c>
      <c r="D145" s="46" t="s">
        <v>7987</v>
      </c>
      <c r="E145" s="46">
        <v>5</v>
      </c>
      <c r="F145" s="46">
        <v>0.37</v>
      </c>
      <c r="G145" s="46">
        <v>11.9</v>
      </c>
      <c r="H145" s="46">
        <v>50.75</v>
      </c>
      <c r="I145" s="46">
        <v>2</v>
      </c>
      <c r="J145" s="46">
        <v>0.27</v>
      </c>
      <c r="K145" s="46">
        <v>1.91</v>
      </c>
      <c r="L145" s="46">
        <v>42.81</v>
      </c>
      <c r="M145" s="46">
        <v>112</v>
      </c>
      <c r="N145" s="46">
        <v>0.6</v>
      </c>
      <c r="O145" s="258">
        <v>49.32</v>
      </c>
      <c r="P145" s="46">
        <v>56.93</v>
      </c>
      <c r="Q145" s="46">
        <v>119</v>
      </c>
      <c r="R145" s="46">
        <v>0.55000000000000004</v>
      </c>
      <c r="S145" s="46">
        <v>34.76</v>
      </c>
      <c r="T145" s="46">
        <v>55.41</v>
      </c>
    </row>
    <row r="146" spans="1:20">
      <c r="A146" s="1" t="s">
        <v>196</v>
      </c>
      <c r="B146" s="46" t="s">
        <v>196</v>
      </c>
      <c r="C146" s="46">
        <v>5</v>
      </c>
      <c r="D146" s="46" t="s">
        <v>7987</v>
      </c>
      <c r="E146" s="46">
        <v>30</v>
      </c>
      <c r="F146" s="46">
        <v>0.78</v>
      </c>
      <c r="G146" s="46">
        <v>138.06</v>
      </c>
      <c r="H146" s="46">
        <v>61.4</v>
      </c>
      <c r="I146" s="46">
        <v>17</v>
      </c>
      <c r="J146" s="46">
        <v>0.57999999999999996</v>
      </c>
      <c r="K146" s="46">
        <v>30.29</v>
      </c>
      <c r="L146" s="46">
        <v>54.81</v>
      </c>
      <c r="M146" s="46">
        <v>38</v>
      </c>
      <c r="N146" s="46">
        <v>0.54</v>
      </c>
      <c r="O146" s="258">
        <v>15.43</v>
      </c>
      <c r="P146" s="46">
        <v>51.88</v>
      </c>
      <c r="Q146" s="46">
        <v>85</v>
      </c>
      <c r="R146" s="46">
        <v>0.72</v>
      </c>
      <c r="S146" s="46">
        <v>32.18</v>
      </c>
      <c r="T146" s="46">
        <v>55.08</v>
      </c>
    </row>
    <row r="147" spans="1:20">
      <c r="A147" s="1"/>
    </row>
    <row r="148" spans="1:20">
      <c r="A148" s="1"/>
    </row>
    <row r="149" spans="1:20">
      <c r="A149" s="56"/>
    </row>
    <row r="150" spans="1:20">
      <c r="A150" s="56"/>
    </row>
    <row r="151" spans="1:20">
      <c r="A151" s="56"/>
    </row>
  </sheetData>
  <sortState xmlns:xlrd2="http://schemas.microsoft.com/office/spreadsheetml/2017/richdata2" ref="A2:A146">
    <sortCondition ref="A2:A146"/>
  </sortState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U1213"/>
  <sheetViews>
    <sheetView topLeftCell="D1" workbookViewId="0">
      <pane ySplit="1" topLeftCell="A113" activePane="bottomLeft" state="frozen"/>
      <selection pane="bottomLeft" activeCell="I133" sqref="I133"/>
    </sheetView>
  </sheetViews>
  <sheetFormatPr defaultColWidth="14.42578125" defaultRowHeight="12.75"/>
  <cols>
    <col min="1" max="1" width="28.42578125" bestFit="1" customWidth="1"/>
    <col min="2" max="2" width="5.42578125" bestFit="1" customWidth="1"/>
    <col min="3" max="4" width="21.42578125" bestFit="1" customWidth="1"/>
    <col min="5" max="5" width="12.42578125" bestFit="1" customWidth="1"/>
    <col min="6" max="6" width="9.85546875" style="65" customWidth="1"/>
    <col min="7" max="7" width="9.7109375" style="73" bestFit="1" customWidth="1"/>
    <col min="8" max="8" width="47" bestFit="1" customWidth="1"/>
    <col min="9" max="9" width="47" customWidth="1"/>
    <col min="10" max="10" width="20" customWidth="1"/>
    <col min="11" max="11" width="37.140625" bestFit="1" customWidth="1"/>
    <col min="12" max="12" width="21.42578125" bestFit="1" customWidth="1"/>
    <col min="13" max="13" width="21.42578125" customWidth="1"/>
    <col min="14" max="14" width="14.140625" bestFit="1" customWidth="1"/>
    <col min="15" max="15" width="14" bestFit="1" customWidth="1"/>
    <col min="16" max="16" width="18.140625" bestFit="1" customWidth="1"/>
    <col min="17" max="17" width="15.42578125" bestFit="1" customWidth="1"/>
    <col min="18" max="18" width="14" bestFit="1" customWidth="1"/>
    <col min="19" max="19" width="39.85546875" bestFit="1" customWidth="1"/>
    <col min="20" max="20" width="12.140625" bestFit="1" customWidth="1"/>
    <col min="21" max="21" width="45.28515625" bestFit="1" customWidth="1"/>
    <col min="22" max="22" width="12" bestFit="1" customWidth="1"/>
    <col min="23" max="23" width="51.42578125" bestFit="1" customWidth="1"/>
    <col min="24" max="25" width="14" customWidth="1"/>
    <col min="26" max="26" width="11.42578125" bestFit="1" customWidth="1"/>
    <col min="27" max="28" width="11.42578125" customWidth="1"/>
    <col min="29" max="32" width="21.42578125" bestFit="1" customWidth="1"/>
    <col min="33" max="33" width="12.42578125" style="129" bestFit="1" customWidth="1"/>
    <col min="34" max="61" width="21.42578125" bestFit="1" customWidth="1"/>
  </cols>
  <sheetData>
    <row r="1" spans="1:73" ht="15.75" customHeight="1">
      <c r="A1" s="2" t="s">
        <v>2</v>
      </c>
      <c r="B1" s="2" t="s">
        <v>6942</v>
      </c>
      <c r="C1" s="3" t="s">
        <v>12</v>
      </c>
      <c r="D1" s="3" t="s">
        <v>14</v>
      </c>
      <c r="E1" s="23" t="s">
        <v>6825</v>
      </c>
      <c r="F1" s="59" t="s">
        <v>3410</v>
      </c>
      <c r="G1" s="69" t="s">
        <v>6958</v>
      </c>
      <c r="H1" s="3" t="s">
        <v>15</v>
      </c>
      <c r="I1" s="3" t="s">
        <v>7842</v>
      </c>
      <c r="J1" s="3" t="s">
        <v>17</v>
      </c>
      <c r="K1" s="3" t="s">
        <v>18</v>
      </c>
      <c r="L1" s="3" t="s">
        <v>6858</v>
      </c>
      <c r="M1" s="3" t="s">
        <v>6928</v>
      </c>
      <c r="N1" s="3" t="s">
        <v>6960</v>
      </c>
      <c r="O1" s="3" t="s">
        <v>6961</v>
      </c>
      <c r="P1" s="3" t="s">
        <v>6965</v>
      </c>
      <c r="Q1" s="3" t="s">
        <v>6955</v>
      </c>
      <c r="R1" s="3" t="s">
        <v>6956</v>
      </c>
      <c r="S1" s="207" t="s">
        <v>7284</v>
      </c>
      <c r="T1" s="207" t="s">
        <v>7283</v>
      </c>
      <c r="U1" s="207" t="s">
        <v>7285</v>
      </c>
      <c r="V1" s="207" t="s">
        <v>7282</v>
      </c>
      <c r="W1" s="207" t="s">
        <v>15</v>
      </c>
      <c r="X1" s="207" t="s">
        <v>7834</v>
      </c>
      <c r="Y1" s="207" t="s">
        <v>7833</v>
      </c>
      <c r="Z1" s="2" t="s">
        <v>93</v>
      </c>
      <c r="AA1" s="2" t="s">
        <v>6957</v>
      </c>
      <c r="AB1" s="2" t="s">
        <v>6962</v>
      </c>
      <c r="AC1" s="2" t="s">
        <v>95</v>
      </c>
      <c r="AD1" s="2" t="s">
        <v>97</v>
      </c>
      <c r="AE1" s="2" t="s">
        <v>99</v>
      </c>
      <c r="AF1" s="2" t="s">
        <v>102</v>
      </c>
      <c r="AG1" s="122" t="s">
        <v>104</v>
      </c>
      <c r="AH1" s="2" t="s">
        <v>139</v>
      </c>
      <c r="AI1" s="2" t="s">
        <v>140</v>
      </c>
      <c r="AJ1" s="2" t="s">
        <v>141</v>
      </c>
      <c r="AK1" s="2" t="s">
        <v>142</v>
      </c>
      <c r="AL1" s="2" t="s">
        <v>143</v>
      </c>
      <c r="AM1" s="2" t="s">
        <v>144</v>
      </c>
      <c r="AN1" s="2" t="s">
        <v>145</v>
      </c>
      <c r="AO1" s="2" t="s">
        <v>146</v>
      </c>
      <c r="AP1" s="2" t="s">
        <v>147</v>
      </c>
      <c r="AQ1" s="2" t="s">
        <v>148</v>
      </c>
      <c r="AR1" s="2" t="s">
        <v>149</v>
      </c>
      <c r="AS1" s="2" t="s">
        <v>150</v>
      </c>
      <c r="AT1" s="2" t="s">
        <v>6963</v>
      </c>
      <c r="AU1" s="2" t="s">
        <v>152</v>
      </c>
      <c r="AV1" s="2" t="s">
        <v>6964</v>
      </c>
      <c r="AW1" s="2" t="s">
        <v>154</v>
      </c>
      <c r="AX1" s="2" t="s">
        <v>155</v>
      </c>
      <c r="AY1" s="2" t="s">
        <v>156</v>
      </c>
      <c r="AZ1" s="2" t="s">
        <v>157</v>
      </c>
      <c r="BA1" s="2" t="s">
        <v>158</v>
      </c>
      <c r="BB1" s="2" t="s">
        <v>159</v>
      </c>
      <c r="BC1" s="2" t="s">
        <v>160</v>
      </c>
      <c r="BD1" s="2" t="s">
        <v>161</v>
      </c>
      <c r="BE1" s="2" t="s">
        <v>162</v>
      </c>
      <c r="BF1" s="2" t="s">
        <v>163</v>
      </c>
      <c r="BG1" s="2" t="s">
        <v>164</v>
      </c>
      <c r="BH1" s="2" t="s">
        <v>165</v>
      </c>
      <c r="BI1" s="2" t="s">
        <v>166</v>
      </c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spans="1:73" s="77" customFormat="1" ht="15.75" customHeight="1">
      <c r="A2" s="77" t="s">
        <v>5428</v>
      </c>
      <c r="B2" s="77">
        <v>39</v>
      </c>
      <c r="E2" s="79">
        <v>2.15</v>
      </c>
      <c r="F2" s="83" t="s">
        <v>3412</v>
      </c>
      <c r="G2" s="84" t="s">
        <v>6824</v>
      </c>
      <c r="H2" s="77" t="s">
        <v>5480</v>
      </c>
      <c r="J2" s="77" t="s">
        <v>5481</v>
      </c>
      <c r="K2" s="77" t="s">
        <v>5482</v>
      </c>
      <c r="L2" s="77" t="s">
        <v>661</v>
      </c>
      <c r="M2" s="77" t="s">
        <v>6938</v>
      </c>
      <c r="N2" s="77">
        <f t="shared" ref="N2:N39" si="0">LEN(M2)</f>
        <v>5</v>
      </c>
      <c r="O2" s="98">
        <v>3</v>
      </c>
      <c r="P2" s="98">
        <v>34.81</v>
      </c>
      <c r="Q2" s="98">
        <v>9</v>
      </c>
      <c r="R2" s="98">
        <v>3</v>
      </c>
      <c r="S2" s="77" t="s">
        <v>7362</v>
      </c>
      <c r="T2" s="77">
        <f t="shared" ref="T2:T65" si="1">LEN(S2)</f>
        <v>15</v>
      </c>
      <c r="U2" s="77" t="s">
        <v>7625</v>
      </c>
      <c r="V2" s="77">
        <f t="shared" ref="V2:V65" si="2">LEN(U2)</f>
        <v>21</v>
      </c>
      <c r="W2" s="77" t="s">
        <v>7719</v>
      </c>
      <c r="X2" s="98" t="s">
        <v>7656</v>
      </c>
      <c r="Y2" s="98"/>
      <c r="Z2" s="77" t="s">
        <v>5464</v>
      </c>
      <c r="AA2" s="77" t="str">
        <f t="shared" ref="AA2:AA65" si="3">MID(Z2,1,1)</f>
        <v>p</v>
      </c>
      <c r="AB2" s="77">
        <v>1</v>
      </c>
      <c r="AC2" s="77" t="s">
        <v>5428</v>
      </c>
      <c r="AD2" s="77" t="s">
        <v>182</v>
      </c>
      <c r="AE2" s="77" t="s">
        <v>184</v>
      </c>
      <c r="AF2" s="77" t="s">
        <v>185</v>
      </c>
      <c r="AG2" s="209">
        <v>21.59</v>
      </c>
      <c r="AH2" s="98">
        <v>32.5</v>
      </c>
      <c r="AI2" s="98">
        <v>5.03</v>
      </c>
      <c r="AJ2" s="98">
        <v>19.8</v>
      </c>
      <c r="AK2" s="98"/>
      <c r="AL2" s="98">
        <v>1</v>
      </c>
      <c r="AM2" s="98">
        <v>2</v>
      </c>
      <c r="AN2" s="98">
        <v>1</v>
      </c>
      <c r="AO2" s="98">
        <v>3</v>
      </c>
      <c r="AP2" s="98">
        <v>3</v>
      </c>
      <c r="AQ2" s="98" t="s">
        <v>1437</v>
      </c>
      <c r="AR2" s="98" t="s">
        <v>1437</v>
      </c>
      <c r="AS2" s="98">
        <v>3</v>
      </c>
      <c r="AT2" s="98">
        <v>17</v>
      </c>
      <c r="AU2" s="98">
        <v>3</v>
      </c>
      <c r="AV2" s="98">
        <v>3</v>
      </c>
      <c r="AW2" s="98" t="s">
        <v>5464</v>
      </c>
      <c r="AX2" s="98">
        <v>1</v>
      </c>
      <c r="AY2" s="98" t="s">
        <v>1437</v>
      </c>
      <c r="AZ2" s="98" t="s">
        <v>5465</v>
      </c>
      <c r="BA2" s="98" t="s">
        <v>5466</v>
      </c>
      <c r="BB2" s="98" t="s">
        <v>5428</v>
      </c>
      <c r="BC2" s="98" t="s">
        <v>182</v>
      </c>
      <c r="BD2" s="98">
        <v>0</v>
      </c>
      <c r="BE2" s="98">
        <v>0</v>
      </c>
      <c r="BF2" s="98">
        <v>1.65</v>
      </c>
      <c r="BG2" s="98">
        <v>1</v>
      </c>
      <c r="BH2" s="98" t="s">
        <v>5428</v>
      </c>
      <c r="BI2" s="98">
        <v>1</v>
      </c>
      <c r="BJ2" s="78"/>
      <c r="BK2" s="78"/>
      <c r="BL2" s="78"/>
      <c r="BM2" s="78"/>
      <c r="BN2" s="78"/>
      <c r="BO2" s="78"/>
      <c r="BP2" s="78"/>
      <c r="BQ2" s="78"/>
      <c r="BR2" s="78"/>
      <c r="BS2" s="78"/>
      <c r="BT2" s="78"/>
      <c r="BU2" s="78"/>
    </row>
    <row r="3" spans="1:73" s="77" customFormat="1" ht="15.75" customHeight="1">
      <c r="A3" s="77" t="s">
        <v>2868</v>
      </c>
      <c r="B3" s="77">
        <v>83</v>
      </c>
      <c r="E3" s="79">
        <v>1.46</v>
      </c>
      <c r="F3" s="83" t="s">
        <v>3412</v>
      </c>
      <c r="G3" s="84" t="s">
        <v>6824</v>
      </c>
      <c r="H3" s="77" t="s">
        <v>3306</v>
      </c>
      <c r="J3" s="77" t="s">
        <v>3307</v>
      </c>
      <c r="K3" s="77" t="s">
        <v>3308</v>
      </c>
      <c r="L3" s="77" t="s">
        <v>3309</v>
      </c>
      <c r="M3" s="77" t="s">
        <v>6891</v>
      </c>
      <c r="N3" s="77">
        <f t="shared" si="0"/>
        <v>6</v>
      </c>
      <c r="O3" s="98">
        <v>3</v>
      </c>
      <c r="P3" s="98">
        <v>1049.32</v>
      </c>
      <c r="Q3" s="98">
        <v>20</v>
      </c>
      <c r="R3" s="98">
        <v>3</v>
      </c>
      <c r="S3" s="77" t="s">
        <v>7345</v>
      </c>
      <c r="T3" s="77">
        <f t="shared" si="1"/>
        <v>20</v>
      </c>
      <c r="U3" s="77" t="s">
        <v>7486</v>
      </c>
      <c r="V3" s="77">
        <f t="shared" si="2"/>
        <v>29</v>
      </c>
      <c r="W3" s="77" t="s">
        <v>7697</v>
      </c>
      <c r="X3" s="98" t="s">
        <v>7656</v>
      </c>
      <c r="Y3" s="98"/>
      <c r="Z3" s="77" t="s">
        <v>2869</v>
      </c>
      <c r="AA3" s="77" t="str">
        <f t="shared" si="3"/>
        <v>R</v>
      </c>
      <c r="AB3" s="77">
        <v>4</v>
      </c>
      <c r="AC3" s="77" t="s">
        <v>2868</v>
      </c>
      <c r="AD3" s="77" t="s">
        <v>182</v>
      </c>
      <c r="AE3" s="77" t="s">
        <v>283</v>
      </c>
      <c r="AF3" s="77" t="s">
        <v>185</v>
      </c>
      <c r="AG3" s="209">
        <v>84.43</v>
      </c>
      <c r="AH3" s="98">
        <v>148.18</v>
      </c>
      <c r="AI3" s="98">
        <v>72.72</v>
      </c>
      <c r="AJ3" s="98">
        <v>111.96</v>
      </c>
      <c r="AK3" s="98"/>
      <c r="AL3" s="98">
        <v>1</v>
      </c>
      <c r="AM3" s="98">
        <v>2</v>
      </c>
      <c r="AN3" s="98">
        <v>1</v>
      </c>
      <c r="AO3" s="98">
        <v>4</v>
      </c>
      <c r="AP3" s="98">
        <v>3</v>
      </c>
      <c r="AQ3" s="98" t="s">
        <v>639</v>
      </c>
      <c r="AR3" s="98" t="s">
        <v>1030</v>
      </c>
      <c r="AS3" s="98">
        <v>7</v>
      </c>
      <c r="AT3" s="98">
        <v>16</v>
      </c>
      <c r="AU3" s="98">
        <v>4</v>
      </c>
      <c r="AV3" s="98">
        <v>3</v>
      </c>
      <c r="AW3" s="98" t="s">
        <v>2869</v>
      </c>
      <c r="AX3" s="98">
        <v>1</v>
      </c>
      <c r="AY3" s="98" t="s">
        <v>1030</v>
      </c>
      <c r="AZ3" s="98" t="s">
        <v>2878</v>
      </c>
      <c r="BA3" s="98" t="s">
        <v>2879</v>
      </c>
      <c r="BB3" s="98" t="s">
        <v>2880</v>
      </c>
      <c r="BC3" s="98" t="s">
        <v>182</v>
      </c>
      <c r="BD3" s="98">
        <v>95</v>
      </c>
      <c r="BE3" s="98">
        <v>21</v>
      </c>
      <c r="BF3" s="98">
        <v>1.5</v>
      </c>
      <c r="BG3" s="98">
        <v>1</v>
      </c>
      <c r="BH3" s="98" t="s">
        <v>2868</v>
      </c>
      <c r="BI3" s="98">
        <v>1</v>
      </c>
      <c r="BJ3" s="78"/>
      <c r="BK3" s="78"/>
      <c r="BL3" s="78"/>
      <c r="BM3" s="78"/>
      <c r="BN3" s="78"/>
      <c r="BO3" s="78"/>
      <c r="BP3" s="78"/>
      <c r="BQ3" s="78"/>
      <c r="BR3" s="78"/>
      <c r="BS3" s="78"/>
      <c r="BT3" s="78"/>
      <c r="BU3" s="78"/>
    </row>
    <row r="4" spans="1:73" s="77" customFormat="1" ht="15.75" customHeight="1">
      <c r="A4" s="77" t="s">
        <v>2449</v>
      </c>
      <c r="B4" s="77">
        <v>52</v>
      </c>
      <c r="E4" s="79">
        <v>3.12</v>
      </c>
      <c r="F4" s="83" t="s">
        <v>3412</v>
      </c>
      <c r="G4" s="84" t="s">
        <v>6824</v>
      </c>
      <c r="H4" s="77" t="s">
        <v>3234</v>
      </c>
      <c r="J4" s="77" t="s">
        <v>512</v>
      </c>
      <c r="K4" s="77" t="s">
        <v>3235</v>
      </c>
      <c r="L4" s="77" t="s">
        <v>3236</v>
      </c>
      <c r="M4" s="77" t="s">
        <v>44</v>
      </c>
      <c r="N4" s="77">
        <f t="shared" si="0"/>
        <v>7</v>
      </c>
      <c r="O4" s="98">
        <v>5</v>
      </c>
      <c r="P4" s="98">
        <v>61.59</v>
      </c>
      <c r="Q4" s="98">
        <v>8</v>
      </c>
      <c r="R4" s="98">
        <v>5</v>
      </c>
      <c r="S4" s="77" t="s">
        <v>7376</v>
      </c>
      <c r="T4" s="77">
        <f t="shared" si="1"/>
        <v>23</v>
      </c>
      <c r="U4" s="77" t="s">
        <v>7522</v>
      </c>
      <c r="V4" s="77">
        <f t="shared" si="2"/>
        <v>32</v>
      </c>
      <c r="W4" s="77" t="s">
        <v>7742</v>
      </c>
      <c r="X4" s="98" t="s">
        <v>7656</v>
      </c>
      <c r="Y4" s="98"/>
      <c r="Z4" s="77" t="s">
        <v>2450</v>
      </c>
      <c r="AA4" s="77" t="str">
        <f t="shared" si="3"/>
        <v>k</v>
      </c>
      <c r="AB4" s="77">
        <v>1</v>
      </c>
      <c r="AC4" s="98" t="s">
        <v>2449</v>
      </c>
      <c r="AD4" s="98" t="s">
        <v>182</v>
      </c>
      <c r="AE4" s="98" t="s">
        <v>184</v>
      </c>
      <c r="AF4" s="98" t="s">
        <v>185</v>
      </c>
      <c r="AG4" s="209">
        <v>28.6</v>
      </c>
      <c r="AH4" s="98">
        <v>56.82</v>
      </c>
      <c r="AI4" s="98">
        <v>26.88</v>
      </c>
      <c r="AJ4" s="98">
        <v>52.23</v>
      </c>
      <c r="AK4" s="98"/>
      <c r="AL4" s="98">
        <v>3</v>
      </c>
      <c r="AM4" s="98">
        <v>8</v>
      </c>
      <c r="AN4" s="98">
        <v>1</v>
      </c>
      <c r="AO4" s="98">
        <v>5</v>
      </c>
      <c r="AP4" s="98">
        <v>4</v>
      </c>
      <c r="AQ4" s="98" t="s">
        <v>839</v>
      </c>
      <c r="AR4" s="98" t="s">
        <v>314</v>
      </c>
      <c r="AS4" s="98">
        <v>3</v>
      </c>
      <c r="AT4" s="98">
        <v>14</v>
      </c>
      <c r="AU4" s="98">
        <v>5</v>
      </c>
      <c r="AV4" s="98">
        <v>4</v>
      </c>
      <c r="AW4" s="98" t="s">
        <v>2450</v>
      </c>
      <c r="AX4" s="98">
        <v>1</v>
      </c>
      <c r="AY4" s="98" t="s">
        <v>314</v>
      </c>
      <c r="AZ4" s="98" t="s">
        <v>2454</v>
      </c>
      <c r="BA4" s="98" t="s">
        <v>2455</v>
      </c>
      <c r="BB4" s="98" t="s">
        <v>2456</v>
      </c>
      <c r="BC4" s="98" t="s">
        <v>568</v>
      </c>
      <c r="BD4" s="98">
        <v>100</v>
      </c>
      <c r="BE4" s="98">
        <v>18</v>
      </c>
      <c r="BF4" s="98">
        <v>1.7</v>
      </c>
      <c r="BG4" s="98">
        <v>1.05</v>
      </c>
      <c r="BH4" s="98" t="s">
        <v>2449</v>
      </c>
      <c r="BI4" s="98">
        <v>1</v>
      </c>
      <c r="BJ4" s="78"/>
      <c r="BK4" s="78"/>
      <c r="BL4" s="78"/>
      <c r="BM4" s="78"/>
      <c r="BN4" s="78"/>
      <c r="BO4" s="78"/>
      <c r="BP4" s="78"/>
      <c r="BQ4" s="78"/>
      <c r="BR4" s="78"/>
      <c r="BS4" s="78"/>
      <c r="BT4" s="78"/>
      <c r="BU4" s="78"/>
    </row>
    <row r="5" spans="1:73" s="77" customFormat="1" ht="15.75" customHeight="1">
      <c r="A5" s="77" t="s">
        <v>543</v>
      </c>
      <c r="B5" s="77">
        <v>9</v>
      </c>
      <c r="C5" s="78">
        <v>10</v>
      </c>
      <c r="D5" s="78">
        <v>38</v>
      </c>
      <c r="E5" s="79">
        <v>2.7</v>
      </c>
      <c r="F5" s="80" t="s">
        <v>3412</v>
      </c>
      <c r="G5" s="81" t="s">
        <v>6823</v>
      </c>
      <c r="H5" s="77" t="s">
        <v>544</v>
      </c>
      <c r="J5" s="77" t="s">
        <v>545</v>
      </c>
      <c r="K5" s="77" t="s">
        <v>209</v>
      </c>
      <c r="L5" s="77" t="s">
        <v>546</v>
      </c>
      <c r="M5" s="77" t="s">
        <v>6862</v>
      </c>
      <c r="N5" s="77">
        <f t="shared" si="0"/>
        <v>6</v>
      </c>
      <c r="O5" s="98">
        <v>5</v>
      </c>
      <c r="P5" s="98">
        <v>7.95</v>
      </c>
      <c r="Q5" s="98">
        <v>5</v>
      </c>
      <c r="R5" s="98">
        <v>5</v>
      </c>
      <c r="S5" s="77" t="s">
        <v>7332</v>
      </c>
      <c r="T5" s="77">
        <f t="shared" si="1"/>
        <v>20</v>
      </c>
      <c r="U5" s="77" t="s">
        <v>7469</v>
      </c>
      <c r="V5" s="77">
        <f t="shared" si="2"/>
        <v>28</v>
      </c>
      <c r="W5" s="77" t="s">
        <v>7676</v>
      </c>
      <c r="X5" s="98" t="s">
        <v>7656</v>
      </c>
      <c r="Y5" s="98"/>
      <c r="Z5" s="77" t="s">
        <v>2666</v>
      </c>
      <c r="AA5" s="77" t="str">
        <f t="shared" si="3"/>
        <v>b</v>
      </c>
      <c r="AB5" s="77">
        <v>2</v>
      </c>
      <c r="AC5" s="77" t="s">
        <v>543</v>
      </c>
      <c r="AD5" s="77" t="s">
        <v>182</v>
      </c>
      <c r="AE5" s="77" t="s">
        <v>184</v>
      </c>
      <c r="AF5" s="77" t="s">
        <v>185</v>
      </c>
      <c r="AG5" s="209">
        <v>19.98</v>
      </c>
      <c r="AH5" s="98">
        <v>28.65</v>
      </c>
      <c r="AI5" s="98">
        <v>19.07</v>
      </c>
      <c r="AJ5" s="98">
        <v>23.24</v>
      </c>
      <c r="AK5" s="98"/>
      <c r="AL5" s="98">
        <v>1</v>
      </c>
      <c r="AM5" s="98">
        <v>2</v>
      </c>
      <c r="AN5" s="98">
        <v>1</v>
      </c>
      <c r="AO5" s="98">
        <v>3</v>
      </c>
      <c r="AP5" s="98">
        <v>3</v>
      </c>
      <c r="AQ5" s="98" t="s">
        <v>1437</v>
      </c>
      <c r="AR5" s="98" t="s">
        <v>1437</v>
      </c>
      <c r="AS5" s="98">
        <v>3</v>
      </c>
      <c r="AT5" s="98">
        <v>13</v>
      </c>
      <c r="AU5" s="98">
        <v>3</v>
      </c>
      <c r="AV5" s="98">
        <v>3</v>
      </c>
      <c r="AW5" s="98" t="s">
        <v>2666</v>
      </c>
      <c r="AX5" s="98">
        <v>1</v>
      </c>
      <c r="AY5" s="98" t="s">
        <v>1437</v>
      </c>
      <c r="AZ5" s="98" t="s">
        <v>2674</v>
      </c>
      <c r="BA5" s="98" t="s">
        <v>2675</v>
      </c>
      <c r="BB5" s="98" t="s">
        <v>543</v>
      </c>
      <c r="BC5" s="98" t="s">
        <v>182</v>
      </c>
      <c r="BD5" s="98">
        <v>0</v>
      </c>
      <c r="BE5" s="98">
        <v>0</v>
      </c>
      <c r="BF5" s="98">
        <v>1.65</v>
      </c>
      <c r="BG5" s="98">
        <v>1</v>
      </c>
      <c r="BH5" s="98" t="s">
        <v>543</v>
      </c>
      <c r="BI5" s="98">
        <v>1</v>
      </c>
      <c r="BJ5" s="78"/>
      <c r="BK5" s="78"/>
      <c r="BL5" s="78"/>
      <c r="BM5" s="78"/>
      <c r="BN5" s="78"/>
      <c r="BO5" s="78"/>
      <c r="BP5" s="78"/>
      <c r="BQ5" s="78"/>
      <c r="BR5" s="78"/>
      <c r="BS5" s="78"/>
      <c r="BT5" s="78"/>
      <c r="BU5" s="78"/>
    </row>
    <row r="6" spans="1:73" s="77" customFormat="1" ht="15.75" customHeight="1">
      <c r="A6" s="77" t="s">
        <v>445</v>
      </c>
      <c r="B6" s="77">
        <v>3</v>
      </c>
      <c r="C6" s="78">
        <v>3</v>
      </c>
      <c r="D6" s="78">
        <v>45</v>
      </c>
      <c r="E6" s="79">
        <v>2.69</v>
      </c>
      <c r="F6" s="80" t="s">
        <v>3412</v>
      </c>
      <c r="G6" s="81" t="s">
        <v>6823</v>
      </c>
      <c r="H6" s="77" t="s">
        <v>448</v>
      </c>
      <c r="J6" s="77" t="s">
        <v>271</v>
      </c>
      <c r="K6" s="77" t="s">
        <v>449</v>
      </c>
      <c r="L6" s="77" t="s">
        <v>450</v>
      </c>
      <c r="M6" s="77" t="s">
        <v>6860</v>
      </c>
      <c r="N6" s="77">
        <f t="shared" si="0"/>
        <v>4</v>
      </c>
      <c r="O6" s="98">
        <v>3</v>
      </c>
      <c r="P6" s="98">
        <v>475.87</v>
      </c>
      <c r="Q6" s="98">
        <v>25</v>
      </c>
      <c r="R6" s="98">
        <v>3</v>
      </c>
      <c r="S6" s="77" t="s">
        <v>7331</v>
      </c>
      <c r="T6" s="77">
        <f t="shared" si="1"/>
        <v>21</v>
      </c>
      <c r="U6" s="77" t="s">
        <v>7468</v>
      </c>
      <c r="V6" s="77">
        <f t="shared" si="2"/>
        <v>27</v>
      </c>
      <c r="W6" s="77" t="s">
        <v>7675</v>
      </c>
      <c r="X6" s="98" t="s">
        <v>7656</v>
      </c>
      <c r="Y6" s="98"/>
      <c r="Z6" s="77" t="s">
        <v>2545</v>
      </c>
      <c r="AA6" s="77" t="str">
        <f t="shared" si="3"/>
        <v>k</v>
      </c>
      <c r="AB6" s="77">
        <v>1</v>
      </c>
      <c r="AC6" s="77" t="s">
        <v>445</v>
      </c>
      <c r="AD6" s="77" t="s">
        <v>182</v>
      </c>
      <c r="AE6" s="77" t="s">
        <v>184</v>
      </c>
      <c r="AF6" s="77" t="s">
        <v>185</v>
      </c>
      <c r="AG6" s="209">
        <v>15.42</v>
      </c>
      <c r="AH6" s="98">
        <v>29.19</v>
      </c>
      <c r="AI6" s="98">
        <v>12.11</v>
      </c>
      <c r="AJ6" s="98">
        <v>21.62</v>
      </c>
      <c r="AK6" s="98"/>
      <c r="AL6" s="98">
        <v>2</v>
      </c>
      <c r="AM6" s="98">
        <v>5</v>
      </c>
      <c r="AN6" s="98">
        <v>1</v>
      </c>
      <c r="AO6" s="98">
        <v>6</v>
      </c>
      <c r="AP6" s="98">
        <v>4</v>
      </c>
      <c r="AQ6" s="98" t="s">
        <v>708</v>
      </c>
      <c r="AR6" s="98" t="s">
        <v>518</v>
      </c>
      <c r="AS6" s="98">
        <v>7</v>
      </c>
      <c r="AT6" s="98">
        <v>13</v>
      </c>
      <c r="AU6" s="98">
        <v>6</v>
      </c>
      <c r="AV6" s="98">
        <v>4</v>
      </c>
      <c r="AW6" s="98" t="s">
        <v>2545</v>
      </c>
      <c r="AX6" s="98">
        <v>1</v>
      </c>
      <c r="AY6" s="98" t="s">
        <v>518</v>
      </c>
      <c r="AZ6" s="98" t="s">
        <v>2557</v>
      </c>
      <c r="BA6" s="98" t="s">
        <v>2558</v>
      </c>
      <c r="BB6" s="98" t="s">
        <v>2559</v>
      </c>
      <c r="BC6" s="98" t="s">
        <v>532</v>
      </c>
      <c r="BD6" s="98">
        <v>100</v>
      </c>
      <c r="BE6" s="98">
        <v>17</v>
      </c>
      <c r="BF6" s="98">
        <v>1.35</v>
      </c>
      <c r="BG6" s="98">
        <v>1</v>
      </c>
      <c r="BH6" s="98" t="s">
        <v>445</v>
      </c>
      <c r="BI6" s="98">
        <v>1</v>
      </c>
      <c r="BJ6" s="78"/>
      <c r="BK6" s="78"/>
      <c r="BL6" s="78"/>
      <c r="BM6" s="78"/>
      <c r="BN6" s="78"/>
      <c r="BO6" s="78"/>
      <c r="BP6" s="78"/>
      <c r="BQ6" s="78"/>
      <c r="BR6" s="78"/>
      <c r="BS6" s="78"/>
      <c r="BT6" s="78"/>
      <c r="BU6" s="78"/>
    </row>
    <row r="7" spans="1:73" s="77" customFormat="1" ht="15.75" customHeight="1">
      <c r="A7" s="77" t="s">
        <v>6252</v>
      </c>
      <c r="B7" s="77">
        <v>53</v>
      </c>
      <c r="E7" s="79">
        <v>2.2999999999999998</v>
      </c>
      <c r="F7" s="83" t="s">
        <v>3412</v>
      </c>
      <c r="G7" s="84" t="s">
        <v>6824</v>
      </c>
      <c r="H7" s="77" t="s">
        <v>7245</v>
      </c>
      <c r="J7" s="77" t="s">
        <v>6807</v>
      </c>
      <c r="K7" s="77" t="s">
        <v>7246</v>
      </c>
      <c r="L7" s="77" t="s">
        <v>7247</v>
      </c>
      <c r="M7" s="77" t="s">
        <v>6880</v>
      </c>
      <c r="N7" s="77">
        <f t="shared" si="0"/>
        <v>6</v>
      </c>
      <c r="O7" s="98">
        <v>5</v>
      </c>
      <c r="P7" s="98">
        <v>141.22999999999999</v>
      </c>
      <c r="Q7" s="98">
        <v>3</v>
      </c>
      <c r="R7" s="98">
        <v>5</v>
      </c>
      <c r="S7" s="77" t="s">
        <v>7603</v>
      </c>
      <c r="T7" s="77">
        <f t="shared" si="1"/>
        <v>25</v>
      </c>
      <c r="U7" s="77" t="s">
        <v>7628</v>
      </c>
      <c r="V7" s="77">
        <f t="shared" si="2"/>
        <v>33</v>
      </c>
      <c r="W7" s="77" t="s">
        <v>7727</v>
      </c>
      <c r="X7" s="98" t="s">
        <v>7656</v>
      </c>
      <c r="Y7" s="98"/>
      <c r="Z7" s="77" t="s">
        <v>6253</v>
      </c>
      <c r="AA7" s="77" t="str">
        <f t="shared" si="3"/>
        <v>m</v>
      </c>
      <c r="AB7" s="77">
        <v>8</v>
      </c>
      <c r="AC7" s="77" t="s">
        <v>6252</v>
      </c>
      <c r="AD7" s="77" t="s">
        <v>182</v>
      </c>
      <c r="AE7" s="77" t="s">
        <v>184</v>
      </c>
      <c r="AF7" s="77" t="s">
        <v>185</v>
      </c>
      <c r="AG7" s="209">
        <v>29.18</v>
      </c>
      <c r="AH7" s="98">
        <v>38.65</v>
      </c>
      <c r="AI7" s="98">
        <v>23.16</v>
      </c>
      <c r="AJ7" s="98">
        <v>28.45</v>
      </c>
      <c r="AK7" s="98"/>
      <c r="AL7" s="98">
        <v>2</v>
      </c>
      <c r="AM7" s="98">
        <v>5</v>
      </c>
      <c r="AN7" s="98">
        <v>1</v>
      </c>
      <c r="AO7" s="98">
        <v>6</v>
      </c>
      <c r="AP7" s="98">
        <v>4</v>
      </c>
      <c r="AQ7" s="98" t="s">
        <v>708</v>
      </c>
      <c r="AR7" s="98" t="s">
        <v>518</v>
      </c>
      <c r="AS7" s="98">
        <v>9</v>
      </c>
      <c r="AT7" s="98">
        <v>13</v>
      </c>
      <c r="AU7" s="98">
        <v>6</v>
      </c>
      <c r="AV7" s="98">
        <v>4</v>
      </c>
      <c r="AW7" s="98" t="s">
        <v>6253</v>
      </c>
      <c r="AX7" s="98">
        <v>1</v>
      </c>
      <c r="AY7" s="98" t="s">
        <v>518</v>
      </c>
      <c r="AZ7" s="98" t="s">
        <v>6254</v>
      </c>
      <c r="BA7" s="98" t="s">
        <v>6255</v>
      </c>
      <c r="BB7" s="98" t="s">
        <v>6256</v>
      </c>
      <c r="BC7" s="98" t="s">
        <v>532</v>
      </c>
      <c r="BD7" s="98">
        <v>96</v>
      </c>
      <c r="BE7" s="98">
        <v>29</v>
      </c>
      <c r="BF7" s="98">
        <v>1.35</v>
      </c>
      <c r="BG7" s="98">
        <v>1</v>
      </c>
      <c r="BH7" s="98" t="s">
        <v>6252</v>
      </c>
      <c r="BI7" s="98">
        <v>1</v>
      </c>
      <c r="BJ7" s="78"/>
      <c r="BK7" s="78"/>
      <c r="BL7" s="78"/>
      <c r="BM7" s="78"/>
      <c r="BN7" s="78"/>
      <c r="BO7" s="78"/>
      <c r="BP7" s="78"/>
      <c r="BQ7" s="78"/>
      <c r="BR7" s="78"/>
      <c r="BS7" s="78"/>
      <c r="BT7" s="78"/>
      <c r="BU7" s="78"/>
    </row>
    <row r="8" spans="1:73" s="77" customFormat="1" ht="15.75" customHeight="1">
      <c r="A8" s="77" t="s">
        <v>2753</v>
      </c>
      <c r="B8" s="77">
        <v>74</v>
      </c>
      <c r="E8" s="79">
        <v>1.77</v>
      </c>
      <c r="F8" s="83" t="s">
        <v>3412</v>
      </c>
      <c r="G8" s="84" t="s">
        <v>6824</v>
      </c>
      <c r="H8" s="211" t="s">
        <v>3252</v>
      </c>
      <c r="I8" s="77" t="s">
        <v>7850</v>
      </c>
      <c r="J8" s="77" t="s">
        <v>3253</v>
      </c>
      <c r="K8" s="77" t="s">
        <v>3254</v>
      </c>
      <c r="L8" s="77" t="s">
        <v>842</v>
      </c>
      <c r="M8" s="77" t="s">
        <v>6887</v>
      </c>
      <c r="N8" s="77">
        <f t="shared" si="0"/>
        <v>4</v>
      </c>
      <c r="O8" s="98">
        <v>3</v>
      </c>
      <c r="P8" s="98">
        <v>586.54</v>
      </c>
      <c r="Q8" s="98">
        <v>10</v>
      </c>
      <c r="R8" s="98">
        <v>3</v>
      </c>
      <c r="S8" s="77" t="s">
        <v>7353</v>
      </c>
      <c r="T8" s="77">
        <f t="shared" si="1"/>
        <v>45</v>
      </c>
      <c r="U8" s="77" t="s">
        <v>7496</v>
      </c>
      <c r="V8" s="77">
        <f t="shared" si="2"/>
        <v>51</v>
      </c>
      <c r="W8" s="77" t="s">
        <v>7708</v>
      </c>
      <c r="X8" s="98" t="s">
        <v>7656</v>
      </c>
      <c r="Y8" s="98"/>
      <c r="Z8" s="77" t="s">
        <v>2754</v>
      </c>
      <c r="AA8" s="77" t="str">
        <f t="shared" si="3"/>
        <v>l</v>
      </c>
      <c r="AB8" s="77">
        <v>8</v>
      </c>
      <c r="AC8" s="77" t="s">
        <v>2753</v>
      </c>
      <c r="AD8" s="77" t="s">
        <v>182</v>
      </c>
      <c r="AE8" s="77" t="s">
        <v>283</v>
      </c>
      <c r="AF8" s="77" t="s">
        <v>185</v>
      </c>
      <c r="AG8" s="209">
        <v>61.02</v>
      </c>
      <c r="AH8" s="98">
        <v>66.69</v>
      </c>
      <c r="AI8" s="98">
        <v>58.29</v>
      </c>
      <c r="AJ8" s="98">
        <v>63.24</v>
      </c>
      <c r="AK8" s="98"/>
      <c r="AL8" s="98">
        <v>1</v>
      </c>
      <c r="AM8" s="98">
        <v>4</v>
      </c>
      <c r="AN8" s="98">
        <v>1</v>
      </c>
      <c r="AO8" s="98">
        <v>4</v>
      </c>
      <c r="AP8" s="98">
        <v>3</v>
      </c>
      <c r="AQ8" s="98" t="s">
        <v>639</v>
      </c>
      <c r="AR8" s="98" t="s">
        <v>1030</v>
      </c>
      <c r="AS8" s="98">
        <v>10</v>
      </c>
      <c r="AT8" s="98">
        <v>11</v>
      </c>
      <c r="AU8" s="98">
        <v>4</v>
      </c>
      <c r="AV8" s="98">
        <v>3</v>
      </c>
      <c r="AW8" s="98" t="s">
        <v>2754</v>
      </c>
      <c r="AX8" s="98">
        <v>1</v>
      </c>
      <c r="AY8" s="98" t="s">
        <v>1030</v>
      </c>
      <c r="AZ8" s="98" t="s">
        <v>2764</v>
      </c>
      <c r="BA8" s="98" t="s">
        <v>2765</v>
      </c>
      <c r="BB8" s="98" t="s">
        <v>2766</v>
      </c>
      <c r="BC8" s="98" t="s">
        <v>182</v>
      </c>
      <c r="BD8" s="98">
        <v>100</v>
      </c>
      <c r="BE8" s="98">
        <v>22</v>
      </c>
      <c r="BF8" s="98">
        <v>1.25</v>
      </c>
      <c r="BG8" s="98">
        <v>1.3</v>
      </c>
      <c r="BH8" s="98" t="s">
        <v>2753</v>
      </c>
      <c r="BI8" s="98">
        <v>1</v>
      </c>
      <c r="BJ8" s="78"/>
      <c r="BK8" s="78"/>
      <c r="BL8" s="78"/>
      <c r="BM8" s="78"/>
      <c r="BN8" s="78"/>
      <c r="BO8" s="78"/>
      <c r="BP8" s="78"/>
      <c r="BQ8" s="78"/>
      <c r="BR8" s="78"/>
      <c r="BS8" s="78"/>
      <c r="BT8" s="78"/>
      <c r="BU8" s="78"/>
    </row>
    <row r="9" spans="1:73" s="77" customFormat="1" ht="15.75" customHeight="1">
      <c r="A9" s="77" t="s">
        <v>2981</v>
      </c>
      <c r="B9" s="77">
        <v>90</v>
      </c>
      <c r="E9" s="79">
        <v>2.19</v>
      </c>
      <c r="F9" s="83" t="s">
        <v>3412</v>
      </c>
      <c r="G9" s="84" t="s">
        <v>6824</v>
      </c>
      <c r="H9" s="77" t="s">
        <v>3219</v>
      </c>
      <c r="J9" s="77" t="s">
        <v>1326</v>
      </c>
      <c r="K9" s="77" t="s">
        <v>3220</v>
      </c>
      <c r="L9" s="77" t="s">
        <v>3221</v>
      </c>
      <c r="M9" s="77" t="s">
        <v>1263</v>
      </c>
      <c r="N9" s="77">
        <f t="shared" si="0"/>
        <v>7</v>
      </c>
      <c r="O9" s="98">
        <v>6</v>
      </c>
      <c r="P9" s="98">
        <v>2.1</v>
      </c>
      <c r="Q9" s="98">
        <v>0</v>
      </c>
      <c r="R9" s="98">
        <v>6</v>
      </c>
      <c r="S9" s="77" t="s">
        <v>7366</v>
      </c>
      <c r="T9" s="77">
        <f t="shared" si="1"/>
        <v>24</v>
      </c>
      <c r="U9" s="77" t="s">
        <v>7509</v>
      </c>
      <c r="V9" s="77">
        <f t="shared" si="2"/>
        <v>33</v>
      </c>
      <c r="W9" s="77" t="s">
        <v>7723</v>
      </c>
      <c r="X9" s="98" t="s">
        <v>7656</v>
      </c>
      <c r="Y9" s="98"/>
      <c r="Z9" s="77" t="s">
        <v>2371</v>
      </c>
      <c r="AA9" s="77" t="str">
        <f t="shared" si="3"/>
        <v>k</v>
      </c>
      <c r="AB9" s="77">
        <v>1</v>
      </c>
      <c r="AC9" s="98" t="s">
        <v>2981</v>
      </c>
      <c r="AD9" s="98" t="s">
        <v>182</v>
      </c>
      <c r="AE9" s="98" t="s">
        <v>283</v>
      </c>
      <c r="AF9" s="98" t="s">
        <v>185</v>
      </c>
      <c r="AG9" s="209">
        <v>118.13</v>
      </c>
      <c r="AH9" s="98">
        <v>48.58</v>
      </c>
      <c r="AI9" s="98">
        <v>68.73</v>
      </c>
      <c r="AJ9" s="98">
        <v>35</v>
      </c>
      <c r="AK9" s="98"/>
      <c r="AL9" s="98">
        <v>1</v>
      </c>
      <c r="AM9" s="98">
        <v>4</v>
      </c>
      <c r="AN9" s="98">
        <v>1</v>
      </c>
      <c r="AO9" s="98">
        <v>3</v>
      </c>
      <c r="AP9" s="98">
        <v>3</v>
      </c>
      <c r="AQ9" s="98" t="s">
        <v>1437</v>
      </c>
      <c r="AR9" s="98" t="s">
        <v>1437</v>
      </c>
      <c r="AS9" s="98">
        <v>3</v>
      </c>
      <c r="AT9" s="98">
        <v>11</v>
      </c>
      <c r="AU9" s="98">
        <v>3</v>
      </c>
      <c r="AV9" s="98">
        <v>3</v>
      </c>
      <c r="AW9" s="98" t="s">
        <v>2371</v>
      </c>
      <c r="AX9" s="98">
        <v>1</v>
      </c>
      <c r="AY9" s="98" t="s">
        <v>1437</v>
      </c>
      <c r="AZ9" s="98" t="s">
        <v>2985</v>
      </c>
      <c r="BA9" s="98" t="s">
        <v>2380</v>
      </c>
      <c r="BB9" s="98" t="s">
        <v>2981</v>
      </c>
      <c r="BC9" s="98" t="s">
        <v>182</v>
      </c>
      <c r="BD9" s="98">
        <v>0</v>
      </c>
      <c r="BE9" s="98">
        <v>0</v>
      </c>
      <c r="BF9" s="98">
        <v>1.65</v>
      </c>
      <c r="BG9" s="98">
        <v>1.05</v>
      </c>
      <c r="BH9" s="98" t="s">
        <v>2981</v>
      </c>
      <c r="BI9" s="98">
        <v>1</v>
      </c>
      <c r="BJ9" s="78"/>
      <c r="BK9" s="78"/>
      <c r="BL9" s="78"/>
      <c r="BM9" s="78"/>
      <c r="BN9" s="78"/>
      <c r="BO9" s="78"/>
      <c r="BP9" s="78"/>
      <c r="BQ9" s="78"/>
      <c r="BR9" s="78"/>
      <c r="BS9" s="78"/>
      <c r="BT9" s="78"/>
      <c r="BU9" s="78"/>
    </row>
    <row r="10" spans="1:73" s="77" customFormat="1" ht="15.75" customHeight="1">
      <c r="A10" s="77" t="s">
        <v>2457</v>
      </c>
      <c r="B10" s="77">
        <v>55</v>
      </c>
      <c r="E10" s="79">
        <v>1.54</v>
      </c>
      <c r="F10" s="83" t="s">
        <v>3412</v>
      </c>
      <c r="G10" s="84" t="s">
        <v>6824</v>
      </c>
      <c r="H10" s="77" t="s">
        <v>3244</v>
      </c>
      <c r="J10" s="77" t="s">
        <v>545</v>
      </c>
      <c r="K10" s="77" t="s">
        <v>3245</v>
      </c>
      <c r="L10" s="77" t="s">
        <v>6940</v>
      </c>
      <c r="M10" s="77" t="s">
        <v>6939</v>
      </c>
      <c r="N10" s="77">
        <f t="shared" si="0"/>
        <v>7</v>
      </c>
      <c r="O10" s="98">
        <v>4</v>
      </c>
      <c r="P10" s="98">
        <v>16.91</v>
      </c>
      <c r="Q10" s="98">
        <v>4</v>
      </c>
      <c r="R10" s="98">
        <v>4</v>
      </c>
      <c r="S10" s="77" t="s">
        <v>7296</v>
      </c>
      <c r="T10" s="77">
        <f t="shared" si="1"/>
        <v>14</v>
      </c>
      <c r="U10" s="77" t="s">
        <v>7490</v>
      </c>
      <c r="V10" s="77">
        <f t="shared" si="2"/>
        <v>23</v>
      </c>
      <c r="W10" s="77" t="s">
        <v>7701</v>
      </c>
      <c r="X10" s="98" t="s">
        <v>7656</v>
      </c>
      <c r="Y10" s="98"/>
      <c r="Z10" s="77" t="s">
        <v>2458</v>
      </c>
      <c r="AA10" s="77" t="str">
        <f t="shared" si="3"/>
        <v>f</v>
      </c>
      <c r="AB10" s="77">
        <v>3</v>
      </c>
      <c r="AC10" s="77" t="s">
        <v>2457</v>
      </c>
      <c r="AD10" s="77" t="s">
        <v>182</v>
      </c>
      <c r="AE10" s="77" t="s">
        <v>283</v>
      </c>
      <c r="AF10" s="77" t="s">
        <v>185</v>
      </c>
      <c r="AG10" s="209">
        <v>30.1</v>
      </c>
      <c r="AH10" s="98">
        <v>138.04</v>
      </c>
      <c r="AI10" s="98">
        <v>13.24</v>
      </c>
      <c r="AJ10" s="98">
        <v>46.35</v>
      </c>
      <c r="AK10" s="98"/>
      <c r="AL10" s="98">
        <v>1</v>
      </c>
      <c r="AM10" s="98">
        <v>2</v>
      </c>
      <c r="AN10" s="98">
        <v>1</v>
      </c>
      <c r="AO10" s="98">
        <v>7</v>
      </c>
      <c r="AP10" s="98">
        <v>3</v>
      </c>
      <c r="AQ10" s="98" t="s">
        <v>2462</v>
      </c>
      <c r="AR10" s="98" t="s">
        <v>2464</v>
      </c>
      <c r="AS10" s="98">
        <v>3</v>
      </c>
      <c r="AT10" s="98">
        <v>9</v>
      </c>
      <c r="AU10" s="98">
        <v>7</v>
      </c>
      <c r="AV10" s="98">
        <v>3</v>
      </c>
      <c r="AW10" s="98" t="s">
        <v>2458</v>
      </c>
      <c r="AX10" s="98">
        <v>1</v>
      </c>
      <c r="AY10" s="98" t="s">
        <v>2464</v>
      </c>
      <c r="AZ10" s="98" t="s">
        <v>2465</v>
      </c>
      <c r="BA10" s="98" t="s">
        <v>2467</v>
      </c>
      <c r="BB10" s="98" t="s">
        <v>2468</v>
      </c>
      <c r="BC10" s="98" t="s">
        <v>182</v>
      </c>
      <c r="BD10" s="98">
        <v>100</v>
      </c>
      <c r="BE10" s="98">
        <v>23</v>
      </c>
      <c r="BF10" s="98">
        <v>1.65</v>
      </c>
      <c r="BG10" s="98">
        <v>1.3</v>
      </c>
      <c r="BH10" s="98" t="s">
        <v>2457</v>
      </c>
      <c r="BI10" s="98">
        <v>1</v>
      </c>
      <c r="BJ10" s="78"/>
      <c r="BK10" s="78"/>
      <c r="BL10" s="78"/>
      <c r="BM10" s="78"/>
      <c r="BN10" s="78"/>
      <c r="BO10" s="78"/>
      <c r="BP10" s="78"/>
      <c r="BQ10" s="78"/>
      <c r="BR10" s="78"/>
      <c r="BS10" s="78"/>
      <c r="BT10" s="78"/>
      <c r="BU10" s="78"/>
    </row>
    <row r="11" spans="1:73" s="77" customFormat="1" ht="15.75" customHeight="1">
      <c r="A11" s="77" t="s">
        <v>2989</v>
      </c>
      <c r="B11" s="77">
        <v>91</v>
      </c>
      <c r="E11" s="79">
        <v>1.35</v>
      </c>
      <c r="F11" s="83" t="s">
        <v>3412</v>
      </c>
      <c r="G11" s="84" t="s">
        <v>6824</v>
      </c>
      <c r="H11" s="77" t="s">
        <v>3313</v>
      </c>
      <c r="J11" s="77" t="s">
        <v>380</v>
      </c>
      <c r="K11" s="77" t="s">
        <v>3314</v>
      </c>
      <c r="L11" s="77" t="s">
        <v>3315</v>
      </c>
      <c r="M11" s="77" t="s">
        <v>3315</v>
      </c>
      <c r="N11" s="77">
        <f t="shared" si="0"/>
        <v>5</v>
      </c>
      <c r="O11" s="98">
        <v>3</v>
      </c>
      <c r="P11" s="98">
        <v>467.82</v>
      </c>
      <c r="Q11" s="98">
        <v>12</v>
      </c>
      <c r="R11" s="98">
        <v>0</v>
      </c>
      <c r="S11" s="77" t="s">
        <v>7341</v>
      </c>
      <c r="T11" s="77">
        <f t="shared" si="1"/>
        <v>17</v>
      </c>
      <c r="U11" s="77" t="s">
        <v>7480</v>
      </c>
      <c r="V11" s="77">
        <f t="shared" si="2"/>
        <v>22</v>
      </c>
      <c r="W11" s="77" t="s">
        <v>7690</v>
      </c>
      <c r="X11" s="98" t="s">
        <v>7656</v>
      </c>
      <c r="Y11" s="98"/>
      <c r="Z11" s="77" t="s">
        <v>2990</v>
      </c>
      <c r="AA11" s="77" t="str">
        <f t="shared" si="3"/>
        <v>t</v>
      </c>
      <c r="AB11" s="77">
        <v>1</v>
      </c>
      <c r="AC11" s="77" t="s">
        <v>2989</v>
      </c>
      <c r="AD11" s="77" t="s">
        <v>182</v>
      </c>
      <c r="AE11" s="77" t="s">
        <v>283</v>
      </c>
      <c r="AF11" s="77" t="s">
        <v>185</v>
      </c>
      <c r="AG11" s="209">
        <v>118.37</v>
      </c>
      <c r="AH11" s="98">
        <v>379.8</v>
      </c>
      <c r="AI11" s="98">
        <v>111.44</v>
      </c>
      <c r="AJ11" s="98">
        <v>341.08</v>
      </c>
      <c r="AK11" s="98"/>
      <c r="AL11" s="98">
        <v>2</v>
      </c>
      <c r="AM11" s="98">
        <v>4</v>
      </c>
      <c r="AN11" s="98">
        <v>1</v>
      </c>
      <c r="AO11" s="98">
        <v>5</v>
      </c>
      <c r="AP11" s="98">
        <v>4</v>
      </c>
      <c r="AQ11" s="98" t="s">
        <v>517</v>
      </c>
      <c r="AR11" s="98" t="s">
        <v>518</v>
      </c>
      <c r="AS11" s="98">
        <v>9</v>
      </c>
      <c r="AT11" s="98">
        <v>9</v>
      </c>
      <c r="AU11" s="98">
        <v>5</v>
      </c>
      <c r="AV11" s="98">
        <v>4</v>
      </c>
      <c r="AW11" s="98" t="s">
        <v>2990</v>
      </c>
      <c r="AX11" s="98">
        <v>1</v>
      </c>
      <c r="AY11" s="98" t="s">
        <v>518</v>
      </c>
      <c r="AZ11" s="98" t="s">
        <v>2999</v>
      </c>
      <c r="BA11" s="98" t="s">
        <v>3000</v>
      </c>
      <c r="BB11" s="98" t="s">
        <v>3001</v>
      </c>
      <c r="BC11" s="98" t="s">
        <v>532</v>
      </c>
      <c r="BD11" s="98">
        <v>100</v>
      </c>
      <c r="BE11" s="98">
        <v>25</v>
      </c>
      <c r="BF11" s="98">
        <v>1.2</v>
      </c>
      <c r="BG11" s="98">
        <v>1</v>
      </c>
      <c r="BH11" s="98" t="s">
        <v>2989</v>
      </c>
      <c r="BI11" s="98">
        <v>1</v>
      </c>
      <c r="BJ11" s="78"/>
      <c r="BK11" s="78"/>
      <c r="BL11" s="78"/>
      <c r="BM11" s="78"/>
      <c r="BN11" s="78"/>
      <c r="BO11" s="78"/>
      <c r="BP11" s="78"/>
      <c r="BQ11" s="78"/>
      <c r="BR11" s="78"/>
      <c r="BS11" s="78"/>
      <c r="BT11" s="78"/>
      <c r="BU11" s="78"/>
    </row>
    <row r="12" spans="1:73" s="77" customFormat="1" ht="15.75" customHeight="1">
      <c r="A12" s="77" t="s">
        <v>3272</v>
      </c>
      <c r="B12" s="77">
        <v>62</v>
      </c>
      <c r="E12" s="79">
        <v>3.42</v>
      </c>
      <c r="F12" s="83" t="s">
        <v>3412</v>
      </c>
      <c r="G12" s="84" t="s">
        <v>6824</v>
      </c>
      <c r="H12" s="77" t="s">
        <v>6987</v>
      </c>
      <c r="J12" s="77" t="s">
        <v>168</v>
      </c>
      <c r="K12" s="77" t="s">
        <v>2047</v>
      </c>
      <c r="L12" s="77" t="s">
        <v>3274</v>
      </c>
      <c r="M12" s="77" t="s">
        <v>216</v>
      </c>
      <c r="N12" s="77">
        <f t="shared" si="0"/>
        <v>5</v>
      </c>
      <c r="O12" s="98">
        <v>3</v>
      </c>
      <c r="P12" s="98">
        <v>36.700000000000003</v>
      </c>
      <c r="Q12" s="98">
        <v>21</v>
      </c>
      <c r="R12" s="98">
        <v>3</v>
      </c>
      <c r="S12" s="77" t="s">
        <v>7338</v>
      </c>
      <c r="T12" s="77">
        <f t="shared" si="1"/>
        <v>17</v>
      </c>
      <c r="U12" s="77" t="s">
        <v>7524</v>
      </c>
      <c r="V12" s="77">
        <f t="shared" si="2"/>
        <v>24</v>
      </c>
      <c r="W12" s="77" t="s">
        <v>7744</v>
      </c>
      <c r="X12" s="98" t="s">
        <v>7656</v>
      </c>
      <c r="Y12" s="98"/>
      <c r="Z12" s="77" t="s">
        <v>2592</v>
      </c>
      <c r="AA12" s="77" t="str">
        <f t="shared" si="3"/>
        <v>9</v>
      </c>
      <c r="AB12" s="77">
        <v>7</v>
      </c>
      <c r="AC12" s="77" t="s">
        <v>2591</v>
      </c>
      <c r="AD12" s="77" t="s">
        <v>182</v>
      </c>
      <c r="AE12" s="77" t="s">
        <v>184</v>
      </c>
      <c r="AF12" s="77" t="s">
        <v>185</v>
      </c>
      <c r="AG12" s="210">
        <v>39.4</v>
      </c>
      <c r="AH12" s="77">
        <v>50.14</v>
      </c>
      <c r="AI12" s="77">
        <v>13.53</v>
      </c>
      <c r="AJ12" s="77">
        <v>20.34</v>
      </c>
      <c r="AL12" s="77">
        <v>1</v>
      </c>
      <c r="AM12" s="77">
        <v>1</v>
      </c>
      <c r="AN12" s="77">
        <v>1</v>
      </c>
      <c r="AO12" s="77">
        <v>4</v>
      </c>
      <c r="AP12" s="77">
        <v>2</v>
      </c>
      <c r="AQ12" s="77" t="s">
        <v>2601</v>
      </c>
      <c r="AR12" s="77" t="s">
        <v>1992</v>
      </c>
      <c r="AS12" s="77">
        <v>4</v>
      </c>
      <c r="AT12" s="77">
        <v>8</v>
      </c>
      <c r="AU12" s="77">
        <v>4</v>
      </c>
      <c r="AV12" s="77">
        <v>2</v>
      </c>
      <c r="AW12" s="77" t="s">
        <v>2592</v>
      </c>
      <c r="AX12" s="77">
        <v>1</v>
      </c>
      <c r="AY12" s="77" t="s">
        <v>1992</v>
      </c>
      <c r="AZ12" s="77" t="s">
        <v>2602</v>
      </c>
      <c r="BA12" s="77" t="s">
        <v>2603</v>
      </c>
      <c r="BB12" s="77" t="s">
        <v>2591</v>
      </c>
      <c r="BC12" s="77" t="s">
        <v>182</v>
      </c>
      <c r="BD12" s="77">
        <v>94</v>
      </c>
      <c r="BE12" s="77">
        <v>19</v>
      </c>
      <c r="BF12" s="77">
        <v>1.65</v>
      </c>
      <c r="BG12" s="77">
        <v>1.3</v>
      </c>
      <c r="BH12" s="77" t="s">
        <v>2591</v>
      </c>
      <c r="BI12" s="77">
        <v>1</v>
      </c>
      <c r="BJ12" s="78"/>
      <c r="BK12" s="78"/>
      <c r="BL12" s="78"/>
      <c r="BM12" s="78"/>
      <c r="BN12" s="78"/>
      <c r="BO12" s="78"/>
      <c r="BP12" s="78"/>
      <c r="BQ12" s="78"/>
      <c r="BR12" s="78"/>
      <c r="BS12" s="78"/>
      <c r="BT12" s="78"/>
      <c r="BU12" s="78"/>
    </row>
    <row r="13" spans="1:73" s="77" customFormat="1" ht="15.75" customHeight="1">
      <c r="A13" s="77" t="s">
        <v>5613</v>
      </c>
      <c r="B13" s="77">
        <v>76</v>
      </c>
      <c r="E13" s="79">
        <v>2.9</v>
      </c>
      <c r="F13" s="83" t="s">
        <v>3412</v>
      </c>
      <c r="G13" s="84" t="s">
        <v>6824</v>
      </c>
      <c r="H13" s="77" t="s">
        <v>6778</v>
      </c>
      <c r="J13" s="77" t="s">
        <v>271</v>
      </c>
      <c r="K13" s="77" t="s">
        <v>247</v>
      </c>
      <c r="L13" s="77" t="s">
        <v>6779</v>
      </c>
      <c r="M13" s="77" t="s">
        <v>6779</v>
      </c>
      <c r="N13" s="77">
        <f t="shared" si="0"/>
        <v>7</v>
      </c>
      <c r="O13" s="98">
        <v>7</v>
      </c>
      <c r="P13" s="98">
        <v>53.79</v>
      </c>
      <c r="Q13" s="98">
        <v>0</v>
      </c>
      <c r="R13" s="98">
        <v>0</v>
      </c>
      <c r="S13" s="77" t="s">
        <v>7300</v>
      </c>
      <c r="T13" s="77">
        <f t="shared" si="1"/>
        <v>8</v>
      </c>
      <c r="U13" s="77" t="s">
        <v>7311</v>
      </c>
      <c r="V13" s="77">
        <f t="shared" si="2"/>
        <v>15</v>
      </c>
      <c r="W13" s="77" t="s">
        <v>7740</v>
      </c>
      <c r="X13" s="98" t="s">
        <v>7656</v>
      </c>
      <c r="Y13" s="98"/>
      <c r="Z13" s="77" t="s">
        <v>5614</v>
      </c>
      <c r="AA13" s="77" t="str">
        <f t="shared" si="3"/>
        <v>b</v>
      </c>
      <c r="AB13" s="77">
        <v>2</v>
      </c>
      <c r="AC13" s="77" t="s">
        <v>5613</v>
      </c>
      <c r="AD13" s="77" t="s">
        <v>182</v>
      </c>
      <c r="AE13" s="77" t="s">
        <v>283</v>
      </c>
      <c r="AF13" s="77" t="s">
        <v>185</v>
      </c>
      <c r="AG13" s="209">
        <v>64.39</v>
      </c>
      <c r="AH13" s="98">
        <v>30.81</v>
      </c>
      <c r="AI13" s="98">
        <v>48.7</v>
      </c>
      <c r="AJ13" s="98">
        <v>15</v>
      </c>
      <c r="AK13" s="98"/>
      <c r="AL13" s="98">
        <v>2</v>
      </c>
      <c r="AM13" s="98">
        <v>5</v>
      </c>
      <c r="AN13" s="98">
        <v>1</v>
      </c>
      <c r="AO13" s="98">
        <v>5</v>
      </c>
      <c r="AP13" s="98">
        <v>3</v>
      </c>
      <c r="AQ13" s="98" t="s">
        <v>517</v>
      </c>
      <c r="AR13" s="98" t="s">
        <v>1030</v>
      </c>
      <c r="AS13" s="98">
        <v>4</v>
      </c>
      <c r="AT13" s="98">
        <v>8</v>
      </c>
      <c r="AU13" s="98">
        <v>5</v>
      </c>
      <c r="AV13" s="98">
        <v>3</v>
      </c>
      <c r="AW13" s="98" t="s">
        <v>5614</v>
      </c>
      <c r="AX13" s="98">
        <v>1</v>
      </c>
      <c r="AY13" s="98" t="s">
        <v>1030</v>
      </c>
      <c r="AZ13" s="98" t="s">
        <v>5615</v>
      </c>
      <c r="BA13" s="98" t="s">
        <v>5614</v>
      </c>
      <c r="BB13" s="98" t="s">
        <v>5616</v>
      </c>
      <c r="BC13" s="98" t="s">
        <v>532</v>
      </c>
      <c r="BD13" s="98">
        <v>93</v>
      </c>
      <c r="BE13" s="98">
        <v>16</v>
      </c>
      <c r="BF13" s="98">
        <v>1.6</v>
      </c>
      <c r="BG13" s="98">
        <v>1.3</v>
      </c>
      <c r="BH13" s="98" t="s">
        <v>5613</v>
      </c>
      <c r="BI13" s="98">
        <v>1</v>
      </c>
      <c r="BJ13" s="78"/>
      <c r="BK13" s="78"/>
      <c r="BL13" s="78"/>
      <c r="BM13" s="78"/>
      <c r="BN13" s="78"/>
      <c r="BO13" s="78"/>
      <c r="BP13" s="78"/>
      <c r="BQ13" s="78"/>
      <c r="BR13" s="78"/>
      <c r="BS13" s="78"/>
      <c r="BT13" s="78"/>
      <c r="BU13" s="78"/>
    </row>
    <row r="14" spans="1:73" s="77" customFormat="1" ht="15.75" customHeight="1">
      <c r="A14" s="77" t="s">
        <v>2667</v>
      </c>
      <c r="B14" s="77">
        <v>67</v>
      </c>
      <c r="E14" s="79">
        <v>2.19</v>
      </c>
      <c r="F14" s="83" t="s">
        <v>3412</v>
      </c>
      <c r="G14" s="84" t="s">
        <v>6824</v>
      </c>
      <c r="H14" s="77" t="s">
        <v>3262</v>
      </c>
      <c r="J14" s="77" t="s">
        <v>271</v>
      </c>
      <c r="K14" s="77" t="s">
        <v>3263</v>
      </c>
      <c r="L14" s="77" t="s">
        <v>3264</v>
      </c>
      <c r="M14" s="77" t="s">
        <v>6929</v>
      </c>
      <c r="N14" s="77">
        <f t="shared" si="0"/>
        <v>5</v>
      </c>
      <c r="O14" s="98">
        <v>2</v>
      </c>
      <c r="P14" s="98">
        <v>709.79</v>
      </c>
      <c r="Q14" s="98">
        <v>10</v>
      </c>
      <c r="R14" s="98">
        <v>2</v>
      </c>
      <c r="S14" s="77" t="s">
        <v>7601</v>
      </c>
      <c r="T14" s="77">
        <f t="shared" si="1"/>
        <v>32</v>
      </c>
      <c r="U14" s="77" t="s">
        <v>7626</v>
      </c>
      <c r="V14" s="77">
        <f t="shared" si="2"/>
        <v>38</v>
      </c>
      <c r="W14" s="77" t="s">
        <v>7721</v>
      </c>
      <c r="X14" s="98" t="s">
        <v>7656</v>
      </c>
      <c r="Y14" s="98"/>
      <c r="Z14" s="77" t="s">
        <v>2668</v>
      </c>
      <c r="AA14" s="77" t="str">
        <f t="shared" si="3"/>
        <v>m</v>
      </c>
      <c r="AB14" s="77">
        <v>8</v>
      </c>
      <c r="AC14" s="77" t="s">
        <v>2667</v>
      </c>
      <c r="AD14" s="77" t="s">
        <v>182</v>
      </c>
      <c r="AE14" s="77" t="s">
        <v>283</v>
      </c>
      <c r="AF14" s="77" t="s">
        <v>185</v>
      </c>
      <c r="AG14" s="209">
        <v>48.4</v>
      </c>
      <c r="AH14" s="98">
        <v>47.84</v>
      </c>
      <c r="AI14" s="98">
        <v>43.91</v>
      </c>
      <c r="AJ14" s="98">
        <v>41.62</v>
      </c>
      <c r="AK14" s="98"/>
      <c r="AL14" s="98">
        <v>2</v>
      </c>
      <c r="AM14" s="98">
        <v>5</v>
      </c>
      <c r="AN14" s="98">
        <v>1</v>
      </c>
      <c r="AO14" s="98">
        <v>6</v>
      </c>
      <c r="AP14" s="98">
        <v>4</v>
      </c>
      <c r="AQ14" s="98" t="s">
        <v>733</v>
      </c>
      <c r="AR14" s="98" t="s">
        <v>518</v>
      </c>
      <c r="AS14" s="98">
        <v>4</v>
      </c>
      <c r="AT14" s="98">
        <v>8</v>
      </c>
      <c r="AU14" s="98">
        <v>6</v>
      </c>
      <c r="AV14" s="98">
        <v>4</v>
      </c>
      <c r="AW14" s="98" t="s">
        <v>2668</v>
      </c>
      <c r="AX14" s="98">
        <v>1</v>
      </c>
      <c r="AY14" s="98" t="s">
        <v>518</v>
      </c>
      <c r="AZ14" s="98" t="s">
        <v>2676</v>
      </c>
      <c r="BA14" s="98" t="s">
        <v>2677</v>
      </c>
      <c r="BB14" s="98" t="s">
        <v>2678</v>
      </c>
      <c r="BC14" s="98" t="s">
        <v>532</v>
      </c>
      <c r="BD14" s="98">
        <v>100</v>
      </c>
      <c r="BE14" s="98">
        <v>25</v>
      </c>
      <c r="BF14" s="98">
        <v>1.45</v>
      </c>
      <c r="BG14" s="98">
        <v>1.1000000000000001</v>
      </c>
      <c r="BH14" s="98" t="s">
        <v>2667</v>
      </c>
      <c r="BI14" s="98">
        <v>1</v>
      </c>
      <c r="BJ14" s="78"/>
      <c r="BK14" s="78"/>
      <c r="BL14" s="78"/>
      <c r="BM14" s="78"/>
      <c r="BN14" s="78"/>
      <c r="BO14" s="78"/>
      <c r="BP14" s="78"/>
      <c r="BQ14" s="78"/>
      <c r="BR14" s="78"/>
      <c r="BS14" s="78"/>
      <c r="BT14" s="78"/>
      <c r="BU14" s="78"/>
    </row>
    <row r="15" spans="1:73" s="77" customFormat="1" ht="15.75" customHeight="1">
      <c r="A15" s="77" t="s">
        <v>6200</v>
      </c>
      <c r="B15" s="77">
        <v>66</v>
      </c>
      <c r="E15" s="86">
        <v>2.2999999999999998</v>
      </c>
      <c r="F15" s="83" t="s">
        <v>3412</v>
      </c>
      <c r="G15" s="84" t="s">
        <v>6824</v>
      </c>
      <c r="H15" s="77" t="s">
        <v>6836</v>
      </c>
      <c r="J15" s="77" t="s">
        <v>2335</v>
      </c>
      <c r="K15" s="77" t="s">
        <v>6837</v>
      </c>
      <c r="L15" s="77" t="s">
        <v>6838</v>
      </c>
      <c r="M15" s="77" t="s">
        <v>6882</v>
      </c>
      <c r="N15" s="77">
        <f t="shared" si="0"/>
        <v>4</v>
      </c>
      <c r="O15" s="98">
        <v>2</v>
      </c>
      <c r="P15" s="98">
        <v>413.04</v>
      </c>
      <c r="Q15" s="98">
        <v>18</v>
      </c>
      <c r="R15" s="98">
        <v>0</v>
      </c>
      <c r="S15" s="77" t="s">
        <v>7369</v>
      </c>
      <c r="T15" s="77">
        <f t="shared" si="1"/>
        <v>15</v>
      </c>
      <c r="U15" s="77" t="s">
        <v>7512</v>
      </c>
      <c r="V15" s="77">
        <f t="shared" si="2"/>
        <v>22</v>
      </c>
      <c r="W15" s="77" t="s">
        <v>7728</v>
      </c>
      <c r="X15" s="98" t="s">
        <v>7656</v>
      </c>
      <c r="Y15" s="98"/>
      <c r="Z15" s="77" t="s">
        <v>6201</v>
      </c>
      <c r="AA15" s="77" t="str">
        <f t="shared" si="3"/>
        <v>l</v>
      </c>
      <c r="AB15" s="77">
        <v>8</v>
      </c>
      <c r="AC15" s="77" t="s">
        <v>6200</v>
      </c>
      <c r="AD15" s="77" t="s">
        <v>182</v>
      </c>
      <c r="AE15" s="77" t="s">
        <v>283</v>
      </c>
      <c r="AF15" s="77" t="s">
        <v>185</v>
      </c>
      <c r="AG15" s="209">
        <v>45.71</v>
      </c>
      <c r="AH15" s="98">
        <v>133.51</v>
      </c>
      <c r="AI15" s="98">
        <v>5.15</v>
      </c>
      <c r="AJ15" s="98">
        <v>10.81</v>
      </c>
      <c r="AK15" s="98"/>
      <c r="AL15" s="98">
        <v>1</v>
      </c>
      <c r="AM15" s="98">
        <v>2</v>
      </c>
      <c r="AN15" s="98">
        <v>1</v>
      </c>
      <c r="AO15" s="98">
        <v>5</v>
      </c>
      <c r="AP15" s="98">
        <v>4</v>
      </c>
      <c r="AQ15" s="98" t="s">
        <v>517</v>
      </c>
      <c r="AR15" s="98" t="s">
        <v>518</v>
      </c>
      <c r="AS15" s="98">
        <v>5</v>
      </c>
      <c r="AT15" s="98">
        <v>8</v>
      </c>
      <c r="AU15" s="98">
        <v>5</v>
      </c>
      <c r="AV15" s="98">
        <v>4</v>
      </c>
      <c r="AW15" s="98" t="s">
        <v>6201</v>
      </c>
      <c r="AX15" s="98">
        <v>1</v>
      </c>
      <c r="AY15" s="98" t="s">
        <v>518</v>
      </c>
      <c r="AZ15" s="98" t="s">
        <v>6202</v>
      </c>
      <c r="BA15" s="98" t="s">
        <v>6203</v>
      </c>
      <c r="BB15" s="98" t="s">
        <v>6204</v>
      </c>
      <c r="BC15" s="98" t="s">
        <v>182</v>
      </c>
      <c r="BD15" s="98">
        <v>100</v>
      </c>
      <c r="BE15" s="98">
        <v>29</v>
      </c>
      <c r="BF15" s="98">
        <v>1.5</v>
      </c>
      <c r="BG15" s="98">
        <v>1.4</v>
      </c>
      <c r="BH15" s="98" t="s">
        <v>6200</v>
      </c>
      <c r="BI15" s="98">
        <v>1</v>
      </c>
      <c r="BJ15" s="78"/>
      <c r="BK15" s="78"/>
      <c r="BL15" s="78"/>
      <c r="BM15" s="78"/>
      <c r="BN15" s="78"/>
      <c r="BO15" s="78"/>
      <c r="BP15" s="78"/>
      <c r="BQ15" s="78"/>
      <c r="BR15" s="78"/>
      <c r="BS15" s="78"/>
      <c r="BT15" s="78"/>
      <c r="BU15" s="78"/>
    </row>
    <row r="16" spans="1:73" s="77" customFormat="1" ht="15.75" customHeight="1">
      <c r="A16" s="77" t="s">
        <v>5511</v>
      </c>
      <c r="B16" s="77">
        <v>78</v>
      </c>
      <c r="E16" s="79">
        <v>2.5</v>
      </c>
      <c r="F16" s="83" t="s">
        <v>3412</v>
      </c>
      <c r="G16" s="84" t="s">
        <v>6824</v>
      </c>
      <c r="H16" s="77" t="s">
        <v>6770</v>
      </c>
      <c r="J16" s="77" t="s">
        <v>6771</v>
      </c>
      <c r="K16" s="77" t="s">
        <v>6772</v>
      </c>
      <c r="L16" s="77" t="s">
        <v>6773</v>
      </c>
      <c r="M16" s="77" t="s">
        <v>6773</v>
      </c>
      <c r="N16" s="77">
        <f t="shared" si="0"/>
        <v>7</v>
      </c>
      <c r="O16" s="98">
        <v>6</v>
      </c>
      <c r="P16" s="98">
        <v>33.229999999999997</v>
      </c>
      <c r="Q16" s="98">
        <v>7</v>
      </c>
      <c r="R16" s="98">
        <v>6</v>
      </c>
      <c r="S16" s="77" t="s">
        <v>7371</v>
      </c>
      <c r="T16" s="77">
        <f t="shared" si="1"/>
        <v>28</v>
      </c>
      <c r="U16" s="77" t="s">
        <v>7515</v>
      </c>
      <c r="V16" s="77">
        <f t="shared" si="2"/>
        <v>35</v>
      </c>
      <c r="W16" s="77" t="s">
        <v>7734</v>
      </c>
      <c r="X16" s="98" t="s">
        <v>7656</v>
      </c>
      <c r="Y16" s="98"/>
      <c r="Z16" s="77" t="s">
        <v>5512</v>
      </c>
      <c r="AA16" s="77" t="str">
        <f t="shared" si="3"/>
        <v>@</v>
      </c>
      <c r="AB16" s="77">
        <v>8</v>
      </c>
      <c r="AC16" s="77" t="s">
        <v>5511</v>
      </c>
      <c r="AD16" s="77" t="s">
        <v>182</v>
      </c>
      <c r="AE16" s="77" t="s">
        <v>184</v>
      </c>
      <c r="AF16" s="77" t="s">
        <v>185</v>
      </c>
      <c r="AG16" s="209">
        <v>69.27</v>
      </c>
      <c r="AH16" s="98">
        <v>42.5</v>
      </c>
      <c r="AI16" s="98">
        <v>47.9</v>
      </c>
      <c r="AJ16" s="98">
        <v>21.62</v>
      </c>
      <c r="AK16" s="98"/>
      <c r="AL16" s="98">
        <v>1</v>
      </c>
      <c r="AM16" s="98">
        <v>2</v>
      </c>
      <c r="AN16" s="98">
        <v>1</v>
      </c>
      <c r="AO16" s="98">
        <v>4</v>
      </c>
      <c r="AP16" s="98">
        <v>2</v>
      </c>
      <c r="AQ16" s="98" t="s">
        <v>583</v>
      </c>
      <c r="AR16" s="98" t="s">
        <v>1992</v>
      </c>
      <c r="AS16" s="98">
        <v>3</v>
      </c>
      <c r="AT16" s="98">
        <v>7</v>
      </c>
      <c r="AU16" s="98">
        <v>4</v>
      </c>
      <c r="AV16" s="98">
        <v>2</v>
      </c>
      <c r="AW16" s="98" t="s">
        <v>5512</v>
      </c>
      <c r="AX16" s="98">
        <v>1</v>
      </c>
      <c r="AY16" s="98" t="s">
        <v>1992</v>
      </c>
      <c r="AZ16" s="98" t="s">
        <v>5513</v>
      </c>
      <c r="BA16" s="98" t="s">
        <v>5514</v>
      </c>
      <c r="BB16" s="98" t="s">
        <v>5515</v>
      </c>
      <c r="BC16" s="98" t="s">
        <v>182</v>
      </c>
      <c r="BD16" s="98">
        <v>100</v>
      </c>
      <c r="BE16" s="98">
        <v>24</v>
      </c>
      <c r="BF16" s="98">
        <v>1.5</v>
      </c>
      <c r="BG16" s="98">
        <v>1.2</v>
      </c>
      <c r="BH16" s="98" t="s">
        <v>5511</v>
      </c>
      <c r="BI16" s="98">
        <v>1</v>
      </c>
      <c r="BJ16" s="78"/>
      <c r="BK16" s="78"/>
      <c r="BL16" s="78"/>
      <c r="BM16" s="78"/>
      <c r="BN16" s="78"/>
      <c r="BO16" s="78"/>
      <c r="BP16" s="78"/>
      <c r="BQ16" s="78"/>
      <c r="BR16" s="78"/>
      <c r="BS16" s="78"/>
      <c r="BT16" s="78"/>
      <c r="BU16" s="78"/>
    </row>
    <row r="17" spans="1:73" s="77" customFormat="1" ht="15.75" customHeight="1">
      <c r="A17" s="77" t="s">
        <v>3275</v>
      </c>
      <c r="B17" s="77">
        <v>36</v>
      </c>
      <c r="E17" s="79">
        <v>2.25</v>
      </c>
      <c r="F17" s="83" t="s">
        <v>3412</v>
      </c>
      <c r="G17" s="84" t="s">
        <v>6824</v>
      </c>
      <c r="H17" s="77" t="s">
        <v>3276</v>
      </c>
      <c r="J17" s="77" t="s">
        <v>3277</v>
      </c>
      <c r="K17" s="77" t="s">
        <v>3278</v>
      </c>
      <c r="L17" s="77" t="s">
        <v>3279</v>
      </c>
      <c r="M17" s="77" t="s">
        <v>3279</v>
      </c>
      <c r="N17" s="77">
        <f t="shared" si="0"/>
        <v>5</v>
      </c>
      <c r="O17" s="98">
        <v>3</v>
      </c>
      <c r="P17" s="98">
        <v>155.82</v>
      </c>
      <c r="Q17" s="98">
        <v>18</v>
      </c>
      <c r="R17" s="98">
        <v>3</v>
      </c>
      <c r="S17" s="77" t="s">
        <v>7602</v>
      </c>
      <c r="T17" s="77">
        <f t="shared" si="1"/>
        <v>20</v>
      </c>
      <c r="U17" s="77" t="s">
        <v>7627</v>
      </c>
      <c r="V17" s="77">
        <f t="shared" si="2"/>
        <v>25</v>
      </c>
      <c r="W17" s="77" t="s">
        <v>7726</v>
      </c>
      <c r="X17" s="98" t="s">
        <v>7656</v>
      </c>
      <c r="Y17" s="98"/>
      <c r="Z17" s="77" t="s">
        <v>3280</v>
      </c>
      <c r="AA17" s="77" t="str">
        <f t="shared" si="3"/>
        <v>§</v>
      </c>
      <c r="AB17" s="77">
        <v>8</v>
      </c>
      <c r="AC17" s="77" t="s">
        <v>3275</v>
      </c>
      <c r="AD17" s="77" t="s">
        <v>182</v>
      </c>
      <c r="AE17" s="77" t="s">
        <v>184</v>
      </c>
      <c r="AF17" s="77" t="s">
        <v>185</v>
      </c>
      <c r="AG17" s="209">
        <v>20.37</v>
      </c>
      <c r="AH17" s="98">
        <v>45.47</v>
      </c>
      <c r="AI17" s="98">
        <v>2.35</v>
      </c>
      <c r="AJ17" s="98">
        <v>10.14</v>
      </c>
      <c r="AK17" s="98"/>
      <c r="AL17" s="98">
        <v>1</v>
      </c>
      <c r="AM17" s="98">
        <v>2</v>
      </c>
      <c r="AN17" s="98">
        <v>1</v>
      </c>
      <c r="AO17" s="98">
        <v>5</v>
      </c>
      <c r="AP17" s="98">
        <v>3</v>
      </c>
      <c r="AQ17" s="98" t="s">
        <v>1661</v>
      </c>
      <c r="AR17" s="98" t="s">
        <v>681</v>
      </c>
      <c r="AS17" s="98">
        <v>2</v>
      </c>
      <c r="AT17" s="98">
        <v>6</v>
      </c>
      <c r="AU17" s="98">
        <v>5</v>
      </c>
      <c r="AV17" s="98">
        <v>3</v>
      </c>
      <c r="AW17" s="98" t="s">
        <v>3280</v>
      </c>
      <c r="AX17" s="98">
        <v>1</v>
      </c>
      <c r="AY17" s="98" t="s">
        <v>681</v>
      </c>
      <c r="AZ17" s="98" t="s">
        <v>3283</v>
      </c>
      <c r="BA17" s="98" t="s">
        <v>3284</v>
      </c>
      <c r="BB17" s="98" t="s">
        <v>3285</v>
      </c>
      <c r="BC17" s="98" t="s">
        <v>182</v>
      </c>
      <c r="BD17" s="98">
        <v>95</v>
      </c>
      <c r="BE17" s="98">
        <v>20</v>
      </c>
      <c r="BF17" s="98">
        <v>1.7</v>
      </c>
      <c r="BG17" s="98">
        <v>1.5</v>
      </c>
      <c r="BH17" s="98" t="s">
        <v>3275</v>
      </c>
      <c r="BI17" s="98">
        <v>1</v>
      </c>
      <c r="BJ17" s="78"/>
      <c r="BK17" s="78"/>
      <c r="BL17" s="78"/>
      <c r="BM17" s="78"/>
      <c r="BN17" s="78"/>
      <c r="BO17" s="78"/>
      <c r="BP17" s="78"/>
      <c r="BQ17" s="78"/>
      <c r="BR17" s="78"/>
      <c r="BS17" s="78"/>
      <c r="BT17" s="78"/>
      <c r="BU17" s="78"/>
    </row>
    <row r="18" spans="1:73" s="77" customFormat="1" ht="15.75" customHeight="1">
      <c r="A18" s="77" t="s">
        <v>2938</v>
      </c>
      <c r="B18" s="77">
        <v>88</v>
      </c>
      <c r="E18" s="79">
        <v>1.4</v>
      </c>
      <c r="F18" s="83" t="s">
        <v>3412</v>
      </c>
      <c r="G18" s="84" t="s">
        <v>6824</v>
      </c>
      <c r="H18" s="77" t="s">
        <v>7232</v>
      </c>
      <c r="J18" s="77" t="s">
        <v>545</v>
      </c>
      <c r="K18" s="77" t="s">
        <v>188</v>
      </c>
      <c r="L18" s="77" t="s">
        <v>7235</v>
      </c>
      <c r="M18" s="77" t="s">
        <v>3248</v>
      </c>
      <c r="N18" s="77">
        <f t="shared" si="0"/>
        <v>7</v>
      </c>
      <c r="O18" s="98">
        <v>5</v>
      </c>
      <c r="P18" s="98">
        <v>3.47</v>
      </c>
      <c r="Q18" s="98">
        <v>9</v>
      </c>
      <c r="R18" s="98">
        <v>5</v>
      </c>
      <c r="S18" s="77" t="s">
        <v>7294</v>
      </c>
      <c r="T18" s="77">
        <f t="shared" si="1"/>
        <v>11</v>
      </c>
      <c r="U18" s="77" t="s">
        <v>7483</v>
      </c>
      <c r="V18" s="77">
        <f t="shared" si="2"/>
        <v>21</v>
      </c>
      <c r="W18" s="77" t="s">
        <v>7694</v>
      </c>
      <c r="X18" s="98" t="s">
        <v>7656</v>
      </c>
      <c r="Y18" s="98"/>
      <c r="Z18" s="77" t="s">
        <v>2939</v>
      </c>
      <c r="AA18" s="77" t="str">
        <f t="shared" si="3"/>
        <v>f</v>
      </c>
      <c r="AB18" s="77">
        <v>3</v>
      </c>
      <c r="AC18" s="77" t="s">
        <v>2938</v>
      </c>
      <c r="AD18" s="77" t="s">
        <v>182</v>
      </c>
      <c r="AE18" s="77" t="s">
        <v>283</v>
      </c>
      <c r="AF18" s="77" t="s">
        <v>185</v>
      </c>
      <c r="AG18" s="209">
        <v>99.75</v>
      </c>
      <c r="AH18" s="98">
        <v>164.39</v>
      </c>
      <c r="AI18" s="98">
        <v>25.2</v>
      </c>
      <c r="AJ18" s="98">
        <v>42.97</v>
      </c>
      <c r="AK18" s="98"/>
      <c r="AL18" s="98">
        <v>1</v>
      </c>
      <c r="AM18" s="98">
        <v>4</v>
      </c>
      <c r="AN18" s="98">
        <v>1</v>
      </c>
      <c r="AO18" s="98">
        <v>5</v>
      </c>
      <c r="AP18" s="98">
        <v>4</v>
      </c>
      <c r="AQ18" s="98" t="s">
        <v>2945</v>
      </c>
      <c r="AR18" s="98" t="s">
        <v>314</v>
      </c>
      <c r="AS18" s="98">
        <v>1</v>
      </c>
      <c r="AT18" s="98">
        <v>6</v>
      </c>
      <c r="AU18" s="98">
        <v>5</v>
      </c>
      <c r="AV18" s="98">
        <v>4</v>
      </c>
      <c r="AW18" s="98" t="s">
        <v>2939</v>
      </c>
      <c r="AX18" s="98">
        <v>1</v>
      </c>
      <c r="AY18" s="98" t="s">
        <v>314</v>
      </c>
      <c r="AZ18" s="98" t="s">
        <v>2946</v>
      </c>
      <c r="BA18" s="98" t="s">
        <v>2947</v>
      </c>
      <c r="BB18" s="98" t="s">
        <v>2938</v>
      </c>
      <c r="BC18" s="98" t="s">
        <v>182</v>
      </c>
      <c r="BD18" s="98">
        <v>100</v>
      </c>
      <c r="BE18" s="98">
        <v>28</v>
      </c>
      <c r="BF18" s="98">
        <v>1.7</v>
      </c>
      <c r="BG18" s="98">
        <v>1.1000000000000001</v>
      </c>
      <c r="BH18" s="98" t="s">
        <v>2938</v>
      </c>
      <c r="BI18" s="98">
        <v>1</v>
      </c>
      <c r="BJ18" s="78"/>
      <c r="BK18" s="78"/>
      <c r="BL18" s="78"/>
      <c r="BM18" s="78"/>
      <c r="BN18" s="78"/>
      <c r="BO18" s="78"/>
      <c r="BP18" s="78"/>
      <c r="BQ18" s="78"/>
      <c r="BR18" s="78"/>
      <c r="BS18" s="78"/>
      <c r="BT18" s="78"/>
      <c r="BU18" s="78"/>
    </row>
    <row r="19" spans="1:73" s="77" customFormat="1">
      <c r="A19" s="77" t="s">
        <v>2392</v>
      </c>
      <c r="B19" s="77">
        <v>46</v>
      </c>
      <c r="E19" s="79">
        <v>1.62</v>
      </c>
      <c r="F19" s="83" t="s">
        <v>3412</v>
      </c>
      <c r="G19" s="84" t="s">
        <v>6824</v>
      </c>
      <c r="H19" s="77" t="s">
        <v>7236</v>
      </c>
      <c r="J19" s="77" t="s">
        <v>3336</v>
      </c>
      <c r="K19" s="77" t="s">
        <v>7031</v>
      </c>
      <c r="L19" s="77" t="s">
        <v>7237</v>
      </c>
      <c r="M19" s="77" t="s">
        <v>3338</v>
      </c>
      <c r="N19" s="77">
        <f t="shared" si="0"/>
        <v>4</v>
      </c>
      <c r="O19" s="98">
        <v>4</v>
      </c>
      <c r="P19" s="98">
        <v>17.36</v>
      </c>
      <c r="Q19" s="98">
        <v>9</v>
      </c>
      <c r="R19" s="98">
        <v>4</v>
      </c>
      <c r="S19" s="77" t="s">
        <v>7350</v>
      </c>
      <c r="T19" s="77">
        <f t="shared" si="1"/>
        <v>23</v>
      </c>
      <c r="U19" s="77" t="s">
        <v>7493</v>
      </c>
      <c r="V19" s="77">
        <f t="shared" si="2"/>
        <v>29</v>
      </c>
      <c r="W19" s="77" t="s">
        <v>7704</v>
      </c>
      <c r="X19" s="77" t="s">
        <v>7656</v>
      </c>
      <c r="Y19" s="98"/>
      <c r="Z19" s="77" t="s">
        <v>2393</v>
      </c>
      <c r="AA19" s="77" t="str">
        <f t="shared" si="3"/>
        <v>u</v>
      </c>
      <c r="AB19" s="77">
        <v>7</v>
      </c>
      <c r="AC19" s="77" t="s">
        <v>2392</v>
      </c>
      <c r="AD19" s="77" t="s">
        <v>182</v>
      </c>
      <c r="AE19" s="77" t="s">
        <v>184</v>
      </c>
      <c r="AF19" s="77" t="s">
        <v>185</v>
      </c>
      <c r="AG19" s="209">
        <v>24.57</v>
      </c>
      <c r="AH19" s="98">
        <v>17.91</v>
      </c>
      <c r="AI19" s="98">
        <v>23.96</v>
      </c>
      <c r="AJ19" s="98">
        <v>17.36</v>
      </c>
      <c r="AK19" s="98"/>
      <c r="AL19" s="98">
        <v>1</v>
      </c>
      <c r="AM19" s="98">
        <v>3</v>
      </c>
      <c r="AN19" s="98">
        <v>1</v>
      </c>
      <c r="AO19" s="98">
        <v>4</v>
      </c>
      <c r="AP19" s="98">
        <v>3</v>
      </c>
      <c r="AQ19" s="98" t="s">
        <v>2396</v>
      </c>
      <c r="AR19" s="98" t="s">
        <v>681</v>
      </c>
      <c r="AS19" s="98">
        <v>5</v>
      </c>
      <c r="AT19" s="98">
        <v>4</v>
      </c>
      <c r="AU19" s="98">
        <v>4</v>
      </c>
      <c r="AV19" s="98">
        <v>3</v>
      </c>
      <c r="AW19" s="98" t="s">
        <v>2393</v>
      </c>
      <c r="AX19" s="98">
        <v>1</v>
      </c>
      <c r="AY19" s="98" t="s">
        <v>681</v>
      </c>
      <c r="AZ19" s="98" t="s">
        <v>2397</v>
      </c>
      <c r="BA19" s="98" t="s">
        <v>2398</v>
      </c>
      <c r="BB19" s="98" t="s">
        <v>2392</v>
      </c>
      <c r="BC19" s="98" t="s">
        <v>182</v>
      </c>
      <c r="BD19" s="98">
        <v>100</v>
      </c>
      <c r="BE19" s="98">
        <v>32</v>
      </c>
      <c r="BF19" s="98">
        <v>1.4</v>
      </c>
      <c r="BG19" s="98">
        <v>1.45</v>
      </c>
      <c r="BH19" s="98" t="s">
        <v>2392</v>
      </c>
      <c r="BI19" s="98">
        <v>1</v>
      </c>
    </row>
    <row r="20" spans="1:73" s="77" customFormat="1">
      <c r="A20" s="77" t="s">
        <v>3222</v>
      </c>
      <c r="B20" s="77">
        <v>61</v>
      </c>
      <c r="E20" s="79">
        <v>2.7</v>
      </c>
      <c r="F20" s="83" t="s">
        <v>3412</v>
      </c>
      <c r="G20" s="84" t="s">
        <v>6824</v>
      </c>
      <c r="H20" s="77" t="s">
        <v>3223</v>
      </c>
      <c r="J20" s="77" t="s">
        <v>271</v>
      </c>
      <c r="K20" s="77" t="s">
        <v>772</v>
      </c>
      <c r="L20" s="77" t="s">
        <v>3224</v>
      </c>
      <c r="M20" s="77" t="s">
        <v>6881</v>
      </c>
      <c r="N20" s="77">
        <f t="shared" si="0"/>
        <v>7</v>
      </c>
      <c r="O20" s="98">
        <v>6</v>
      </c>
      <c r="P20" s="98">
        <v>49.92</v>
      </c>
      <c r="Q20" s="98">
        <v>0</v>
      </c>
      <c r="R20" s="98">
        <v>6</v>
      </c>
      <c r="S20" s="77" t="s">
        <v>7299</v>
      </c>
      <c r="T20" s="77">
        <f t="shared" si="1"/>
        <v>14</v>
      </c>
      <c r="U20" s="77" t="s">
        <v>7519</v>
      </c>
      <c r="V20" s="77">
        <f t="shared" si="2"/>
        <v>24</v>
      </c>
      <c r="W20" s="77" t="s">
        <v>7738</v>
      </c>
      <c r="X20" s="98" t="s">
        <v>7656</v>
      </c>
      <c r="Y20" s="98"/>
      <c r="Z20" s="77" t="s">
        <v>3225</v>
      </c>
      <c r="AA20" s="77" t="str">
        <f t="shared" si="3"/>
        <v>k</v>
      </c>
      <c r="AB20" s="77">
        <v>1</v>
      </c>
      <c r="AC20" s="77" t="s">
        <v>3222</v>
      </c>
      <c r="AD20" s="77" t="s">
        <v>182</v>
      </c>
      <c r="AE20" s="77" t="s">
        <v>184</v>
      </c>
      <c r="AF20" s="77" t="s">
        <v>185</v>
      </c>
      <c r="AG20" s="209">
        <v>39.35</v>
      </c>
      <c r="AH20" s="98">
        <v>29.32</v>
      </c>
      <c r="AI20" s="98">
        <v>35.97</v>
      </c>
      <c r="AJ20" s="98">
        <v>25.14</v>
      </c>
      <c r="AK20" s="98"/>
      <c r="AL20" s="98">
        <v>2</v>
      </c>
      <c r="AM20" s="98">
        <v>5</v>
      </c>
      <c r="AN20" s="98">
        <v>1</v>
      </c>
      <c r="AO20" s="98">
        <v>6</v>
      </c>
      <c r="AP20" s="98">
        <v>4</v>
      </c>
      <c r="AQ20" s="98" t="s">
        <v>733</v>
      </c>
      <c r="AR20" s="98" t="s">
        <v>518</v>
      </c>
      <c r="AS20" s="98">
        <v>1</v>
      </c>
      <c r="AT20" s="98">
        <v>3</v>
      </c>
      <c r="AU20" s="98">
        <v>6</v>
      </c>
      <c r="AV20" s="98">
        <v>4</v>
      </c>
      <c r="AW20" s="98" t="s">
        <v>3225</v>
      </c>
      <c r="AX20" s="98">
        <v>1</v>
      </c>
      <c r="AY20" s="98" t="s">
        <v>518</v>
      </c>
      <c r="AZ20" s="98" t="s">
        <v>3229</v>
      </c>
      <c r="BA20" s="98" t="s">
        <v>3230</v>
      </c>
      <c r="BB20" s="98" t="s">
        <v>3231</v>
      </c>
      <c r="BC20" s="98" t="s">
        <v>532</v>
      </c>
      <c r="BD20" s="98">
        <v>93</v>
      </c>
      <c r="BE20" s="98">
        <v>31</v>
      </c>
      <c r="BF20" s="98">
        <v>1.65</v>
      </c>
      <c r="BG20" s="98">
        <v>1.75</v>
      </c>
      <c r="BH20" s="98" t="s">
        <v>3222</v>
      </c>
      <c r="BI20" s="98">
        <v>1</v>
      </c>
    </row>
    <row r="21" spans="1:73" s="77" customFormat="1" ht="15">
      <c r="A21" s="77" t="s">
        <v>2507</v>
      </c>
      <c r="B21" s="77">
        <v>58</v>
      </c>
      <c r="E21" s="79">
        <v>1.27</v>
      </c>
      <c r="F21" s="83" t="s">
        <v>3412</v>
      </c>
      <c r="G21" s="84" t="s">
        <v>6824</v>
      </c>
      <c r="H21" s="77" t="s">
        <v>3199</v>
      </c>
      <c r="J21" s="77" t="s">
        <v>271</v>
      </c>
      <c r="K21" s="77" t="s">
        <v>3200</v>
      </c>
      <c r="L21" s="77" t="s">
        <v>3201</v>
      </c>
      <c r="M21" s="77" t="s">
        <v>3950</v>
      </c>
      <c r="N21" s="77">
        <f t="shared" si="0"/>
        <v>4</v>
      </c>
      <c r="O21" s="98">
        <v>3</v>
      </c>
      <c r="P21" s="98">
        <v>24.18</v>
      </c>
      <c r="Q21" s="98">
        <v>26</v>
      </c>
      <c r="R21" s="98">
        <v>3</v>
      </c>
      <c r="S21" s="77" t="s">
        <v>7337</v>
      </c>
      <c r="T21" s="77">
        <f t="shared" si="1"/>
        <v>22</v>
      </c>
      <c r="U21" s="77" t="s">
        <v>7476</v>
      </c>
      <c r="V21" s="77">
        <f t="shared" si="2"/>
        <v>28</v>
      </c>
      <c r="W21" s="77" t="s">
        <v>7685</v>
      </c>
      <c r="X21" s="77" t="s">
        <v>7656</v>
      </c>
      <c r="Y21" s="98"/>
      <c r="Z21" s="77" t="s">
        <v>2508</v>
      </c>
      <c r="AA21" s="77" t="str">
        <f t="shared" si="3"/>
        <v>b</v>
      </c>
      <c r="AB21" s="77">
        <v>2</v>
      </c>
      <c r="AC21" s="77" t="s">
        <v>2507</v>
      </c>
      <c r="AD21" s="77" t="s">
        <v>182</v>
      </c>
      <c r="AE21" s="77" t="s">
        <v>184</v>
      </c>
      <c r="AF21" s="77" t="s">
        <v>185</v>
      </c>
      <c r="AG21" s="98">
        <v>32.92</v>
      </c>
      <c r="AH21" s="98">
        <v>21.42</v>
      </c>
      <c r="AI21" s="98">
        <v>27.27</v>
      </c>
      <c r="AJ21" s="98">
        <v>17.16</v>
      </c>
      <c r="AK21" s="98"/>
      <c r="AL21" s="98">
        <v>1</v>
      </c>
      <c r="AM21" s="98">
        <v>3</v>
      </c>
      <c r="AN21" s="98">
        <v>1</v>
      </c>
      <c r="AO21" s="98">
        <v>6</v>
      </c>
      <c r="AP21" s="98">
        <v>4</v>
      </c>
      <c r="AQ21" s="98" t="s">
        <v>1114</v>
      </c>
      <c r="AR21" s="98" t="s">
        <v>639</v>
      </c>
      <c r="AS21" s="98">
        <v>6</v>
      </c>
      <c r="AT21" s="98">
        <v>21</v>
      </c>
      <c r="AU21" s="98">
        <v>6</v>
      </c>
      <c r="AV21" s="98">
        <v>4</v>
      </c>
      <c r="AW21" s="98" t="s">
        <v>2517</v>
      </c>
      <c r="AX21" s="98">
        <v>2</v>
      </c>
      <c r="AY21" s="98" t="s">
        <v>645</v>
      </c>
      <c r="AZ21" s="98" t="s">
        <v>2518</v>
      </c>
      <c r="BA21" s="98" t="s">
        <v>2519</v>
      </c>
      <c r="BB21" s="98" t="s">
        <v>2520</v>
      </c>
      <c r="BC21" s="98" t="s">
        <v>182</v>
      </c>
      <c r="BD21" s="98">
        <v>100</v>
      </c>
      <c r="BE21" s="98">
        <v>26</v>
      </c>
      <c r="BF21" s="98">
        <v>1.65</v>
      </c>
      <c r="BG21" s="98">
        <v>1</v>
      </c>
      <c r="BH21" s="98" t="s">
        <v>2507</v>
      </c>
      <c r="BI21" s="98">
        <v>1</v>
      </c>
      <c r="BL21" s="85"/>
      <c r="BM21" s="85"/>
      <c r="BN21" s="85"/>
      <c r="BO21" s="85"/>
      <c r="BP21" s="85"/>
      <c r="BQ21" s="85"/>
      <c r="BR21" s="85"/>
    </row>
    <row r="22" spans="1:73" s="77" customFormat="1">
      <c r="A22" s="77" t="s">
        <v>2496</v>
      </c>
      <c r="B22" s="77">
        <v>57</v>
      </c>
      <c r="E22" s="79">
        <v>1.85</v>
      </c>
      <c r="F22" s="83" t="s">
        <v>3412</v>
      </c>
      <c r="G22" s="84" t="s">
        <v>6824</v>
      </c>
      <c r="H22" s="77" t="s">
        <v>3208</v>
      </c>
      <c r="J22" s="77" t="s">
        <v>271</v>
      </c>
      <c r="K22" s="77" t="s">
        <v>3209</v>
      </c>
      <c r="L22" s="77" t="s">
        <v>3210</v>
      </c>
      <c r="M22" s="77" t="s">
        <v>6936</v>
      </c>
      <c r="N22" s="77">
        <f t="shared" si="0"/>
        <v>9</v>
      </c>
      <c r="O22" s="98">
        <v>6</v>
      </c>
      <c r="P22" s="98">
        <v>25.34</v>
      </c>
      <c r="Q22" s="98">
        <v>1</v>
      </c>
      <c r="R22" s="98">
        <v>5</v>
      </c>
      <c r="S22" s="77" t="s">
        <v>7600</v>
      </c>
      <c r="T22" s="77">
        <f t="shared" si="1"/>
        <v>23</v>
      </c>
      <c r="U22" s="77" t="s">
        <v>7624</v>
      </c>
      <c r="V22" s="77">
        <f t="shared" si="2"/>
        <v>33</v>
      </c>
      <c r="W22" s="77" t="s">
        <v>7712</v>
      </c>
      <c r="X22" s="98" t="s">
        <v>7656</v>
      </c>
      <c r="Y22" s="98"/>
      <c r="Z22" s="77" t="s">
        <v>2497</v>
      </c>
      <c r="AA22" s="77" t="str">
        <f t="shared" si="3"/>
        <v>b</v>
      </c>
      <c r="AB22" s="77">
        <v>2</v>
      </c>
      <c r="AC22" s="98" t="s">
        <v>2496</v>
      </c>
      <c r="AD22" s="98" t="s">
        <v>182</v>
      </c>
      <c r="AE22" s="98" t="s">
        <v>184</v>
      </c>
      <c r="AF22" s="98" t="s">
        <v>185</v>
      </c>
      <c r="AG22" s="209">
        <v>32.44</v>
      </c>
      <c r="AH22" s="98">
        <v>44.46</v>
      </c>
      <c r="AI22" s="98">
        <v>21.29</v>
      </c>
      <c r="AJ22" s="98">
        <v>21.55</v>
      </c>
      <c r="AK22" s="98"/>
      <c r="AL22" s="98">
        <v>1</v>
      </c>
      <c r="AM22" s="98">
        <v>3</v>
      </c>
      <c r="AN22" s="98">
        <v>1</v>
      </c>
      <c r="AO22" s="98">
        <v>6</v>
      </c>
      <c r="AP22" s="98">
        <v>4</v>
      </c>
      <c r="AQ22" s="98" t="s">
        <v>1010</v>
      </c>
      <c r="AR22" s="98" t="s">
        <v>639</v>
      </c>
      <c r="AS22" s="98">
        <v>4</v>
      </c>
      <c r="AT22" s="98">
        <v>21</v>
      </c>
      <c r="AU22" s="98">
        <v>6</v>
      </c>
      <c r="AV22" s="98">
        <v>4</v>
      </c>
      <c r="AW22" s="98" t="s">
        <v>2502</v>
      </c>
      <c r="AX22" s="98">
        <v>2</v>
      </c>
      <c r="AY22" s="98" t="s">
        <v>645</v>
      </c>
      <c r="AZ22" s="98" t="s">
        <v>2504</v>
      </c>
      <c r="BA22" s="98" t="s">
        <v>2505</v>
      </c>
      <c r="BB22" s="98" t="s">
        <v>2506</v>
      </c>
      <c r="BC22" s="98" t="s">
        <v>182</v>
      </c>
      <c r="BD22" s="98">
        <v>100</v>
      </c>
      <c r="BE22" s="98">
        <v>29</v>
      </c>
      <c r="BF22" s="98">
        <v>1.75</v>
      </c>
      <c r="BG22" s="98">
        <v>1</v>
      </c>
      <c r="BH22" s="98" t="s">
        <v>2496</v>
      </c>
      <c r="BI22" s="98">
        <v>1</v>
      </c>
    </row>
    <row r="23" spans="1:73" s="179" customFormat="1">
      <c r="A23" s="77" t="s">
        <v>5422</v>
      </c>
      <c r="B23" s="77">
        <v>92</v>
      </c>
      <c r="C23" s="77"/>
      <c r="D23" s="77"/>
      <c r="E23" s="79">
        <v>1.5</v>
      </c>
      <c r="F23" s="83" t="s">
        <v>3412</v>
      </c>
      <c r="G23" s="84" t="s">
        <v>6824</v>
      </c>
      <c r="H23" s="77" t="s">
        <v>6746</v>
      </c>
      <c r="I23" s="77"/>
      <c r="J23" s="77" t="s">
        <v>386</v>
      </c>
      <c r="K23" s="77" t="s">
        <v>247</v>
      </c>
      <c r="L23" s="77" t="s">
        <v>6747</v>
      </c>
      <c r="M23" s="77" t="s">
        <v>6747</v>
      </c>
      <c r="N23" s="77">
        <f t="shared" si="0"/>
        <v>6</v>
      </c>
      <c r="O23" s="98">
        <v>4</v>
      </c>
      <c r="P23" s="98">
        <v>12.79</v>
      </c>
      <c r="Q23" s="98">
        <v>10</v>
      </c>
      <c r="R23" s="98">
        <v>4</v>
      </c>
      <c r="S23" s="77" t="s">
        <v>7347</v>
      </c>
      <c r="T23" s="77">
        <f t="shared" si="1"/>
        <v>19</v>
      </c>
      <c r="U23" s="77" t="s">
        <v>7488</v>
      </c>
      <c r="V23" s="77">
        <f t="shared" si="2"/>
        <v>25</v>
      </c>
      <c r="W23" s="77" t="s">
        <v>7699</v>
      </c>
      <c r="X23" s="98" t="s">
        <v>7656</v>
      </c>
      <c r="Y23" s="98"/>
      <c r="Z23" s="77" t="s">
        <v>5430</v>
      </c>
      <c r="AA23" s="77" t="str">
        <f t="shared" si="3"/>
        <v>b</v>
      </c>
      <c r="AB23" s="77">
        <v>2</v>
      </c>
      <c r="AC23" s="77" t="s">
        <v>5422</v>
      </c>
      <c r="AD23" s="77" t="s">
        <v>182</v>
      </c>
      <c r="AE23" s="77" t="s">
        <v>184</v>
      </c>
      <c r="AF23" s="77" t="s">
        <v>185</v>
      </c>
      <c r="AG23" s="209">
        <v>124.82</v>
      </c>
      <c r="AH23" s="98">
        <v>82.36</v>
      </c>
      <c r="AI23" s="98">
        <v>106.55</v>
      </c>
      <c r="AJ23" s="98">
        <v>61.22</v>
      </c>
      <c r="AK23" s="98"/>
      <c r="AL23" s="98">
        <v>1</v>
      </c>
      <c r="AM23" s="98">
        <v>2</v>
      </c>
      <c r="AN23" s="98">
        <v>1</v>
      </c>
      <c r="AO23" s="98">
        <v>6</v>
      </c>
      <c r="AP23" s="98">
        <v>4</v>
      </c>
      <c r="AQ23" s="98" t="s">
        <v>715</v>
      </c>
      <c r="AR23" s="98" t="s">
        <v>639</v>
      </c>
      <c r="AS23" s="98">
        <v>0</v>
      </c>
      <c r="AT23" s="98">
        <v>17</v>
      </c>
      <c r="AU23" s="98">
        <v>6</v>
      </c>
      <c r="AV23" s="98">
        <v>4</v>
      </c>
      <c r="AW23" s="98" t="s">
        <v>5431</v>
      </c>
      <c r="AX23" s="98">
        <v>2</v>
      </c>
      <c r="AY23" s="98" t="s">
        <v>645</v>
      </c>
      <c r="AZ23" s="98" t="s">
        <v>5432</v>
      </c>
      <c r="BA23" s="98" t="s">
        <v>5433</v>
      </c>
      <c r="BB23" s="98" t="s">
        <v>5434</v>
      </c>
      <c r="BC23" s="98" t="s">
        <v>182</v>
      </c>
      <c r="BD23" s="98">
        <v>95</v>
      </c>
      <c r="BE23" s="98">
        <v>23</v>
      </c>
      <c r="BF23" s="98">
        <v>1.95</v>
      </c>
      <c r="BG23" s="98">
        <v>1.05</v>
      </c>
      <c r="BH23" s="98" t="s">
        <v>5422</v>
      </c>
      <c r="BI23" s="98">
        <v>1</v>
      </c>
    </row>
    <row r="24" spans="1:73" s="77" customFormat="1">
      <c r="A24" s="77" t="s">
        <v>5857</v>
      </c>
      <c r="B24" s="77">
        <v>64</v>
      </c>
      <c r="E24" s="86">
        <v>1.8</v>
      </c>
      <c r="F24" s="83" t="s">
        <v>3412</v>
      </c>
      <c r="G24" s="84" t="s">
        <v>6824</v>
      </c>
      <c r="H24" s="77" t="s">
        <v>301</v>
      </c>
      <c r="J24" s="77" t="s">
        <v>295</v>
      </c>
      <c r="K24" s="77" t="s">
        <v>188</v>
      </c>
      <c r="L24" s="77" t="s">
        <v>6952</v>
      </c>
      <c r="M24" s="77" t="s">
        <v>6953</v>
      </c>
      <c r="N24" s="77">
        <f t="shared" si="0"/>
        <v>8</v>
      </c>
      <c r="O24" s="98">
        <v>5</v>
      </c>
      <c r="P24" s="98">
        <v>2.95</v>
      </c>
      <c r="Q24" s="98">
        <v>5</v>
      </c>
      <c r="R24" s="98">
        <v>5</v>
      </c>
      <c r="S24" s="77" t="s">
        <v>7290</v>
      </c>
      <c r="T24" s="77">
        <f t="shared" si="1"/>
        <v>16</v>
      </c>
      <c r="U24" s="77" t="s">
        <v>7499</v>
      </c>
      <c r="V24" s="77">
        <f t="shared" si="2"/>
        <v>27</v>
      </c>
      <c r="W24" s="77" t="s">
        <v>7711</v>
      </c>
      <c r="X24" s="98" t="s">
        <v>7656</v>
      </c>
      <c r="Y24" s="98"/>
      <c r="Z24" s="77" t="s">
        <v>5858</v>
      </c>
      <c r="AA24" s="77" t="str">
        <f t="shared" si="3"/>
        <v>S</v>
      </c>
      <c r="AB24" s="77">
        <v>3</v>
      </c>
      <c r="AC24" s="98" t="s">
        <v>5857</v>
      </c>
      <c r="AD24" s="98" t="s">
        <v>182</v>
      </c>
      <c r="AE24" s="98" t="s">
        <v>184</v>
      </c>
      <c r="AF24" s="98" t="s">
        <v>185</v>
      </c>
      <c r="AG24" s="209">
        <v>43.68</v>
      </c>
      <c r="AH24" s="98">
        <v>74.12</v>
      </c>
      <c r="AI24" s="98">
        <v>40.51</v>
      </c>
      <c r="AJ24" s="98">
        <v>63.38</v>
      </c>
      <c r="AK24" s="98"/>
      <c r="AL24" s="98">
        <v>1</v>
      </c>
      <c r="AM24" s="98">
        <v>2</v>
      </c>
      <c r="AN24" s="98">
        <v>1</v>
      </c>
      <c r="AO24" s="98">
        <v>7</v>
      </c>
      <c r="AP24" s="98">
        <v>4</v>
      </c>
      <c r="AQ24" s="98" t="s">
        <v>1178</v>
      </c>
      <c r="AR24" s="98" t="s">
        <v>639</v>
      </c>
      <c r="AS24" s="98">
        <v>0</v>
      </c>
      <c r="AT24" s="98">
        <v>16</v>
      </c>
      <c r="AU24" s="98">
        <v>7</v>
      </c>
      <c r="AV24" s="98">
        <v>4</v>
      </c>
      <c r="AW24" s="98" t="s">
        <v>5859</v>
      </c>
      <c r="AX24" s="98">
        <v>2</v>
      </c>
      <c r="AY24" s="98" t="s">
        <v>645</v>
      </c>
      <c r="AZ24" s="98" t="s">
        <v>5860</v>
      </c>
      <c r="BA24" s="98" t="s">
        <v>5861</v>
      </c>
      <c r="BB24" s="98" t="s">
        <v>5862</v>
      </c>
      <c r="BC24" s="98" t="s">
        <v>182</v>
      </c>
      <c r="BD24" s="98">
        <v>100</v>
      </c>
      <c r="BE24" s="98">
        <v>17</v>
      </c>
      <c r="BF24" s="98">
        <v>2.4500000000000002</v>
      </c>
      <c r="BG24" s="98">
        <v>1.1499999999999999</v>
      </c>
      <c r="BH24" s="98" t="s">
        <v>5857</v>
      </c>
      <c r="BI24" s="98">
        <v>1</v>
      </c>
    </row>
    <row r="25" spans="1:73" s="77" customFormat="1">
      <c r="A25" s="77" t="s">
        <v>91</v>
      </c>
      <c r="B25" s="77">
        <v>13</v>
      </c>
      <c r="C25" s="78">
        <v>1</v>
      </c>
      <c r="D25" s="78">
        <v>47</v>
      </c>
      <c r="E25" s="79">
        <v>1.62</v>
      </c>
      <c r="F25" s="80" t="s">
        <v>3412</v>
      </c>
      <c r="G25" s="81" t="s">
        <v>6823</v>
      </c>
      <c r="H25" s="77" t="s">
        <v>6975</v>
      </c>
      <c r="J25" s="77" t="s">
        <v>178</v>
      </c>
      <c r="K25" s="77" t="s">
        <v>539</v>
      </c>
      <c r="L25" s="77" t="s">
        <v>541</v>
      </c>
      <c r="M25" s="77" t="s">
        <v>6866</v>
      </c>
      <c r="N25" s="77">
        <f t="shared" si="0"/>
        <v>7</v>
      </c>
      <c r="O25" s="98">
        <v>6</v>
      </c>
      <c r="P25" s="98">
        <v>27.22</v>
      </c>
      <c r="Q25" s="98">
        <v>2</v>
      </c>
      <c r="R25" s="98">
        <v>6</v>
      </c>
      <c r="S25" s="77" t="s">
        <v>7318</v>
      </c>
      <c r="T25" s="77">
        <f t="shared" si="1"/>
        <v>21</v>
      </c>
      <c r="U25" s="77" t="s">
        <v>7448</v>
      </c>
      <c r="V25" s="77">
        <f t="shared" si="2"/>
        <v>30</v>
      </c>
      <c r="W25" s="77" t="s">
        <v>7653</v>
      </c>
      <c r="X25" s="98">
        <v>23</v>
      </c>
      <c r="Y25" s="98">
        <f>X25-O25</f>
        <v>17</v>
      </c>
      <c r="Z25" s="77" t="s">
        <v>2746</v>
      </c>
      <c r="AA25" s="77" t="str">
        <f t="shared" si="3"/>
        <v>s</v>
      </c>
      <c r="AB25" s="77">
        <v>3</v>
      </c>
      <c r="AC25" s="77" t="s">
        <v>91</v>
      </c>
      <c r="AD25" s="77" t="s">
        <v>182</v>
      </c>
      <c r="AG25" s="209">
        <v>21.94</v>
      </c>
      <c r="AH25" s="98">
        <v>22.57</v>
      </c>
      <c r="AI25" s="98">
        <v>21.94</v>
      </c>
      <c r="AJ25" s="98">
        <v>22.57</v>
      </c>
      <c r="AK25" s="98"/>
      <c r="AL25" s="98">
        <v>3</v>
      </c>
      <c r="AM25" s="98">
        <v>9</v>
      </c>
      <c r="AN25" s="98">
        <v>1</v>
      </c>
      <c r="AO25" s="98">
        <v>6</v>
      </c>
      <c r="AP25" s="98">
        <v>4</v>
      </c>
      <c r="AQ25" s="98" t="s">
        <v>1010</v>
      </c>
      <c r="AR25" s="98" t="s">
        <v>639</v>
      </c>
      <c r="AS25" s="98">
        <v>7</v>
      </c>
      <c r="AT25" s="98">
        <v>15</v>
      </c>
      <c r="AU25" s="98">
        <v>6</v>
      </c>
      <c r="AV25" s="98">
        <v>4</v>
      </c>
      <c r="AW25" s="98" t="s">
        <v>2756</v>
      </c>
      <c r="AX25" s="98">
        <v>2</v>
      </c>
      <c r="AY25" s="98" t="s">
        <v>645</v>
      </c>
      <c r="AZ25" s="98" t="s">
        <v>2760</v>
      </c>
      <c r="BA25" s="98" t="s">
        <v>2761</v>
      </c>
      <c r="BB25" s="98" t="s">
        <v>2762</v>
      </c>
      <c r="BC25" s="98" t="s">
        <v>2763</v>
      </c>
      <c r="BD25" s="98">
        <v>100</v>
      </c>
      <c r="BE25" s="98">
        <v>27</v>
      </c>
      <c r="BF25" s="98">
        <v>1.55</v>
      </c>
      <c r="BG25" s="98">
        <v>1</v>
      </c>
      <c r="BH25" s="98" t="s">
        <v>91</v>
      </c>
      <c r="BI25" s="98">
        <v>1</v>
      </c>
    </row>
    <row r="26" spans="1:73" s="77" customFormat="1">
      <c r="A26" s="77" t="s">
        <v>213</v>
      </c>
      <c r="B26" s="77">
        <v>20</v>
      </c>
      <c r="C26" s="78">
        <v>1</v>
      </c>
      <c r="D26" s="78">
        <v>47</v>
      </c>
      <c r="E26" s="79">
        <v>1.76</v>
      </c>
      <c r="F26" s="80" t="s">
        <v>3412</v>
      </c>
      <c r="G26" s="81" t="s">
        <v>6823</v>
      </c>
      <c r="H26" s="77" t="s">
        <v>211</v>
      </c>
      <c r="J26" s="77" t="s">
        <v>186</v>
      </c>
      <c r="K26" s="77" t="s">
        <v>209</v>
      </c>
      <c r="L26" s="77" t="s">
        <v>214</v>
      </c>
      <c r="M26" s="77" t="s">
        <v>123</v>
      </c>
      <c r="N26" s="77">
        <f t="shared" si="0"/>
        <v>6</v>
      </c>
      <c r="O26" s="98">
        <v>4</v>
      </c>
      <c r="P26" s="98">
        <v>9.43</v>
      </c>
      <c r="Q26" s="98">
        <v>2</v>
      </c>
      <c r="R26" s="98">
        <v>4</v>
      </c>
      <c r="S26" s="77" t="s">
        <v>7316</v>
      </c>
      <c r="T26" s="77">
        <f t="shared" si="1"/>
        <v>19</v>
      </c>
      <c r="U26" s="77" t="s">
        <v>7452</v>
      </c>
      <c r="V26" s="77">
        <f t="shared" si="2"/>
        <v>27</v>
      </c>
      <c r="W26" s="77" t="s">
        <v>7659</v>
      </c>
      <c r="X26" s="77" t="s">
        <v>7656</v>
      </c>
      <c r="Y26" s="98"/>
      <c r="Z26" s="77" t="s">
        <v>2891</v>
      </c>
      <c r="AA26" s="77" t="str">
        <f t="shared" si="3"/>
        <v>k</v>
      </c>
      <c r="AB26" s="77">
        <v>1</v>
      </c>
      <c r="AC26" s="77" t="s">
        <v>213</v>
      </c>
      <c r="AD26" s="77" t="s">
        <v>182</v>
      </c>
      <c r="AE26" s="77" t="s">
        <v>184</v>
      </c>
      <c r="AF26" s="77" t="s">
        <v>185</v>
      </c>
      <c r="AG26" s="209">
        <v>31.18</v>
      </c>
      <c r="AH26" s="98">
        <v>21.49</v>
      </c>
      <c r="AI26" s="98">
        <v>21.67</v>
      </c>
      <c r="AJ26" s="98">
        <v>12.7</v>
      </c>
      <c r="AK26" s="98"/>
      <c r="AL26" s="98">
        <v>2</v>
      </c>
      <c r="AM26" s="98">
        <v>4</v>
      </c>
      <c r="AN26" s="98">
        <v>1</v>
      </c>
      <c r="AO26" s="98">
        <v>6</v>
      </c>
      <c r="AP26" s="98">
        <v>4</v>
      </c>
      <c r="AQ26" s="98" t="s">
        <v>1114</v>
      </c>
      <c r="AR26" s="98" t="s">
        <v>639</v>
      </c>
      <c r="AS26" s="98">
        <v>2</v>
      </c>
      <c r="AT26" s="98">
        <v>15</v>
      </c>
      <c r="AU26" s="98">
        <v>6</v>
      </c>
      <c r="AV26" s="98">
        <v>4</v>
      </c>
      <c r="AW26" s="98" t="s">
        <v>2901</v>
      </c>
      <c r="AX26" s="98">
        <v>2</v>
      </c>
      <c r="AY26" s="98" t="s">
        <v>645</v>
      </c>
      <c r="AZ26" s="98" t="s">
        <v>2902</v>
      </c>
      <c r="BA26" s="98" t="s">
        <v>2903</v>
      </c>
      <c r="BB26" s="98" t="s">
        <v>2904</v>
      </c>
      <c r="BC26" s="98" t="s">
        <v>506</v>
      </c>
      <c r="BD26" s="98">
        <v>100</v>
      </c>
      <c r="BE26" s="98">
        <v>18</v>
      </c>
      <c r="BF26" s="98">
        <v>1.8</v>
      </c>
      <c r="BG26" s="98">
        <v>1.25</v>
      </c>
      <c r="BH26" s="98" t="s">
        <v>213</v>
      </c>
      <c r="BI26" s="98">
        <v>1</v>
      </c>
    </row>
    <row r="27" spans="1:73" s="77" customFormat="1">
      <c r="A27" s="77" t="s">
        <v>111</v>
      </c>
      <c r="B27" s="77">
        <v>1</v>
      </c>
      <c r="C27" s="78">
        <v>3</v>
      </c>
      <c r="D27" s="78">
        <v>45</v>
      </c>
      <c r="E27" s="79">
        <v>1.65</v>
      </c>
      <c r="F27" s="80" t="s">
        <v>3412</v>
      </c>
      <c r="G27" s="81" t="s">
        <v>6823</v>
      </c>
      <c r="H27" s="77" t="s">
        <v>211</v>
      </c>
      <c r="J27" s="77" t="s">
        <v>186</v>
      </c>
      <c r="K27" s="77" t="s">
        <v>6959</v>
      </c>
      <c r="L27" s="77" t="s">
        <v>215</v>
      </c>
      <c r="M27" s="77" t="s">
        <v>6874</v>
      </c>
      <c r="N27" s="77">
        <f t="shared" si="0"/>
        <v>5</v>
      </c>
      <c r="O27" s="98">
        <v>3</v>
      </c>
      <c r="P27" s="98">
        <v>6.41</v>
      </c>
      <c r="Q27" s="98">
        <v>26</v>
      </c>
      <c r="R27" s="98">
        <v>3</v>
      </c>
      <c r="S27" s="77" t="s">
        <v>7320</v>
      </c>
      <c r="T27" s="77">
        <f t="shared" si="1"/>
        <v>19</v>
      </c>
      <c r="U27" s="77" t="s">
        <v>7451</v>
      </c>
      <c r="V27" s="77">
        <f t="shared" si="2"/>
        <v>26</v>
      </c>
      <c r="W27" s="77" t="s">
        <v>7657</v>
      </c>
      <c r="X27" s="98" t="s">
        <v>7656</v>
      </c>
      <c r="Y27" s="98"/>
      <c r="Z27" s="77" t="s">
        <v>2503</v>
      </c>
      <c r="AA27" s="77" t="str">
        <f t="shared" si="3"/>
        <v>m</v>
      </c>
      <c r="AB27" s="77">
        <v>8</v>
      </c>
      <c r="AC27" s="77" t="s">
        <v>111</v>
      </c>
      <c r="AD27" s="77" t="s">
        <v>182</v>
      </c>
      <c r="AE27" s="77" t="s">
        <v>184</v>
      </c>
      <c r="AF27" s="77" t="s">
        <v>185</v>
      </c>
      <c r="AG27" s="209">
        <v>15.2</v>
      </c>
      <c r="AH27" s="98">
        <v>30.47</v>
      </c>
      <c r="AI27" s="98">
        <v>6.08</v>
      </c>
      <c r="AJ27" s="98">
        <v>14.12</v>
      </c>
      <c r="AK27" s="98"/>
      <c r="AL27" s="98">
        <v>1</v>
      </c>
      <c r="AM27" s="98">
        <v>2</v>
      </c>
      <c r="AN27" s="98">
        <v>1</v>
      </c>
      <c r="AO27" s="98">
        <v>6</v>
      </c>
      <c r="AP27" s="98">
        <v>4</v>
      </c>
      <c r="AQ27" s="98" t="s">
        <v>1010</v>
      </c>
      <c r="AR27" s="98" t="s">
        <v>639</v>
      </c>
      <c r="AS27" s="98">
        <v>2</v>
      </c>
      <c r="AT27" s="98">
        <v>14</v>
      </c>
      <c r="AU27" s="98">
        <v>6</v>
      </c>
      <c r="AV27" s="98">
        <v>4</v>
      </c>
      <c r="AW27" s="98" t="s">
        <v>2512</v>
      </c>
      <c r="AX27" s="98">
        <v>2</v>
      </c>
      <c r="AY27" s="98" t="s">
        <v>645</v>
      </c>
      <c r="AZ27" s="98" t="s">
        <v>2514</v>
      </c>
      <c r="BA27" s="98" t="s">
        <v>2515</v>
      </c>
      <c r="BB27" s="98" t="s">
        <v>2516</v>
      </c>
      <c r="BC27" s="98" t="s">
        <v>182</v>
      </c>
      <c r="BD27" s="98">
        <v>100</v>
      </c>
      <c r="BE27" s="98">
        <v>23</v>
      </c>
      <c r="BF27" s="98">
        <v>1.85</v>
      </c>
      <c r="BG27" s="98">
        <v>1.3</v>
      </c>
      <c r="BH27" s="98" t="s">
        <v>111</v>
      </c>
      <c r="BI27" s="98">
        <v>1</v>
      </c>
      <c r="BL27" s="78"/>
      <c r="BM27" s="78"/>
      <c r="BN27" s="78"/>
      <c r="BO27" s="78"/>
      <c r="BP27" s="78"/>
      <c r="BQ27" s="78"/>
      <c r="BR27" s="78"/>
      <c r="BS27" s="78"/>
      <c r="BT27" s="78"/>
      <c r="BU27" s="78"/>
    </row>
    <row r="28" spans="1:73" s="77" customFormat="1">
      <c r="A28" s="77" t="s">
        <v>2438</v>
      </c>
      <c r="B28" s="77">
        <v>50</v>
      </c>
      <c r="E28" s="79">
        <v>1.23</v>
      </c>
      <c r="F28" s="83" t="s">
        <v>3412</v>
      </c>
      <c r="G28" s="84" t="s">
        <v>6824</v>
      </c>
      <c r="H28" s="77" t="s">
        <v>7228</v>
      </c>
      <c r="J28" s="77" t="s">
        <v>1677</v>
      </c>
      <c r="K28" s="77" t="s">
        <v>7047</v>
      </c>
      <c r="L28" s="77" t="s">
        <v>7234</v>
      </c>
      <c r="M28" s="77" t="s">
        <v>3298</v>
      </c>
      <c r="N28" s="77">
        <f t="shared" si="0"/>
        <v>6</v>
      </c>
      <c r="O28" s="98">
        <v>3</v>
      </c>
      <c r="P28" s="98">
        <v>841.56</v>
      </c>
      <c r="Q28" s="98">
        <v>19</v>
      </c>
      <c r="R28" s="98">
        <v>3</v>
      </c>
      <c r="S28" s="77" t="s">
        <v>7293</v>
      </c>
      <c r="T28" s="77">
        <f t="shared" si="1"/>
        <v>12</v>
      </c>
      <c r="U28" s="77" t="s">
        <v>7473</v>
      </c>
      <c r="V28" s="77">
        <f t="shared" si="2"/>
        <v>21</v>
      </c>
      <c r="W28" s="77" t="s">
        <v>7682</v>
      </c>
      <c r="X28" s="98" t="s">
        <v>7656</v>
      </c>
      <c r="Y28" s="98"/>
      <c r="Z28" s="77" t="s">
        <v>2439</v>
      </c>
      <c r="AA28" s="77" t="str">
        <f t="shared" si="3"/>
        <v>p</v>
      </c>
      <c r="AB28" s="77">
        <v>1</v>
      </c>
      <c r="AC28" s="77" t="s">
        <v>2438</v>
      </c>
      <c r="AD28" s="77" t="s">
        <v>182</v>
      </c>
      <c r="AE28" s="77" t="s">
        <v>283</v>
      </c>
      <c r="AF28" s="77" t="s">
        <v>185</v>
      </c>
      <c r="AG28" s="209">
        <v>27.59</v>
      </c>
      <c r="AH28" s="98">
        <v>27.57</v>
      </c>
      <c r="AI28" s="98">
        <v>22.05</v>
      </c>
      <c r="AJ28" s="98">
        <v>18.579999999999998</v>
      </c>
      <c r="AK28" s="98"/>
      <c r="AL28" s="98">
        <v>1</v>
      </c>
      <c r="AM28" s="98">
        <v>2</v>
      </c>
      <c r="AN28" s="98">
        <v>1</v>
      </c>
      <c r="AO28" s="98">
        <v>6</v>
      </c>
      <c r="AP28" s="98">
        <v>4</v>
      </c>
      <c r="AQ28" s="98" t="s">
        <v>1151</v>
      </c>
      <c r="AR28" s="98" t="s">
        <v>639</v>
      </c>
      <c r="AS28" s="98">
        <v>3</v>
      </c>
      <c r="AT28" s="98">
        <v>14</v>
      </c>
      <c r="AU28" s="98">
        <v>5</v>
      </c>
      <c r="AV28" s="98">
        <v>4</v>
      </c>
      <c r="AW28" s="98" t="s">
        <v>2445</v>
      </c>
      <c r="AX28" s="98">
        <v>2</v>
      </c>
      <c r="AY28" s="98" t="s">
        <v>645</v>
      </c>
      <c r="AZ28" s="98" t="s">
        <v>2446</v>
      </c>
      <c r="BA28" s="98" t="s">
        <v>2447</v>
      </c>
      <c r="BB28" s="98" t="s">
        <v>2448</v>
      </c>
      <c r="BC28" s="98" t="s">
        <v>182</v>
      </c>
      <c r="BD28" s="98">
        <v>95</v>
      </c>
      <c r="BE28" s="98">
        <v>20</v>
      </c>
      <c r="BF28" s="98">
        <v>1.75</v>
      </c>
      <c r="BG28" s="98">
        <v>1.25</v>
      </c>
      <c r="BH28" s="98" t="s">
        <v>2438</v>
      </c>
      <c r="BI28" s="98">
        <v>1</v>
      </c>
    </row>
    <row r="29" spans="1:73" s="77" customFormat="1" ht="15">
      <c r="A29" s="77" t="s">
        <v>172</v>
      </c>
      <c r="B29" s="77">
        <v>24</v>
      </c>
      <c r="C29" s="78">
        <v>0</v>
      </c>
      <c r="D29" s="78">
        <v>48</v>
      </c>
      <c r="E29" s="79">
        <v>1.27</v>
      </c>
      <c r="F29" s="80" t="s">
        <v>3412</v>
      </c>
      <c r="G29" s="81" t="s">
        <v>6823</v>
      </c>
      <c r="H29" s="77" t="s">
        <v>173</v>
      </c>
      <c r="J29" s="77" t="s">
        <v>168</v>
      </c>
      <c r="K29" s="77" t="s">
        <v>174</v>
      </c>
      <c r="L29" s="77" t="s">
        <v>175</v>
      </c>
      <c r="M29" s="77" t="s">
        <v>175</v>
      </c>
      <c r="N29" s="77">
        <f t="shared" si="0"/>
        <v>12</v>
      </c>
      <c r="O29" s="98">
        <v>9</v>
      </c>
      <c r="P29" s="98">
        <v>82.79</v>
      </c>
      <c r="Q29" s="98">
        <v>0</v>
      </c>
      <c r="R29" s="98">
        <v>5</v>
      </c>
      <c r="S29" s="77" t="s">
        <v>7315</v>
      </c>
      <c r="T29" s="77">
        <f t="shared" si="1"/>
        <v>20</v>
      </c>
      <c r="U29" s="77" t="s">
        <v>7444</v>
      </c>
      <c r="V29" s="77">
        <f t="shared" si="2"/>
        <v>32</v>
      </c>
      <c r="W29" s="77" t="s">
        <v>7647</v>
      </c>
      <c r="X29" s="98">
        <v>23</v>
      </c>
      <c r="Y29" s="98">
        <f>X29-O29</f>
        <v>14</v>
      </c>
      <c r="Z29" s="77" t="s">
        <v>2965</v>
      </c>
      <c r="AA29" s="77" t="str">
        <f t="shared" si="3"/>
        <v>g</v>
      </c>
      <c r="AB29" s="77">
        <v>2</v>
      </c>
      <c r="AC29" s="77" t="s">
        <v>172</v>
      </c>
      <c r="AD29" s="77" t="s">
        <v>182</v>
      </c>
      <c r="AE29" s="77" t="s">
        <v>184</v>
      </c>
      <c r="AF29" s="77" t="s">
        <v>185</v>
      </c>
      <c r="AG29" s="209">
        <v>55.19</v>
      </c>
      <c r="AH29" s="98">
        <v>32.159999999999997</v>
      </c>
      <c r="AI29" s="98">
        <v>42.33</v>
      </c>
      <c r="AJ29" s="98">
        <v>13.92</v>
      </c>
      <c r="AK29" s="98"/>
      <c r="AL29" s="98">
        <v>1</v>
      </c>
      <c r="AM29" s="98">
        <v>2</v>
      </c>
      <c r="AN29" s="98">
        <v>1</v>
      </c>
      <c r="AO29" s="98">
        <v>6</v>
      </c>
      <c r="AP29" s="98">
        <v>4</v>
      </c>
      <c r="AQ29" s="98" t="s">
        <v>715</v>
      </c>
      <c r="AR29" s="98" t="s">
        <v>639</v>
      </c>
      <c r="AS29" s="98">
        <v>1</v>
      </c>
      <c r="AT29" s="98">
        <v>13</v>
      </c>
      <c r="AU29" s="98">
        <v>5</v>
      </c>
      <c r="AV29" s="98">
        <v>4</v>
      </c>
      <c r="AW29" s="98" t="s">
        <v>2977</v>
      </c>
      <c r="AX29" s="98">
        <v>2</v>
      </c>
      <c r="AY29" s="98" t="s">
        <v>645</v>
      </c>
      <c r="AZ29" s="98" t="s">
        <v>2978</v>
      </c>
      <c r="BA29" s="98" t="s">
        <v>2979</v>
      </c>
      <c r="BB29" s="98" t="s">
        <v>2980</v>
      </c>
      <c r="BC29" s="98" t="s">
        <v>182</v>
      </c>
      <c r="BD29" s="98">
        <v>100</v>
      </c>
      <c r="BE29" s="98">
        <v>10</v>
      </c>
      <c r="BF29" s="98">
        <v>2.1</v>
      </c>
      <c r="BG29" s="98">
        <v>1.3</v>
      </c>
      <c r="BH29" s="98" t="s">
        <v>172</v>
      </c>
      <c r="BI29" s="98">
        <v>1</v>
      </c>
      <c r="BL29" s="85"/>
      <c r="BM29" s="85"/>
    </row>
    <row r="30" spans="1:73" s="77" customFormat="1">
      <c r="A30" s="77" t="s">
        <v>2348</v>
      </c>
      <c r="B30" s="77">
        <v>41</v>
      </c>
      <c r="E30" s="79">
        <v>3.08</v>
      </c>
      <c r="F30" s="83" t="s">
        <v>3412</v>
      </c>
      <c r="G30" s="84" t="s">
        <v>6824</v>
      </c>
      <c r="H30" s="77" t="s">
        <v>7252</v>
      </c>
      <c r="J30" s="77" t="s">
        <v>3293</v>
      </c>
      <c r="K30" s="77" t="s">
        <v>7253</v>
      </c>
      <c r="L30" s="77" t="s">
        <v>7254</v>
      </c>
      <c r="M30" s="77" t="s">
        <v>3345</v>
      </c>
      <c r="N30" s="77">
        <f t="shared" si="0"/>
        <v>7</v>
      </c>
      <c r="O30" s="98">
        <v>4</v>
      </c>
      <c r="P30" s="98">
        <v>2.95</v>
      </c>
      <c r="Q30" s="98">
        <v>28</v>
      </c>
      <c r="R30" s="98">
        <v>4</v>
      </c>
      <c r="S30" s="77" t="s">
        <v>7375</v>
      </c>
      <c r="T30" s="77">
        <f t="shared" si="1"/>
        <v>25</v>
      </c>
      <c r="U30" s="77" t="s">
        <v>7521</v>
      </c>
      <c r="V30" s="77">
        <f t="shared" si="2"/>
        <v>35</v>
      </c>
      <c r="W30" s="77" t="s">
        <v>7741</v>
      </c>
      <c r="X30" s="98" t="s">
        <v>7656</v>
      </c>
      <c r="Y30" s="98"/>
      <c r="Z30" s="77" t="s">
        <v>2349</v>
      </c>
      <c r="AA30" s="77" t="str">
        <f t="shared" si="3"/>
        <v>k</v>
      </c>
      <c r="AB30" s="77">
        <v>1</v>
      </c>
      <c r="AC30" s="77" t="s">
        <v>2348</v>
      </c>
      <c r="AD30" s="77" t="s">
        <v>182</v>
      </c>
      <c r="AE30" s="77" t="s">
        <v>184</v>
      </c>
      <c r="AF30" s="77" t="s">
        <v>185</v>
      </c>
      <c r="AG30" s="209">
        <v>22.22</v>
      </c>
      <c r="AH30" s="98">
        <v>48.99</v>
      </c>
      <c r="AI30" s="98">
        <v>14.89</v>
      </c>
      <c r="AJ30" s="98">
        <v>28.65</v>
      </c>
      <c r="AK30" s="98"/>
      <c r="AL30" s="98">
        <v>2</v>
      </c>
      <c r="AM30" s="98">
        <v>5</v>
      </c>
      <c r="AN30" s="98">
        <v>1</v>
      </c>
      <c r="AO30" s="98">
        <v>5</v>
      </c>
      <c r="AP30" s="98">
        <v>4</v>
      </c>
      <c r="AQ30" s="98" t="s">
        <v>452</v>
      </c>
      <c r="AR30" s="98" t="s">
        <v>639</v>
      </c>
      <c r="AS30" s="98">
        <v>6</v>
      </c>
      <c r="AT30" s="98">
        <v>12</v>
      </c>
      <c r="AU30" s="98">
        <v>5</v>
      </c>
      <c r="AV30" s="98">
        <v>4</v>
      </c>
      <c r="AW30" s="98" t="s">
        <v>2353</v>
      </c>
      <c r="AX30" s="98">
        <v>2</v>
      </c>
      <c r="AY30" s="98" t="s">
        <v>645</v>
      </c>
      <c r="AZ30" s="98" t="s">
        <v>2354</v>
      </c>
      <c r="BA30" s="98" t="s">
        <v>2355</v>
      </c>
      <c r="BB30" s="98" t="s">
        <v>2356</v>
      </c>
      <c r="BC30" s="98" t="s">
        <v>506</v>
      </c>
      <c r="BD30" s="98">
        <v>100</v>
      </c>
      <c r="BE30" s="98">
        <v>28</v>
      </c>
      <c r="BF30" s="98">
        <v>1.55</v>
      </c>
      <c r="BG30" s="98">
        <v>1.1499999999999999</v>
      </c>
      <c r="BH30" s="98" t="s">
        <v>2348</v>
      </c>
      <c r="BI30" s="98">
        <v>1</v>
      </c>
    </row>
    <row r="31" spans="1:73" s="77" customFormat="1" ht="15">
      <c r="A31" s="77" t="s">
        <v>2739</v>
      </c>
      <c r="B31" s="77">
        <v>73</v>
      </c>
      <c r="E31" s="79">
        <v>1.65</v>
      </c>
      <c r="F31" s="83" t="s">
        <v>3412</v>
      </c>
      <c r="G31" s="84" t="s">
        <v>6824</v>
      </c>
      <c r="H31" s="77" t="s">
        <v>3232</v>
      </c>
      <c r="J31" s="77" t="s">
        <v>271</v>
      </c>
      <c r="K31" s="77" t="s">
        <v>468</v>
      </c>
      <c r="L31" s="77" t="s">
        <v>3233</v>
      </c>
      <c r="M31" s="77" t="s">
        <v>2388</v>
      </c>
      <c r="N31" s="77">
        <f t="shared" si="0"/>
        <v>6</v>
      </c>
      <c r="O31" s="98">
        <v>4</v>
      </c>
      <c r="P31" s="98">
        <v>44.43</v>
      </c>
      <c r="Q31" s="98">
        <v>0</v>
      </c>
      <c r="R31" s="98">
        <v>4</v>
      </c>
      <c r="S31" s="77" t="s">
        <v>7351</v>
      </c>
      <c r="T31" s="77">
        <f t="shared" si="1"/>
        <v>22</v>
      </c>
      <c r="U31" s="77" t="s">
        <v>7494</v>
      </c>
      <c r="V31" s="77">
        <f t="shared" si="2"/>
        <v>30</v>
      </c>
      <c r="W31" s="77" t="s">
        <v>7706</v>
      </c>
      <c r="X31" s="98" t="s">
        <v>7656</v>
      </c>
      <c r="Y31" s="98"/>
      <c r="Z31" s="77" t="s">
        <v>2740</v>
      </c>
      <c r="AA31" s="77" t="str">
        <f t="shared" si="3"/>
        <v>k</v>
      </c>
      <c r="AB31" s="77">
        <v>1</v>
      </c>
      <c r="AC31" s="77" t="s">
        <v>2739</v>
      </c>
      <c r="AD31" s="77" t="s">
        <v>182</v>
      </c>
      <c r="AE31" s="77" t="s">
        <v>184</v>
      </c>
      <c r="AF31" s="77" t="s">
        <v>185</v>
      </c>
      <c r="AG31" s="209">
        <v>58.15</v>
      </c>
      <c r="AH31" s="98">
        <v>52.64</v>
      </c>
      <c r="AI31" s="98">
        <v>51.08</v>
      </c>
      <c r="AJ31" s="98">
        <v>44.26</v>
      </c>
      <c r="AK31" s="98"/>
      <c r="AL31" s="98">
        <v>1</v>
      </c>
      <c r="AM31" s="98">
        <v>2</v>
      </c>
      <c r="AN31" s="98">
        <v>1</v>
      </c>
      <c r="AO31" s="98">
        <v>7</v>
      </c>
      <c r="AP31" s="98">
        <v>4</v>
      </c>
      <c r="AQ31" s="98" t="s">
        <v>2745</v>
      </c>
      <c r="AR31" s="98" t="s">
        <v>639</v>
      </c>
      <c r="AS31" s="98">
        <v>0</v>
      </c>
      <c r="AT31" s="98">
        <v>10</v>
      </c>
      <c r="AU31" s="98">
        <v>7</v>
      </c>
      <c r="AV31" s="98">
        <v>4</v>
      </c>
      <c r="AW31" s="98" t="s">
        <v>2747</v>
      </c>
      <c r="AX31" s="98">
        <v>2</v>
      </c>
      <c r="AY31" s="98" t="s">
        <v>645</v>
      </c>
      <c r="AZ31" s="98" t="s">
        <v>2748</v>
      </c>
      <c r="BA31" s="98" t="s">
        <v>2749</v>
      </c>
      <c r="BB31" s="98" t="s">
        <v>2751</v>
      </c>
      <c r="BC31" s="98" t="s">
        <v>182</v>
      </c>
      <c r="BD31" s="98">
        <v>100</v>
      </c>
      <c r="BE31" s="98">
        <v>31</v>
      </c>
      <c r="BF31" s="98">
        <v>2</v>
      </c>
      <c r="BG31" s="98">
        <v>1.4</v>
      </c>
      <c r="BH31" s="98" t="s">
        <v>2739</v>
      </c>
      <c r="BI31" s="98">
        <v>1</v>
      </c>
      <c r="BL31" s="85"/>
      <c r="BM31" s="85"/>
    </row>
    <row r="32" spans="1:73" s="77" customFormat="1">
      <c r="A32" s="176" t="s">
        <v>190</v>
      </c>
      <c r="B32" s="176">
        <v>30</v>
      </c>
      <c r="C32" s="203">
        <v>2</v>
      </c>
      <c r="D32" s="203">
        <v>46</v>
      </c>
      <c r="E32" s="204">
        <v>1.62</v>
      </c>
      <c r="F32" s="205" t="s">
        <v>3412</v>
      </c>
      <c r="G32" s="205" t="s">
        <v>6823</v>
      </c>
      <c r="H32" s="176" t="s">
        <v>183</v>
      </c>
      <c r="I32" s="176"/>
      <c r="J32" s="176" t="s">
        <v>186</v>
      </c>
      <c r="K32" s="176" t="s">
        <v>188</v>
      </c>
      <c r="L32" s="176" t="s">
        <v>191</v>
      </c>
      <c r="M32" s="176" t="s">
        <v>6872</v>
      </c>
      <c r="N32" s="176">
        <f t="shared" si="0"/>
        <v>6</v>
      </c>
      <c r="O32" s="206">
        <v>4</v>
      </c>
      <c r="P32" s="206">
        <v>1.6</v>
      </c>
      <c r="Q32" s="206">
        <v>14</v>
      </c>
      <c r="R32" s="206">
        <v>4</v>
      </c>
      <c r="S32" s="176" t="s">
        <v>7287</v>
      </c>
      <c r="T32" s="176">
        <f t="shared" si="1"/>
        <v>10</v>
      </c>
      <c r="U32" s="176" t="s">
        <v>7450</v>
      </c>
      <c r="V32" s="176">
        <f t="shared" si="2"/>
        <v>19</v>
      </c>
      <c r="W32" s="176" t="s">
        <v>7655</v>
      </c>
      <c r="X32" s="176">
        <v>16</v>
      </c>
      <c r="Y32" s="176">
        <f>X32-O32</f>
        <v>12</v>
      </c>
      <c r="Z32" s="176" t="s">
        <v>3095</v>
      </c>
      <c r="AA32" s="176" t="str">
        <f t="shared" si="3"/>
        <v>p</v>
      </c>
      <c r="AB32" s="176">
        <v>1</v>
      </c>
      <c r="AC32" s="176" t="s">
        <v>190</v>
      </c>
      <c r="AD32" s="176" t="s">
        <v>182</v>
      </c>
      <c r="AE32" s="176" t="s">
        <v>184</v>
      </c>
      <c r="AF32" s="176" t="s">
        <v>185</v>
      </c>
      <c r="AG32" s="206">
        <v>81.510000000000005</v>
      </c>
      <c r="AH32" s="206">
        <v>54.46</v>
      </c>
      <c r="AI32" s="206">
        <v>53.61</v>
      </c>
      <c r="AJ32" s="206">
        <v>30.14</v>
      </c>
      <c r="AK32" s="206"/>
      <c r="AL32" s="206">
        <v>1</v>
      </c>
      <c r="AM32" s="206">
        <v>3</v>
      </c>
      <c r="AN32" s="206">
        <v>1</v>
      </c>
      <c r="AO32" s="206">
        <v>7</v>
      </c>
      <c r="AP32" s="206">
        <v>5</v>
      </c>
      <c r="AQ32" s="206" t="s">
        <v>637</v>
      </c>
      <c r="AR32" s="206" t="s">
        <v>2086</v>
      </c>
      <c r="AS32" s="206">
        <v>2</v>
      </c>
      <c r="AT32" s="206">
        <v>10</v>
      </c>
      <c r="AU32" s="206">
        <v>7</v>
      </c>
      <c r="AV32" s="206">
        <v>5</v>
      </c>
      <c r="AW32" s="206" t="s">
        <v>3104</v>
      </c>
      <c r="AX32" s="206">
        <v>2</v>
      </c>
      <c r="AY32" s="206" t="s">
        <v>2091</v>
      </c>
      <c r="AZ32" s="206" t="s">
        <v>3109</v>
      </c>
      <c r="BA32" s="206" t="s">
        <v>3110</v>
      </c>
      <c r="BB32" s="206" t="s">
        <v>3111</v>
      </c>
      <c r="BC32" s="206" t="s">
        <v>182</v>
      </c>
      <c r="BD32" s="206">
        <v>100</v>
      </c>
      <c r="BE32" s="206">
        <v>12</v>
      </c>
      <c r="BF32" s="206">
        <v>1.75</v>
      </c>
      <c r="BG32" s="206">
        <v>1.4</v>
      </c>
      <c r="BH32" s="206" t="s">
        <v>190</v>
      </c>
      <c r="BI32" s="206">
        <v>1</v>
      </c>
    </row>
    <row r="33" spans="1:71" s="77" customFormat="1">
      <c r="A33" s="77" t="s">
        <v>3176</v>
      </c>
      <c r="B33" s="77">
        <v>100</v>
      </c>
      <c r="E33" s="79">
        <v>1.38</v>
      </c>
      <c r="F33" s="83" t="s">
        <v>3412</v>
      </c>
      <c r="G33" s="84" t="s">
        <v>6824</v>
      </c>
      <c r="H33" s="77" t="s">
        <v>6982</v>
      </c>
      <c r="J33" s="77" t="s">
        <v>3259</v>
      </c>
      <c r="K33" s="77" t="s">
        <v>3260</v>
      </c>
      <c r="L33" s="77" t="s">
        <v>3261</v>
      </c>
      <c r="M33" s="77" t="s">
        <v>6932</v>
      </c>
      <c r="N33" s="77">
        <f t="shared" si="0"/>
        <v>10</v>
      </c>
      <c r="O33" s="98">
        <v>8</v>
      </c>
      <c r="P33" s="98">
        <v>1.77</v>
      </c>
      <c r="Q33" s="98">
        <v>1</v>
      </c>
      <c r="R33" s="98">
        <v>6</v>
      </c>
      <c r="S33" s="77" t="s">
        <v>7295</v>
      </c>
      <c r="T33" s="77">
        <f t="shared" si="1"/>
        <v>15</v>
      </c>
      <c r="U33" s="77" t="s">
        <v>7622</v>
      </c>
      <c r="V33" s="77">
        <f t="shared" si="2"/>
        <v>26</v>
      </c>
      <c r="W33" s="77" t="s">
        <v>7693</v>
      </c>
      <c r="X33" s="98" t="s">
        <v>7656</v>
      </c>
      <c r="Y33" s="98"/>
      <c r="Z33" s="77" t="s">
        <v>3177</v>
      </c>
      <c r="AA33" s="77" t="str">
        <f t="shared" si="3"/>
        <v>m</v>
      </c>
      <c r="AB33" s="77">
        <v>8</v>
      </c>
      <c r="AC33" s="77" t="s">
        <v>3176</v>
      </c>
      <c r="AD33" s="77" t="s">
        <v>182</v>
      </c>
      <c r="AF33" s="77" t="s">
        <v>185</v>
      </c>
      <c r="AG33" s="209">
        <v>605.75</v>
      </c>
      <c r="AH33" s="98">
        <v>575.34</v>
      </c>
      <c r="AI33" s="98">
        <v>570.29999999999995</v>
      </c>
      <c r="AJ33" s="98">
        <v>461.55</v>
      </c>
      <c r="AK33" s="98"/>
      <c r="AL33" s="98">
        <v>1</v>
      </c>
      <c r="AM33" s="98">
        <v>2</v>
      </c>
      <c r="AN33" s="98">
        <v>1</v>
      </c>
      <c r="AO33" s="98">
        <v>6</v>
      </c>
      <c r="AP33" s="98">
        <v>4</v>
      </c>
      <c r="AQ33" s="98" t="s">
        <v>1010</v>
      </c>
      <c r="AR33" s="98" t="s">
        <v>639</v>
      </c>
      <c r="AS33" s="98">
        <v>2</v>
      </c>
      <c r="AT33" s="98">
        <v>8</v>
      </c>
      <c r="AU33" s="98">
        <v>6</v>
      </c>
      <c r="AV33" s="98">
        <v>4</v>
      </c>
      <c r="AW33" s="98" t="s">
        <v>3182</v>
      </c>
      <c r="AX33" s="98">
        <v>2</v>
      </c>
      <c r="AY33" s="98" t="s">
        <v>645</v>
      </c>
      <c r="AZ33" s="98" t="s">
        <v>3183</v>
      </c>
      <c r="BA33" s="98" t="s">
        <v>3184</v>
      </c>
      <c r="BB33" s="98" t="s">
        <v>3185</v>
      </c>
      <c r="BC33" s="98" t="s">
        <v>182</v>
      </c>
      <c r="BD33" s="98">
        <v>93</v>
      </c>
      <c r="BE33" s="98">
        <v>30</v>
      </c>
      <c r="BF33" s="98">
        <v>1.85</v>
      </c>
      <c r="BG33" s="98">
        <v>1.6</v>
      </c>
      <c r="BH33" s="98" t="s">
        <v>3176</v>
      </c>
      <c r="BI33" s="98">
        <v>1</v>
      </c>
    </row>
    <row r="34" spans="1:71" s="77" customFormat="1" ht="15">
      <c r="A34" s="77" t="s">
        <v>61</v>
      </c>
      <c r="B34" s="77">
        <v>8</v>
      </c>
      <c r="C34" s="78">
        <v>1</v>
      </c>
      <c r="D34" s="78">
        <v>47</v>
      </c>
      <c r="E34" s="79">
        <v>1.86</v>
      </c>
      <c r="F34" s="80" t="s">
        <v>3412</v>
      </c>
      <c r="G34" s="81" t="s">
        <v>6823</v>
      </c>
      <c r="H34" s="77" t="s">
        <v>281</v>
      </c>
      <c r="J34" s="77" t="s">
        <v>282</v>
      </c>
      <c r="K34" s="77" t="s">
        <v>284</v>
      </c>
      <c r="L34" s="77" t="s">
        <v>291</v>
      </c>
      <c r="M34" s="77" t="s">
        <v>5913</v>
      </c>
      <c r="N34" s="77">
        <f t="shared" si="0"/>
        <v>3</v>
      </c>
      <c r="O34" s="98">
        <v>2</v>
      </c>
      <c r="P34" s="98">
        <v>44.09</v>
      </c>
      <c r="Q34" s="98">
        <v>27</v>
      </c>
      <c r="R34" s="98">
        <v>2</v>
      </c>
      <c r="S34" s="77" t="s">
        <v>7323</v>
      </c>
      <c r="T34" s="77">
        <f t="shared" si="1"/>
        <v>15</v>
      </c>
      <c r="U34" s="77" t="s">
        <v>7455</v>
      </c>
      <c r="V34" s="77">
        <f t="shared" si="2"/>
        <v>20</v>
      </c>
      <c r="W34" s="77" t="s">
        <v>7662</v>
      </c>
      <c r="X34" s="98" t="s">
        <v>7656</v>
      </c>
      <c r="Y34" s="98"/>
      <c r="Z34" s="77" t="s">
        <v>2647</v>
      </c>
      <c r="AA34" s="77" t="str">
        <f t="shared" si="3"/>
        <v>k</v>
      </c>
      <c r="AB34" s="77">
        <v>1</v>
      </c>
      <c r="AC34" s="77" t="s">
        <v>61</v>
      </c>
      <c r="AD34" s="77" t="s">
        <v>182</v>
      </c>
      <c r="AE34" s="77" t="s">
        <v>184</v>
      </c>
      <c r="AF34" s="77" t="s">
        <v>185</v>
      </c>
      <c r="AG34" s="209">
        <v>19.91</v>
      </c>
      <c r="AH34" s="98">
        <v>20</v>
      </c>
      <c r="AI34" s="98">
        <v>17.79</v>
      </c>
      <c r="AJ34" s="98">
        <v>14.8</v>
      </c>
      <c r="AK34" s="98"/>
      <c r="AL34" s="98">
        <v>1</v>
      </c>
      <c r="AM34" s="98">
        <v>3</v>
      </c>
      <c r="AN34" s="98">
        <v>1</v>
      </c>
      <c r="AO34" s="98">
        <v>7</v>
      </c>
      <c r="AP34" s="98">
        <v>5</v>
      </c>
      <c r="AQ34" s="98" t="s">
        <v>2654</v>
      </c>
      <c r="AR34" s="98" t="s">
        <v>857</v>
      </c>
      <c r="AS34" s="98">
        <v>2</v>
      </c>
      <c r="AT34" s="98">
        <v>8</v>
      </c>
      <c r="AU34" s="98">
        <v>6</v>
      </c>
      <c r="AV34" s="98">
        <v>4</v>
      </c>
      <c r="AW34" s="98" t="s">
        <v>2656</v>
      </c>
      <c r="AX34" s="98">
        <v>2</v>
      </c>
      <c r="AY34" s="98" t="s">
        <v>862</v>
      </c>
      <c r="AZ34" s="98" t="s">
        <v>2658</v>
      </c>
      <c r="BA34" s="98" t="s">
        <v>2659</v>
      </c>
      <c r="BB34" s="98" t="s">
        <v>2660</v>
      </c>
      <c r="BC34" s="98" t="s">
        <v>182</v>
      </c>
      <c r="BD34" s="98">
        <v>100</v>
      </c>
      <c r="BE34" s="98">
        <v>24</v>
      </c>
      <c r="BF34" s="98">
        <v>1.8</v>
      </c>
      <c r="BG34" s="98">
        <v>1.5</v>
      </c>
      <c r="BH34" s="98" t="s">
        <v>61</v>
      </c>
      <c r="BI34" s="98">
        <v>1</v>
      </c>
      <c r="BL34" s="85"/>
      <c r="BM34" s="85"/>
      <c r="BN34" s="85"/>
      <c r="BO34" s="85"/>
      <c r="BP34" s="85"/>
      <c r="BQ34" s="85"/>
    </row>
    <row r="35" spans="1:71" s="77" customFormat="1" ht="15">
      <c r="A35" s="77" t="s">
        <v>44</v>
      </c>
      <c r="B35" s="77">
        <v>28</v>
      </c>
      <c r="C35" s="78">
        <v>1</v>
      </c>
      <c r="D35" s="78">
        <v>47</v>
      </c>
      <c r="E35" s="79">
        <v>3.12</v>
      </c>
      <c r="F35" s="80" t="s">
        <v>3412</v>
      </c>
      <c r="G35" s="81" t="s">
        <v>6823</v>
      </c>
      <c r="H35" s="77" t="s">
        <v>3211</v>
      </c>
      <c r="J35" s="77" t="s">
        <v>512</v>
      </c>
      <c r="K35" s="77" t="s">
        <v>6981</v>
      </c>
      <c r="L35" s="77" t="s">
        <v>514</v>
      </c>
      <c r="M35" s="77" t="s">
        <v>6870</v>
      </c>
      <c r="N35" s="77">
        <f t="shared" si="0"/>
        <v>8</v>
      </c>
      <c r="O35" s="98">
        <v>5</v>
      </c>
      <c r="P35" s="98">
        <v>1.77</v>
      </c>
      <c r="Q35" s="98">
        <v>0</v>
      </c>
      <c r="R35" s="98">
        <v>5</v>
      </c>
      <c r="S35" s="77" t="s">
        <v>7333</v>
      </c>
      <c r="T35" s="77">
        <f t="shared" si="1"/>
        <v>22</v>
      </c>
      <c r="U35" s="77" t="s">
        <v>7472</v>
      </c>
      <c r="V35" s="77">
        <f t="shared" si="2"/>
        <v>33</v>
      </c>
      <c r="W35" s="77" t="s">
        <v>7680</v>
      </c>
      <c r="X35" s="98" t="s">
        <v>7656</v>
      </c>
      <c r="Y35" s="98"/>
      <c r="Z35" s="77" t="s">
        <v>3051</v>
      </c>
      <c r="AA35" s="77" t="str">
        <f t="shared" si="3"/>
        <v>s</v>
      </c>
      <c r="AB35" s="77">
        <v>3</v>
      </c>
      <c r="AC35" s="77" t="s">
        <v>44</v>
      </c>
      <c r="AD35" s="77" t="s">
        <v>182</v>
      </c>
      <c r="AE35" s="77" t="s">
        <v>184</v>
      </c>
      <c r="AG35" s="209">
        <v>61.59</v>
      </c>
      <c r="AH35" s="98">
        <v>30.88</v>
      </c>
      <c r="AI35" s="98">
        <v>57.67</v>
      </c>
      <c r="AJ35" s="98">
        <v>28.92</v>
      </c>
      <c r="AK35" s="98"/>
      <c r="AL35" s="98">
        <v>1</v>
      </c>
      <c r="AM35" s="98">
        <v>2</v>
      </c>
      <c r="AN35" s="98">
        <v>1</v>
      </c>
      <c r="AO35" s="98">
        <v>7</v>
      </c>
      <c r="AP35" s="98">
        <v>5</v>
      </c>
      <c r="AQ35" s="98" t="s">
        <v>1089</v>
      </c>
      <c r="AR35" s="98" t="s">
        <v>517</v>
      </c>
      <c r="AS35" s="98">
        <v>2</v>
      </c>
      <c r="AT35" s="98">
        <v>8</v>
      </c>
      <c r="AU35" s="98">
        <v>6</v>
      </c>
      <c r="AV35" s="98">
        <v>5</v>
      </c>
      <c r="AW35" s="98" t="s">
        <v>3061</v>
      </c>
      <c r="AX35" s="98">
        <v>2</v>
      </c>
      <c r="AY35" s="98" t="s">
        <v>712</v>
      </c>
      <c r="AZ35" s="98" t="s">
        <v>3065</v>
      </c>
      <c r="BA35" s="98" t="s">
        <v>3066</v>
      </c>
      <c r="BB35" s="98" t="s">
        <v>3067</v>
      </c>
      <c r="BC35" s="98" t="s">
        <v>182</v>
      </c>
      <c r="BD35" s="98">
        <v>100</v>
      </c>
      <c r="BE35" s="98">
        <v>26</v>
      </c>
      <c r="BF35" s="98">
        <v>2.1</v>
      </c>
      <c r="BG35" s="98">
        <v>1.55</v>
      </c>
      <c r="BH35" s="98" t="s">
        <v>44</v>
      </c>
      <c r="BI35" s="98">
        <v>1</v>
      </c>
      <c r="BL35" s="85"/>
      <c r="BM35" s="85"/>
      <c r="BN35" s="85"/>
      <c r="BO35" s="85"/>
      <c r="BP35" s="85"/>
      <c r="BQ35" s="85"/>
      <c r="BR35" s="85"/>
    </row>
    <row r="36" spans="1:71" s="176" customFormat="1">
      <c r="A36" s="77" t="s">
        <v>389</v>
      </c>
      <c r="B36" s="77">
        <v>21</v>
      </c>
      <c r="C36" s="78">
        <v>5</v>
      </c>
      <c r="D36" s="78">
        <v>43</v>
      </c>
      <c r="E36" s="79">
        <v>1.8</v>
      </c>
      <c r="F36" s="80" t="s">
        <v>3412</v>
      </c>
      <c r="G36" s="81" t="s">
        <v>6823</v>
      </c>
      <c r="H36" s="77" t="s">
        <v>390</v>
      </c>
      <c r="I36" s="77"/>
      <c r="J36" s="77" t="s">
        <v>386</v>
      </c>
      <c r="K36" s="77" t="s">
        <v>391</v>
      </c>
      <c r="L36" s="77" t="s">
        <v>392</v>
      </c>
      <c r="M36" s="77" t="s">
        <v>3371</v>
      </c>
      <c r="N36" s="77">
        <f t="shared" si="0"/>
        <v>6</v>
      </c>
      <c r="O36" s="98">
        <v>5</v>
      </c>
      <c r="P36" s="98">
        <v>33.630000000000003</v>
      </c>
      <c r="Q36" s="98">
        <v>10</v>
      </c>
      <c r="R36" s="98">
        <v>4</v>
      </c>
      <c r="S36" s="77" t="s">
        <v>7321</v>
      </c>
      <c r="T36" s="77">
        <f t="shared" si="1"/>
        <v>25</v>
      </c>
      <c r="U36" s="77" t="s">
        <v>7453</v>
      </c>
      <c r="V36" s="77">
        <f t="shared" si="2"/>
        <v>35</v>
      </c>
      <c r="W36" s="77" t="s">
        <v>7660</v>
      </c>
      <c r="X36" s="98" t="s">
        <v>7656</v>
      </c>
      <c r="Y36" s="98"/>
      <c r="Z36" s="77" t="s">
        <v>75</v>
      </c>
      <c r="AA36" s="77" t="str">
        <f t="shared" si="3"/>
        <v>v</v>
      </c>
      <c r="AB36" s="77">
        <v>4</v>
      </c>
      <c r="AC36" s="77" t="s">
        <v>389</v>
      </c>
      <c r="AD36" s="77" t="s">
        <v>182</v>
      </c>
      <c r="AE36" s="77" t="s">
        <v>184</v>
      </c>
      <c r="AF36" s="77" t="s">
        <v>185</v>
      </c>
      <c r="AG36" s="209">
        <v>35.58</v>
      </c>
      <c r="AH36" s="98">
        <v>28.45</v>
      </c>
      <c r="AI36" s="98">
        <v>32.950000000000003</v>
      </c>
      <c r="AJ36" s="98">
        <v>24.32</v>
      </c>
      <c r="AK36" s="98"/>
      <c r="AL36" s="98">
        <v>1</v>
      </c>
      <c r="AM36" s="98">
        <v>2</v>
      </c>
      <c r="AN36" s="98">
        <v>1</v>
      </c>
      <c r="AO36" s="98">
        <v>4</v>
      </c>
      <c r="AP36" s="98">
        <v>4</v>
      </c>
      <c r="AQ36" s="98" t="s">
        <v>639</v>
      </c>
      <c r="AR36" s="98" t="s">
        <v>639</v>
      </c>
      <c r="AS36" s="98">
        <v>1</v>
      </c>
      <c r="AT36" s="98">
        <v>7</v>
      </c>
      <c r="AU36" s="98">
        <v>4</v>
      </c>
      <c r="AV36" s="98">
        <v>4</v>
      </c>
      <c r="AW36" s="98" t="s">
        <v>2917</v>
      </c>
      <c r="AX36" s="98">
        <v>2</v>
      </c>
      <c r="AY36" s="98" t="s">
        <v>645</v>
      </c>
      <c r="AZ36" s="98" t="s">
        <v>2920</v>
      </c>
      <c r="BA36" s="98" t="s">
        <v>2922</v>
      </c>
      <c r="BB36" s="98" t="s">
        <v>2923</v>
      </c>
      <c r="BC36" s="98" t="s">
        <v>182</v>
      </c>
      <c r="BD36" s="98">
        <v>95</v>
      </c>
      <c r="BE36" s="98">
        <v>21</v>
      </c>
      <c r="BF36" s="98">
        <v>1.9</v>
      </c>
      <c r="BG36" s="98">
        <v>1.65</v>
      </c>
      <c r="BH36" s="98" t="s">
        <v>2925</v>
      </c>
      <c r="BI36" s="98">
        <v>2</v>
      </c>
    </row>
    <row r="37" spans="1:71" s="77" customFormat="1" ht="15">
      <c r="A37" s="77" t="s">
        <v>127</v>
      </c>
      <c r="B37" s="77">
        <v>32</v>
      </c>
      <c r="C37" s="78">
        <v>1</v>
      </c>
      <c r="D37" s="78">
        <v>47</v>
      </c>
      <c r="E37" s="79">
        <v>1.92</v>
      </c>
      <c r="F37" s="80" t="s">
        <v>3412</v>
      </c>
      <c r="G37" s="81" t="s">
        <v>6823</v>
      </c>
      <c r="H37" s="77" t="s">
        <v>384</v>
      </c>
      <c r="J37" s="77" t="s">
        <v>386</v>
      </c>
      <c r="K37" s="77" t="s">
        <v>188</v>
      </c>
      <c r="L37" s="77" t="s">
        <v>388</v>
      </c>
      <c r="M37" s="77" t="s">
        <v>6873</v>
      </c>
      <c r="N37" s="77">
        <f t="shared" si="0"/>
        <v>5</v>
      </c>
      <c r="O37" s="98">
        <v>2</v>
      </c>
      <c r="P37" s="98">
        <v>33.450000000000003</v>
      </c>
      <c r="Q37" s="98">
        <v>16</v>
      </c>
      <c r="R37" s="98">
        <v>2</v>
      </c>
      <c r="S37" s="77" t="s">
        <v>7324</v>
      </c>
      <c r="T37" s="77">
        <f t="shared" si="1"/>
        <v>20</v>
      </c>
      <c r="U37" s="77" t="s">
        <v>7456</v>
      </c>
      <c r="V37" s="77">
        <f t="shared" si="2"/>
        <v>28</v>
      </c>
      <c r="W37" s="77" t="s">
        <v>7663</v>
      </c>
      <c r="X37" s="98" t="s">
        <v>7656</v>
      </c>
      <c r="Y37" s="98"/>
      <c r="Z37" s="77" t="s">
        <v>3134</v>
      </c>
      <c r="AA37" s="77" t="str">
        <f t="shared" si="3"/>
        <v>a</v>
      </c>
      <c r="AB37" s="77">
        <v>8</v>
      </c>
      <c r="AC37" s="77" t="s">
        <v>127</v>
      </c>
      <c r="AD37" s="77" t="s">
        <v>182</v>
      </c>
      <c r="AE37" s="77" t="s">
        <v>184</v>
      </c>
      <c r="AF37" s="77" t="s">
        <v>185</v>
      </c>
      <c r="AG37" s="209">
        <v>128.35</v>
      </c>
      <c r="AH37" s="98">
        <v>78.040000000000006</v>
      </c>
      <c r="AI37" s="98">
        <v>105.54</v>
      </c>
      <c r="AJ37" s="98">
        <v>46.82</v>
      </c>
      <c r="AK37" s="98"/>
      <c r="AL37" s="98">
        <v>1</v>
      </c>
      <c r="AM37" s="98">
        <v>4</v>
      </c>
      <c r="AN37" s="98">
        <v>1</v>
      </c>
      <c r="AO37" s="98">
        <v>5</v>
      </c>
      <c r="AP37" s="98">
        <v>4</v>
      </c>
      <c r="AQ37" s="98" t="s">
        <v>3142</v>
      </c>
      <c r="AR37" s="98" t="s">
        <v>1620</v>
      </c>
      <c r="AS37" s="98">
        <v>1</v>
      </c>
      <c r="AT37" s="98">
        <v>6</v>
      </c>
      <c r="AU37" s="98">
        <v>5</v>
      </c>
      <c r="AV37" s="98">
        <v>4</v>
      </c>
      <c r="AW37" s="98" t="s">
        <v>3147</v>
      </c>
      <c r="AX37" s="98">
        <v>2</v>
      </c>
      <c r="AY37" s="98" t="s">
        <v>1623</v>
      </c>
      <c r="AZ37" s="98" t="s">
        <v>3148</v>
      </c>
      <c r="BA37" s="98" t="s">
        <v>3150</v>
      </c>
      <c r="BB37" s="98" t="s">
        <v>3151</v>
      </c>
      <c r="BC37" s="98" t="s">
        <v>182</v>
      </c>
      <c r="BD37" s="98">
        <v>100</v>
      </c>
      <c r="BE37" s="98">
        <v>18</v>
      </c>
      <c r="BF37" s="98">
        <v>1.85</v>
      </c>
      <c r="BG37" s="98">
        <v>1.45</v>
      </c>
      <c r="BH37" s="98" t="s">
        <v>127</v>
      </c>
      <c r="BI37" s="98">
        <v>1</v>
      </c>
      <c r="BL37" s="85"/>
      <c r="BM37" s="85"/>
    </row>
    <row r="38" spans="1:71" s="77" customFormat="1">
      <c r="A38" s="77" t="s">
        <v>222</v>
      </c>
      <c r="B38" s="77">
        <v>5</v>
      </c>
      <c r="C38" s="78">
        <v>4</v>
      </c>
      <c r="D38" s="78">
        <v>44</v>
      </c>
      <c r="E38" s="79">
        <v>2.38</v>
      </c>
      <c r="F38" s="80" t="s">
        <v>3412</v>
      </c>
      <c r="G38" s="81" t="s">
        <v>6823</v>
      </c>
      <c r="H38" s="77" t="s">
        <v>223</v>
      </c>
      <c r="J38" s="77" t="s">
        <v>186</v>
      </c>
      <c r="K38" s="77" t="s">
        <v>224</v>
      </c>
      <c r="L38" s="77" t="s">
        <v>225</v>
      </c>
      <c r="M38" s="77" t="s">
        <v>225</v>
      </c>
      <c r="N38" s="77">
        <f t="shared" si="0"/>
        <v>5</v>
      </c>
      <c r="O38" s="98">
        <v>4</v>
      </c>
      <c r="P38" s="98">
        <v>7</v>
      </c>
      <c r="Q38" s="98">
        <v>21</v>
      </c>
      <c r="R38" s="98">
        <v>4</v>
      </c>
      <c r="S38" s="77" t="s">
        <v>7330</v>
      </c>
      <c r="T38" s="77">
        <f t="shared" si="1"/>
        <v>20</v>
      </c>
      <c r="U38" s="77" t="s">
        <v>7467</v>
      </c>
      <c r="V38" s="77">
        <f t="shared" si="2"/>
        <v>25</v>
      </c>
      <c r="W38" s="77" t="s">
        <v>7674</v>
      </c>
      <c r="X38" s="98" t="s">
        <v>7656</v>
      </c>
      <c r="Y38" s="98"/>
      <c r="Z38" s="77" t="s">
        <v>2585</v>
      </c>
      <c r="AA38" s="77" t="str">
        <f t="shared" si="3"/>
        <v>b</v>
      </c>
      <c r="AB38" s="77">
        <v>2</v>
      </c>
      <c r="AC38" s="77" t="s">
        <v>222</v>
      </c>
      <c r="AD38" s="77" t="s">
        <v>182</v>
      </c>
      <c r="AE38" s="77" t="s">
        <v>283</v>
      </c>
      <c r="AF38" s="77" t="s">
        <v>185</v>
      </c>
      <c r="AG38" s="209">
        <v>16.68</v>
      </c>
      <c r="AH38" s="98">
        <v>5</v>
      </c>
      <c r="AI38" s="98">
        <v>11.52</v>
      </c>
      <c r="AJ38" s="98">
        <v>3.11</v>
      </c>
      <c r="AK38" s="98"/>
      <c r="AL38" s="98">
        <v>1</v>
      </c>
      <c r="AM38" s="98">
        <v>2</v>
      </c>
      <c r="AN38" s="98">
        <v>1</v>
      </c>
      <c r="AO38" s="98">
        <v>7</v>
      </c>
      <c r="AP38" s="98">
        <v>5</v>
      </c>
      <c r="AQ38" s="98" t="s">
        <v>415</v>
      </c>
      <c r="AR38" s="98" t="s">
        <v>452</v>
      </c>
      <c r="AS38" s="98">
        <v>2</v>
      </c>
      <c r="AT38" s="98">
        <v>6</v>
      </c>
      <c r="AU38" s="98">
        <v>7</v>
      </c>
      <c r="AV38" s="98">
        <v>5</v>
      </c>
      <c r="AW38" s="98" t="s">
        <v>2593</v>
      </c>
      <c r="AX38" s="98">
        <v>2</v>
      </c>
      <c r="AY38" s="98" t="s">
        <v>459</v>
      </c>
      <c r="AZ38" s="98" t="s">
        <v>2595</v>
      </c>
      <c r="BA38" s="98" t="s">
        <v>2597</v>
      </c>
      <c r="BB38" s="98" t="s">
        <v>2599</v>
      </c>
      <c r="BC38" s="98" t="s">
        <v>182</v>
      </c>
      <c r="BD38" s="98">
        <v>100</v>
      </c>
      <c r="BE38" s="98">
        <v>20</v>
      </c>
      <c r="BF38" s="98">
        <v>1.8</v>
      </c>
      <c r="BG38" s="98">
        <v>1.5</v>
      </c>
      <c r="BH38" s="98" t="s">
        <v>222</v>
      </c>
      <c r="BI38" s="98">
        <v>1</v>
      </c>
    </row>
    <row r="39" spans="1:71" s="77" customFormat="1">
      <c r="A39" s="77" t="s">
        <v>6053</v>
      </c>
      <c r="B39" s="77">
        <v>47</v>
      </c>
      <c r="E39" s="79">
        <v>2.4500000000000002</v>
      </c>
      <c r="F39" s="83" t="s">
        <v>3412</v>
      </c>
      <c r="G39" s="81" t="s">
        <v>6824</v>
      </c>
      <c r="H39" s="77" t="s">
        <v>7249</v>
      </c>
      <c r="J39" s="77" t="s">
        <v>6811</v>
      </c>
      <c r="K39" s="77" t="s">
        <v>7250</v>
      </c>
      <c r="L39" s="77" t="s">
        <v>7251</v>
      </c>
      <c r="M39" s="77" t="s">
        <v>3374</v>
      </c>
      <c r="N39" s="77">
        <f t="shared" si="0"/>
        <v>8</v>
      </c>
      <c r="O39" s="98">
        <v>6</v>
      </c>
      <c r="P39" s="98">
        <v>429.4</v>
      </c>
      <c r="Q39" s="98">
        <v>2</v>
      </c>
      <c r="R39" s="98">
        <v>6</v>
      </c>
      <c r="S39" s="77" t="s">
        <v>7606</v>
      </c>
      <c r="T39" s="77">
        <f t="shared" si="1"/>
        <v>18</v>
      </c>
      <c r="U39" s="77" t="s">
        <v>7631</v>
      </c>
      <c r="V39" s="77">
        <f t="shared" si="2"/>
        <v>29</v>
      </c>
      <c r="W39" s="77" t="s">
        <v>7733</v>
      </c>
      <c r="X39" s="98" t="s">
        <v>7656</v>
      </c>
      <c r="Y39" s="98"/>
      <c r="Z39" s="77" t="s">
        <v>6054</v>
      </c>
      <c r="AA39" s="77" t="str">
        <f t="shared" si="3"/>
        <v>g</v>
      </c>
      <c r="AB39" s="77">
        <v>2</v>
      </c>
      <c r="AC39" s="77" t="s">
        <v>6053</v>
      </c>
      <c r="AD39" s="77" t="s">
        <v>182</v>
      </c>
      <c r="AE39" s="77" t="s">
        <v>184</v>
      </c>
      <c r="AF39" s="77" t="s">
        <v>185</v>
      </c>
      <c r="AG39" s="209">
        <v>25.25</v>
      </c>
      <c r="AH39" s="98">
        <v>24.12</v>
      </c>
      <c r="AI39" s="98">
        <v>24.41</v>
      </c>
      <c r="AJ39" s="98">
        <v>22.23</v>
      </c>
      <c r="AK39" s="98"/>
      <c r="AL39" s="98">
        <v>1</v>
      </c>
      <c r="AM39" s="98">
        <v>2</v>
      </c>
      <c r="AN39" s="98">
        <v>1</v>
      </c>
      <c r="AO39" s="98">
        <v>6</v>
      </c>
      <c r="AP39" s="98">
        <v>5</v>
      </c>
      <c r="AQ39" s="98" t="s">
        <v>440</v>
      </c>
      <c r="AR39" s="98" t="s">
        <v>452</v>
      </c>
      <c r="AS39" s="98">
        <v>3</v>
      </c>
      <c r="AT39" s="98">
        <v>6</v>
      </c>
      <c r="AU39" s="98">
        <v>6</v>
      </c>
      <c r="AV39" s="98">
        <v>5</v>
      </c>
      <c r="AW39" s="98" t="s">
        <v>6055</v>
      </c>
      <c r="AX39" s="98">
        <v>2</v>
      </c>
      <c r="AY39" s="98" t="s">
        <v>459</v>
      </c>
      <c r="AZ39" s="98" t="s">
        <v>6056</v>
      </c>
      <c r="BA39" s="98" t="s">
        <v>6057</v>
      </c>
      <c r="BB39" s="98" t="s">
        <v>6058</v>
      </c>
      <c r="BC39" s="98" t="s">
        <v>182</v>
      </c>
      <c r="BD39" s="98">
        <v>100</v>
      </c>
      <c r="BE39" s="98">
        <v>26</v>
      </c>
      <c r="BF39" s="98">
        <v>1.8</v>
      </c>
      <c r="BG39" s="98">
        <v>1.65</v>
      </c>
      <c r="BH39" s="98" t="s">
        <v>6059</v>
      </c>
      <c r="BI39" s="98">
        <v>2</v>
      </c>
    </row>
    <row r="40" spans="1:71" s="77" customFormat="1" ht="15">
      <c r="A40" s="77" t="s">
        <v>2679</v>
      </c>
      <c r="B40" s="77">
        <v>69</v>
      </c>
      <c r="E40" s="79">
        <v>2.19</v>
      </c>
      <c r="F40" s="80" t="s">
        <v>3412</v>
      </c>
      <c r="G40" s="81" t="s">
        <v>6824</v>
      </c>
      <c r="H40" s="77" t="s">
        <v>7028</v>
      </c>
      <c r="J40" s="77" t="s">
        <v>3340</v>
      </c>
      <c r="K40" s="77" t="s">
        <v>7003</v>
      </c>
      <c r="L40" s="77" t="s">
        <v>7004</v>
      </c>
      <c r="M40" s="77" t="s">
        <v>7005</v>
      </c>
      <c r="N40" s="77">
        <v>5</v>
      </c>
      <c r="O40" s="98">
        <v>3</v>
      </c>
      <c r="P40" s="98">
        <v>5.8</v>
      </c>
      <c r="Q40" s="98">
        <v>20</v>
      </c>
      <c r="R40" s="98">
        <v>3</v>
      </c>
      <c r="S40" s="77" t="s">
        <v>7364</v>
      </c>
      <c r="T40" s="77">
        <f t="shared" si="1"/>
        <v>25</v>
      </c>
      <c r="U40" s="77" t="s">
        <v>7507</v>
      </c>
      <c r="V40" s="77">
        <f t="shared" si="2"/>
        <v>33</v>
      </c>
      <c r="W40" s="77" t="s">
        <v>7310</v>
      </c>
      <c r="X40" s="77" t="s">
        <v>7656</v>
      </c>
      <c r="Y40" s="98"/>
      <c r="Z40" s="77" t="s">
        <v>2680</v>
      </c>
      <c r="AA40" s="77" t="str">
        <f t="shared" si="3"/>
        <v>t</v>
      </c>
      <c r="AB40" s="77">
        <v>1</v>
      </c>
      <c r="AC40" s="77" t="s">
        <v>2679</v>
      </c>
      <c r="AD40" s="77" t="s">
        <v>182</v>
      </c>
      <c r="AE40" s="77" t="s">
        <v>184</v>
      </c>
      <c r="AF40" s="77" t="s">
        <v>185</v>
      </c>
      <c r="AG40" s="98">
        <v>50.11</v>
      </c>
      <c r="AH40" s="98">
        <v>90</v>
      </c>
      <c r="AI40" s="98">
        <v>37.799999999999997</v>
      </c>
      <c r="AJ40" s="98">
        <v>57.84</v>
      </c>
      <c r="AK40" s="98"/>
      <c r="AL40" s="98">
        <v>1</v>
      </c>
      <c r="AM40" s="98">
        <v>2</v>
      </c>
      <c r="AN40" s="98">
        <v>1</v>
      </c>
      <c r="AO40" s="98">
        <v>7</v>
      </c>
      <c r="AP40" s="98">
        <v>5</v>
      </c>
      <c r="AQ40" s="98" t="s">
        <v>1089</v>
      </c>
      <c r="AR40" s="98" t="s">
        <v>517</v>
      </c>
      <c r="AS40" s="98">
        <v>0</v>
      </c>
      <c r="AT40" s="98">
        <v>5</v>
      </c>
      <c r="AU40" s="98">
        <v>7</v>
      </c>
      <c r="AV40" s="98">
        <v>5</v>
      </c>
      <c r="AW40" s="98" t="s">
        <v>2689</v>
      </c>
      <c r="AX40" s="98">
        <v>2</v>
      </c>
      <c r="AY40" s="98" t="s">
        <v>1633</v>
      </c>
      <c r="AZ40" s="98" t="s">
        <v>2690</v>
      </c>
      <c r="BA40" s="98" t="s">
        <v>2691</v>
      </c>
      <c r="BB40" s="98" t="s">
        <v>2692</v>
      </c>
      <c r="BC40" s="98" t="s">
        <v>182</v>
      </c>
      <c r="BD40" s="98">
        <v>100</v>
      </c>
      <c r="BE40" s="98">
        <v>28</v>
      </c>
      <c r="BF40" s="98">
        <v>2.5</v>
      </c>
      <c r="BG40" s="98">
        <v>1.7</v>
      </c>
      <c r="BH40" s="98" t="s">
        <v>2679</v>
      </c>
      <c r="BI40" s="98">
        <v>1</v>
      </c>
      <c r="BL40" s="85"/>
      <c r="BM40" s="85"/>
      <c r="BN40" s="85"/>
      <c r="BO40" s="85"/>
      <c r="BP40" s="85"/>
      <c r="BQ40" s="85"/>
      <c r="BR40" s="85"/>
      <c r="BS40" s="85"/>
    </row>
    <row r="41" spans="1:71" s="77" customFormat="1" ht="15">
      <c r="A41" s="77" t="s">
        <v>2783</v>
      </c>
      <c r="B41" s="77">
        <v>79</v>
      </c>
      <c r="E41" s="79">
        <v>1.35</v>
      </c>
      <c r="F41" s="83" t="s">
        <v>3412</v>
      </c>
      <c r="G41" s="81" t="s">
        <v>6824</v>
      </c>
      <c r="H41" s="77" t="s">
        <v>6976</v>
      </c>
      <c r="J41" s="77" t="s">
        <v>512</v>
      </c>
      <c r="K41" s="77" t="s">
        <v>3266</v>
      </c>
      <c r="L41" s="77" t="s">
        <v>3286</v>
      </c>
      <c r="M41" s="77" t="s">
        <v>6930</v>
      </c>
      <c r="N41" s="77">
        <f t="shared" ref="N41:N48" si="4">LEN(M41)</f>
        <v>8</v>
      </c>
      <c r="O41" s="98">
        <v>6</v>
      </c>
      <c r="P41" s="98">
        <v>11.64</v>
      </c>
      <c r="Q41" s="98">
        <v>5</v>
      </c>
      <c r="R41" s="98">
        <v>6</v>
      </c>
      <c r="S41" s="77" t="s">
        <v>7334</v>
      </c>
      <c r="T41" s="77">
        <f t="shared" si="1"/>
        <v>22</v>
      </c>
      <c r="U41" s="77" t="s">
        <v>7621</v>
      </c>
      <c r="V41" s="77">
        <f t="shared" si="2"/>
        <v>31</v>
      </c>
      <c r="W41" s="77" t="s">
        <v>7689</v>
      </c>
      <c r="X41" s="98" t="s">
        <v>7656</v>
      </c>
      <c r="Y41" s="98"/>
      <c r="Z41" s="77" t="s">
        <v>2784</v>
      </c>
      <c r="AA41" s="77" t="str">
        <f t="shared" si="3"/>
        <v>o</v>
      </c>
      <c r="AB41" s="77">
        <v>8</v>
      </c>
      <c r="AC41" s="77" t="s">
        <v>2783</v>
      </c>
      <c r="AD41" s="77" t="s">
        <v>182</v>
      </c>
      <c r="AE41" s="77" t="s">
        <v>283</v>
      </c>
      <c r="AF41" s="77" t="s">
        <v>185</v>
      </c>
      <c r="AG41" s="209">
        <v>73.540000000000006</v>
      </c>
      <c r="AH41" s="98">
        <v>194.12</v>
      </c>
      <c r="AI41" s="98">
        <v>34.46</v>
      </c>
      <c r="AJ41" s="98">
        <v>103.45</v>
      </c>
      <c r="AK41" s="98"/>
      <c r="AL41" s="98">
        <v>1</v>
      </c>
      <c r="AM41" s="98">
        <v>2</v>
      </c>
      <c r="AN41" s="98">
        <v>1</v>
      </c>
      <c r="AO41" s="98">
        <v>7</v>
      </c>
      <c r="AP41" s="98">
        <v>4</v>
      </c>
      <c r="AQ41" s="98" t="s">
        <v>954</v>
      </c>
      <c r="AR41" s="98" t="s">
        <v>955</v>
      </c>
      <c r="AS41" s="98">
        <v>2</v>
      </c>
      <c r="AT41" s="98">
        <v>4</v>
      </c>
      <c r="AU41" s="98">
        <v>7</v>
      </c>
      <c r="AV41" s="98">
        <v>4</v>
      </c>
      <c r="AW41" s="98" t="s">
        <v>2790</v>
      </c>
      <c r="AX41" s="98">
        <v>2</v>
      </c>
      <c r="AY41" s="98" t="s">
        <v>957</v>
      </c>
      <c r="AZ41" s="98" t="s">
        <v>2792</v>
      </c>
      <c r="BA41" s="98" t="s">
        <v>2793</v>
      </c>
      <c r="BB41" s="98" t="s">
        <v>2794</v>
      </c>
      <c r="BC41" s="98" t="s">
        <v>182</v>
      </c>
      <c r="BD41" s="98">
        <v>100</v>
      </c>
      <c r="BE41" s="98">
        <v>23</v>
      </c>
      <c r="BF41" s="98">
        <v>1.75</v>
      </c>
      <c r="BG41" s="98">
        <v>1.65</v>
      </c>
      <c r="BH41" s="98" t="s">
        <v>2783</v>
      </c>
      <c r="BI41" s="98">
        <v>1</v>
      </c>
      <c r="BL41" s="85"/>
      <c r="BM41" s="85"/>
      <c r="BN41" s="85"/>
      <c r="BO41" s="85"/>
      <c r="BP41" s="85"/>
      <c r="BQ41" s="85"/>
    </row>
    <row r="42" spans="1:71" s="77" customFormat="1" ht="15">
      <c r="A42" s="77" t="s">
        <v>2487</v>
      </c>
      <c r="B42" s="77">
        <v>56</v>
      </c>
      <c r="E42" s="79">
        <v>2.23</v>
      </c>
      <c r="F42" s="83" t="s">
        <v>3412</v>
      </c>
      <c r="G42" s="81" t="s">
        <v>6824</v>
      </c>
      <c r="H42" s="77" t="s">
        <v>7029</v>
      </c>
      <c r="J42" s="77" t="s">
        <v>2415</v>
      </c>
      <c r="K42" s="77" t="s">
        <v>3311</v>
      </c>
      <c r="L42" s="77" t="s">
        <v>3312</v>
      </c>
      <c r="M42" s="77" t="s">
        <v>3312</v>
      </c>
      <c r="N42" s="77">
        <f t="shared" si="4"/>
        <v>5</v>
      </c>
      <c r="O42" s="98">
        <v>3</v>
      </c>
      <c r="P42" s="98">
        <v>11.55</v>
      </c>
      <c r="Q42" s="98">
        <v>15</v>
      </c>
      <c r="R42" s="98">
        <v>3</v>
      </c>
      <c r="S42" s="77" t="s">
        <v>7368</v>
      </c>
      <c r="T42" s="77">
        <f t="shared" si="1"/>
        <v>24</v>
      </c>
      <c r="U42" s="77" t="s">
        <v>7511</v>
      </c>
      <c r="V42" s="77">
        <f t="shared" si="2"/>
        <v>29</v>
      </c>
      <c r="W42" s="77" t="s">
        <v>7725</v>
      </c>
      <c r="X42" s="98" t="s">
        <v>7656</v>
      </c>
      <c r="Y42" s="98"/>
      <c r="Z42" s="77" t="s">
        <v>2488</v>
      </c>
      <c r="AA42" s="77" t="str">
        <f t="shared" si="3"/>
        <v>s</v>
      </c>
      <c r="AB42" s="77">
        <v>3</v>
      </c>
      <c r="AC42" s="77" t="s">
        <v>2487</v>
      </c>
      <c r="AD42" s="77" t="s">
        <v>182</v>
      </c>
      <c r="AE42" s="77" t="s">
        <v>184</v>
      </c>
      <c r="AF42" s="77" t="s">
        <v>185</v>
      </c>
      <c r="AG42" s="209">
        <v>32.200000000000003</v>
      </c>
      <c r="AH42" s="98">
        <v>21.08</v>
      </c>
      <c r="AI42" s="98">
        <v>20.91</v>
      </c>
      <c r="AJ42" s="98">
        <v>13.24</v>
      </c>
      <c r="AK42" s="98"/>
      <c r="AL42" s="98">
        <v>1</v>
      </c>
      <c r="AM42" s="98">
        <v>2</v>
      </c>
      <c r="AN42" s="98">
        <v>1</v>
      </c>
      <c r="AO42" s="98">
        <v>7</v>
      </c>
      <c r="AP42" s="98">
        <v>5</v>
      </c>
      <c r="AQ42" s="98" t="s">
        <v>2491</v>
      </c>
      <c r="AR42" s="98" t="s">
        <v>517</v>
      </c>
      <c r="AS42" s="98">
        <v>4</v>
      </c>
      <c r="AT42" s="98">
        <v>4</v>
      </c>
      <c r="AU42" s="98">
        <v>7</v>
      </c>
      <c r="AV42" s="98">
        <v>5</v>
      </c>
      <c r="AW42" s="98" t="s">
        <v>2492</v>
      </c>
      <c r="AX42" s="98">
        <v>2</v>
      </c>
      <c r="AY42" s="98" t="s">
        <v>712</v>
      </c>
      <c r="AZ42" s="98" t="s">
        <v>2493</v>
      </c>
      <c r="BA42" s="98" t="s">
        <v>2494</v>
      </c>
      <c r="BB42" s="98" t="s">
        <v>2495</v>
      </c>
      <c r="BC42" s="98" t="s">
        <v>182</v>
      </c>
      <c r="BD42" s="98">
        <v>100</v>
      </c>
      <c r="BE42" s="98">
        <v>26</v>
      </c>
      <c r="BF42" s="98">
        <v>1.65</v>
      </c>
      <c r="BG42" s="98">
        <v>1.65</v>
      </c>
      <c r="BH42" s="98" t="s">
        <v>2487</v>
      </c>
      <c r="BI42" s="98">
        <v>1</v>
      </c>
      <c r="BL42" s="85"/>
      <c r="BM42" s="85"/>
    </row>
    <row r="43" spans="1:71" s="77" customFormat="1" ht="15">
      <c r="A43" s="77" t="s">
        <v>47</v>
      </c>
      <c r="B43" s="77">
        <v>42</v>
      </c>
      <c r="E43" s="79">
        <v>2.42</v>
      </c>
      <c r="F43" s="83" t="s">
        <v>3412</v>
      </c>
      <c r="G43" s="81" t="s">
        <v>6824</v>
      </c>
      <c r="H43" s="77" t="s">
        <v>6830</v>
      </c>
      <c r="J43" s="77" t="s">
        <v>3186</v>
      </c>
      <c r="K43" s="77" t="s">
        <v>6829</v>
      </c>
      <c r="L43" s="77" t="s">
        <v>883</v>
      </c>
      <c r="M43" s="77" t="s">
        <v>3188</v>
      </c>
      <c r="N43" s="77">
        <f t="shared" si="4"/>
        <v>6</v>
      </c>
      <c r="O43" s="98">
        <v>3</v>
      </c>
      <c r="P43" s="98">
        <v>43.17</v>
      </c>
      <c r="Q43" s="98">
        <v>24</v>
      </c>
      <c r="R43" s="98">
        <v>3</v>
      </c>
      <c r="S43" s="77" t="s">
        <v>7605</v>
      </c>
      <c r="T43" s="77">
        <f t="shared" si="1"/>
        <v>29</v>
      </c>
      <c r="U43" s="77" t="s">
        <v>7630</v>
      </c>
      <c r="V43" s="77">
        <f t="shared" si="2"/>
        <v>37</v>
      </c>
      <c r="W43" s="77" t="s">
        <v>7731</v>
      </c>
      <c r="X43" s="98" t="s">
        <v>7656</v>
      </c>
      <c r="Y43" s="98"/>
      <c r="Z43" s="77" t="s">
        <v>3189</v>
      </c>
      <c r="AA43" s="77" t="str">
        <f t="shared" si="3"/>
        <v>s</v>
      </c>
      <c r="AB43" s="77">
        <v>3</v>
      </c>
      <c r="AC43" s="77" t="s">
        <v>47</v>
      </c>
      <c r="AD43" s="77" t="s">
        <v>182</v>
      </c>
      <c r="AE43" s="77" t="s">
        <v>283</v>
      </c>
      <c r="AF43" s="77" t="s">
        <v>185</v>
      </c>
      <c r="AG43" s="209">
        <v>22.57</v>
      </c>
      <c r="AH43" s="98">
        <v>35.200000000000003</v>
      </c>
      <c r="AI43" s="98">
        <v>19.41</v>
      </c>
      <c r="AJ43" s="98">
        <v>32.229999999999997</v>
      </c>
      <c r="AK43" s="98"/>
      <c r="AL43" s="98">
        <v>2</v>
      </c>
      <c r="AM43" s="98">
        <v>5</v>
      </c>
      <c r="AN43" s="98">
        <v>1</v>
      </c>
      <c r="AO43" s="98">
        <v>8</v>
      </c>
      <c r="AP43" s="98">
        <v>5</v>
      </c>
      <c r="AQ43" s="98" t="s">
        <v>1407</v>
      </c>
      <c r="AR43" s="98" t="s">
        <v>452</v>
      </c>
      <c r="AS43" s="98">
        <v>4</v>
      </c>
      <c r="AT43" s="98">
        <v>4</v>
      </c>
      <c r="AU43" s="98">
        <v>8</v>
      </c>
      <c r="AV43" s="98">
        <v>5</v>
      </c>
      <c r="AW43" s="98" t="s">
        <v>3193</v>
      </c>
      <c r="AX43" s="98">
        <v>2</v>
      </c>
      <c r="AY43" s="98" t="s">
        <v>459</v>
      </c>
      <c r="AZ43" s="98" t="s">
        <v>3194</v>
      </c>
      <c r="BA43" s="98" t="s">
        <v>3195</v>
      </c>
      <c r="BB43" s="98" t="s">
        <v>3196</v>
      </c>
      <c r="BC43" s="98" t="s">
        <v>532</v>
      </c>
      <c r="BD43" s="98">
        <v>100</v>
      </c>
      <c r="BE43" s="98">
        <v>22</v>
      </c>
      <c r="BF43" s="98">
        <v>1.6</v>
      </c>
      <c r="BG43" s="98">
        <v>1.5</v>
      </c>
      <c r="BH43" s="98" t="s">
        <v>47</v>
      </c>
      <c r="BI43" s="98">
        <v>1</v>
      </c>
      <c r="BL43" s="85"/>
      <c r="BM43" s="85"/>
    </row>
    <row r="44" spans="1:71" s="77" customFormat="1" ht="15">
      <c r="A44" s="77" t="s">
        <v>8</v>
      </c>
      <c r="B44" s="77">
        <v>17</v>
      </c>
      <c r="C44" s="78">
        <v>2</v>
      </c>
      <c r="D44" s="78">
        <v>46</v>
      </c>
      <c r="E44" s="79">
        <v>2.15</v>
      </c>
      <c r="F44" s="80" t="s">
        <v>3412</v>
      </c>
      <c r="G44" s="81" t="s">
        <v>6823</v>
      </c>
      <c r="H44" s="77" t="s">
        <v>481</v>
      </c>
      <c r="J44" s="77" t="s">
        <v>271</v>
      </c>
      <c r="K44" s="77" t="s">
        <v>483</v>
      </c>
      <c r="L44" s="77" t="s">
        <v>484</v>
      </c>
      <c r="M44" s="77" t="s">
        <v>6867</v>
      </c>
      <c r="N44" s="77">
        <f t="shared" si="4"/>
        <v>6</v>
      </c>
      <c r="O44" s="98">
        <v>5</v>
      </c>
      <c r="P44" s="98">
        <v>6.41</v>
      </c>
      <c r="Q44" s="98">
        <v>5</v>
      </c>
      <c r="R44" s="98">
        <v>5</v>
      </c>
      <c r="S44" s="77" t="s">
        <v>7328</v>
      </c>
      <c r="T44" s="77">
        <f t="shared" si="1"/>
        <v>20</v>
      </c>
      <c r="U44" s="77" t="s">
        <v>7462</v>
      </c>
      <c r="V44" s="77">
        <f t="shared" si="2"/>
        <v>28</v>
      </c>
      <c r="W44" s="77" t="s">
        <v>7669</v>
      </c>
      <c r="X44" s="98" t="s">
        <v>7656</v>
      </c>
      <c r="Y44" s="98"/>
      <c r="Z44" s="77" t="s">
        <v>2822</v>
      </c>
      <c r="AA44" s="77" t="str">
        <f t="shared" si="3"/>
        <v>m</v>
      </c>
      <c r="AB44" s="77">
        <v>8</v>
      </c>
      <c r="AC44" s="77" t="s">
        <v>8</v>
      </c>
      <c r="AD44" s="77" t="s">
        <v>182</v>
      </c>
      <c r="AE44" s="77" t="s">
        <v>184</v>
      </c>
      <c r="AF44" s="77" t="s">
        <v>185</v>
      </c>
      <c r="AG44" s="209">
        <v>28.35</v>
      </c>
      <c r="AH44" s="98">
        <v>63.99</v>
      </c>
      <c r="AI44" s="98">
        <v>24.89</v>
      </c>
      <c r="AJ44" s="98">
        <v>48.58</v>
      </c>
      <c r="AK44" s="98"/>
      <c r="AL44" s="98">
        <v>1</v>
      </c>
      <c r="AM44" s="98">
        <v>2</v>
      </c>
      <c r="AN44" s="98">
        <v>1</v>
      </c>
      <c r="AO44" s="98">
        <v>6</v>
      </c>
      <c r="AP44" s="98">
        <v>6</v>
      </c>
      <c r="AQ44" s="98" t="s">
        <v>856</v>
      </c>
      <c r="AR44" s="98" t="s">
        <v>416</v>
      </c>
      <c r="AS44" s="98">
        <v>1</v>
      </c>
      <c r="AT44" s="98">
        <v>4</v>
      </c>
      <c r="AU44" s="98">
        <v>6</v>
      </c>
      <c r="AV44" s="98">
        <v>6</v>
      </c>
      <c r="AW44" s="98" t="s">
        <v>2837</v>
      </c>
      <c r="AX44" s="98">
        <v>2</v>
      </c>
      <c r="AY44" s="98" t="s">
        <v>419</v>
      </c>
      <c r="AZ44" s="98" t="s">
        <v>2839</v>
      </c>
      <c r="BA44" s="98" t="s">
        <v>2840</v>
      </c>
      <c r="BB44" s="98" t="s">
        <v>2841</v>
      </c>
      <c r="BC44" s="98" t="s">
        <v>182</v>
      </c>
      <c r="BD44" s="98">
        <v>100</v>
      </c>
      <c r="BE44" s="98">
        <v>24</v>
      </c>
      <c r="BF44" s="98">
        <v>1.9</v>
      </c>
      <c r="BG44" s="98">
        <v>1.8</v>
      </c>
      <c r="BH44" s="98" t="s">
        <v>8</v>
      </c>
      <c r="BI44" s="98">
        <v>1</v>
      </c>
      <c r="BL44" s="85"/>
      <c r="BM44" s="85"/>
      <c r="BN44" s="85"/>
      <c r="BO44" s="85"/>
      <c r="BP44" s="85"/>
      <c r="BQ44" s="85"/>
      <c r="BR44" s="85"/>
      <c r="BS44" s="85"/>
    </row>
    <row r="45" spans="1:71" s="77" customFormat="1" ht="15">
      <c r="A45" s="77" t="s">
        <v>60</v>
      </c>
      <c r="B45" s="77">
        <v>27</v>
      </c>
      <c r="C45" s="78">
        <v>2</v>
      </c>
      <c r="D45" s="78">
        <v>46</v>
      </c>
      <c r="E45" s="79">
        <v>1.62</v>
      </c>
      <c r="F45" s="80" t="s">
        <v>3412</v>
      </c>
      <c r="G45" s="81" t="s">
        <v>6823</v>
      </c>
      <c r="H45" s="77" t="s">
        <v>553</v>
      </c>
      <c r="J45" s="77" t="s">
        <v>556</v>
      </c>
      <c r="K45" s="77" t="s">
        <v>558</v>
      </c>
      <c r="L45" s="77" t="s">
        <v>569</v>
      </c>
      <c r="M45" s="77" t="s">
        <v>569</v>
      </c>
      <c r="N45" s="77">
        <f t="shared" si="4"/>
        <v>12</v>
      </c>
      <c r="O45" s="98">
        <v>8</v>
      </c>
      <c r="P45" s="98">
        <v>15.21</v>
      </c>
      <c r="Q45" s="98">
        <v>1</v>
      </c>
      <c r="R45" s="98">
        <v>8</v>
      </c>
      <c r="S45" s="77" t="s">
        <v>7319</v>
      </c>
      <c r="T45" s="77">
        <f t="shared" si="1"/>
        <v>25</v>
      </c>
      <c r="U45" s="77" t="s">
        <v>7449</v>
      </c>
      <c r="V45" s="77">
        <f t="shared" si="2"/>
        <v>37</v>
      </c>
      <c r="W45" s="77" t="s">
        <v>7654</v>
      </c>
      <c r="X45" s="98">
        <v>28</v>
      </c>
      <c r="Y45" s="98">
        <f>X45-O45</f>
        <v>20</v>
      </c>
      <c r="Z45" s="77" t="s">
        <v>3026</v>
      </c>
      <c r="AA45" s="77" t="str">
        <f t="shared" si="3"/>
        <v>k</v>
      </c>
      <c r="AB45" s="77">
        <v>1</v>
      </c>
      <c r="AC45" s="98" t="s">
        <v>60</v>
      </c>
      <c r="AD45" s="98" t="s">
        <v>182</v>
      </c>
      <c r="AE45" s="98" t="s">
        <v>184</v>
      </c>
      <c r="AF45" s="98" t="s">
        <v>185</v>
      </c>
      <c r="AG45" s="209">
        <v>59.46</v>
      </c>
      <c r="AH45" s="98">
        <v>50.74</v>
      </c>
      <c r="AI45" s="98">
        <v>50.06</v>
      </c>
      <c r="AJ45" s="98">
        <v>30.27</v>
      </c>
      <c r="AK45" s="98"/>
      <c r="AL45" s="98">
        <v>1</v>
      </c>
      <c r="AM45" s="98">
        <v>2</v>
      </c>
      <c r="AN45" s="98">
        <v>1</v>
      </c>
      <c r="AO45" s="98">
        <v>6</v>
      </c>
      <c r="AP45" s="98">
        <v>5</v>
      </c>
      <c r="AQ45" s="98" t="s">
        <v>856</v>
      </c>
      <c r="AR45" s="98" t="s">
        <v>857</v>
      </c>
      <c r="AS45" s="98">
        <v>1</v>
      </c>
      <c r="AT45" s="98">
        <v>3</v>
      </c>
      <c r="AU45" s="98">
        <v>6</v>
      </c>
      <c r="AV45" s="98">
        <v>5</v>
      </c>
      <c r="AW45" s="98" t="s">
        <v>3038</v>
      </c>
      <c r="AX45" s="98">
        <v>2</v>
      </c>
      <c r="AY45" s="98" t="s">
        <v>862</v>
      </c>
      <c r="AZ45" s="98" t="s">
        <v>3039</v>
      </c>
      <c r="BA45" s="98" t="s">
        <v>3040</v>
      </c>
      <c r="BB45" s="98" t="s">
        <v>3042</v>
      </c>
      <c r="BC45" s="98" t="s">
        <v>182</v>
      </c>
      <c r="BD45" s="98">
        <v>100</v>
      </c>
      <c r="BE45" s="98">
        <v>23</v>
      </c>
      <c r="BF45" s="98">
        <v>1.9</v>
      </c>
      <c r="BG45" s="98">
        <v>1.75</v>
      </c>
      <c r="BH45" s="98" t="s">
        <v>60</v>
      </c>
      <c r="BI45" s="98">
        <v>1</v>
      </c>
      <c r="BL45" s="85"/>
      <c r="BM45" s="85"/>
      <c r="BN45" s="85"/>
      <c r="BO45" s="85"/>
      <c r="BP45" s="85"/>
      <c r="BQ45" s="85"/>
      <c r="BR45" s="85"/>
    </row>
    <row r="46" spans="1:71" s="77" customFormat="1" ht="15">
      <c r="A46" s="77" t="s">
        <v>5151</v>
      </c>
      <c r="B46" s="77">
        <v>43</v>
      </c>
      <c r="E46" s="79">
        <v>2.15</v>
      </c>
      <c r="F46" s="83" t="s">
        <v>3412</v>
      </c>
      <c r="G46" s="81" t="s">
        <v>6824</v>
      </c>
      <c r="H46" s="77" t="s">
        <v>5486</v>
      </c>
      <c r="J46" s="77" t="s">
        <v>5487</v>
      </c>
      <c r="K46" s="77" t="s">
        <v>5488</v>
      </c>
      <c r="L46" s="77" t="s">
        <v>5489</v>
      </c>
      <c r="M46" s="77" t="s">
        <v>6876</v>
      </c>
      <c r="N46" s="77">
        <f t="shared" si="4"/>
        <v>4</v>
      </c>
      <c r="O46" s="98">
        <v>4</v>
      </c>
      <c r="P46" s="98">
        <v>0.92</v>
      </c>
      <c r="Q46" s="98">
        <v>2</v>
      </c>
      <c r="R46" s="98">
        <v>4</v>
      </c>
      <c r="S46" s="77" t="s">
        <v>7363</v>
      </c>
      <c r="T46" s="77">
        <f t="shared" si="1"/>
        <v>13</v>
      </c>
      <c r="U46" s="77" t="s">
        <v>7506</v>
      </c>
      <c r="V46" s="77">
        <f t="shared" si="2"/>
        <v>19</v>
      </c>
      <c r="W46" s="77" t="s">
        <v>7720</v>
      </c>
      <c r="X46" s="98" t="s">
        <v>7656</v>
      </c>
      <c r="Y46" s="98"/>
      <c r="Z46" s="77" t="s">
        <v>5441</v>
      </c>
      <c r="AA46" s="77" t="str">
        <f t="shared" si="3"/>
        <v>d</v>
      </c>
      <c r="AB46" s="77">
        <v>2</v>
      </c>
      <c r="AC46" s="77" t="s">
        <v>5442</v>
      </c>
      <c r="AD46" s="77" t="s">
        <v>182</v>
      </c>
      <c r="AE46" s="77" t="s">
        <v>283</v>
      </c>
      <c r="AF46" s="77" t="s">
        <v>185</v>
      </c>
      <c r="AG46" s="209">
        <v>23.05</v>
      </c>
      <c r="AH46" s="98">
        <v>25.68</v>
      </c>
      <c r="AI46" s="98">
        <v>10.050000000000001</v>
      </c>
      <c r="AJ46" s="98">
        <v>8.58</v>
      </c>
      <c r="AK46" s="98"/>
      <c r="AL46" s="98">
        <v>1</v>
      </c>
      <c r="AM46" s="98">
        <v>2</v>
      </c>
      <c r="AN46" s="98">
        <v>0</v>
      </c>
      <c r="AO46" s="98">
        <v>8</v>
      </c>
      <c r="AP46" s="98">
        <v>5</v>
      </c>
      <c r="AQ46" s="98" t="s">
        <v>1257</v>
      </c>
      <c r="AR46" s="98" t="s">
        <v>452</v>
      </c>
      <c r="AS46" s="98">
        <v>0</v>
      </c>
      <c r="AT46" s="98">
        <v>3</v>
      </c>
      <c r="AU46" s="98">
        <v>0</v>
      </c>
      <c r="AV46" s="98">
        <v>0</v>
      </c>
      <c r="AW46" s="98" t="s">
        <v>5443</v>
      </c>
      <c r="AX46" s="98">
        <v>2</v>
      </c>
      <c r="AY46" s="98" t="s">
        <v>459</v>
      </c>
      <c r="AZ46" s="98" t="s">
        <v>5444</v>
      </c>
      <c r="BA46" s="98" t="s">
        <v>5445</v>
      </c>
      <c r="BB46" s="98" t="s">
        <v>5446</v>
      </c>
      <c r="BC46" s="98" t="s">
        <v>182</v>
      </c>
      <c r="BD46" s="98">
        <v>100</v>
      </c>
      <c r="BE46" s="98">
        <v>27</v>
      </c>
      <c r="BF46" s="98">
        <v>1.95</v>
      </c>
      <c r="BG46" s="98">
        <v>1.85</v>
      </c>
      <c r="BH46" s="98" t="s">
        <v>5447</v>
      </c>
      <c r="BI46" s="98">
        <v>2</v>
      </c>
      <c r="BL46" s="85"/>
      <c r="BM46" s="85"/>
    </row>
    <row r="47" spans="1:71" s="77" customFormat="1" ht="15">
      <c r="A47" s="77" t="s">
        <v>580</v>
      </c>
      <c r="B47" s="77">
        <v>4</v>
      </c>
      <c r="C47" s="78">
        <v>9</v>
      </c>
      <c r="D47" s="78">
        <v>39</v>
      </c>
      <c r="E47" s="79">
        <v>1.58</v>
      </c>
      <c r="F47" s="80" t="s">
        <v>3412</v>
      </c>
      <c r="G47" s="81" t="s">
        <v>6823</v>
      </c>
      <c r="H47" s="77" t="s">
        <v>581</v>
      </c>
      <c r="J47" s="77" t="s">
        <v>574</v>
      </c>
      <c r="K47" s="77" t="s">
        <v>584</v>
      </c>
      <c r="L47" s="77" t="s">
        <v>585</v>
      </c>
      <c r="M47" s="77" t="s">
        <v>3089</v>
      </c>
      <c r="N47" s="77">
        <f t="shared" si="4"/>
        <v>4</v>
      </c>
      <c r="O47" s="98">
        <v>3</v>
      </c>
      <c r="P47" s="98">
        <v>214.08</v>
      </c>
      <c r="Q47" s="98">
        <v>17</v>
      </c>
      <c r="R47" s="98">
        <v>3</v>
      </c>
      <c r="S47" s="77" t="s">
        <v>7317</v>
      </c>
      <c r="T47" s="77">
        <f t="shared" si="1"/>
        <v>22</v>
      </c>
      <c r="U47" s="77" t="s">
        <v>7446</v>
      </c>
      <c r="V47" s="77">
        <f t="shared" si="2"/>
        <v>28</v>
      </c>
      <c r="W47" s="77" t="s">
        <v>7651</v>
      </c>
      <c r="X47" s="98">
        <v>20</v>
      </c>
      <c r="Y47" s="98">
        <f>X47-O47</f>
        <v>17</v>
      </c>
      <c r="Z47" s="77" t="s">
        <v>2564</v>
      </c>
      <c r="AA47" s="77" t="str">
        <f t="shared" si="3"/>
        <v>S</v>
      </c>
      <c r="AB47" s="77">
        <v>3</v>
      </c>
      <c r="AC47" s="98" t="s">
        <v>580</v>
      </c>
      <c r="AD47" s="98" t="s">
        <v>182</v>
      </c>
      <c r="AE47" s="98" t="s">
        <v>283</v>
      </c>
      <c r="AF47" s="98" t="s">
        <v>185</v>
      </c>
      <c r="AG47" s="209">
        <v>16.45</v>
      </c>
      <c r="AH47" s="98">
        <v>22.84</v>
      </c>
      <c r="AI47" s="98">
        <v>3.29</v>
      </c>
      <c r="AJ47" s="98">
        <v>4.3899999999999997</v>
      </c>
      <c r="AK47" s="98"/>
      <c r="AL47" s="98">
        <v>1</v>
      </c>
      <c r="AM47" s="98">
        <v>2</v>
      </c>
      <c r="AN47" s="98">
        <v>1</v>
      </c>
      <c r="AO47" s="98">
        <v>10</v>
      </c>
      <c r="AP47" s="98">
        <v>5</v>
      </c>
      <c r="AQ47" s="98" t="s">
        <v>2570</v>
      </c>
      <c r="AR47" s="98" t="s">
        <v>452</v>
      </c>
      <c r="AS47" s="98">
        <v>0</v>
      </c>
      <c r="AT47" s="98">
        <v>2</v>
      </c>
      <c r="AU47" s="98">
        <v>8</v>
      </c>
      <c r="AV47" s="98">
        <v>4</v>
      </c>
      <c r="AW47" s="98" t="s">
        <v>2571</v>
      </c>
      <c r="AX47" s="98">
        <v>2</v>
      </c>
      <c r="AY47" s="98" t="s">
        <v>459</v>
      </c>
      <c r="AZ47" s="98" t="s">
        <v>2574</v>
      </c>
      <c r="BA47" s="98" t="s">
        <v>2576</v>
      </c>
      <c r="BB47" s="98" t="s">
        <v>2577</v>
      </c>
      <c r="BC47" s="98" t="s">
        <v>182</v>
      </c>
      <c r="BD47" s="98">
        <v>100</v>
      </c>
      <c r="BE47" s="98">
        <v>18</v>
      </c>
      <c r="BF47" s="98">
        <v>2.7</v>
      </c>
      <c r="BG47" s="98">
        <v>1.85</v>
      </c>
      <c r="BH47" s="98" t="s">
        <v>2579</v>
      </c>
      <c r="BI47" s="98">
        <v>2</v>
      </c>
      <c r="BL47" s="85"/>
      <c r="BM47" s="85"/>
    </row>
    <row r="48" spans="1:71" s="77" customFormat="1" ht="15">
      <c r="A48" s="77" t="s">
        <v>5552</v>
      </c>
      <c r="B48" s="77">
        <v>38</v>
      </c>
      <c r="E48" s="79">
        <v>1.6</v>
      </c>
      <c r="F48" s="83" t="s">
        <v>3412</v>
      </c>
      <c r="G48" s="81" t="s">
        <v>6824</v>
      </c>
      <c r="H48" s="77" t="s">
        <v>3249</v>
      </c>
      <c r="J48" s="77" t="s">
        <v>271</v>
      </c>
      <c r="K48" s="77" t="s">
        <v>6817</v>
      </c>
      <c r="L48" s="77" t="s">
        <v>6818</v>
      </c>
      <c r="M48" s="77" t="s">
        <v>3315</v>
      </c>
      <c r="N48" s="77">
        <f t="shared" si="4"/>
        <v>5</v>
      </c>
      <c r="O48" s="98">
        <v>3</v>
      </c>
      <c r="P48" s="98">
        <v>467.82</v>
      </c>
      <c r="Q48" s="98">
        <v>12</v>
      </c>
      <c r="R48" s="98">
        <v>0</v>
      </c>
      <c r="S48" s="77" t="s">
        <v>7349</v>
      </c>
      <c r="T48" s="77">
        <f t="shared" si="1"/>
        <v>17</v>
      </c>
      <c r="U48" s="77" t="s">
        <v>7492</v>
      </c>
      <c r="V48" s="77">
        <f t="shared" si="2"/>
        <v>22</v>
      </c>
      <c r="W48" s="77" t="s">
        <v>7703</v>
      </c>
      <c r="X48" s="98" t="s">
        <v>7656</v>
      </c>
      <c r="Y48" s="98"/>
      <c r="Z48" s="77" t="s">
        <v>5553</v>
      </c>
      <c r="AA48" s="77" t="str">
        <f t="shared" si="3"/>
        <v>a</v>
      </c>
      <c r="AB48" s="77">
        <v>8</v>
      </c>
      <c r="AC48" s="77" t="s">
        <v>5552</v>
      </c>
      <c r="AD48" s="77" t="s">
        <v>182</v>
      </c>
      <c r="AE48" s="77" t="s">
        <v>283</v>
      </c>
      <c r="AF48" s="77" t="s">
        <v>185</v>
      </c>
      <c r="AG48" s="209">
        <v>21.24</v>
      </c>
      <c r="AH48" s="98">
        <v>56.62</v>
      </c>
      <c r="AI48" s="98">
        <v>14.88</v>
      </c>
      <c r="AJ48" s="98">
        <v>36.28</v>
      </c>
      <c r="AK48" s="98"/>
      <c r="AL48" s="98">
        <v>1</v>
      </c>
      <c r="AM48" s="98">
        <v>2</v>
      </c>
      <c r="AN48" s="98">
        <v>1</v>
      </c>
      <c r="AO48" s="98">
        <v>8</v>
      </c>
      <c r="AP48" s="98">
        <v>5</v>
      </c>
      <c r="AQ48" s="98" t="s">
        <v>1587</v>
      </c>
      <c r="AR48" s="98" t="s">
        <v>2714</v>
      </c>
      <c r="AS48" s="98">
        <v>0</v>
      </c>
      <c r="AT48" s="98">
        <v>2</v>
      </c>
      <c r="AU48" s="98">
        <v>8</v>
      </c>
      <c r="AV48" s="98">
        <v>5</v>
      </c>
      <c r="AW48" s="98" t="s">
        <v>5554</v>
      </c>
      <c r="AX48" s="98">
        <v>2</v>
      </c>
      <c r="AY48" s="98" t="s">
        <v>2716</v>
      </c>
      <c r="AZ48" s="98" t="s">
        <v>5555</v>
      </c>
      <c r="BA48" s="98" t="s">
        <v>5556</v>
      </c>
      <c r="BB48" s="98" t="s">
        <v>5557</v>
      </c>
      <c r="BC48" s="98" t="s">
        <v>182</v>
      </c>
      <c r="BD48" s="98">
        <v>92</v>
      </c>
      <c r="BE48" s="98">
        <v>14</v>
      </c>
      <c r="BF48" s="98">
        <v>2.5499999999999998</v>
      </c>
      <c r="BG48" s="98">
        <v>1.85</v>
      </c>
      <c r="BH48" s="98" t="s">
        <v>5552</v>
      </c>
      <c r="BI48" s="98">
        <v>1</v>
      </c>
      <c r="BL48" s="85"/>
      <c r="BM48" s="85"/>
    </row>
    <row r="49" spans="1:71" s="77" customFormat="1">
      <c r="A49" s="77" t="s">
        <v>2521</v>
      </c>
      <c r="B49" s="77">
        <v>59</v>
      </c>
      <c r="E49" s="79">
        <v>2</v>
      </c>
      <c r="F49" s="80" t="s">
        <v>3412</v>
      </c>
      <c r="G49" s="81" t="s">
        <v>6824</v>
      </c>
      <c r="H49" s="77" t="s">
        <v>3255</v>
      </c>
      <c r="J49" s="77" t="s">
        <v>271</v>
      </c>
      <c r="K49" s="77" t="s">
        <v>3256</v>
      </c>
      <c r="L49" s="77" t="s">
        <v>7022</v>
      </c>
      <c r="M49" s="77" t="s">
        <v>7022</v>
      </c>
      <c r="N49" s="77">
        <v>5</v>
      </c>
      <c r="O49" s="98">
        <v>4</v>
      </c>
      <c r="P49" s="98">
        <v>122.69</v>
      </c>
      <c r="Q49" s="98">
        <v>10</v>
      </c>
      <c r="R49" s="98">
        <v>4</v>
      </c>
      <c r="S49" s="77" t="s">
        <v>7358</v>
      </c>
      <c r="T49" s="77">
        <f t="shared" si="1"/>
        <v>21</v>
      </c>
      <c r="U49" s="77" t="s">
        <v>7502</v>
      </c>
      <c r="V49" s="77">
        <f t="shared" si="2"/>
        <v>26</v>
      </c>
      <c r="W49" s="77" t="s">
        <v>7715</v>
      </c>
      <c r="X49" s="98" t="s">
        <v>7656</v>
      </c>
      <c r="Y49" s="98"/>
      <c r="Z49" s="77" t="s">
        <v>2522</v>
      </c>
      <c r="AA49" s="77" t="str">
        <f t="shared" si="3"/>
        <v>l</v>
      </c>
      <c r="AB49" s="77">
        <v>8</v>
      </c>
      <c r="AC49" s="77" t="s">
        <v>2523</v>
      </c>
      <c r="AD49" s="77" t="s">
        <v>182</v>
      </c>
      <c r="AE49" s="77" t="s">
        <v>283</v>
      </c>
      <c r="AF49" s="77" t="s">
        <v>360</v>
      </c>
      <c r="AG49" s="98">
        <v>33.33</v>
      </c>
      <c r="AH49" s="98">
        <v>75.27</v>
      </c>
      <c r="AI49" s="98">
        <v>31.61</v>
      </c>
      <c r="AJ49" s="98">
        <v>67.84</v>
      </c>
      <c r="AK49" s="98"/>
      <c r="AL49" s="98">
        <v>1</v>
      </c>
      <c r="AM49" s="98">
        <v>2</v>
      </c>
      <c r="AN49" s="98">
        <v>0</v>
      </c>
      <c r="AO49" s="98">
        <v>8</v>
      </c>
      <c r="AP49" s="98">
        <v>5</v>
      </c>
      <c r="AQ49" s="98" t="s">
        <v>197</v>
      </c>
      <c r="AR49" s="98" t="s">
        <v>452</v>
      </c>
      <c r="AS49" s="98">
        <v>1</v>
      </c>
      <c r="AT49" s="98">
        <v>2</v>
      </c>
      <c r="AU49" s="98">
        <v>0</v>
      </c>
      <c r="AV49" s="98">
        <v>5</v>
      </c>
      <c r="AW49" s="98" t="s">
        <v>2530</v>
      </c>
      <c r="AX49" s="98">
        <v>2</v>
      </c>
      <c r="AY49" s="98" t="s">
        <v>459</v>
      </c>
      <c r="AZ49" s="98" t="s">
        <v>2532</v>
      </c>
      <c r="BA49" s="98" t="s">
        <v>2533</v>
      </c>
      <c r="BB49" s="98" t="s">
        <v>2534</v>
      </c>
      <c r="BC49" s="98" t="s">
        <v>182</v>
      </c>
      <c r="BD49" s="98">
        <v>100</v>
      </c>
      <c r="BE49" s="98">
        <v>12</v>
      </c>
      <c r="BF49" s="98">
        <v>1.85</v>
      </c>
      <c r="BG49" s="98">
        <v>1.8</v>
      </c>
      <c r="BH49" s="98" t="s">
        <v>2523</v>
      </c>
      <c r="BI49" s="98">
        <v>1</v>
      </c>
    </row>
    <row r="50" spans="1:71" s="77" customFormat="1" ht="15">
      <c r="A50" s="77" t="s">
        <v>2359</v>
      </c>
      <c r="B50" s="77">
        <v>44</v>
      </c>
      <c r="E50" s="79">
        <v>2.2000000000000002</v>
      </c>
      <c r="F50" s="83" t="s">
        <v>3412</v>
      </c>
      <c r="G50" s="81" t="s">
        <v>6824</v>
      </c>
      <c r="H50" s="77" t="s">
        <v>7242</v>
      </c>
      <c r="J50" s="77" t="s">
        <v>3340</v>
      </c>
      <c r="K50" s="77" t="s">
        <v>7243</v>
      </c>
      <c r="L50" s="77" t="s">
        <v>7244</v>
      </c>
      <c r="M50" s="77" t="s">
        <v>6877</v>
      </c>
      <c r="N50" s="77">
        <f t="shared" ref="N50:N74" si="5">LEN(M50)</f>
        <v>3</v>
      </c>
      <c r="O50" s="98">
        <v>3</v>
      </c>
      <c r="P50" s="98">
        <v>177.53</v>
      </c>
      <c r="Q50" s="98">
        <v>20</v>
      </c>
      <c r="R50" s="98">
        <v>3</v>
      </c>
      <c r="S50" s="77" t="s">
        <v>7367</v>
      </c>
      <c r="T50" s="77">
        <f t="shared" si="1"/>
        <v>22</v>
      </c>
      <c r="U50" s="77" t="s">
        <v>7510</v>
      </c>
      <c r="V50" s="77">
        <f t="shared" si="2"/>
        <v>27</v>
      </c>
      <c r="W50" s="77" t="s">
        <v>7724</v>
      </c>
      <c r="X50" s="98" t="s">
        <v>7656</v>
      </c>
      <c r="Y50" s="98"/>
      <c r="Z50" s="77" t="s">
        <v>2361</v>
      </c>
      <c r="AA50" s="77" t="str">
        <f t="shared" si="3"/>
        <v>k</v>
      </c>
      <c r="AB50" s="77">
        <v>1</v>
      </c>
      <c r="AC50" s="77" t="s">
        <v>2359</v>
      </c>
      <c r="AD50" s="77" t="s">
        <v>182</v>
      </c>
      <c r="AE50" s="77" t="s">
        <v>283</v>
      </c>
      <c r="AF50" s="77" t="s">
        <v>185</v>
      </c>
      <c r="AG50" s="209">
        <v>23.15</v>
      </c>
      <c r="AH50" s="98">
        <v>20.61</v>
      </c>
      <c r="AI50" s="98">
        <v>15.16</v>
      </c>
      <c r="AJ50" s="98">
        <v>12.5</v>
      </c>
      <c r="AK50" s="98"/>
      <c r="AL50" s="98">
        <v>2</v>
      </c>
      <c r="AM50" s="98">
        <v>5</v>
      </c>
      <c r="AN50" s="98">
        <v>1</v>
      </c>
      <c r="AO50" s="98">
        <v>8</v>
      </c>
      <c r="AP50" s="98">
        <v>5</v>
      </c>
      <c r="AQ50" s="98" t="s">
        <v>2364</v>
      </c>
      <c r="AR50" s="98" t="s">
        <v>452</v>
      </c>
      <c r="AS50" s="98">
        <v>3</v>
      </c>
      <c r="AT50" s="98">
        <v>2</v>
      </c>
      <c r="AU50" s="98">
        <v>8</v>
      </c>
      <c r="AV50" s="98">
        <v>5</v>
      </c>
      <c r="AW50" s="98" t="s">
        <v>2365</v>
      </c>
      <c r="AX50" s="98">
        <v>2</v>
      </c>
      <c r="AY50" s="98" t="s">
        <v>459</v>
      </c>
      <c r="AZ50" s="98" t="s">
        <v>2366</v>
      </c>
      <c r="BA50" s="98" t="s">
        <v>2367</v>
      </c>
      <c r="BB50" s="98" t="s">
        <v>2368</v>
      </c>
      <c r="BC50" s="98" t="s">
        <v>532</v>
      </c>
      <c r="BD50" s="98">
        <v>95</v>
      </c>
      <c r="BE50" s="98">
        <v>20</v>
      </c>
      <c r="BF50" s="98">
        <v>1.7</v>
      </c>
      <c r="BG50" s="98">
        <v>1.9</v>
      </c>
      <c r="BH50" s="98" t="s">
        <v>2359</v>
      </c>
      <c r="BI50" s="98">
        <v>1</v>
      </c>
      <c r="BL50" s="85"/>
      <c r="BM50" s="85"/>
      <c r="BN50" s="85"/>
      <c r="BO50" s="85"/>
      <c r="BP50" s="85"/>
      <c r="BQ50" s="85"/>
      <c r="BR50" s="85"/>
    </row>
    <row r="51" spans="1:71" s="77" customFormat="1">
      <c r="A51" s="77" t="s">
        <v>3154</v>
      </c>
      <c r="B51" s="77">
        <v>99</v>
      </c>
      <c r="E51" s="79">
        <v>1.4</v>
      </c>
      <c r="F51" s="83" t="s">
        <v>3412</v>
      </c>
      <c r="G51" s="84" t="s">
        <v>6824</v>
      </c>
      <c r="H51" s="77" t="s">
        <v>3329</v>
      </c>
      <c r="J51" s="77" t="s">
        <v>386</v>
      </c>
      <c r="K51" s="77" t="s">
        <v>3330</v>
      </c>
      <c r="L51" s="77" t="s">
        <v>3331</v>
      </c>
      <c r="M51" s="77" t="s">
        <v>6897</v>
      </c>
      <c r="N51" s="77">
        <f t="shared" si="5"/>
        <v>5</v>
      </c>
      <c r="O51" s="98">
        <v>2</v>
      </c>
      <c r="P51" s="98">
        <v>21.87</v>
      </c>
      <c r="Q51" s="98">
        <v>27</v>
      </c>
      <c r="R51" s="98">
        <v>2</v>
      </c>
      <c r="S51" s="77" t="s">
        <v>7343</v>
      </c>
      <c r="T51" s="77">
        <f t="shared" si="1"/>
        <v>28</v>
      </c>
      <c r="U51" s="77" t="s">
        <v>7484</v>
      </c>
      <c r="V51" s="77">
        <f t="shared" si="2"/>
        <v>39</v>
      </c>
      <c r="W51" s="77" t="s">
        <v>7695</v>
      </c>
      <c r="X51" s="77" t="s">
        <v>7656</v>
      </c>
      <c r="Y51" s="98"/>
      <c r="Z51" s="77" t="s">
        <v>3155</v>
      </c>
      <c r="AA51" s="77" t="str">
        <f t="shared" si="3"/>
        <v>v</v>
      </c>
      <c r="AB51" s="77">
        <v>4</v>
      </c>
      <c r="AC51" s="77" t="s">
        <v>3154</v>
      </c>
      <c r="AD51" s="77" t="s">
        <v>182</v>
      </c>
      <c r="AE51" s="77" t="s">
        <v>283</v>
      </c>
      <c r="AF51" s="77" t="s">
        <v>185</v>
      </c>
      <c r="AG51" s="209">
        <v>429.4</v>
      </c>
      <c r="AH51" s="98">
        <v>283.11</v>
      </c>
      <c r="AI51" s="98">
        <v>388.87</v>
      </c>
      <c r="AJ51" s="98">
        <v>221.15</v>
      </c>
      <c r="AK51" s="98"/>
      <c r="AL51" s="98">
        <v>2</v>
      </c>
      <c r="AM51" s="98">
        <v>4</v>
      </c>
      <c r="AN51" s="98">
        <v>1</v>
      </c>
      <c r="AO51" s="98">
        <v>7</v>
      </c>
      <c r="AP51" s="98">
        <v>6</v>
      </c>
      <c r="AQ51" s="98" t="s">
        <v>626</v>
      </c>
      <c r="AR51" s="98" t="s">
        <v>3164</v>
      </c>
      <c r="AS51" s="98">
        <v>3</v>
      </c>
      <c r="AT51" s="98">
        <v>2</v>
      </c>
      <c r="AU51" s="98">
        <v>7</v>
      </c>
      <c r="AV51" s="98">
        <v>6</v>
      </c>
      <c r="AW51" s="98" t="s">
        <v>3166</v>
      </c>
      <c r="AX51" s="98">
        <v>2</v>
      </c>
      <c r="AY51" s="98" t="s">
        <v>3167</v>
      </c>
      <c r="AZ51" s="98" t="s">
        <v>3168</v>
      </c>
      <c r="BA51" s="98" t="s">
        <v>3169</v>
      </c>
      <c r="BB51" s="98" t="s">
        <v>3170</v>
      </c>
      <c r="BC51" s="98" t="s">
        <v>532</v>
      </c>
      <c r="BD51" s="98">
        <v>95</v>
      </c>
      <c r="BE51" s="98">
        <v>24</v>
      </c>
      <c r="BF51" s="98">
        <v>1.75</v>
      </c>
      <c r="BG51" s="98">
        <v>1.75</v>
      </c>
      <c r="BH51" s="98" t="s">
        <v>3174</v>
      </c>
      <c r="BI51" s="98">
        <v>1</v>
      </c>
    </row>
    <row r="52" spans="1:71" s="77" customFormat="1" ht="15">
      <c r="A52" s="77" t="s">
        <v>3353</v>
      </c>
      <c r="B52" s="77">
        <v>35</v>
      </c>
      <c r="E52" s="79">
        <v>2.58</v>
      </c>
      <c r="F52" s="80" t="s">
        <v>3412</v>
      </c>
      <c r="G52" s="81" t="s">
        <v>6824</v>
      </c>
      <c r="H52" s="77" t="s">
        <v>3354</v>
      </c>
      <c r="J52" s="77" t="s">
        <v>2426</v>
      </c>
      <c r="K52" s="77" t="s">
        <v>3355</v>
      </c>
      <c r="L52" s="77" t="s">
        <v>861</v>
      </c>
      <c r="M52" s="77" t="s">
        <v>861</v>
      </c>
      <c r="N52" s="77">
        <f t="shared" si="5"/>
        <v>7</v>
      </c>
      <c r="O52" s="98">
        <v>5</v>
      </c>
      <c r="P52" s="98">
        <v>191.64</v>
      </c>
      <c r="Q52" s="98">
        <v>6</v>
      </c>
      <c r="R52" s="98">
        <v>5</v>
      </c>
      <c r="S52" s="77" t="s">
        <v>7372</v>
      </c>
      <c r="T52" s="77">
        <f t="shared" si="1"/>
        <v>21</v>
      </c>
      <c r="U52" s="77" t="s">
        <v>7517</v>
      </c>
      <c r="V52" s="77">
        <f t="shared" si="2"/>
        <v>28</v>
      </c>
      <c r="W52" s="77" t="s">
        <v>7736</v>
      </c>
      <c r="X52" s="98" t="s">
        <v>7656</v>
      </c>
      <c r="Y52" s="98"/>
      <c r="Z52" s="77" t="s">
        <v>3356</v>
      </c>
      <c r="AA52" s="77" t="str">
        <f t="shared" si="3"/>
        <v>a</v>
      </c>
      <c r="AB52" s="77">
        <v>8</v>
      </c>
      <c r="AC52" s="77" t="s">
        <v>868</v>
      </c>
      <c r="AD52" s="77" t="s">
        <v>182</v>
      </c>
      <c r="AE52" s="77" t="s">
        <v>184</v>
      </c>
      <c r="AF52" s="77" t="s">
        <v>185</v>
      </c>
      <c r="AG52" s="210">
        <v>19.98</v>
      </c>
      <c r="AH52" s="77">
        <v>15.54</v>
      </c>
      <c r="AI52" s="77">
        <v>4.3499999999999996</v>
      </c>
      <c r="AJ52" s="77">
        <v>5.34</v>
      </c>
      <c r="AL52" s="77">
        <v>1</v>
      </c>
      <c r="AM52" s="77">
        <v>3</v>
      </c>
      <c r="AN52" s="77">
        <v>1</v>
      </c>
      <c r="AO52" s="77">
        <v>6</v>
      </c>
      <c r="AP52" s="77">
        <v>3</v>
      </c>
      <c r="AQ52" s="77" t="s">
        <v>2312</v>
      </c>
      <c r="AR52" s="77" t="s">
        <v>1690</v>
      </c>
      <c r="AS52" s="77">
        <v>3</v>
      </c>
      <c r="AT52" s="77">
        <v>1</v>
      </c>
      <c r="AU52" s="77">
        <v>3</v>
      </c>
      <c r="AV52" s="77">
        <v>2</v>
      </c>
      <c r="AW52" s="77" t="s">
        <v>2314</v>
      </c>
      <c r="AX52" s="77">
        <v>2</v>
      </c>
      <c r="AY52" s="77" t="s">
        <v>1692</v>
      </c>
      <c r="AZ52" s="77" t="s">
        <v>2315</v>
      </c>
      <c r="BA52" s="77" t="s">
        <v>2316</v>
      </c>
      <c r="BB52" s="77" t="s">
        <v>2317</v>
      </c>
      <c r="BC52" s="77" t="s">
        <v>182</v>
      </c>
      <c r="BD52" s="77">
        <v>100</v>
      </c>
      <c r="BE52" s="77">
        <v>22</v>
      </c>
      <c r="BF52" s="77">
        <v>1.75</v>
      </c>
      <c r="BG52" s="77">
        <v>1.9</v>
      </c>
      <c r="BH52" s="77" t="s">
        <v>855</v>
      </c>
      <c r="BI52" s="77">
        <v>1</v>
      </c>
      <c r="BL52" s="85"/>
      <c r="BM52" s="85"/>
      <c r="BN52" s="85"/>
      <c r="BO52" s="85"/>
      <c r="BP52" s="85"/>
      <c r="BQ52" s="85"/>
      <c r="BR52" s="85"/>
      <c r="BS52" s="85"/>
    </row>
    <row r="53" spans="1:71" s="77" customFormat="1">
      <c r="A53" s="77" t="s">
        <v>249</v>
      </c>
      <c r="B53" s="77">
        <v>33</v>
      </c>
      <c r="C53" s="78">
        <v>2</v>
      </c>
      <c r="D53" s="78">
        <v>46</v>
      </c>
      <c r="E53" s="79">
        <v>1.54</v>
      </c>
      <c r="F53" s="80" t="s">
        <v>3412</v>
      </c>
      <c r="G53" s="81" t="s">
        <v>6823</v>
      </c>
      <c r="H53" s="77" t="s">
        <v>246</v>
      </c>
      <c r="J53" s="77" t="s">
        <v>186</v>
      </c>
      <c r="K53" s="77" t="s">
        <v>247</v>
      </c>
      <c r="L53" s="77" t="s">
        <v>250</v>
      </c>
      <c r="M53" s="77" t="s">
        <v>250</v>
      </c>
      <c r="N53" s="77">
        <f t="shared" si="5"/>
        <v>6</v>
      </c>
      <c r="O53" s="98">
        <v>5</v>
      </c>
      <c r="P53" s="98">
        <v>3.14</v>
      </c>
      <c r="Q53" s="98">
        <v>3</v>
      </c>
      <c r="R53" s="98">
        <v>5</v>
      </c>
      <c r="S53" s="77" t="s">
        <v>7286</v>
      </c>
      <c r="T53" s="77">
        <f t="shared" si="1"/>
        <v>9</v>
      </c>
      <c r="U53" s="77" t="s">
        <v>7308</v>
      </c>
      <c r="V53" s="77">
        <f t="shared" si="2"/>
        <v>15</v>
      </c>
      <c r="W53" s="77" t="s">
        <v>7650</v>
      </c>
      <c r="X53" s="77">
        <v>13</v>
      </c>
      <c r="Y53" s="77">
        <f>X53-O53</f>
        <v>8</v>
      </c>
      <c r="Z53" s="77" t="s">
        <v>3157</v>
      </c>
      <c r="AA53" s="77" t="str">
        <f t="shared" si="3"/>
        <v>S</v>
      </c>
      <c r="AB53" s="77">
        <v>3</v>
      </c>
      <c r="AC53" s="98" t="s">
        <v>249</v>
      </c>
      <c r="AD53" s="98" t="s">
        <v>182</v>
      </c>
      <c r="AE53" s="98" t="s">
        <v>184</v>
      </c>
      <c r="AF53" s="98" t="s">
        <v>185</v>
      </c>
      <c r="AG53" s="98">
        <v>129.12</v>
      </c>
      <c r="AH53" s="98">
        <v>179.26</v>
      </c>
      <c r="AI53" s="98">
        <v>85.42</v>
      </c>
      <c r="AJ53" s="98">
        <v>110.27</v>
      </c>
      <c r="AK53" s="98"/>
      <c r="AL53" s="98">
        <v>1</v>
      </c>
      <c r="AM53" s="98">
        <v>1</v>
      </c>
      <c r="AN53" s="98">
        <v>1</v>
      </c>
      <c r="AO53" s="98">
        <v>6</v>
      </c>
      <c r="AP53" s="98">
        <v>5</v>
      </c>
      <c r="AQ53" s="98" t="s">
        <v>1071</v>
      </c>
      <c r="AR53" s="98" t="s">
        <v>452</v>
      </c>
      <c r="AS53" s="98">
        <v>2</v>
      </c>
      <c r="AT53" s="98">
        <v>1</v>
      </c>
      <c r="AU53" s="98">
        <v>6</v>
      </c>
      <c r="AV53" s="98">
        <v>5</v>
      </c>
      <c r="AW53" s="98" t="s">
        <v>3171</v>
      </c>
      <c r="AX53" s="98">
        <v>2</v>
      </c>
      <c r="AY53" s="98" t="s">
        <v>459</v>
      </c>
      <c r="AZ53" s="98" t="s">
        <v>3172</v>
      </c>
      <c r="BA53" s="98" t="s">
        <v>3173</v>
      </c>
      <c r="BB53" s="98" t="s">
        <v>3175</v>
      </c>
      <c r="BC53" s="98" t="s">
        <v>182</v>
      </c>
      <c r="BD53" s="98">
        <v>100</v>
      </c>
      <c r="BE53" s="98">
        <v>23</v>
      </c>
      <c r="BF53" s="98">
        <v>1.9</v>
      </c>
      <c r="BG53" s="98">
        <v>1.8</v>
      </c>
      <c r="BH53" s="98" t="s">
        <v>249</v>
      </c>
      <c r="BI53" s="98">
        <v>1</v>
      </c>
    </row>
    <row r="54" spans="1:71" s="77" customFormat="1" ht="15">
      <c r="A54" s="77" t="s">
        <v>2318</v>
      </c>
      <c r="B54" s="77">
        <v>37</v>
      </c>
      <c r="E54" s="79">
        <v>1.65</v>
      </c>
      <c r="F54" s="80" t="s">
        <v>3412</v>
      </c>
      <c r="G54" s="81" t="s">
        <v>6824</v>
      </c>
      <c r="H54" s="77" t="s">
        <v>3349</v>
      </c>
      <c r="J54" s="77" t="s">
        <v>3350</v>
      </c>
      <c r="K54" s="77" t="s">
        <v>3351</v>
      </c>
      <c r="L54" s="77" t="s">
        <v>3352</v>
      </c>
      <c r="M54" s="77" t="s">
        <v>3352</v>
      </c>
      <c r="N54" s="77">
        <f t="shared" si="5"/>
        <v>6</v>
      </c>
      <c r="O54" s="98">
        <v>4</v>
      </c>
      <c r="P54" s="98">
        <v>2.86</v>
      </c>
      <c r="Q54" s="98">
        <v>3</v>
      </c>
      <c r="R54" s="98">
        <v>4</v>
      </c>
      <c r="S54" s="77" t="s">
        <v>7599</v>
      </c>
      <c r="T54" s="77">
        <f t="shared" si="1"/>
        <v>17</v>
      </c>
      <c r="U54" s="77" t="s">
        <v>7623</v>
      </c>
      <c r="V54" s="77">
        <f t="shared" si="2"/>
        <v>23</v>
      </c>
      <c r="W54" s="77" t="s">
        <v>7705</v>
      </c>
      <c r="X54" s="98" t="s">
        <v>7656</v>
      </c>
      <c r="Y54" s="98"/>
      <c r="Z54" s="77" t="s">
        <v>2319</v>
      </c>
      <c r="AA54" s="77" t="str">
        <f t="shared" si="3"/>
        <v>t</v>
      </c>
      <c r="AB54" s="77">
        <v>1</v>
      </c>
      <c r="AC54" s="77" t="s">
        <v>2318</v>
      </c>
      <c r="AD54" s="77" t="s">
        <v>182</v>
      </c>
      <c r="AE54" s="77" t="s">
        <v>283</v>
      </c>
      <c r="AF54" s="77" t="s">
        <v>185</v>
      </c>
      <c r="AG54" s="209">
        <v>20.77</v>
      </c>
      <c r="AH54" s="98">
        <v>13.31</v>
      </c>
      <c r="AI54" s="98">
        <v>7.88</v>
      </c>
      <c r="AJ54" s="98">
        <v>5.74</v>
      </c>
      <c r="AK54" s="98"/>
      <c r="AL54" s="98">
        <v>1</v>
      </c>
      <c r="AM54" s="98">
        <v>2</v>
      </c>
      <c r="AN54" s="98">
        <v>1</v>
      </c>
      <c r="AO54" s="98">
        <v>6</v>
      </c>
      <c r="AP54" s="98">
        <v>5</v>
      </c>
      <c r="AQ54" s="98" t="s">
        <v>440</v>
      </c>
      <c r="AR54" s="98" t="s">
        <v>452</v>
      </c>
      <c r="AS54" s="98">
        <v>0</v>
      </c>
      <c r="AT54" s="98">
        <v>1</v>
      </c>
      <c r="AU54" s="98">
        <v>5</v>
      </c>
      <c r="AV54" s="98">
        <v>5</v>
      </c>
      <c r="AW54" s="98" t="s">
        <v>2324</v>
      </c>
      <c r="AX54" s="98">
        <v>2</v>
      </c>
      <c r="AY54" s="98" t="s">
        <v>459</v>
      </c>
      <c r="AZ54" s="98" t="s">
        <v>2326</v>
      </c>
      <c r="BA54" s="98" t="s">
        <v>2328</v>
      </c>
      <c r="BB54" s="98" t="s">
        <v>2329</v>
      </c>
      <c r="BC54" s="98" t="s">
        <v>182</v>
      </c>
      <c r="BD54" s="98">
        <v>100</v>
      </c>
      <c r="BE54" s="98">
        <v>21</v>
      </c>
      <c r="BF54" s="98">
        <v>1.95</v>
      </c>
      <c r="BG54" s="98">
        <v>1.8</v>
      </c>
      <c r="BH54" s="98" t="s">
        <v>2318</v>
      </c>
      <c r="BI54" s="98">
        <v>1</v>
      </c>
      <c r="BL54" s="85"/>
      <c r="BM54" s="85"/>
      <c r="BN54" s="85"/>
      <c r="BO54" s="85"/>
      <c r="BP54" s="85"/>
      <c r="BQ54" s="85"/>
    </row>
    <row r="55" spans="1:71" s="77" customFormat="1" ht="15">
      <c r="A55" s="77" t="s">
        <v>5357</v>
      </c>
      <c r="B55" s="77">
        <v>45</v>
      </c>
      <c r="E55" s="79">
        <v>2.0499999999999998</v>
      </c>
      <c r="F55" s="80" t="s">
        <v>3412</v>
      </c>
      <c r="G55" s="84" t="s">
        <v>6824</v>
      </c>
      <c r="H55" s="77" t="s">
        <v>7025</v>
      </c>
      <c r="J55" s="77" t="s">
        <v>7026</v>
      </c>
      <c r="K55" s="77" t="s">
        <v>7027</v>
      </c>
      <c r="L55" s="77" t="s">
        <v>6815</v>
      </c>
      <c r="M55" s="77" t="s">
        <v>6878</v>
      </c>
      <c r="N55" s="77">
        <f t="shared" si="5"/>
        <v>5</v>
      </c>
      <c r="O55" s="98">
        <v>4</v>
      </c>
      <c r="P55" s="98">
        <v>30.36</v>
      </c>
      <c r="Q55" s="98">
        <v>11</v>
      </c>
      <c r="R55" s="98">
        <v>4</v>
      </c>
      <c r="S55" s="77" t="s">
        <v>7361</v>
      </c>
      <c r="T55" s="77">
        <f t="shared" si="1"/>
        <v>36</v>
      </c>
      <c r="U55" s="77" t="s">
        <v>7505</v>
      </c>
      <c r="V55" s="77">
        <f t="shared" si="2"/>
        <v>41</v>
      </c>
      <c r="W55" s="77" t="s">
        <v>7718</v>
      </c>
      <c r="X55" s="98" t="s">
        <v>7656</v>
      </c>
      <c r="Y55" s="98"/>
      <c r="Z55" s="77" t="s">
        <v>6417</v>
      </c>
      <c r="AA55" s="77" t="str">
        <f t="shared" si="3"/>
        <v>p</v>
      </c>
      <c r="AB55" s="77">
        <v>1</v>
      </c>
      <c r="AC55" s="77" t="s">
        <v>6416</v>
      </c>
      <c r="AD55" s="77" t="s">
        <v>182</v>
      </c>
      <c r="AE55" s="77" t="s">
        <v>283</v>
      </c>
      <c r="AF55" s="77" t="s">
        <v>185</v>
      </c>
      <c r="AG55" s="210">
        <v>23.62</v>
      </c>
      <c r="AH55" s="77">
        <v>17.09</v>
      </c>
      <c r="AI55" s="77">
        <v>22.19</v>
      </c>
      <c r="AJ55" s="77">
        <v>15.74</v>
      </c>
      <c r="AL55" s="77">
        <v>1</v>
      </c>
      <c r="AM55" s="77">
        <v>2</v>
      </c>
      <c r="AN55" s="77">
        <v>1</v>
      </c>
      <c r="AO55" s="77">
        <v>7</v>
      </c>
      <c r="AP55" s="77">
        <v>5</v>
      </c>
      <c r="AQ55" s="77" t="s">
        <v>1181</v>
      </c>
      <c r="AR55" s="77" t="s">
        <v>452</v>
      </c>
      <c r="AS55" s="77">
        <v>0</v>
      </c>
      <c r="AT55" s="77">
        <v>1</v>
      </c>
      <c r="AU55" s="77">
        <v>6</v>
      </c>
      <c r="AV55" s="77">
        <v>5</v>
      </c>
      <c r="AW55" s="77" t="s">
        <v>6418</v>
      </c>
      <c r="AX55" s="77">
        <v>2</v>
      </c>
      <c r="AY55" s="77" t="s">
        <v>459</v>
      </c>
      <c r="AZ55" s="77" t="s">
        <v>6419</v>
      </c>
      <c r="BA55" s="77" t="s">
        <v>6420</v>
      </c>
      <c r="BB55" s="77" t="s">
        <v>6421</v>
      </c>
      <c r="BC55" s="77" t="s">
        <v>182</v>
      </c>
      <c r="BD55" s="77">
        <v>88</v>
      </c>
      <c r="BE55" s="77">
        <v>25</v>
      </c>
      <c r="BF55" s="77">
        <v>2.6</v>
      </c>
      <c r="BG55" s="77">
        <v>1.95</v>
      </c>
      <c r="BH55" s="77" t="s">
        <v>6416</v>
      </c>
      <c r="BI55" s="77">
        <v>1</v>
      </c>
      <c r="BL55" s="85"/>
      <c r="BM55" s="85"/>
    </row>
    <row r="56" spans="1:71" s="77" customFormat="1" ht="15">
      <c r="A56" s="77" t="s">
        <v>6782</v>
      </c>
      <c r="B56" s="77">
        <v>75</v>
      </c>
      <c r="E56" s="79">
        <v>1.85</v>
      </c>
      <c r="F56" s="83" t="s">
        <v>3412</v>
      </c>
      <c r="G56" s="84" t="s">
        <v>6824</v>
      </c>
      <c r="H56" s="77" t="s">
        <v>6761</v>
      </c>
      <c r="J56" s="77" t="s">
        <v>6762</v>
      </c>
      <c r="K56" s="77" t="s">
        <v>6783</v>
      </c>
      <c r="L56" s="77" t="s">
        <v>6784</v>
      </c>
      <c r="M56" s="77" t="s">
        <v>6888</v>
      </c>
      <c r="N56" s="77">
        <f t="shared" si="5"/>
        <v>7</v>
      </c>
      <c r="O56" s="98">
        <v>5</v>
      </c>
      <c r="P56" s="98">
        <v>771.24</v>
      </c>
      <c r="Q56" s="98">
        <v>0</v>
      </c>
      <c r="R56" s="98">
        <v>4</v>
      </c>
      <c r="S56" s="77" t="s">
        <v>7356</v>
      </c>
      <c r="T56" s="77">
        <f t="shared" si="1"/>
        <v>32</v>
      </c>
      <c r="U56" s="77" t="s">
        <v>7500</v>
      </c>
      <c r="V56" s="77">
        <f t="shared" si="2"/>
        <v>42</v>
      </c>
      <c r="W56" s="77" t="s">
        <v>7713</v>
      </c>
      <c r="X56" s="77" t="s">
        <v>7656</v>
      </c>
      <c r="Y56" s="98"/>
      <c r="Z56" s="77" t="s">
        <v>6634</v>
      </c>
      <c r="AA56" s="77" t="str">
        <f t="shared" si="3"/>
        <v>t</v>
      </c>
      <c r="AB56" s="77">
        <v>1</v>
      </c>
      <c r="AC56" s="77" t="s">
        <v>6633</v>
      </c>
      <c r="AD56" s="77" t="s">
        <v>182</v>
      </c>
      <c r="AE56" s="77" t="s">
        <v>283</v>
      </c>
      <c r="AF56" s="77" t="s">
        <v>360</v>
      </c>
      <c r="AG56" s="209">
        <v>62.84</v>
      </c>
      <c r="AH56" s="98">
        <v>45.68</v>
      </c>
      <c r="AI56" s="98">
        <v>53.08</v>
      </c>
      <c r="AJ56" s="98">
        <v>13.38</v>
      </c>
      <c r="AK56" s="98"/>
      <c r="AL56" s="98">
        <v>1</v>
      </c>
      <c r="AM56" s="98">
        <v>2</v>
      </c>
      <c r="AN56" s="98">
        <v>0</v>
      </c>
      <c r="AO56" s="98">
        <v>9</v>
      </c>
      <c r="AP56" s="98">
        <v>6</v>
      </c>
      <c r="AQ56" s="98" t="s">
        <v>6785</v>
      </c>
      <c r="AR56" s="98" t="s">
        <v>3164</v>
      </c>
      <c r="AS56" s="98">
        <v>3</v>
      </c>
      <c r="AT56" s="98">
        <v>1</v>
      </c>
      <c r="AU56" s="98">
        <v>0</v>
      </c>
      <c r="AV56" s="98">
        <v>6</v>
      </c>
      <c r="AW56" s="98" t="s">
        <v>6635</v>
      </c>
      <c r="AX56" s="98">
        <v>2</v>
      </c>
      <c r="AY56" s="98" t="s">
        <v>3167</v>
      </c>
      <c r="AZ56" s="98" t="s">
        <v>6786</v>
      </c>
      <c r="BA56" s="98" t="s">
        <v>6637</v>
      </c>
      <c r="BB56" s="98" t="s">
        <v>6787</v>
      </c>
      <c r="BC56" s="98" t="s">
        <v>182</v>
      </c>
      <c r="BD56" s="98">
        <v>100</v>
      </c>
      <c r="BE56" s="98">
        <v>27</v>
      </c>
      <c r="BF56" s="98">
        <v>1.75</v>
      </c>
      <c r="BG56" s="98">
        <v>1.75</v>
      </c>
      <c r="BH56" s="98" t="s">
        <v>6633</v>
      </c>
      <c r="BI56" s="98">
        <v>1</v>
      </c>
      <c r="BL56" s="85"/>
      <c r="BM56" s="85"/>
    </row>
    <row r="57" spans="1:71" s="77" customFormat="1" ht="15">
      <c r="A57" s="77" t="s">
        <v>2924</v>
      </c>
      <c r="B57" s="77">
        <v>87</v>
      </c>
      <c r="E57" s="79">
        <v>3.12</v>
      </c>
      <c r="F57" s="83" t="s">
        <v>3412</v>
      </c>
      <c r="G57" s="84" t="s">
        <v>6824</v>
      </c>
      <c r="H57" s="77" t="s">
        <v>3241</v>
      </c>
      <c r="J57" s="77" t="s">
        <v>3242</v>
      </c>
      <c r="K57" s="77" t="s">
        <v>3243</v>
      </c>
      <c r="L57" s="77" t="s">
        <v>2030</v>
      </c>
      <c r="M57" s="77" t="s">
        <v>3334</v>
      </c>
      <c r="N57" s="77">
        <f t="shared" si="5"/>
        <v>7</v>
      </c>
      <c r="O57" s="98">
        <v>6</v>
      </c>
      <c r="P57" s="98">
        <v>134.83000000000001</v>
      </c>
      <c r="Q57" s="98">
        <v>1</v>
      </c>
      <c r="R57" s="98">
        <v>4</v>
      </c>
      <c r="S57" s="77" t="s">
        <v>7377</v>
      </c>
      <c r="T57" s="77">
        <f t="shared" si="1"/>
        <v>41</v>
      </c>
      <c r="U57" s="77" t="s">
        <v>7523</v>
      </c>
      <c r="V57" s="77">
        <f t="shared" si="2"/>
        <v>50</v>
      </c>
      <c r="W57" s="77" t="s">
        <v>7743</v>
      </c>
      <c r="X57" s="98" t="s">
        <v>7656</v>
      </c>
      <c r="Y57" s="98"/>
      <c r="Z57" s="77" t="s">
        <v>2926</v>
      </c>
      <c r="AA57" s="77" t="str">
        <f t="shared" si="3"/>
        <v>f</v>
      </c>
      <c r="AB57" s="77">
        <v>3</v>
      </c>
      <c r="AC57" s="77" t="s">
        <v>2924</v>
      </c>
      <c r="AD57" s="77" t="s">
        <v>182</v>
      </c>
      <c r="AE57" s="77" t="s">
        <v>283</v>
      </c>
      <c r="AF57" s="77" t="s">
        <v>185</v>
      </c>
      <c r="AG57" s="209">
        <v>90.55</v>
      </c>
      <c r="AH57" s="98">
        <v>280.2</v>
      </c>
      <c r="AI57" s="98">
        <v>70.2</v>
      </c>
      <c r="AJ57" s="98">
        <v>199.39</v>
      </c>
      <c r="AK57" s="98"/>
      <c r="AL57" s="98">
        <v>1</v>
      </c>
      <c r="AM57" s="98">
        <v>2</v>
      </c>
      <c r="AN57" s="98">
        <v>1</v>
      </c>
      <c r="AO57" s="98">
        <v>7</v>
      </c>
      <c r="AP57" s="98">
        <v>6</v>
      </c>
      <c r="AQ57" s="98" t="s">
        <v>876</v>
      </c>
      <c r="AR57" s="98" t="s">
        <v>1773</v>
      </c>
      <c r="AS57" s="98">
        <v>0</v>
      </c>
      <c r="AT57" s="98">
        <v>1</v>
      </c>
      <c r="AU57" s="98">
        <v>4</v>
      </c>
      <c r="AV57" s="98">
        <v>5</v>
      </c>
      <c r="AW57" s="98" t="s">
        <v>2931</v>
      </c>
      <c r="AX57" s="98">
        <v>2</v>
      </c>
      <c r="AY57" s="98" t="s">
        <v>2932</v>
      </c>
      <c r="AZ57" s="98" t="s">
        <v>2933</v>
      </c>
      <c r="BA57" s="98" t="s">
        <v>2934</v>
      </c>
      <c r="BB57" s="98" t="s">
        <v>2935</v>
      </c>
      <c r="BC57" s="98" t="s">
        <v>182</v>
      </c>
      <c r="BD57" s="98">
        <v>95</v>
      </c>
      <c r="BE57" s="98">
        <v>20</v>
      </c>
      <c r="BF57" s="98">
        <v>2.5499999999999998</v>
      </c>
      <c r="BG57" s="98">
        <v>2.0499999999999998</v>
      </c>
      <c r="BH57" s="98" t="s">
        <v>2924</v>
      </c>
      <c r="BI57" s="98">
        <v>1</v>
      </c>
      <c r="BL57" s="85"/>
      <c r="BM57" s="85"/>
      <c r="BN57" s="85"/>
      <c r="BO57" s="85"/>
      <c r="BP57" s="85"/>
      <c r="BQ57" s="85"/>
      <c r="BR57" s="85"/>
      <c r="BS57" s="85"/>
    </row>
    <row r="58" spans="1:71" s="77" customFormat="1">
      <c r="A58" s="77" t="s">
        <v>426</v>
      </c>
      <c r="B58" s="77">
        <v>11</v>
      </c>
      <c r="C58" s="77">
        <v>0</v>
      </c>
      <c r="D58" s="78">
        <v>48</v>
      </c>
      <c r="E58" s="79">
        <v>1.81</v>
      </c>
      <c r="F58" s="80" t="s">
        <v>3412</v>
      </c>
      <c r="G58" s="81" t="s">
        <v>6823</v>
      </c>
      <c r="H58" s="77" t="s">
        <v>428</v>
      </c>
      <c r="J58" s="77" t="s">
        <v>271</v>
      </c>
      <c r="K58" s="77" t="s">
        <v>431</v>
      </c>
      <c r="L58" s="77" t="s">
        <v>432</v>
      </c>
      <c r="M58" s="77" t="s">
        <v>6864</v>
      </c>
      <c r="N58" s="77">
        <f t="shared" si="5"/>
        <v>7</v>
      </c>
      <c r="O58" s="98">
        <v>4</v>
      </c>
      <c r="P58" s="98">
        <v>7.04</v>
      </c>
      <c r="Q58" s="98">
        <v>12</v>
      </c>
      <c r="R58" s="98">
        <v>4</v>
      </c>
      <c r="S58" s="77" t="s">
        <v>7322</v>
      </c>
      <c r="T58" s="77">
        <f t="shared" si="1"/>
        <v>16</v>
      </c>
      <c r="U58" s="77" t="s">
        <v>7454</v>
      </c>
      <c r="V58" s="77">
        <f t="shared" si="2"/>
        <v>26</v>
      </c>
      <c r="W58" s="77" t="s">
        <v>7661</v>
      </c>
      <c r="X58" s="98" t="s">
        <v>7656</v>
      </c>
      <c r="Y58" s="98"/>
      <c r="Z58" s="77" t="s">
        <v>2699</v>
      </c>
      <c r="AA58" s="77" t="str">
        <f t="shared" si="3"/>
        <v>p</v>
      </c>
      <c r="AB58" s="77">
        <v>1</v>
      </c>
      <c r="AC58" s="77" t="s">
        <v>426</v>
      </c>
      <c r="AD58" s="77" t="s">
        <v>182</v>
      </c>
      <c r="AE58" s="77" t="s">
        <v>283</v>
      </c>
      <c r="AF58" s="77" t="s">
        <v>185</v>
      </c>
      <c r="AG58" s="209">
        <v>21.34</v>
      </c>
      <c r="AH58" s="98">
        <v>22.91</v>
      </c>
      <c r="AI58" s="98">
        <v>14.85</v>
      </c>
      <c r="AJ58" s="98">
        <v>10.27</v>
      </c>
      <c r="AK58" s="98"/>
      <c r="AL58" s="98">
        <v>1</v>
      </c>
      <c r="AM58" s="98">
        <v>2</v>
      </c>
      <c r="AN58" s="98">
        <v>1</v>
      </c>
      <c r="AO58" s="98">
        <v>8</v>
      </c>
      <c r="AP58" s="98">
        <v>5</v>
      </c>
      <c r="AQ58" s="98" t="s">
        <v>2364</v>
      </c>
      <c r="AR58" s="98" t="s">
        <v>452</v>
      </c>
      <c r="AS58" s="98">
        <v>0</v>
      </c>
      <c r="AT58" s="98">
        <v>0</v>
      </c>
      <c r="AU58" s="98">
        <v>4</v>
      </c>
      <c r="AV58" s="98">
        <v>3</v>
      </c>
      <c r="AW58" s="98" t="s">
        <v>2708</v>
      </c>
      <c r="AX58" s="98">
        <v>2</v>
      </c>
      <c r="AY58" s="98" t="s">
        <v>459</v>
      </c>
      <c r="AZ58" s="98" t="s">
        <v>2710</v>
      </c>
      <c r="BA58" s="98" t="s">
        <v>2711</v>
      </c>
      <c r="BB58" s="98" t="s">
        <v>2713</v>
      </c>
      <c r="BC58" s="98" t="s">
        <v>182</v>
      </c>
      <c r="BD58" s="98">
        <v>100</v>
      </c>
      <c r="BE58" s="98">
        <v>27</v>
      </c>
      <c r="BF58" s="98">
        <v>2.35</v>
      </c>
      <c r="BG58" s="98">
        <v>2</v>
      </c>
      <c r="BH58" s="98" t="s">
        <v>426</v>
      </c>
      <c r="BI58" s="98">
        <v>1</v>
      </c>
    </row>
    <row r="59" spans="1:71" s="77" customFormat="1">
      <c r="A59" s="77" t="s">
        <v>48</v>
      </c>
      <c r="B59" s="77">
        <v>14</v>
      </c>
      <c r="C59" s="78">
        <v>2</v>
      </c>
      <c r="D59" s="78">
        <v>46</v>
      </c>
      <c r="E59" s="79">
        <v>2</v>
      </c>
      <c r="F59" s="80" t="s">
        <v>3412</v>
      </c>
      <c r="G59" s="81" t="s">
        <v>6823</v>
      </c>
      <c r="H59" s="77" t="s">
        <v>335</v>
      </c>
      <c r="J59" s="77" t="s">
        <v>336</v>
      </c>
      <c r="K59" s="77" t="s">
        <v>188</v>
      </c>
      <c r="L59" s="77" t="s">
        <v>338</v>
      </c>
      <c r="M59" s="77" t="s">
        <v>5881</v>
      </c>
      <c r="N59" s="77">
        <f t="shared" si="5"/>
        <v>7</v>
      </c>
      <c r="O59" s="98">
        <v>6</v>
      </c>
      <c r="P59" s="98">
        <v>1.77</v>
      </c>
      <c r="Q59" s="98">
        <v>2</v>
      </c>
      <c r="R59" s="98">
        <v>5</v>
      </c>
      <c r="S59" s="77" t="s">
        <v>7325</v>
      </c>
      <c r="T59" s="77">
        <f t="shared" si="1"/>
        <v>23</v>
      </c>
      <c r="U59" s="77" t="s">
        <v>7457</v>
      </c>
      <c r="V59" s="77">
        <f t="shared" si="2"/>
        <v>32</v>
      </c>
      <c r="W59" s="77" t="s">
        <v>7664</v>
      </c>
      <c r="X59" s="98" t="s">
        <v>7656</v>
      </c>
      <c r="Y59" s="98"/>
      <c r="Z59" s="77" t="s">
        <v>2769</v>
      </c>
      <c r="AA59" s="77" t="str">
        <f t="shared" si="3"/>
        <v>p</v>
      </c>
      <c r="AB59" s="77">
        <v>1</v>
      </c>
      <c r="AC59" s="77" t="s">
        <v>48</v>
      </c>
      <c r="AD59" s="77" t="s">
        <v>182</v>
      </c>
      <c r="AE59" s="77" t="s">
        <v>184</v>
      </c>
      <c r="AF59" s="77" t="s">
        <v>185</v>
      </c>
      <c r="AG59" s="209">
        <v>22.22</v>
      </c>
      <c r="AH59" s="98">
        <v>31.28</v>
      </c>
      <c r="AI59" s="98">
        <v>21.5</v>
      </c>
      <c r="AJ59" s="98">
        <v>28.51</v>
      </c>
      <c r="AK59" s="98"/>
      <c r="AL59" s="98">
        <v>2</v>
      </c>
      <c r="AM59" s="98">
        <v>3</v>
      </c>
      <c r="AN59" s="98">
        <v>1</v>
      </c>
      <c r="AO59" s="98">
        <v>5</v>
      </c>
      <c r="AP59" s="98">
        <v>5</v>
      </c>
      <c r="AQ59" s="98" t="s">
        <v>399</v>
      </c>
      <c r="AR59" s="98" t="s">
        <v>2086</v>
      </c>
      <c r="AS59" s="98">
        <v>0</v>
      </c>
      <c r="AT59" s="98">
        <v>0</v>
      </c>
      <c r="AU59" s="98">
        <v>5</v>
      </c>
      <c r="AV59" s="98">
        <v>5</v>
      </c>
      <c r="AW59" s="98" t="s">
        <v>2778</v>
      </c>
      <c r="AX59" s="98">
        <v>2</v>
      </c>
      <c r="AY59" s="98" t="s">
        <v>2091</v>
      </c>
      <c r="AZ59" s="98" t="s">
        <v>2779</v>
      </c>
      <c r="BA59" s="98" t="s">
        <v>2780</v>
      </c>
      <c r="BB59" s="98" t="s">
        <v>2781</v>
      </c>
      <c r="BC59" s="98" t="s">
        <v>2782</v>
      </c>
      <c r="BD59" s="98">
        <v>100</v>
      </c>
      <c r="BE59" s="98">
        <v>28</v>
      </c>
      <c r="BF59" s="98">
        <v>1.85</v>
      </c>
      <c r="BG59" s="98">
        <v>1.95</v>
      </c>
      <c r="BH59" s="98" t="s">
        <v>48</v>
      </c>
      <c r="BI59" s="98">
        <v>1</v>
      </c>
    </row>
    <row r="60" spans="1:71" s="77" customFormat="1" ht="15">
      <c r="A60" s="77" t="s">
        <v>299</v>
      </c>
      <c r="B60" s="77">
        <v>29</v>
      </c>
      <c r="C60" s="78">
        <v>3</v>
      </c>
      <c r="D60" s="78">
        <v>45</v>
      </c>
      <c r="E60" s="79">
        <v>2.27</v>
      </c>
      <c r="F60" s="80" t="s">
        <v>3412</v>
      </c>
      <c r="G60" s="81" t="s">
        <v>6823</v>
      </c>
      <c r="H60" s="77" t="s">
        <v>301</v>
      </c>
      <c r="J60" s="77" t="s">
        <v>295</v>
      </c>
      <c r="K60" s="77" t="s">
        <v>188</v>
      </c>
      <c r="L60" s="77" t="s">
        <v>303</v>
      </c>
      <c r="M60" s="77" t="s">
        <v>6871</v>
      </c>
      <c r="N60" s="77">
        <f t="shared" si="5"/>
        <v>7</v>
      </c>
      <c r="O60" s="98">
        <v>5</v>
      </c>
      <c r="P60" s="98">
        <v>2.38</v>
      </c>
      <c r="Q60" s="98">
        <v>8</v>
      </c>
      <c r="R60" s="98">
        <v>5</v>
      </c>
      <c r="S60" s="77" t="s">
        <v>7290</v>
      </c>
      <c r="T60" s="77">
        <f t="shared" si="1"/>
        <v>16</v>
      </c>
      <c r="U60" s="77" t="s">
        <v>7465</v>
      </c>
      <c r="V60" s="77">
        <f t="shared" si="2"/>
        <v>25</v>
      </c>
      <c r="W60" s="77" t="s">
        <v>7672</v>
      </c>
      <c r="X60" s="98" t="s">
        <v>7656</v>
      </c>
      <c r="Y60" s="98"/>
      <c r="Z60" s="77" t="s">
        <v>3074</v>
      </c>
      <c r="AA60" s="77" t="str">
        <f t="shared" si="3"/>
        <v>e</v>
      </c>
      <c r="AB60" s="77">
        <v>7</v>
      </c>
      <c r="AC60" s="77" t="s">
        <v>299</v>
      </c>
      <c r="AD60" s="77" t="s">
        <v>182</v>
      </c>
      <c r="AE60" s="77" t="s">
        <v>283</v>
      </c>
      <c r="AF60" s="77" t="s">
        <v>185</v>
      </c>
      <c r="AG60" s="209">
        <v>64.75</v>
      </c>
      <c r="AH60" s="98">
        <v>145.07</v>
      </c>
      <c r="AI60" s="98">
        <v>60.2</v>
      </c>
      <c r="AJ60" s="98">
        <v>123.58</v>
      </c>
      <c r="AK60" s="98"/>
      <c r="AL60" s="98">
        <v>1</v>
      </c>
      <c r="AM60" s="98">
        <v>2</v>
      </c>
      <c r="AN60" s="98">
        <v>1</v>
      </c>
      <c r="AO60" s="98">
        <v>6</v>
      </c>
      <c r="AP60" s="98">
        <v>5</v>
      </c>
      <c r="AQ60" s="98" t="s">
        <v>644</v>
      </c>
      <c r="AR60" s="98" t="s">
        <v>667</v>
      </c>
      <c r="AS60" s="98">
        <v>0</v>
      </c>
      <c r="AT60" s="98">
        <v>0</v>
      </c>
      <c r="AU60" s="98">
        <v>4</v>
      </c>
      <c r="AV60" s="98">
        <v>4</v>
      </c>
      <c r="AW60" s="98" t="s">
        <v>3084</v>
      </c>
      <c r="AX60" s="98">
        <v>2</v>
      </c>
      <c r="AY60" s="98" t="s">
        <v>671</v>
      </c>
      <c r="AZ60" s="98" t="s">
        <v>3086</v>
      </c>
      <c r="BA60" s="98" t="s">
        <v>3087</v>
      </c>
      <c r="BB60" s="98" t="s">
        <v>3088</v>
      </c>
      <c r="BC60" s="98" t="s">
        <v>182</v>
      </c>
      <c r="BD60" s="98">
        <v>100</v>
      </c>
      <c r="BE60" s="98">
        <v>23</v>
      </c>
      <c r="BF60" s="98">
        <v>1.85</v>
      </c>
      <c r="BG60" s="98">
        <v>1.85</v>
      </c>
      <c r="BH60" s="98" t="s">
        <v>299</v>
      </c>
      <c r="BI60" s="98">
        <v>1</v>
      </c>
      <c r="BL60" s="85"/>
      <c r="BM60" s="85"/>
      <c r="BN60" s="85"/>
      <c r="BO60" s="85"/>
      <c r="BP60" s="85"/>
      <c r="BQ60" s="85"/>
      <c r="BR60" s="85"/>
    </row>
    <row r="61" spans="1:71" s="77" customFormat="1">
      <c r="A61" s="77" t="s">
        <v>2704</v>
      </c>
      <c r="B61" s="77">
        <v>71</v>
      </c>
      <c r="E61" s="79">
        <v>1.69</v>
      </c>
      <c r="F61" s="83" t="s">
        <v>3412</v>
      </c>
      <c r="G61" s="84" t="s">
        <v>6824</v>
      </c>
      <c r="H61" s="77" t="s">
        <v>7238</v>
      </c>
      <c r="J61" s="77" t="s">
        <v>3238</v>
      </c>
      <c r="K61" s="77" t="s">
        <v>3239</v>
      </c>
      <c r="L61" s="77" t="s">
        <v>3240</v>
      </c>
      <c r="M61" s="77" t="s">
        <v>6885</v>
      </c>
      <c r="N61" s="77">
        <f t="shared" si="5"/>
        <v>4</v>
      </c>
      <c r="O61" s="98">
        <v>4</v>
      </c>
      <c r="P61" s="98">
        <v>142.32</v>
      </c>
      <c r="Q61" s="98">
        <v>10</v>
      </c>
      <c r="R61" s="98">
        <v>4</v>
      </c>
      <c r="S61" s="77" t="s">
        <v>7352</v>
      </c>
      <c r="T61" s="77">
        <f t="shared" si="1"/>
        <v>17</v>
      </c>
      <c r="U61" s="77" t="s">
        <v>7495</v>
      </c>
      <c r="V61" s="77">
        <f t="shared" si="2"/>
        <v>23</v>
      </c>
      <c r="W61" s="77" t="s">
        <v>7707</v>
      </c>
      <c r="X61" s="98" t="s">
        <v>7656</v>
      </c>
      <c r="Y61" s="98"/>
      <c r="Z61" s="77" t="s">
        <v>2705</v>
      </c>
      <c r="AA61" s="77" t="str">
        <f t="shared" si="3"/>
        <v>e</v>
      </c>
      <c r="AB61" s="77">
        <v>7</v>
      </c>
      <c r="AC61" s="77" t="s">
        <v>2704</v>
      </c>
      <c r="AD61" s="77" t="s">
        <v>182</v>
      </c>
      <c r="AE61" s="77" t="s">
        <v>283</v>
      </c>
      <c r="AF61" s="77" t="s">
        <v>185</v>
      </c>
      <c r="AG61" s="209">
        <v>54.63</v>
      </c>
      <c r="AH61" s="98">
        <v>81.819999999999993</v>
      </c>
      <c r="AI61" s="98">
        <v>21.65</v>
      </c>
      <c r="AJ61" s="98">
        <v>29.8</v>
      </c>
      <c r="AK61" s="98"/>
      <c r="AL61" s="98">
        <v>2</v>
      </c>
      <c r="AM61" s="98">
        <v>5</v>
      </c>
      <c r="AN61" s="98">
        <v>1</v>
      </c>
      <c r="AO61" s="98">
        <v>6</v>
      </c>
      <c r="AP61" s="98">
        <v>5</v>
      </c>
      <c r="AQ61" s="98" t="s">
        <v>2712</v>
      </c>
      <c r="AR61" s="98" t="s">
        <v>2714</v>
      </c>
      <c r="AS61" s="98">
        <v>2</v>
      </c>
      <c r="AT61" s="98">
        <v>0</v>
      </c>
      <c r="AU61" s="98">
        <v>6</v>
      </c>
      <c r="AV61" s="98">
        <v>5</v>
      </c>
      <c r="AW61" s="98" t="s">
        <v>2715</v>
      </c>
      <c r="AX61" s="98">
        <v>2</v>
      </c>
      <c r="AY61" s="98" t="s">
        <v>2716</v>
      </c>
      <c r="AZ61" s="98" t="s">
        <v>2717</v>
      </c>
      <c r="BA61" s="98" t="s">
        <v>2718</v>
      </c>
      <c r="BB61" s="98" t="s">
        <v>2719</v>
      </c>
      <c r="BC61" s="98" t="s">
        <v>532</v>
      </c>
      <c r="BD61" s="98">
        <v>96</v>
      </c>
      <c r="BE61" s="98">
        <v>30</v>
      </c>
      <c r="BF61" s="98">
        <v>1.7</v>
      </c>
      <c r="BG61" s="98">
        <v>1.75</v>
      </c>
      <c r="BH61" s="98" t="s">
        <v>2720</v>
      </c>
      <c r="BI61" s="98">
        <v>1</v>
      </c>
    </row>
    <row r="62" spans="1:71" s="77" customFormat="1" ht="15">
      <c r="A62" s="77" t="s">
        <v>2721</v>
      </c>
      <c r="B62" s="77">
        <v>72</v>
      </c>
      <c r="E62" s="79">
        <v>1.92</v>
      </c>
      <c r="F62" s="83" t="s">
        <v>3412</v>
      </c>
      <c r="G62" s="84" t="s">
        <v>6824</v>
      </c>
      <c r="H62" s="211" t="s">
        <v>7021</v>
      </c>
      <c r="I62" s="77" t="s">
        <v>7851</v>
      </c>
      <c r="J62" s="77" t="s">
        <v>271</v>
      </c>
      <c r="K62" s="77" t="s">
        <v>3206</v>
      </c>
      <c r="L62" s="77" t="s">
        <v>3207</v>
      </c>
      <c r="M62" s="77" t="s">
        <v>6886</v>
      </c>
      <c r="N62" s="77">
        <f t="shared" si="5"/>
        <v>7</v>
      </c>
      <c r="O62" s="98">
        <v>4</v>
      </c>
      <c r="P62" s="98">
        <v>7.25</v>
      </c>
      <c r="Q62" s="98">
        <v>20</v>
      </c>
      <c r="R62" s="98">
        <v>4</v>
      </c>
      <c r="S62" s="77" t="s">
        <v>7357</v>
      </c>
      <c r="T62" s="77">
        <f t="shared" si="1"/>
        <v>37</v>
      </c>
      <c r="U62" s="77" t="s">
        <v>7501</v>
      </c>
      <c r="V62" s="77">
        <f t="shared" si="2"/>
        <v>46</v>
      </c>
      <c r="W62" s="77" t="s">
        <v>7714</v>
      </c>
      <c r="X62" s="98" t="s">
        <v>7656</v>
      </c>
      <c r="Y62" s="98"/>
      <c r="Z62" s="77" t="s">
        <v>2722</v>
      </c>
      <c r="AA62" s="77" t="str">
        <f t="shared" si="3"/>
        <v>b</v>
      </c>
      <c r="AB62" s="77">
        <v>2</v>
      </c>
      <c r="AC62" s="98" t="s">
        <v>2721</v>
      </c>
      <c r="AD62" s="98" t="s">
        <v>182</v>
      </c>
      <c r="AE62" s="98" t="s">
        <v>283</v>
      </c>
      <c r="AF62" s="98" t="s">
        <v>185</v>
      </c>
      <c r="AG62" s="209">
        <v>57.24</v>
      </c>
      <c r="AH62" s="98">
        <v>104.05</v>
      </c>
      <c r="AI62" s="98">
        <v>42.31</v>
      </c>
      <c r="AJ62" s="98">
        <v>70.41</v>
      </c>
      <c r="AK62" s="98"/>
      <c r="AL62" s="98">
        <v>1</v>
      </c>
      <c r="AM62" s="98">
        <v>2</v>
      </c>
      <c r="AN62" s="98">
        <v>1</v>
      </c>
      <c r="AO62" s="98">
        <v>9</v>
      </c>
      <c r="AP62" s="98">
        <v>5</v>
      </c>
      <c r="AQ62" s="98" t="s">
        <v>2731</v>
      </c>
      <c r="AR62" s="98" t="s">
        <v>1278</v>
      </c>
      <c r="AS62" s="98">
        <v>0</v>
      </c>
      <c r="AT62" s="98">
        <v>0</v>
      </c>
      <c r="AU62" s="98">
        <v>9</v>
      </c>
      <c r="AV62" s="98">
        <v>5</v>
      </c>
      <c r="AW62" s="98" t="s">
        <v>2732</v>
      </c>
      <c r="AX62" s="98">
        <v>2</v>
      </c>
      <c r="AY62" s="98" t="s">
        <v>1280</v>
      </c>
      <c r="AZ62" s="98" t="s">
        <v>2733</v>
      </c>
      <c r="BA62" s="98" t="s">
        <v>2734</v>
      </c>
      <c r="BB62" s="98" t="s">
        <v>2736</v>
      </c>
      <c r="BC62" s="98" t="s">
        <v>182</v>
      </c>
      <c r="BD62" s="98">
        <v>100</v>
      </c>
      <c r="BE62" s="98">
        <v>21</v>
      </c>
      <c r="BF62" s="98">
        <v>2.6</v>
      </c>
      <c r="BG62" s="98">
        <v>1.9</v>
      </c>
      <c r="BH62" s="98" t="s">
        <v>2721</v>
      </c>
      <c r="BI62" s="98">
        <v>1</v>
      </c>
      <c r="BL62" s="85"/>
      <c r="BM62" s="85"/>
      <c r="BN62" s="85"/>
      <c r="BO62" s="85"/>
      <c r="BP62" s="85"/>
      <c r="BQ62" s="85"/>
      <c r="BR62" s="85"/>
    </row>
    <row r="63" spans="1:71" s="77" customFormat="1" ht="15">
      <c r="A63" s="77" t="s">
        <v>5947</v>
      </c>
      <c r="B63" s="77">
        <v>84</v>
      </c>
      <c r="E63" s="79">
        <v>1.55</v>
      </c>
      <c r="F63" s="83" t="s">
        <v>3412</v>
      </c>
      <c r="G63" s="84" t="s">
        <v>6824</v>
      </c>
      <c r="H63" s="77" t="s">
        <v>6761</v>
      </c>
      <c r="J63" s="77" t="s">
        <v>6762</v>
      </c>
      <c r="K63" s="77" t="s">
        <v>6763</v>
      </c>
      <c r="L63" s="77" t="s">
        <v>6764</v>
      </c>
      <c r="M63" s="77" t="s">
        <v>6892</v>
      </c>
      <c r="N63" s="77">
        <f t="shared" si="5"/>
        <v>6</v>
      </c>
      <c r="O63" s="98">
        <v>4</v>
      </c>
      <c r="P63" s="98">
        <v>467.82</v>
      </c>
      <c r="Q63" s="98">
        <v>12</v>
      </c>
      <c r="R63" s="98">
        <v>4</v>
      </c>
      <c r="S63" s="77" t="s">
        <v>7348</v>
      </c>
      <c r="T63" s="77">
        <f t="shared" si="1"/>
        <v>33</v>
      </c>
      <c r="U63" s="77" t="s">
        <v>7491</v>
      </c>
      <c r="V63" s="77">
        <f t="shared" si="2"/>
        <v>40</v>
      </c>
      <c r="W63" s="77" t="s">
        <v>7702</v>
      </c>
      <c r="X63" s="98" t="s">
        <v>7656</v>
      </c>
      <c r="Y63" s="98"/>
      <c r="Z63" s="77" t="s">
        <v>5948</v>
      </c>
      <c r="AA63" s="77" t="str">
        <f t="shared" si="3"/>
        <v>k</v>
      </c>
      <c r="AB63" s="77">
        <v>1</v>
      </c>
      <c r="AC63" s="77" t="s">
        <v>5947</v>
      </c>
      <c r="AD63" s="77" t="s">
        <v>182</v>
      </c>
      <c r="AE63" s="77" t="s">
        <v>283</v>
      </c>
      <c r="AF63" s="77" t="s">
        <v>185</v>
      </c>
      <c r="AG63" s="209">
        <v>87.92</v>
      </c>
      <c r="AH63" s="98">
        <v>135.41</v>
      </c>
      <c r="AI63" s="98">
        <v>85.08</v>
      </c>
      <c r="AJ63" s="98">
        <v>123.31</v>
      </c>
      <c r="AK63" s="98"/>
      <c r="AL63" s="98">
        <v>2</v>
      </c>
      <c r="AM63" s="98">
        <v>5</v>
      </c>
      <c r="AN63" s="98">
        <v>1</v>
      </c>
      <c r="AO63" s="98">
        <v>7</v>
      </c>
      <c r="AP63" s="98">
        <v>6</v>
      </c>
      <c r="AQ63" s="98" t="s">
        <v>626</v>
      </c>
      <c r="AR63" s="98" t="s">
        <v>3164</v>
      </c>
      <c r="AS63" s="98">
        <v>2</v>
      </c>
      <c r="AT63" s="98">
        <v>0</v>
      </c>
      <c r="AU63" s="98">
        <v>7</v>
      </c>
      <c r="AV63" s="98">
        <v>6</v>
      </c>
      <c r="AW63" s="98" t="s">
        <v>5949</v>
      </c>
      <c r="AX63" s="98">
        <v>2</v>
      </c>
      <c r="AY63" s="98" t="s">
        <v>3167</v>
      </c>
      <c r="AZ63" s="98" t="s">
        <v>5950</v>
      </c>
      <c r="BA63" s="98" t="s">
        <v>5951</v>
      </c>
      <c r="BB63" s="98" t="s">
        <v>5952</v>
      </c>
      <c r="BC63" s="98" t="s">
        <v>532</v>
      </c>
      <c r="BD63" s="98">
        <v>100</v>
      </c>
      <c r="BE63" s="98">
        <v>22</v>
      </c>
      <c r="BF63" s="98">
        <v>1.7</v>
      </c>
      <c r="BG63" s="98">
        <v>1.7</v>
      </c>
      <c r="BH63" s="98" t="s">
        <v>5947</v>
      </c>
      <c r="BI63" s="98">
        <v>1</v>
      </c>
      <c r="BL63" s="85"/>
      <c r="BM63" s="85"/>
      <c r="BN63" s="85"/>
      <c r="BO63" s="85"/>
      <c r="BP63" s="85"/>
      <c r="BQ63" s="85"/>
      <c r="BR63" s="85"/>
      <c r="BS63" s="85"/>
    </row>
    <row r="64" spans="1:71" s="77" customFormat="1" ht="15">
      <c r="A64" s="77" t="s">
        <v>6154</v>
      </c>
      <c r="B64" s="77">
        <v>89</v>
      </c>
      <c r="E64" s="79">
        <v>2.5499999999999998</v>
      </c>
      <c r="F64" s="83" t="s">
        <v>3412</v>
      </c>
      <c r="G64" s="84" t="s">
        <v>6824</v>
      </c>
      <c r="H64" s="77" t="s">
        <v>6751</v>
      </c>
      <c r="I64" s="77" t="s">
        <v>7844</v>
      </c>
      <c r="J64" s="77" t="s">
        <v>3413</v>
      </c>
      <c r="K64" s="77" t="s">
        <v>6752</v>
      </c>
      <c r="L64" s="77" t="s">
        <v>6753</v>
      </c>
      <c r="M64" s="77" t="s">
        <v>6894</v>
      </c>
      <c r="N64" s="77">
        <f t="shared" si="5"/>
        <v>9</v>
      </c>
      <c r="O64" s="98">
        <v>5</v>
      </c>
      <c r="P64" s="98">
        <v>229.97</v>
      </c>
      <c r="Q64" s="98">
        <v>2</v>
      </c>
      <c r="R64" s="98">
        <v>5</v>
      </c>
      <c r="S64" s="77" t="s">
        <v>7298</v>
      </c>
      <c r="T64" s="77">
        <f t="shared" si="1"/>
        <v>11</v>
      </c>
      <c r="U64" s="77" t="s">
        <v>7516</v>
      </c>
      <c r="V64" s="77">
        <f t="shared" si="2"/>
        <v>23</v>
      </c>
      <c r="W64" s="77" t="s">
        <v>7735</v>
      </c>
      <c r="X64" s="98" t="s">
        <v>7656</v>
      </c>
      <c r="Y64" s="98"/>
      <c r="Z64" s="77" t="s">
        <v>6155</v>
      </c>
      <c r="AA64" s="77" t="str">
        <f t="shared" si="3"/>
        <v>Z</v>
      </c>
      <c r="AB64" s="77">
        <v>4</v>
      </c>
      <c r="AC64" s="77" t="s">
        <v>6154</v>
      </c>
      <c r="AD64" s="77" t="s">
        <v>182</v>
      </c>
      <c r="AE64" s="77" t="s">
        <v>184</v>
      </c>
      <c r="AF64" s="77" t="s">
        <v>185</v>
      </c>
      <c r="AG64" s="209">
        <v>110.8</v>
      </c>
      <c r="AH64" s="98">
        <v>197.7</v>
      </c>
      <c r="AI64" s="98">
        <v>72.5</v>
      </c>
      <c r="AJ64" s="98">
        <v>124.32</v>
      </c>
      <c r="AK64" s="98"/>
      <c r="AL64" s="98">
        <v>1</v>
      </c>
      <c r="AM64" s="98">
        <v>1</v>
      </c>
      <c r="AN64" s="98">
        <v>1</v>
      </c>
      <c r="AO64" s="98">
        <v>7</v>
      </c>
      <c r="AP64" s="98">
        <v>6</v>
      </c>
      <c r="AQ64" s="98" t="s">
        <v>637</v>
      </c>
      <c r="AR64" s="98" t="s">
        <v>1114</v>
      </c>
      <c r="AS64" s="98">
        <v>0</v>
      </c>
      <c r="AT64" s="98">
        <v>0</v>
      </c>
      <c r="AU64" s="98">
        <v>7</v>
      </c>
      <c r="AV64" s="98">
        <v>6</v>
      </c>
      <c r="AW64" s="98" t="s">
        <v>6156</v>
      </c>
      <c r="AX64" s="98">
        <v>2</v>
      </c>
      <c r="AY64" s="98" t="s">
        <v>1387</v>
      </c>
      <c r="AZ64" s="98" t="s">
        <v>6157</v>
      </c>
      <c r="BA64" s="98" t="s">
        <v>6158</v>
      </c>
      <c r="BB64" s="98" t="s">
        <v>6159</v>
      </c>
      <c r="BC64" s="98" t="s">
        <v>182</v>
      </c>
      <c r="BD64" s="98">
        <v>96</v>
      </c>
      <c r="BE64" s="98">
        <v>26</v>
      </c>
      <c r="BF64" s="98">
        <v>2.6</v>
      </c>
      <c r="BG64" s="98">
        <v>2.35</v>
      </c>
      <c r="BH64" s="98" t="s">
        <v>6154</v>
      </c>
      <c r="BI64" s="98">
        <v>1</v>
      </c>
      <c r="BL64" s="85"/>
      <c r="BM64" s="85"/>
      <c r="BN64" s="85"/>
      <c r="BO64" s="85"/>
    </row>
    <row r="65" spans="1:73" s="77" customFormat="1" ht="15">
      <c r="A65" s="77" t="s">
        <v>218</v>
      </c>
      <c r="B65" s="77">
        <v>6</v>
      </c>
      <c r="C65" s="78">
        <v>0</v>
      </c>
      <c r="D65" s="78">
        <v>48</v>
      </c>
      <c r="E65" s="79">
        <v>2.15</v>
      </c>
      <c r="F65" s="80" t="s">
        <v>3412</v>
      </c>
      <c r="G65" s="81" t="s">
        <v>6823</v>
      </c>
      <c r="H65" s="77" t="s">
        <v>219</v>
      </c>
      <c r="J65" s="77" t="s">
        <v>186</v>
      </c>
      <c r="K65" s="77" t="s">
        <v>220</v>
      </c>
      <c r="L65" s="77" t="s">
        <v>221</v>
      </c>
      <c r="M65" s="77" t="s">
        <v>6875</v>
      </c>
      <c r="N65" s="77">
        <f t="shared" si="5"/>
        <v>5</v>
      </c>
      <c r="O65" s="98">
        <v>4</v>
      </c>
      <c r="P65" s="98">
        <v>17.989999999999998</v>
      </c>
      <c r="Q65" s="98">
        <v>5</v>
      </c>
      <c r="R65" s="98">
        <v>4</v>
      </c>
      <c r="S65" s="77" t="s">
        <v>7288</v>
      </c>
      <c r="T65" s="77">
        <f t="shared" si="1"/>
        <v>13</v>
      </c>
      <c r="U65" s="77" t="s">
        <v>7461</v>
      </c>
      <c r="V65" s="77">
        <f t="shared" si="2"/>
        <v>21</v>
      </c>
      <c r="W65" s="77" t="s">
        <v>7668</v>
      </c>
      <c r="X65" s="77" t="s">
        <v>7656</v>
      </c>
      <c r="Y65" s="98"/>
      <c r="Z65" s="77" t="s">
        <v>2604</v>
      </c>
      <c r="AA65" s="77" t="str">
        <f t="shared" si="3"/>
        <v>a</v>
      </c>
      <c r="AB65" s="77">
        <v>8</v>
      </c>
      <c r="AC65" s="77" t="s">
        <v>218</v>
      </c>
      <c r="AD65" s="77" t="s">
        <v>182</v>
      </c>
      <c r="AE65" s="77" t="s">
        <v>283</v>
      </c>
      <c r="AF65" s="77" t="s">
        <v>185</v>
      </c>
      <c r="AG65" s="209">
        <v>18.2</v>
      </c>
      <c r="AH65" s="98">
        <v>17.84</v>
      </c>
      <c r="AI65" s="98">
        <v>12.21</v>
      </c>
      <c r="AJ65" s="98">
        <v>12.36</v>
      </c>
      <c r="AK65" s="98"/>
      <c r="AL65" s="98">
        <v>1</v>
      </c>
      <c r="AM65" s="98">
        <v>2</v>
      </c>
      <c r="AN65" s="98">
        <v>1</v>
      </c>
      <c r="AO65" s="98">
        <v>8</v>
      </c>
      <c r="AP65" s="98">
        <v>5</v>
      </c>
      <c r="AQ65" s="98" t="s">
        <v>2611</v>
      </c>
      <c r="AR65" s="98" t="s">
        <v>198</v>
      </c>
      <c r="AS65" s="98">
        <v>0</v>
      </c>
      <c r="AT65" s="98">
        <v>3</v>
      </c>
      <c r="AU65" s="98">
        <v>8</v>
      </c>
      <c r="AV65" s="98">
        <v>5</v>
      </c>
      <c r="AW65" s="98" t="s">
        <v>2613</v>
      </c>
      <c r="AX65" s="98">
        <v>3</v>
      </c>
      <c r="AY65" s="98" t="s">
        <v>201</v>
      </c>
      <c r="AZ65" s="98" t="s">
        <v>2614</v>
      </c>
      <c r="BA65" s="98" t="s">
        <v>2615</v>
      </c>
      <c r="BB65" s="98" t="s">
        <v>2617</v>
      </c>
      <c r="BC65" s="98" t="s">
        <v>182</v>
      </c>
      <c r="BD65" s="98">
        <v>100</v>
      </c>
      <c r="BE65" s="98">
        <v>23</v>
      </c>
      <c r="BF65" s="98">
        <v>2.5499999999999998</v>
      </c>
      <c r="BG65" s="98">
        <v>1.8</v>
      </c>
      <c r="BH65" s="98" t="s">
        <v>218</v>
      </c>
      <c r="BI65" s="98">
        <v>1</v>
      </c>
      <c r="BL65" s="85"/>
      <c r="BM65" s="85"/>
    </row>
    <row r="66" spans="1:73" s="77" customFormat="1" ht="15">
      <c r="A66" s="77" t="s">
        <v>176</v>
      </c>
      <c r="B66" s="77">
        <v>2</v>
      </c>
      <c r="C66" s="78">
        <v>1</v>
      </c>
      <c r="D66" s="78">
        <v>47</v>
      </c>
      <c r="E66" s="79">
        <v>2.04</v>
      </c>
      <c r="F66" s="80" t="s">
        <v>3412</v>
      </c>
      <c r="G66" s="81" t="s">
        <v>6823</v>
      </c>
      <c r="H66" s="77" t="s">
        <v>183</v>
      </c>
      <c r="J66" s="77" t="s">
        <v>186</v>
      </c>
      <c r="K66" s="77" t="s">
        <v>188</v>
      </c>
      <c r="L66" s="77" t="s">
        <v>189</v>
      </c>
      <c r="M66" s="77" t="s">
        <v>6859</v>
      </c>
      <c r="N66" s="77">
        <f t="shared" si="5"/>
        <v>6</v>
      </c>
      <c r="O66" s="98">
        <v>4</v>
      </c>
      <c r="P66" s="98">
        <v>3.67</v>
      </c>
      <c r="Q66" s="98">
        <v>8</v>
      </c>
      <c r="R66" s="98">
        <v>4</v>
      </c>
      <c r="S66" s="77" t="s">
        <v>7287</v>
      </c>
      <c r="T66" s="77">
        <f t="shared" ref="T66:T129" si="6">LEN(S66)</f>
        <v>10</v>
      </c>
      <c r="U66" s="77" t="s">
        <v>7459</v>
      </c>
      <c r="V66" s="77">
        <f t="shared" ref="V66:V129" si="7">LEN(U66)</f>
        <v>19</v>
      </c>
      <c r="W66" s="77" t="s">
        <v>7666</v>
      </c>
      <c r="X66" s="98" t="s">
        <v>7656</v>
      </c>
      <c r="Y66" s="98"/>
      <c r="Z66" s="77" t="s">
        <v>2525</v>
      </c>
      <c r="AA66" s="77" t="str">
        <f t="shared" ref="AA66:AA129" si="8">MID(Z66,1,1)</f>
        <v>e</v>
      </c>
      <c r="AB66" s="77">
        <v>7</v>
      </c>
      <c r="AC66" s="77" t="s">
        <v>176</v>
      </c>
      <c r="AD66" s="77" t="s">
        <v>182</v>
      </c>
      <c r="AE66" s="77" t="s">
        <v>184</v>
      </c>
      <c r="AF66" s="77" t="s">
        <v>185</v>
      </c>
      <c r="AG66" s="209">
        <v>15.36</v>
      </c>
      <c r="AH66" s="98">
        <v>15.2</v>
      </c>
      <c r="AI66" s="98">
        <v>10.17</v>
      </c>
      <c r="AJ66" s="98">
        <v>8.92</v>
      </c>
      <c r="AK66" s="98"/>
      <c r="AL66" s="98">
        <v>1</v>
      </c>
      <c r="AM66" s="98">
        <v>2</v>
      </c>
      <c r="AN66" s="98">
        <v>1</v>
      </c>
      <c r="AO66" s="98">
        <v>8</v>
      </c>
      <c r="AP66" s="98">
        <v>5</v>
      </c>
      <c r="AQ66" s="98" t="s">
        <v>2531</v>
      </c>
      <c r="AR66" s="98" t="s">
        <v>198</v>
      </c>
      <c r="AS66" s="98">
        <v>0</v>
      </c>
      <c r="AT66" s="98">
        <v>2</v>
      </c>
      <c r="AU66" s="98">
        <v>8</v>
      </c>
      <c r="AV66" s="98">
        <v>5</v>
      </c>
      <c r="AW66" s="98" t="s">
        <v>2535</v>
      </c>
      <c r="AX66" s="98">
        <v>3</v>
      </c>
      <c r="AY66" s="98" t="s">
        <v>201</v>
      </c>
      <c r="AZ66" s="98" t="s">
        <v>2536</v>
      </c>
      <c r="BA66" s="98" t="s">
        <v>2537</v>
      </c>
      <c r="BB66" s="98" t="s">
        <v>2539</v>
      </c>
      <c r="BC66" s="98" t="s">
        <v>182</v>
      </c>
      <c r="BD66" s="98">
        <v>100</v>
      </c>
      <c r="BE66" s="98">
        <v>22</v>
      </c>
      <c r="BF66" s="98">
        <v>2.65</v>
      </c>
      <c r="BG66" s="98">
        <v>1.85</v>
      </c>
      <c r="BH66" s="98" t="s">
        <v>176</v>
      </c>
      <c r="BI66" s="98">
        <v>1</v>
      </c>
      <c r="BL66" s="85"/>
      <c r="BM66" s="85"/>
    </row>
    <row r="67" spans="1:73" s="77" customFormat="1">
      <c r="A67" s="77" t="s">
        <v>269</v>
      </c>
      <c r="B67" s="77">
        <v>25</v>
      </c>
      <c r="C67" s="78">
        <v>0</v>
      </c>
      <c r="D67" s="78">
        <v>48</v>
      </c>
      <c r="E67" s="79">
        <v>3.1</v>
      </c>
      <c r="F67" s="80" t="s">
        <v>3412</v>
      </c>
      <c r="G67" s="81" t="s">
        <v>6823</v>
      </c>
      <c r="H67" s="77" t="s">
        <v>273</v>
      </c>
      <c r="J67" s="77" t="s">
        <v>274</v>
      </c>
      <c r="K67" s="77" t="s">
        <v>276</v>
      </c>
      <c r="L67" s="77" t="s">
        <v>278</v>
      </c>
      <c r="M67" s="77" t="s">
        <v>278</v>
      </c>
      <c r="N67" s="77">
        <f t="shared" si="5"/>
        <v>6</v>
      </c>
      <c r="O67" s="98">
        <v>5</v>
      </c>
      <c r="P67" s="98">
        <v>40.08</v>
      </c>
      <c r="Q67" s="98">
        <v>5</v>
      </c>
      <c r="R67" s="98">
        <v>5</v>
      </c>
      <c r="S67" s="77" t="s">
        <v>7292</v>
      </c>
      <c r="T67" s="77">
        <f t="shared" si="6"/>
        <v>12</v>
      </c>
      <c r="U67" s="77" t="s">
        <v>7309</v>
      </c>
      <c r="V67" s="77">
        <f t="shared" si="7"/>
        <v>18</v>
      </c>
      <c r="W67" s="77" t="s">
        <v>7679</v>
      </c>
      <c r="X67" s="98" t="s">
        <v>7656</v>
      </c>
      <c r="Y67" s="98"/>
      <c r="Z67" s="77" t="s">
        <v>2984</v>
      </c>
      <c r="AA67" s="77" t="str">
        <f t="shared" si="8"/>
        <v>k</v>
      </c>
      <c r="AB67" s="77">
        <v>1</v>
      </c>
      <c r="AC67" s="98" t="s">
        <v>269</v>
      </c>
      <c r="AD67" s="98" t="s">
        <v>182</v>
      </c>
      <c r="AE67" s="98" t="s">
        <v>283</v>
      </c>
      <c r="AF67" s="98" t="s">
        <v>185</v>
      </c>
      <c r="AG67" s="209">
        <v>56.18</v>
      </c>
      <c r="AH67" s="98">
        <v>6.35</v>
      </c>
      <c r="AI67" s="98">
        <v>41.64</v>
      </c>
      <c r="AJ67" s="98">
        <v>4.3899999999999997</v>
      </c>
      <c r="AK67" s="98"/>
      <c r="AL67" s="98">
        <v>1</v>
      </c>
      <c r="AM67" s="98">
        <v>2</v>
      </c>
      <c r="AN67" s="98">
        <v>1</v>
      </c>
      <c r="AO67" s="98">
        <v>6</v>
      </c>
      <c r="AP67" s="98">
        <v>6</v>
      </c>
      <c r="AQ67" s="98" t="s">
        <v>440</v>
      </c>
      <c r="AR67" s="98" t="s">
        <v>440</v>
      </c>
      <c r="AS67" s="98">
        <v>2</v>
      </c>
      <c r="AT67" s="98">
        <v>2</v>
      </c>
      <c r="AU67" s="98">
        <v>6</v>
      </c>
      <c r="AV67" s="98">
        <v>6</v>
      </c>
      <c r="AW67" s="98" t="s">
        <v>2993</v>
      </c>
      <c r="AX67" s="98">
        <v>3</v>
      </c>
      <c r="AY67" s="98" t="s">
        <v>443</v>
      </c>
      <c r="AZ67" s="98" t="s">
        <v>2996</v>
      </c>
      <c r="BA67" s="98" t="s">
        <v>2997</v>
      </c>
      <c r="BB67" s="98" t="s">
        <v>2998</v>
      </c>
      <c r="BC67" s="98" t="s">
        <v>182</v>
      </c>
      <c r="BD67" s="98">
        <v>100</v>
      </c>
      <c r="BE67" s="98">
        <v>37</v>
      </c>
      <c r="BF67" s="98">
        <v>1.85</v>
      </c>
      <c r="BG67" s="98">
        <v>1.9</v>
      </c>
      <c r="BH67" s="98" t="s">
        <v>269</v>
      </c>
      <c r="BI67" s="98">
        <v>1</v>
      </c>
    </row>
    <row r="68" spans="1:73" s="77" customFormat="1">
      <c r="A68" s="77" t="s">
        <v>552</v>
      </c>
      <c r="B68" s="77">
        <v>16</v>
      </c>
      <c r="C68" s="78">
        <v>1</v>
      </c>
      <c r="D68" s="78">
        <v>47</v>
      </c>
      <c r="E68" s="79">
        <v>2.7</v>
      </c>
      <c r="F68" s="80" t="s">
        <v>3412</v>
      </c>
      <c r="G68" s="81" t="s">
        <v>6823</v>
      </c>
      <c r="H68" s="77" t="s">
        <v>553</v>
      </c>
      <c r="J68" s="77" t="s">
        <v>556</v>
      </c>
      <c r="K68" s="77" t="s">
        <v>558</v>
      </c>
      <c r="L68" s="77" t="s">
        <v>559</v>
      </c>
      <c r="M68" s="77" t="s">
        <v>559</v>
      </c>
      <c r="N68" s="77">
        <f t="shared" si="5"/>
        <v>7</v>
      </c>
      <c r="O68" s="98">
        <v>5</v>
      </c>
      <c r="P68" s="98">
        <v>41.24</v>
      </c>
      <c r="Q68" s="98">
        <v>6</v>
      </c>
      <c r="R68" s="98">
        <v>5</v>
      </c>
      <c r="S68" s="77" t="s">
        <v>7319</v>
      </c>
      <c r="T68" s="77">
        <f t="shared" si="6"/>
        <v>25</v>
      </c>
      <c r="U68" s="77" t="s">
        <v>7470</v>
      </c>
      <c r="V68" s="77">
        <f t="shared" si="7"/>
        <v>32</v>
      </c>
      <c r="W68" s="77" t="s">
        <v>7677</v>
      </c>
      <c r="X68" s="77" t="s">
        <v>7656</v>
      </c>
      <c r="Y68" s="98"/>
      <c r="Z68" s="77" t="s">
        <v>2805</v>
      </c>
      <c r="AA68" s="77" t="str">
        <f t="shared" si="8"/>
        <v>@</v>
      </c>
      <c r="AB68" s="77">
        <v>8</v>
      </c>
      <c r="AC68" s="77" t="s">
        <v>552</v>
      </c>
      <c r="AD68" s="77" t="s">
        <v>182</v>
      </c>
      <c r="AE68" s="77" t="s">
        <v>283</v>
      </c>
      <c r="AF68" s="77" t="s">
        <v>185</v>
      </c>
      <c r="AG68" s="209">
        <v>27.55</v>
      </c>
      <c r="AH68" s="98">
        <v>11.69</v>
      </c>
      <c r="AI68" s="98">
        <v>25.94</v>
      </c>
      <c r="AJ68" s="98">
        <v>9.26</v>
      </c>
      <c r="AK68" s="98"/>
      <c r="AL68" s="98">
        <v>1</v>
      </c>
      <c r="AM68" s="98">
        <v>2</v>
      </c>
      <c r="AN68" s="98">
        <v>1</v>
      </c>
      <c r="AO68" s="98">
        <v>9</v>
      </c>
      <c r="AP68" s="98">
        <v>6</v>
      </c>
      <c r="AQ68" s="98" t="s">
        <v>2072</v>
      </c>
      <c r="AR68" s="98" t="s">
        <v>519</v>
      </c>
      <c r="AS68" s="98">
        <v>1</v>
      </c>
      <c r="AT68" s="98">
        <v>1</v>
      </c>
      <c r="AU68" s="98">
        <v>9</v>
      </c>
      <c r="AV68" s="98">
        <v>6</v>
      </c>
      <c r="AW68" s="98" t="s">
        <v>2814</v>
      </c>
      <c r="AX68" s="98">
        <v>3</v>
      </c>
      <c r="AY68" s="98" t="s">
        <v>525</v>
      </c>
      <c r="AZ68" s="98" t="s">
        <v>2815</v>
      </c>
      <c r="BA68" s="98" t="s">
        <v>2816</v>
      </c>
      <c r="BB68" s="98" t="s">
        <v>2817</v>
      </c>
      <c r="BC68" s="98" t="s">
        <v>182</v>
      </c>
      <c r="BD68" s="98">
        <v>100</v>
      </c>
      <c r="BE68" s="98">
        <v>20</v>
      </c>
      <c r="BF68" s="98">
        <v>2.6</v>
      </c>
      <c r="BG68" s="98">
        <v>2.35</v>
      </c>
      <c r="BH68" s="98" t="s">
        <v>552</v>
      </c>
      <c r="BI68" s="98">
        <v>1</v>
      </c>
    </row>
    <row r="69" spans="1:73" s="77" customFormat="1" ht="15">
      <c r="A69" s="77" t="s">
        <v>2538</v>
      </c>
      <c r="B69" s="77">
        <v>60</v>
      </c>
      <c r="E69" s="79">
        <v>2.81</v>
      </c>
      <c r="F69" s="83" t="s">
        <v>3412</v>
      </c>
      <c r="G69" s="84" t="s">
        <v>6824</v>
      </c>
      <c r="H69" s="77" t="s">
        <v>6986</v>
      </c>
      <c r="J69" s="77" t="s">
        <v>3293</v>
      </c>
      <c r="K69" s="77" t="s">
        <v>3294</v>
      </c>
      <c r="L69" s="77" t="s">
        <v>3295</v>
      </c>
      <c r="M69" s="77" t="s">
        <v>3</v>
      </c>
      <c r="N69" s="77">
        <f t="shared" si="5"/>
        <v>4</v>
      </c>
      <c r="O69" s="98">
        <v>2</v>
      </c>
      <c r="P69" s="98">
        <v>499.6</v>
      </c>
      <c r="Q69" s="98">
        <v>25</v>
      </c>
      <c r="R69" s="98">
        <v>2</v>
      </c>
      <c r="S69" s="77" t="s">
        <v>7374</v>
      </c>
      <c r="T69" s="77">
        <f t="shared" si="6"/>
        <v>14</v>
      </c>
      <c r="U69" s="77" t="s">
        <v>7520</v>
      </c>
      <c r="V69" s="77">
        <f t="shared" si="7"/>
        <v>20</v>
      </c>
      <c r="W69" s="77" t="s">
        <v>7739</v>
      </c>
      <c r="X69" s="77" t="s">
        <v>7656</v>
      </c>
      <c r="Y69" s="98"/>
      <c r="Z69" s="77" t="s">
        <v>2540</v>
      </c>
      <c r="AA69" s="77" t="str">
        <f t="shared" si="8"/>
        <v>p</v>
      </c>
      <c r="AB69" s="77">
        <v>1</v>
      </c>
      <c r="AC69" s="77" t="s">
        <v>2538</v>
      </c>
      <c r="AD69" s="77" t="s">
        <v>182</v>
      </c>
      <c r="AE69" s="77" t="s">
        <v>184</v>
      </c>
      <c r="AF69" s="77" t="s">
        <v>185</v>
      </c>
      <c r="AG69" s="209">
        <v>34.92</v>
      </c>
      <c r="AH69" s="98">
        <v>18.78</v>
      </c>
      <c r="AI69" s="98">
        <v>31.63</v>
      </c>
      <c r="AJ69" s="98">
        <v>14.8</v>
      </c>
      <c r="AK69" s="98"/>
      <c r="AL69" s="98">
        <v>1</v>
      </c>
      <c r="AM69" s="98">
        <v>2</v>
      </c>
      <c r="AN69" s="98">
        <v>1</v>
      </c>
      <c r="AO69" s="98">
        <v>8</v>
      </c>
      <c r="AP69" s="98">
        <v>7</v>
      </c>
      <c r="AQ69" s="98" t="s">
        <v>959</v>
      </c>
      <c r="AR69" s="98" t="s">
        <v>1181</v>
      </c>
      <c r="AS69" s="98">
        <v>1</v>
      </c>
      <c r="AT69" s="98">
        <v>1</v>
      </c>
      <c r="AU69" s="98">
        <v>8</v>
      </c>
      <c r="AV69" s="98">
        <v>7</v>
      </c>
      <c r="AW69" s="98" t="s">
        <v>2544</v>
      </c>
      <c r="AX69" s="98">
        <v>3</v>
      </c>
      <c r="AY69" s="98" t="s">
        <v>1186</v>
      </c>
      <c r="AZ69" s="98" t="s">
        <v>2546</v>
      </c>
      <c r="BA69" s="98" t="s">
        <v>2547</v>
      </c>
      <c r="BB69" s="98" t="s">
        <v>2548</v>
      </c>
      <c r="BC69" s="98" t="s">
        <v>182</v>
      </c>
      <c r="BD69" s="98">
        <v>100</v>
      </c>
      <c r="BE69" s="98">
        <v>24</v>
      </c>
      <c r="BF69" s="98">
        <v>2.6</v>
      </c>
      <c r="BG69" s="98">
        <v>2.35</v>
      </c>
      <c r="BH69" s="98" t="s">
        <v>2538</v>
      </c>
      <c r="BI69" s="98">
        <v>1</v>
      </c>
      <c r="BL69" s="85"/>
      <c r="BM69" s="85"/>
    </row>
    <row r="70" spans="1:73" s="77" customFormat="1" ht="15">
      <c r="A70" s="77" t="s">
        <v>3041</v>
      </c>
      <c r="B70" s="77">
        <v>94</v>
      </c>
      <c r="E70" s="79">
        <v>1.77</v>
      </c>
      <c r="F70" s="83" t="s">
        <v>3412</v>
      </c>
      <c r="G70" s="81" t="s">
        <v>6824</v>
      </c>
      <c r="H70" s="77" t="s">
        <v>3320</v>
      </c>
      <c r="I70" s="77" t="s">
        <v>7843</v>
      </c>
      <c r="J70" s="77" t="s">
        <v>274</v>
      </c>
      <c r="K70" s="77" t="s">
        <v>3321</v>
      </c>
      <c r="L70" s="77" t="s">
        <v>3322</v>
      </c>
      <c r="M70" s="77" t="s">
        <v>6896</v>
      </c>
      <c r="N70" s="77">
        <f t="shared" si="5"/>
        <v>8</v>
      </c>
      <c r="O70" s="98">
        <v>6</v>
      </c>
      <c r="P70" s="98">
        <v>31.56</v>
      </c>
      <c r="Q70" s="98">
        <v>3</v>
      </c>
      <c r="R70" s="98">
        <v>6</v>
      </c>
      <c r="S70" s="77" t="s">
        <v>7355</v>
      </c>
      <c r="T70" s="77">
        <f t="shared" si="6"/>
        <v>31</v>
      </c>
      <c r="U70" s="77" t="s">
        <v>7498</v>
      </c>
      <c r="V70" s="77">
        <f t="shared" si="7"/>
        <v>40</v>
      </c>
      <c r="W70" s="77" t="s">
        <v>7710</v>
      </c>
      <c r="X70" s="98" t="s">
        <v>7656</v>
      </c>
      <c r="Y70" s="98"/>
      <c r="Z70" s="77" t="s">
        <v>3043</v>
      </c>
      <c r="AA70" s="77" t="str">
        <f t="shared" si="8"/>
        <v>t</v>
      </c>
      <c r="AB70" s="77">
        <v>1</v>
      </c>
      <c r="AC70" s="77" t="s">
        <v>3041</v>
      </c>
      <c r="AD70" s="77" t="s">
        <v>182</v>
      </c>
      <c r="AE70" s="77" t="s">
        <v>184</v>
      </c>
      <c r="AF70" s="77" t="s">
        <v>185</v>
      </c>
      <c r="AG70" s="209">
        <v>160.80000000000001</v>
      </c>
      <c r="AH70" s="98">
        <v>96.82</v>
      </c>
      <c r="AI70" s="98">
        <v>155.68</v>
      </c>
      <c r="AJ70" s="98">
        <v>93.99</v>
      </c>
      <c r="AK70" s="98"/>
      <c r="AL70" s="98">
        <v>2</v>
      </c>
      <c r="AM70" s="98">
        <v>5</v>
      </c>
      <c r="AN70" s="98">
        <v>1</v>
      </c>
      <c r="AO70" s="98">
        <v>9</v>
      </c>
      <c r="AP70" s="98">
        <v>7</v>
      </c>
      <c r="AQ70" s="98" t="s">
        <v>923</v>
      </c>
      <c r="AR70" s="98" t="s">
        <v>341</v>
      </c>
      <c r="AS70" s="98">
        <v>2</v>
      </c>
      <c r="AT70" s="98">
        <v>0</v>
      </c>
      <c r="AU70" s="98">
        <v>9</v>
      </c>
      <c r="AV70" s="98">
        <v>6</v>
      </c>
      <c r="AW70" s="98" t="s">
        <v>3048</v>
      </c>
      <c r="AX70" s="98">
        <v>3</v>
      </c>
      <c r="AY70" s="98" t="s">
        <v>346</v>
      </c>
      <c r="AZ70" s="98" t="s">
        <v>3049</v>
      </c>
      <c r="BA70" s="98" t="s">
        <v>3050</v>
      </c>
      <c r="BB70" s="98" t="s">
        <v>3052</v>
      </c>
      <c r="BC70" s="98" t="s">
        <v>532</v>
      </c>
      <c r="BD70" s="98">
        <v>94</v>
      </c>
      <c r="BE70" s="98">
        <v>18</v>
      </c>
      <c r="BF70" s="98">
        <v>1.85</v>
      </c>
      <c r="BG70" s="98">
        <v>2.25</v>
      </c>
      <c r="BH70" s="98" t="s">
        <v>3056</v>
      </c>
      <c r="BI70" s="98">
        <v>1</v>
      </c>
      <c r="BL70" s="85"/>
      <c r="BM70" s="85"/>
      <c r="BN70" s="85"/>
      <c r="BO70" s="85"/>
      <c r="BP70" s="85"/>
      <c r="BQ70" s="85"/>
      <c r="BR70" s="85"/>
      <c r="BS70" s="85"/>
    </row>
    <row r="71" spans="1:73" s="77" customFormat="1" ht="15">
      <c r="A71" s="77" t="s">
        <v>2422</v>
      </c>
      <c r="B71" s="77">
        <v>49</v>
      </c>
      <c r="E71" s="79">
        <v>2.04</v>
      </c>
      <c r="F71" s="83" t="s">
        <v>3412</v>
      </c>
      <c r="G71" s="81" t="s">
        <v>6824</v>
      </c>
      <c r="H71" s="77" t="s">
        <v>7023</v>
      </c>
      <c r="J71" s="77" t="s">
        <v>274</v>
      </c>
      <c r="K71" s="77" t="s">
        <v>7024</v>
      </c>
      <c r="L71" s="77" t="s">
        <v>3325</v>
      </c>
      <c r="M71" s="77" t="s">
        <v>6879</v>
      </c>
      <c r="N71" s="77">
        <f t="shared" si="5"/>
        <v>9</v>
      </c>
      <c r="O71" s="98">
        <v>6</v>
      </c>
      <c r="P71" s="98">
        <v>32.31</v>
      </c>
      <c r="Q71" s="98">
        <v>3</v>
      </c>
      <c r="R71" s="98">
        <v>5</v>
      </c>
      <c r="S71" s="77" t="s">
        <v>7360</v>
      </c>
      <c r="T71" s="77">
        <f t="shared" si="6"/>
        <v>26</v>
      </c>
      <c r="U71" s="77" t="s">
        <v>7504</v>
      </c>
      <c r="V71" s="77">
        <f t="shared" si="7"/>
        <v>38</v>
      </c>
      <c r="W71" s="77" t="s">
        <v>7717</v>
      </c>
      <c r="X71" s="98" t="s">
        <v>7656</v>
      </c>
      <c r="Y71" s="98"/>
      <c r="Z71" s="77" t="s">
        <v>2423</v>
      </c>
      <c r="AA71" s="77" t="str">
        <f t="shared" si="8"/>
        <v>t</v>
      </c>
      <c r="AB71" s="77">
        <v>1</v>
      </c>
      <c r="AC71" s="77" t="s">
        <v>2422</v>
      </c>
      <c r="AD71" s="77" t="s">
        <v>182</v>
      </c>
      <c r="AE71" s="77" t="s">
        <v>283</v>
      </c>
      <c r="AF71" s="77" t="s">
        <v>185</v>
      </c>
      <c r="AG71" s="98">
        <v>26.38</v>
      </c>
      <c r="AH71" s="98">
        <v>24.32</v>
      </c>
      <c r="AI71" s="98">
        <v>25.45</v>
      </c>
      <c r="AJ71" s="98">
        <v>23.51</v>
      </c>
      <c r="AK71" s="98"/>
      <c r="AL71" s="98">
        <v>1</v>
      </c>
      <c r="AM71" s="98">
        <v>2</v>
      </c>
      <c r="AN71" s="98">
        <v>1</v>
      </c>
      <c r="AO71" s="98">
        <v>10</v>
      </c>
      <c r="AP71" s="98">
        <v>9</v>
      </c>
      <c r="AQ71" s="98" t="s">
        <v>2431</v>
      </c>
      <c r="AR71" s="98" t="s">
        <v>2432</v>
      </c>
      <c r="AS71" s="98">
        <v>0</v>
      </c>
      <c r="AT71" s="98">
        <v>0</v>
      </c>
      <c r="AU71" s="98">
        <v>8</v>
      </c>
      <c r="AV71" s="98">
        <v>8</v>
      </c>
      <c r="AW71" s="98" t="s">
        <v>2433</v>
      </c>
      <c r="AX71" s="98">
        <v>4</v>
      </c>
      <c r="AY71" s="98" t="s">
        <v>2434</v>
      </c>
      <c r="AZ71" s="98" t="s">
        <v>2435</v>
      </c>
      <c r="BA71" s="98" t="s">
        <v>2436</v>
      </c>
      <c r="BB71" s="98" t="s">
        <v>2437</v>
      </c>
      <c r="BC71" s="98" t="s">
        <v>182</v>
      </c>
      <c r="BD71" s="98">
        <v>100</v>
      </c>
      <c r="BE71" s="98">
        <v>29</v>
      </c>
      <c r="BF71" s="98">
        <v>3.25</v>
      </c>
      <c r="BG71" s="98">
        <v>3.25</v>
      </c>
      <c r="BH71" s="98" t="s">
        <v>2422</v>
      </c>
      <c r="BI71" s="98">
        <v>1</v>
      </c>
      <c r="BL71" s="85"/>
      <c r="BM71" s="85"/>
      <c r="BN71" s="85"/>
      <c r="BO71" s="85"/>
      <c r="BP71" s="85"/>
      <c r="BQ71" s="85"/>
      <c r="BR71" s="85"/>
      <c r="BS71" s="85"/>
    </row>
    <row r="72" spans="1:73" s="77" customFormat="1">
      <c r="A72" s="77" t="s">
        <v>351</v>
      </c>
      <c r="B72" s="77">
        <v>7</v>
      </c>
      <c r="C72" s="78">
        <v>1</v>
      </c>
      <c r="D72" s="78">
        <v>47</v>
      </c>
      <c r="E72" s="79">
        <v>3</v>
      </c>
      <c r="F72" s="83" t="s">
        <v>3412</v>
      </c>
      <c r="G72" s="81" t="s">
        <v>6823</v>
      </c>
      <c r="H72" s="77" t="s">
        <v>7017</v>
      </c>
      <c r="J72" s="77" t="s">
        <v>380</v>
      </c>
      <c r="K72" s="77" t="s">
        <v>276</v>
      </c>
      <c r="L72" s="77" t="s">
        <v>382</v>
      </c>
      <c r="M72" s="77" t="s">
        <v>6861</v>
      </c>
      <c r="N72" s="77">
        <f t="shared" si="5"/>
        <v>6</v>
      </c>
      <c r="O72" s="98">
        <v>4</v>
      </c>
      <c r="P72" s="98">
        <v>198.11</v>
      </c>
      <c r="Q72" s="98">
        <v>5</v>
      </c>
      <c r="R72" s="98">
        <v>4</v>
      </c>
      <c r="S72" s="77" t="s">
        <v>7291</v>
      </c>
      <c r="T72" s="77">
        <f t="shared" si="6"/>
        <v>10</v>
      </c>
      <c r="U72" s="77" t="s">
        <v>7471</v>
      </c>
      <c r="V72" s="77">
        <f t="shared" si="7"/>
        <v>19</v>
      </c>
      <c r="W72" s="77" t="s">
        <v>7678</v>
      </c>
      <c r="X72" s="98" t="s">
        <v>7656</v>
      </c>
      <c r="Y72" s="98"/>
      <c r="Z72" s="77" t="s">
        <v>2622</v>
      </c>
      <c r="AA72" s="77" t="str">
        <f t="shared" si="8"/>
        <v>b</v>
      </c>
      <c r="AB72" s="77">
        <v>2</v>
      </c>
      <c r="AC72" s="77" t="s">
        <v>351</v>
      </c>
      <c r="AD72" s="77" t="s">
        <v>182</v>
      </c>
      <c r="AE72" s="77" t="s">
        <v>283</v>
      </c>
      <c r="AF72" s="77" t="s">
        <v>185</v>
      </c>
      <c r="AG72" s="98">
        <v>19.86</v>
      </c>
      <c r="AH72" s="98">
        <v>40.74</v>
      </c>
      <c r="AI72" s="98">
        <v>18.22</v>
      </c>
      <c r="AJ72" s="98">
        <v>36.82</v>
      </c>
      <c r="AK72" s="98"/>
      <c r="AL72" s="98">
        <v>1</v>
      </c>
      <c r="AM72" s="98">
        <v>2</v>
      </c>
      <c r="AN72" s="98">
        <v>1</v>
      </c>
      <c r="AO72" s="98">
        <v>12</v>
      </c>
      <c r="AP72" s="98">
        <v>10</v>
      </c>
      <c r="AQ72" s="98" t="s">
        <v>2630</v>
      </c>
      <c r="AR72" s="98" t="s">
        <v>2631</v>
      </c>
      <c r="AS72" s="98">
        <v>0</v>
      </c>
      <c r="AT72" s="98">
        <v>0</v>
      </c>
      <c r="AU72" s="98">
        <v>9</v>
      </c>
      <c r="AV72" s="98">
        <v>9</v>
      </c>
      <c r="AW72" s="98" t="s">
        <v>2635</v>
      </c>
      <c r="AX72" s="98">
        <v>4</v>
      </c>
      <c r="AY72" s="98" t="s">
        <v>2636</v>
      </c>
      <c r="AZ72" s="98" t="s">
        <v>2637</v>
      </c>
      <c r="BA72" s="98" t="s">
        <v>2638</v>
      </c>
      <c r="BB72" s="98" t="s">
        <v>2639</v>
      </c>
      <c r="BC72" s="98" t="s">
        <v>182</v>
      </c>
      <c r="BD72" s="98">
        <v>100</v>
      </c>
      <c r="BE72" s="98">
        <v>24</v>
      </c>
      <c r="BF72" s="98">
        <v>4.3</v>
      </c>
      <c r="BG72" s="98">
        <v>4.45</v>
      </c>
      <c r="BH72" s="98" t="s">
        <v>2642</v>
      </c>
      <c r="BI72" s="98">
        <v>2</v>
      </c>
    </row>
    <row r="73" spans="1:73" s="1" customFormat="1">
      <c r="A73" s="1" t="s">
        <v>407</v>
      </c>
      <c r="B73" s="1">
        <v>123</v>
      </c>
      <c r="C73" s="6">
        <v>4</v>
      </c>
      <c r="D73" s="6">
        <v>44</v>
      </c>
      <c r="E73" s="26">
        <v>2.15</v>
      </c>
      <c r="F73" s="59" t="s">
        <v>3411</v>
      </c>
      <c r="G73" s="69" t="s">
        <v>6823</v>
      </c>
      <c r="H73" s="1" t="s">
        <v>409</v>
      </c>
      <c r="J73" s="1" t="s">
        <v>271</v>
      </c>
      <c r="K73" s="1" t="s">
        <v>411</v>
      </c>
      <c r="L73" s="1" t="s">
        <v>412</v>
      </c>
      <c r="M73" s="1" t="s">
        <v>6905</v>
      </c>
      <c r="N73" s="1">
        <f t="shared" si="5"/>
        <v>4</v>
      </c>
      <c r="O73" s="193">
        <v>4</v>
      </c>
      <c r="P73" s="193">
        <v>32.85</v>
      </c>
      <c r="Q73" s="193">
        <v>15</v>
      </c>
      <c r="R73" s="193">
        <v>4</v>
      </c>
      <c r="S73" s="1" t="s">
        <v>7607</v>
      </c>
      <c r="T73" s="1">
        <f t="shared" si="6"/>
        <v>20</v>
      </c>
      <c r="U73" s="1" t="s">
        <v>7632</v>
      </c>
      <c r="V73" s="1">
        <f t="shared" si="7"/>
        <v>26</v>
      </c>
      <c r="W73" s="1" t="s">
        <v>7755</v>
      </c>
      <c r="X73" s="193" t="s">
        <v>7656</v>
      </c>
      <c r="Y73" s="193"/>
      <c r="Z73" s="1" t="s">
        <v>1039</v>
      </c>
      <c r="AA73" s="1" t="str">
        <f t="shared" si="8"/>
        <v>b</v>
      </c>
      <c r="AB73" s="1">
        <v>2</v>
      </c>
      <c r="AC73" s="1" t="s">
        <v>407</v>
      </c>
      <c r="AD73" s="1" t="s">
        <v>182</v>
      </c>
      <c r="AE73" s="1" t="s">
        <v>184</v>
      </c>
      <c r="AF73" s="1" t="s">
        <v>185</v>
      </c>
      <c r="AG73" s="194">
        <v>10.76</v>
      </c>
      <c r="AH73" s="193">
        <v>66.42</v>
      </c>
      <c r="AI73" s="193">
        <v>8.9600000000000009</v>
      </c>
      <c r="AJ73" s="193">
        <v>48.31</v>
      </c>
      <c r="AK73" s="193"/>
      <c r="AL73" s="193">
        <v>1</v>
      </c>
      <c r="AM73" s="193">
        <v>4</v>
      </c>
      <c r="AN73" s="193">
        <v>1</v>
      </c>
      <c r="AO73" s="193">
        <v>4</v>
      </c>
      <c r="AP73" s="193">
        <v>2</v>
      </c>
      <c r="AQ73" s="193" t="s">
        <v>518</v>
      </c>
      <c r="AR73" s="193" t="s">
        <v>948</v>
      </c>
      <c r="AS73" s="193">
        <v>2</v>
      </c>
      <c r="AT73" s="193">
        <v>28</v>
      </c>
      <c r="AU73" s="193">
        <v>4</v>
      </c>
      <c r="AV73" s="193">
        <v>2</v>
      </c>
      <c r="AW73" s="193" t="s">
        <v>1039</v>
      </c>
      <c r="AX73" s="193">
        <v>1</v>
      </c>
      <c r="AY73" s="193" t="s">
        <v>948</v>
      </c>
      <c r="AZ73" s="193" t="s">
        <v>1047</v>
      </c>
      <c r="BA73" s="193" t="s">
        <v>1048</v>
      </c>
      <c r="BB73" s="193" t="s">
        <v>407</v>
      </c>
      <c r="BC73" s="193" t="s">
        <v>182</v>
      </c>
      <c r="BD73" s="193">
        <v>100</v>
      </c>
      <c r="BE73" s="193">
        <v>19</v>
      </c>
      <c r="BF73" s="193">
        <v>1.65</v>
      </c>
      <c r="BG73" s="193">
        <v>1</v>
      </c>
      <c r="BH73" s="193" t="s">
        <v>407</v>
      </c>
      <c r="BI73" s="193">
        <v>1</v>
      </c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</row>
    <row r="74" spans="1:73" s="1" customFormat="1">
      <c r="A74" s="1" t="s">
        <v>759</v>
      </c>
      <c r="B74" s="1">
        <v>177</v>
      </c>
      <c r="E74" s="26">
        <v>2.68</v>
      </c>
      <c r="F74" s="60" t="s">
        <v>3411</v>
      </c>
      <c r="G74" s="69" t="s">
        <v>6824</v>
      </c>
      <c r="H74" s="1" t="s">
        <v>1832</v>
      </c>
      <c r="J74" s="1" t="s">
        <v>1834</v>
      </c>
      <c r="K74" s="1" t="s">
        <v>468</v>
      </c>
      <c r="L74" s="1" t="s">
        <v>762</v>
      </c>
      <c r="M74" s="1" t="s">
        <v>6756</v>
      </c>
      <c r="N74" s="1">
        <f t="shared" si="5"/>
        <v>4</v>
      </c>
      <c r="O74" s="193">
        <v>3</v>
      </c>
      <c r="P74" s="193">
        <v>115.56</v>
      </c>
      <c r="Q74" s="193">
        <v>19</v>
      </c>
      <c r="R74" s="193">
        <v>3</v>
      </c>
      <c r="S74" s="1" t="s">
        <v>7413</v>
      </c>
      <c r="T74" s="1">
        <f t="shared" si="6"/>
        <v>35</v>
      </c>
      <c r="U74" s="1" t="s">
        <v>7567</v>
      </c>
      <c r="V74" s="1">
        <f t="shared" si="7"/>
        <v>41</v>
      </c>
      <c r="W74" s="1" t="s">
        <v>7792</v>
      </c>
      <c r="X74" s="1" t="s">
        <v>7656</v>
      </c>
      <c r="Y74" s="193"/>
      <c r="Z74" s="1" t="s">
        <v>1707</v>
      </c>
      <c r="AA74" s="1" t="str">
        <f t="shared" si="8"/>
        <v>s</v>
      </c>
      <c r="AB74" s="1">
        <v>3</v>
      </c>
      <c r="AC74" s="1" t="s">
        <v>759</v>
      </c>
      <c r="AD74" s="1" t="s">
        <v>182</v>
      </c>
      <c r="AE74" s="1" t="s">
        <v>283</v>
      </c>
      <c r="AF74" s="1" t="s">
        <v>185</v>
      </c>
      <c r="AG74" s="194">
        <v>5.36</v>
      </c>
      <c r="AH74" s="193">
        <v>10.07</v>
      </c>
      <c r="AI74" s="193">
        <v>5.21</v>
      </c>
      <c r="AJ74" s="193">
        <v>8.11</v>
      </c>
      <c r="AK74" s="193"/>
      <c r="AL74" s="193">
        <v>2</v>
      </c>
      <c r="AM74" s="193">
        <v>11</v>
      </c>
      <c r="AN74" s="193">
        <v>1</v>
      </c>
      <c r="AO74" s="193">
        <v>4</v>
      </c>
      <c r="AP74" s="193">
        <v>2</v>
      </c>
      <c r="AQ74" s="193" t="s">
        <v>1710</v>
      </c>
      <c r="AR74" s="193" t="s">
        <v>948</v>
      </c>
      <c r="AS74" s="193">
        <v>6</v>
      </c>
      <c r="AT74" s="193">
        <v>27</v>
      </c>
      <c r="AU74" s="193">
        <v>4</v>
      </c>
      <c r="AV74" s="193">
        <v>2</v>
      </c>
      <c r="AW74" s="193" t="s">
        <v>1707</v>
      </c>
      <c r="AX74" s="193">
        <v>1</v>
      </c>
      <c r="AY74" s="193" t="s">
        <v>948</v>
      </c>
      <c r="AZ74" s="193" t="s">
        <v>1711</v>
      </c>
      <c r="BA74" s="193" t="s">
        <v>1712</v>
      </c>
      <c r="BB74" s="193" t="s">
        <v>1713</v>
      </c>
      <c r="BC74" s="193" t="s">
        <v>532</v>
      </c>
      <c r="BD74" s="193">
        <v>100</v>
      </c>
      <c r="BE74" s="193">
        <v>21</v>
      </c>
      <c r="BF74" s="193">
        <v>1.5</v>
      </c>
      <c r="BG74" s="193">
        <v>1</v>
      </c>
      <c r="BH74" s="193" t="s">
        <v>759</v>
      </c>
      <c r="BI74" s="193">
        <v>1</v>
      </c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</row>
    <row r="75" spans="1:73" s="1" customFormat="1">
      <c r="A75" s="1" t="s">
        <v>1807</v>
      </c>
      <c r="B75" s="1">
        <v>189</v>
      </c>
      <c r="E75" s="26">
        <v>2.77</v>
      </c>
      <c r="F75" s="59" t="s">
        <v>3411</v>
      </c>
      <c r="G75" s="69" t="s">
        <v>6824</v>
      </c>
      <c r="H75" s="211" t="s">
        <v>7012</v>
      </c>
      <c r="I75" s="1" t="s">
        <v>7852</v>
      </c>
      <c r="J75" s="1" t="s">
        <v>3340</v>
      </c>
      <c r="K75" s="1" t="s">
        <v>7013</v>
      </c>
      <c r="L75" s="1" t="s">
        <v>7014</v>
      </c>
      <c r="M75" s="1" t="s">
        <v>7014</v>
      </c>
      <c r="N75" s="1">
        <v>8</v>
      </c>
      <c r="O75" s="193">
        <v>7</v>
      </c>
      <c r="P75" s="193">
        <v>2.2999999999999998</v>
      </c>
      <c r="Q75" s="193">
        <v>5</v>
      </c>
      <c r="R75" s="193">
        <v>5</v>
      </c>
      <c r="S75" s="1" t="s">
        <v>7610</v>
      </c>
      <c r="T75" s="1">
        <f t="shared" si="6"/>
        <v>30</v>
      </c>
      <c r="U75" s="1" t="s">
        <v>7636</v>
      </c>
      <c r="V75" s="1">
        <f t="shared" si="7"/>
        <v>38</v>
      </c>
      <c r="W75" s="1" t="s">
        <v>7798</v>
      </c>
      <c r="X75" s="193" t="s">
        <v>7656</v>
      </c>
      <c r="Y75" s="193"/>
      <c r="Z75" s="1" t="s">
        <v>1807</v>
      </c>
      <c r="AA75" s="1" t="str">
        <f t="shared" si="8"/>
        <v>v</v>
      </c>
      <c r="AB75" s="1">
        <v>4</v>
      </c>
      <c r="AC75" s="1" t="s">
        <v>1807</v>
      </c>
      <c r="AD75" s="1" t="s">
        <v>182</v>
      </c>
      <c r="AE75" s="1" t="s">
        <v>283</v>
      </c>
      <c r="AG75" s="193">
        <v>6.89</v>
      </c>
      <c r="AH75" s="193">
        <v>6.15</v>
      </c>
      <c r="AI75" s="193">
        <v>6.89</v>
      </c>
      <c r="AJ75" s="193">
        <v>6.15</v>
      </c>
      <c r="AK75" s="193"/>
      <c r="AL75" s="193">
        <v>3</v>
      </c>
      <c r="AM75" s="193">
        <v>6</v>
      </c>
      <c r="AN75" s="193">
        <v>1</v>
      </c>
      <c r="AO75" s="193">
        <v>3</v>
      </c>
      <c r="AP75" s="193">
        <v>3</v>
      </c>
      <c r="AQ75" s="193" t="s">
        <v>1030</v>
      </c>
      <c r="AR75" s="193" t="s">
        <v>1030</v>
      </c>
      <c r="AS75" s="193">
        <v>21</v>
      </c>
      <c r="AT75" s="193">
        <v>22</v>
      </c>
      <c r="AU75" s="193">
        <v>3</v>
      </c>
      <c r="AV75" s="193">
        <v>3</v>
      </c>
      <c r="AW75" s="193" t="s">
        <v>1807</v>
      </c>
      <c r="AX75" s="193">
        <v>1</v>
      </c>
      <c r="AY75" s="193" t="s">
        <v>1030</v>
      </c>
      <c r="AZ75" s="193" t="s">
        <v>1811</v>
      </c>
      <c r="BA75" s="193" t="s">
        <v>1811</v>
      </c>
      <c r="BB75" s="193" t="s">
        <v>1807</v>
      </c>
      <c r="BC75" s="193" t="s">
        <v>1813</v>
      </c>
      <c r="BD75" s="193">
        <v>0</v>
      </c>
      <c r="BE75" s="193">
        <v>0</v>
      </c>
      <c r="BF75" s="193">
        <v>1</v>
      </c>
      <c r="BG75" s="193">
        <v>1</v>
      </c>
      <c r="BH75" s="193" t="s">
        <v>1815</v>
      </c>
      <c r="BI75" s="193">
        <v>3</v>
      </c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</row>
    <row r="76" spans="1:73" s="1" customFormat="1">
      <c r="A76" s="1" t="s">
        <v>6320</v>
      </c>
      <c r="B76" s="1">
        <v>193</v>
      </c>
      <c r="E76" s="26">
        <v>2.95</v>
      </c>
      <c r="F76" s="60" t="s">
        <v>3411</v>
      </c>
      <c r="G76" s="69" t="s">
        <v>6824</v>
      </c>
      <c r="H76" s="1" t="s">
        <v>6839</v>
      </c>
      <c r="J76" s="1" t="s">
        <v>271</v>
      </c>
      <c r="K76" s="1" t="s">
        <v>6840</v>
      </c>
      <c r="L76" s="1" t="s">
        <v>6841</v>
      </c>
      <c r="M76" s="1" t="s">
        <v>103</v>
      </c>
      <c r="N76" s="1">
        <f t="shared" ref="N76:N123" si="9">LEN(M76)</f>
        <v>6</v>
      </c>
      <c r="O76" s="193">
        <v>4</v>
      </c>
      <c r="P76" s="193">
        <v>18.32</v>
      </c>
      <c r="Q76" s="193">
        <v>12</v>
      </c>
      <c r="R76" s="193">
        <v>4</v>
      </c>
      <c r="S76" s="1" t="s">
        <v>7612</v>
      </c>
      <c r="T76" s="1">
        <f t="shared" si="6"/>
        <v>28</v>
      </c>
      <c r="U76" s="1" t="s">
        <v>7638</v>
      </c>
      <c r="V76" s="1">
        <f t="shared" si="7"/>
        <v>36</v>
      </c>
      <c r="W76" s="1" t="s">
        <v>7802</v>
      </c>
      <c r="X76" s="193" t="s">
        <v>7656</v>
      </c>
      <c r="Y76" s="193"/>
      <c r="Z76" s="1" t="s">
        <v>6321</v>
      </c>
      <c r="AA76" s="1" t="str">
        <f t="shared" si="8"/>
        <v>m</v>
      </c>
      <c r="AB76" s="1">
        <v>8</v>
      </c>
      <c r="AC76" s="1" t="s">
        <v>6320</v>
      </c>
      <c r="AD76" s="1" t="s">
        <v>182</v>
      </c>
      <c r="AE76" s="1" t="s">
        <v>283</v>
      </c>
      <c r="AF76" s="1" t="s">
        <v>185</v>
      </c>
      <c r="AG76" s="194">
        <v>9.8699999999999992</v>
      </c>
      <c r="AH76" s="193">
        <v>31.01</v>
      </c>
      <c r="AI76" s="193">
        <v>8.2100000000000009</v>
      </c>
      <c r="AJ76" s="193">
        <v>19.12</v>
      </c>
      <c r="AK76" s="193"/>
      <c r="AL76" s="193">
        <v>1</v>
      </c>
      <c r="AM76" s="193">
        <v>2</v>
      </c>
      <c r="AN76" s="193">
        <v>1</v>
      </c>
      <c r="AO76" s="193">
        <v>5</v>
      </c>
      <c r="AP76" s="193">
        <v>3</v>
      </c>
      <c r="AQ76" s="193" t="s">
        <v>517</v>
      </c>
      <c r="AR76" s="193" t="s">
        <v>1030</v>
      </c>
      <c r="AS76" s="193">
        <v>8</v>
      </c>
      <c r="AT76" s="193">
        <v>21</v>
      </c>
      <c r="AU76" s="193">
        <v>3</v>
      </c>
      <c r="AV76" s="193">
        <v>3</v>
      </c>
      <c r="AW76" s="193" t="s">
        <v>6321</v>
      </c>
      <c r="AX76" s="193">
        <v>1</v>
      </c>
      <c r="AY76" s="193" t="s">
        <v>1030</v>
      </c>
      <c r="AZ76" s="193" t="s">
        <v>6322</v>
      </c>
      <c r="BA76" s="193" t="s">
        <v>6323</v>
      </c>
      <c r="BB76" s="193" t="s">
        <v>6324</v>
      </c>
      <c r="BC76" s="193" t="s">
        <v>182</v>
      </c>
      <c r="BD76" s="193">
        <v>89</v>
      </c>
      <c r="BE76" s="193">
        <v>19</v>
      </c>
      <c r="BF76" s="193">
        <v>1.55</v>
      </c>
      <c r="BG76" s="193">
        <v>1</v>
      </c>
      <c r="BH76" s="193" t="s">
        <v>6320</v>
      </c>
      <c r="BI76" s="193">
        <v>1</v>
      </c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</row>
    <row r="77" spans="1:73" s="1" customFormat="1">
      <c r="A77" s="1" t="s">
        <v>1206</v>
      </c>
      <c r="B77" s="1">
        <v>143</v>
      </c>
      <c r="E77" s="26">
        <v>2.96</v>
      </c>
      <c r="F77" s="60" t="s">
        <v>3411</v>
      </c>
      <c r="G77" s="69" t="s">
        <v>6824</v>
      </c>
      <c r="H77" s="1" t="s">
        <v>1746</v>
      </c>
      <c r="I77" s="1" t="s">
        <v>7848</v>
      </c>
      <c r="J77" s="1" t="s">
        <v>1747</v>
      </c>
      <c r="K77" s="1" t="s">
        <v>1748</v>
      </c>
      <c r="L77" s="1" t="s">
        <v>1749</v>
      </c>
      <c r="M77" s="1" t="s">
        <v>2376</v>
      </c>
      <c r="N77" s="1">
        <f t="shared" si="9"/>
        <v>5</v>
      </c>
      <c r="O77" s="193">
        <v>3</v>
      </c>
      <c r="P77" s="193">
        <v>32.26</v>
      </c>
      <c r="Q77" s="193">
        <v>14</v>
      </c>
      <c r="R77" s="193">
        <v>3</v>
      </c>
      <c r="S77" s="1" t="s">
        <v>7421</v>
      </c>
      <c r="T77" s="1">
        <f t="shared" si="6"/>
        <v>34</v>
      </c>
      <c r="U77" s="1" t="s">
        <v>7576</v>
      </c>
      <c r="V77" s="1">
        <f t="shared" si="7"/>
        <v>41</v>
      </c>
      <c r="W77" s="1" t="s">
        <v>7804</v>
      </c>
      <c r="X77" s="193" t="s">
        <v>7656</v>
      </c>
      <c r="Y77" s="193"/>
      <c r="Z77" s="1" t="s">
        <v>1207</v>
      </c>
      <c r="AA77" s="1" t="str">
        <f t="shared" si="8"/>
        <v>l</v>
      </c>
      <c r="AB77" s="1">
        <v>8</v>
      </c>
      <c r="AC77" s="1" t="s">
        <v>1206</v>
      </c>
      <c r="AD77" s="1" t="s">
        <v>182</v>
      </c>
      <c r="AE77" s="1" t="s">
        <v>283</v>
      </c>
      <c r="AF77" s="1" t="s">
        <v>185</v>
      </c>
      <c r="AG77" s="194">
        <v>1.86</v>
      </c>
      <c r="AH77" s="193">
        <v>4.12</v>
      </c>
      <c r="AI77" s="193">
        <v>1.55</v>
      </c>
      <c r="AJ77" s="193">
        <v>3.38</v>
      </c>
      <c r="AK77" s="193"/>
      <c r="AL77" s="193">
        <v>3</v>
      </c>
      <c r="AM77" s="193">
        <v>7</v>
      </c>
      <c r="AN77" s="193">
        <v>1</v>
      </c>
      <c r="AO77" s="193">
        <v>6</v>
      </c>
      <c r="AP77" s="193">
        <v>3</v>
      </c>
      <c r="AQ77" s="193" t="s">
        <v>597</v>
      </c>
      <c r="AR77" s="193" t="s">
        <v>1030</v>
      </c>
      <c r="AS77" s="193">
        <v>8</v>
      </c>
      <c r="AT77" s="193">
        <v>18</v>
      </c>
      <c r="AU77" s="193">
        <v>6</v>
      </c>
      <c r="AV77" s="193">
        <v>3</v>
      </c>
      <c r="AW77" s="193" t="s">
        <v>1207</v>
      </c>
      <c r="AX77" s="193">
        <v>1</v>
      </c>
      <c r="AY77" s="193" t="s">
        <v>1030</v>
      </c>
      <c r="AZ77" s="193" t="s">
        <v>1216</v>
      </c>
      <c r="BA77" s="193" t="s">
        <v>1217</v>
      </c>
      <c r="BB77" s="193" t="s">
        <v>1218</v>
      </c>
      <c r="BC77" s="193" t="s">
        <v>568</v>
      </c>
      <c r="BD77" s="193">
        <v>96</v>
      </c>
      <c r="BE77" s="193">
        <v>28</v>
      </c>
      <c r="BF77" s="193">
        <v>1.25</v>
      </c>
      <c r="BG77" s="193">
        <v>1</v>
      </c>
      <c r="BH77" s="193" t="s">
        <v>1206</v>
      </c>
      <c r="BI77" s="193">
        <v>1</v>
      </c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</row>
    <row r="78" spans="1:73" s="1" customFormat="1">
      <c r="A78" s="1" t="s">
        <v>116</v>
      </c>
      <c r="B78" s="1">
        <v>122</v>
      </c>
      <c r="C78" s="6">
        <v>2</v>
      </c>
      <c r="D78" s="6">
        <v>46</v>
      </c>
      <c r="E78" s="26">
        <v>2.31</v>
      </c>
      <c r="F78" s="59" t="s">
        <v>3411</v>
      </c>
      <c r="G78" s="69" t="s">
        <v>6823</v>
      </c>
      <c r="H78" s="1" t="s">
        <v>312</v>
      </c>
      <c r="J78" s="1" t="s">
        <v>307</v>
      </c>
      <c r="K78" s="1" t="s">
        <v>276</v>
      </c>
      <c r="L78" s="1" t="s">
        <v>315</v>
      </c>
      <c r="M78" s="1" t="s">
        <v>6904</v>
      </c>
      <c r="N78" s="1">
        <f t="shared" si="9"/>
        <v>7</v>
      </c>
      <c r="O78" s="193">
        <v>4</v>
      </c>
      <c r="P78" s="193">
        <v>9.35</v>
      </c>
      <c r="Q78" s="193">
        <v>21</v>
      </c>
      <c r="R78" s="193">
        <v>4</v>
      </c>
      <c r="S78" s="1" t="s">
        <v>7301</v>
      </c>
      <c r="T78" s="1">
        <f t="shared" si="6"/>
        <v>13</v>
      </c>
      <c r="U78" s="1" t="s">
        <v>7536</v>
      </c>
      <c r="V78" s="1">
        <f t="shared" si="7"/>
        <v>22</v>
      </c>
      <c r="W78" s="1" t="s">
        <v>7757</v>
      </c>
      <c r="X78" s="1" t="s">
        <v>7656</v>
      </c>
      <c r="Y78" s="193"/>
      <c r="Z78" s="1" t="s">
        <v>1021</v>
      </c>
      <c r="AA78" s="1" t="str">
        <f t="shared" si="8"/>
        <v>v</v>
      </c>
      <c r="AB78" s="1">
        <v>4</v>
      </c>
      <c r="AC78" s="1" t="s">
        <v>116</v>
      </c>
      <c r="AD78" s="1" t="s">
        <v>182</v>
      </c>
      <c r="AF78" s="1" t="s">
        <v>185</v>
      </c>
      <c r="AG78" s="194">
        <v>10.74</v>
      </c>
      <c r="AH78" s="193">
        <v>32.97</v>
      </c>
      <c r="AI78" s="193">
        <v>9.83</v>
      </c>
      <c r="AJ78" s="193">
        <v>26.76</v>
      </c>
      <c r="AK78" s="193"/>
      <c r="AL78" s="193">
        <v>1</v>
      </c>
      <c r="AM78" s="193">
        <v>2</v>
      </c>
      <c r="AN78" s="193">
        <v>1</v>
      </c>
      <c r="AO78" s="193">
        <v>4</v>
      </c>
      <c r="AP78" s="193">
        <v>3</v>
      </c>
      <c r="AQ78" s="193" t="s">
        <v>639</v>
      </c>
      <c r="AR78" s="193" t="s">
        <v>1030</v>
      </c>
      <c r="AS78" s="193">
        <v>9</v>
      </c>
      <c r="AT78" s="193">
        <v>17</v>
      </c>
      <c r="AU78" s="193">
        <v>4</v>
      </c>
      <c r="AV78" s="193">
        <v>3</v>
      </c>
      <c r="AW78" s="193" t="s">
        <v>1021</v>
      </c>
      <c r="AX78" s="193">
        <v>1</v>
      </c>
      <c r="AY78" s="193" t="s">
        <v>1030</v>
      </c>
      <c r="AZ78" s="193" t="s">
        <v>1031</v>
      </c>
      <c r="BA78" s="193" t="s">
        <v>1032</v>
      </c>
      <c r="BB78" s="193" t="s">
        <v>1033</v>
      </c>
      <c r="BC78" s="193" t="s">
        <v>182</v>
      </c>
      <c r="BD78" s="193">
        <v>100</v>
      </c>
      <c r="BE78" s="193">
        <v>18</v>
      </c>
      <c r="BF78" s="193">
        <v>1.2</v>
      </c>
      <c r="BG78" s="193">
        <v>1</v>
      </c>
      <c r="BH78" s="193" t="s">
        <v>1034</v>
      </c>
      <c r="BI78" s="193">
        <v>2</v>
      </c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</row>
    <row r="79" spans="1:73" s="1" customFormat="1">
      <c r="A79" s="1" t="s">
        <v>2125</v>
      </c>
      <c r="B79" s="1">
        <v>138</v>
      </c>
      <c r="E79" s="26">
        <v>2.95</v>
      </c>
      <c r="F79" s="60" t="s">
        <v>3411</v>
      </c>
      <c r="G79" s="69" t="s">
        <v>6824</v>
      </c>
      <c r="H79" s="1" t="s">
        <v>2128</v>
      </c>
      <c r="J79" s="1" t="s">
        <v>271</v>
      </c>
      <c r="K79" s="1" t="s">
        <v>2130</v>
      </c>
      <c r="L79" s="1" t="s">
        <v>2131</v>
      </c>
      <c r="M79" s="1" t="s">
        <v>6913</v>
      </c>
      <c r="N79" s="1">
        <f t="shared" si="9"/>
        <v>4</v>
      </c>
      <c r="O79" s="193">
        <v>3</v>
      </c>
      <c r="P79" s="193">
        <v>79.53</v>
      </c>
      <c r="Q79" s="193">
        <v>21</v>
      </c>
      <c r="R79" s="193">
        <v>3</v>
      </c>
      <c r="S79" s="1" t="s">
        <v>7611</v>
      </c>
      <c r="T79" s="1">
        <f t="shared" si="6"/>
        <v>31</v>
      </c>
      <c r="U79" s="1" t="s">
        <v>7637</v>
      </c>
      <c r="V79" s="1">
        <f t="shared" si="7"/>
        <v>37</v>
      </c>
      <c r="W79" s="1" t="s">
        <v>7801</v>
      </c>
      <c r="X79" s="1" t="s">
        <v>7656</v>
      </c>
      <c r="Y79" s="193"/>
      <c r="Z79" s="1" t="s">
        <v>2132</v>
      </c>
      <c r="AA79" s="1" t="str">
        <f t="shared" si="8"/>
        <v>l</v>
      </c>
      <c r="AB79" s="1">
        <v>8</v>
      </c>
      <c r="AC79" s="1" t="s">
        <v>2125</v>
      </c>
      <c r="AD79" s="1" t="s">
        <v>182</v>
      </c>
      <c r="AE79" s="1" t="s">
        <v>283</v>
      </c>
      <c r="AF79" s="1" t="s">
        <v>185</v>
      </c>
      <c r="AG79" s="194">
        <v>1.71</v>
      </c>
      <c r="AH79" s="193">
        <v>5.47</v>
      </c>
      <c r="AI79" s="193">
        <v>1.66</v>
      </c>
      <c r="AJ79" s="193">
        <v>4.8600000000000003</v>
      </c>
      <c r="AK79" s="193"/>
      <c r="AL79" s="193">
        <v>2</v>
      </c>
      <c r="AM79" s="193">
        <v>5</v>
      </c>
      <c r="AN79" s="193">
        <v>1</v>
      </c>
      <c r="AO79" s="193">
        <v>5</v>
      </c>
      <c r="AP79" s="193">
        <v>3</v>
      </c>
      <c r="AQ79" s="193" t="s">
        <v>399</v>
      </c>
      <c r="AR79" s="193" t="s">
        <v>1030</v>
      </c>
      <c r="AS79" s="193">
        <v>10</v>
      </c>
      <c r="AT79" s="193">
        <v>17</v>
      </c>
      <c r="AU79" s="193">
        <v>5</v>
      </c>
      <c r="AV79" s="193">
        <v>3</v>
      </c>
      <c r="AW79" s="193" t="s">
        <v>2132</v>
      </c>
      <c r="AX79" s="193">
        <v>1</v>
      </c>
      <c r="AY79" s="193" t="s">
        <v>1030</v>
      </c>
      <c r="AZ79" s="193" t="s">
        <v>2138</v>
      </c>
      <c r="BA79" s="193" t="s">
        <v>2139</v>
      </c>
      <c r="BB79" s="193" t="s">
        <v>2140</v>
      </c>
      <c r="BC79" s="193" t="s">
        <v>532</v>
      </c>
      <c r="BD79" s="193">
        <v>100</v>
      </c>
      <c r="BE79" s="193">
        <v>12</v>
      </c>
      <c r="BF79" s="193">
        <v>1.1499999999999999</v>
      </c>
      <c r="BG79" s="193">
        <v>1</v>
      </c>
      <c r="BH79" s="193" t="s">
        <v>2125</v>
      </c>
      <c r="BI79" s="193">
        <v>1</v>
      </c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</row>
    <row r="80" spans="1:73" s="1" customFormat="1">
      <c r="A80" s="1" t="s">
        <v>267</v>
      </c>
      <c r="B80" s="1">
        <v>103</v>
      </c>
      <c r="C80" s="6">
        <v>2</v>
      </c>
      <c r="D80" s="6">
        <v>46</v>
      </c>
      <c r="E80" s="26">
        <v>1.7</v>
      </c>
      <c r="F80" s="59" t="s">
        <v>3411</v>
      </c>
      <c r="G80" s="69" t="s">
        <v>6823</v>
      </c>
      <c r="H80" s="1" t="s">
        <v>270</v>
      </c>
      <c r="J80" s="1" t="s">
        <v>271</v>
      </c>
      <c r="K80" s="1" t="s">
        <v>275</v>
      </c>
      <c r="L80" s="1" t="s">
        <v>277</v>
      </c>
      <c r="M80" s="1" t="s">
        <v>6906</v>
      </c>
      <c r="N80" s="1">
        <f t="shared" si="9"/>
        <v>9</v>
      </c>
      <c r="O80" s="193">
        <v>7</v>
      </c>
      <c r="P80" s="193">
        <v>8.32</v>
      </c>
      <c r="Q80" s="193">
        <v>0</v>
      </c>
      <c r="R80" s="193">
        <v>6</v>
      </c>
      <c r="S80" s="1" t="s">
        <v>7379</v>
      </c>
      <c r="T80" s="1">
        <f t="shared" si="6"/>
        <v>26</v>
      </c>
      <c r="U80" s="1" t="s">
        <v>7526</v>
      </c>
      <c r="V80" s="1">
        <f t="shared" si="7"/>
        <v>37</v>
      </c>
      <c r="W80" s="1" t="s">
        <v>7746</v>
      </c>
      <c r="X80" s="193" t="s">
        <v>7656</v>
      </c>
      <c r="Y80" s="193"/>
      <c r="Z80" s="1" t="s">
        <v>280</v>
      </c>
      <c r="AA80" s="1" t="str">
        <f t="shared" si="8"/>
        <v>b</v>
      </c>
      <c r="AB80" s="1">
        <v>2</v>
      </c>
      <c r="AC80" s="193" t="s">
        <v>267</v>
      </c>
      <c r="AD80" s="193" t="s">
        <v>182</v>
      </c>
      <c r="AE80" s="193" t="s">
        <v>283</v>
      </c>
      <c r="AF80" s="193" t="s">
        <v>185</v>
      </c>
      <c r="AG80" s="194">
        <v>2.04</v>
      </c>
      <c r="AH80" s="193">
        <v>5.47</v>
      </c>
      <c r="AI80" s="193">
        <v>1.3</v>
      </c>
      <c r="AJ80" s="193">
        <v>4.59</v>
      </c>
      <c r="AK80" s="193"/>
      <c r="AL80" s="193">
        <v>1</v>
      </c>
      <c r="AM80" s="193">
        <v>2</v>
      </c>
      <c r="AN80" s="193">
        <v>1</v>
      </c>
      <c r="AO80" s="193">
        <v>5</v>
      </c>
      <c r="AP80" s="193">
        <v>3</v>
      </c>
      <c r="AQ80" s="193" t="s">
        <v>325</v>
      </c>
      <c r="AR80" s="193" t="s">
        <v>327</v>
      </c>
      <c r="AS80" s="193">
        <v>14</v>
      </c>
      <c r="AT80" s="193">
        <v>12</v>
      </c>
      <c r="AU80" s="193">
        <v>4</v>
      </c>
      <c r="AV80" s="193">
        <v>3</v>
      </c>
      <c r="AW80" s="193" t="s">
        <v>280</v>
      </c>
      <c r="AX80" s="193">
        <v>1</v>
      </c>
      <c r="AY80" s="193" t="s">
        <v>327</v>
      </c>
      <c r="AZ80" s="193" t="s">
        <v>332</v>
      </c>
      <c r="BA80" s="193" t="s">
        <v>333</v>
      </c>
      <c r="BB80" s="193" t="s">
        <v>267</v>
      </c>
      <c r="BC80" s="193" t="s">
        <v>182</v>
      </c>
      <c r="BD80" s="193">
        <v>96</v>
      </c>
      <c r="BE80" s="193">
        <v>26</v>
      </c>
      <c r="BF80" s="193">
        <v>1</v>
      </c>
      <c r="BG80" s="193">
        <v>1.3</v>
      </c>
      <c r="BH80" s="193" t="s">
        <v>267</v>
      </c>
      <c r="BI80" s="193">
        <v>1</v>
      </c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</row>
    <row r="81" spans="1:73" s="1" customFormat="1">
      <c r="A81" s="1" t="s">
        <v>96</v>
      </c>
      <c r="B81" s="1">
        <v>110</v>
      </c>
      <c r="C81" s="6">
        <v>9</v>
      </c>
      <c r="D81" s="6">
        <v>39</v>
      </c>
      <c r="E81" s="26">
        <v>2.4</v>
      </c>
      <c r="F81" s="59" t="s">
        <v>3411</v>
      </c>
      <c r="G81" s="69" t="s">
        <v>6823</v>
      </c>
      <c r="H81" s="1" t="s">
        <v>417</v>
      </c>
      <c r="J81" s="1" t="s">
        <v>271</v>
      </c>
      <c r="K81" s="1" t="s">
        <v>420</v>
      </c>
      <c r="L81" s="1" t="s">
        <v>422</v>
      </c>
      <c r="M81" s="1" t="s">
        <v>6900</v>
      </c>
      <c r="N81" s="1">
        <f t="shared" si="9"/>
        <v>7</v>
      </c>
      <c r="O81" s="193">
        <v>4</v>
      </c>
      <c r="P81" s="193">
        <v>12.76</v>
      </c>
      <c r="Q81" s="193">
        <v>9</v>
      </c>
      <c r="R81" s="193">
        <v>4</v>
      </c>
      <c r="S81" s="1" t="s">
        <v>7389</v>
      </c>
      <c r="T81" s="1">
        <f t="shared" si="6"/>
        <v>21</v>
      </c>
      <c r="U81" s="1" t="s">
        <v>7540</v>
      </c>
      <c r="V81" s="1">
        <f t="shared" si="7"/>
        <v>31</v>
      </c>
      <c r="W81" s="1" t="s">
        <v>7761</v>
      </c>
      <c r="X81" s="193" t="s">
        <v>7656</v>
      </c>
      <c r="Y81" s="193"/>
      <c r="Z81" s="1" t="s">
        <v>670</v>
      </c>
      <c r="AA81" s="1" t="str">
        <f t="shared" si="8"/>
        <v>a</v>
      </c>
      <c r="AB81" s="1">
        <v>8</v>
      </c>
      <c r="AC81" s="1" t="s">
        <v>96</v>
      </c>
      <c r="AD81" s="1" t="s">
        <v>182</v>
      </c>
      <c r="AE81" s="1" t="s">
        <v>184</v>
      </c>
      <c r="AF81" s="1" t="s">
        <v>185</v>
      </c>
      <c r="AG81" s="194">
        <v>5.25</v>
      </c>
      <c r="AH81" s="193">
        <v>17.3</v>
      </c>
      <c r="AI81" s="193">
        <v>4.5199999999999996</v>
      </c>
      <c r="AJ81" s="193">
        <v>14.05</v>
      </c>
      <c r="AK81" s="193"/>
      <c r="AL81" s="193">
        <v>1</v>
      </c>
      <c r="AM81" s="193">
        <v>4</v>
      </c>
      <c r="AN81" s="193">
        <v>1</v>
      </c>
      <c r="AO81" s="193">
        <v>3</v>
      </c>
      <c r="AP81" s="193">
        <v>3</v>
      </c>
      <c r="AQ81" s="193" t="s">
        <v>681</v>
      </c>
      <c r="AR81" s="193" t="s">
        <v>681</v>
      </c>
      <c r="AS81" s="193">
        <v>5</v>
      </c>
      <c r="AT81" s="193">
        <v>12</v>
      </c>
      <c r="AU81" s="193">
        <v>3</v>
      </c>
      <c r="AV81" s="193">
        <v>3</v>
      </c>
      <c r="AW81" s="193" t="s">
        <v>670</v>
      </c>
      <c r="AX81" s="193">
        <v>1</v>
      </c>
      <c r="AY81" s="193" t="s">
        <v>681</v>
      </c>
      <c r="AZ81" s="193" t="s">
        <v>685</v>
      </c>
      <c r="BA81" s="193" t="s">
        <v>686</v>
      </c>
      <c r="BB81" s="193" t="s">
        <v>96</v>
      </c>
      <c r="BC81" s="193" t="s">
        <v>182</v>
      </c>
      <c r="BD81" s="193">
        <v>0</v>
      </c>
      <c r="BE81" s="193">
        <v>0</v>
      </c>
      <c r="BF81" s="193">
        <v>1.5</v>
      </c>
      <c r="BG81" s="193">
        <v>1</v>
      </c>
      <c r="BH81" s="193" t="s">
        <v>96</v>
      </c>
      <c r="BI81" s="193">
        <v>1</v>
      </c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</row>
    <row r="82" spans="1:73" s="1" customFormat="1">
      <c r="A82" s="1" t="s">
        <v>108</v>
      </c>
      <c r="B82" s="1">
        <v>115</v>
      </c>
      <c r="C82" s="6">
        <v>5</v>
      </c>
      <c r="D82" s="6">
        <v>43</v>
      </c>
      <c r="E82" s="26">
        <v>2.38</v>
      </c>
      <c r="F82" s="59" t="s">
        <v>3411</v>
      </c>
      <c r="G82" s="69" t="s">
        <v>6823</v>
      </c>
      <c r="H82" s="1" t="s">
        <v>226</v>
      </c>
      <c r="J82" s="1" t="s">
        <v>186</v>
      </c>
      <c r="K82" s="1" t="s">
        <v>227</v>
      </c>
      <c r="L82" s="1" t="s">
        <v>228</v>
      </c>
      <c r="M82" s="1" t="s">
        <v>6902</v>
      </c>
      <c r="N82" s="1">
        <f t="shared" si="9"/>
        <v>6</v>
      </c>
      <c r="O82" s="193">
        <v>3</v>
      </c>
      <c r="P82" s="193">
        <v>9</v>
      </c>
      <c r="Q82" s="193">
        <v>12</v>
      </c>
      <c r="R82" s="193">
        <v>3</v>
      </c>
      <c r="S82" s="1" t="s">
        <v>7387</v>
      </c>
      <c r="T82" s="1">
        <f t="shared" si="6"/>
        <v>15</v>
      </c>
      <c r="U82" s="1" t="s">
        <v>7538</v>
      </c>
      <c r="V82" s="1">
        <f t="shared" si="7"/>
        <v>24</v>
      </c>
      <c r="W82" s="1" t="s">
        <v>7759</v>
      </c>
      <c r="X82" s="193" t="s">
        <v>7656</v>
      </c>
      <c r="Y82" s="193"/>
      <c r="Z82" s="1" t="s">
        <v>826</v>
      </c>
      <c r="AA82" s="1" t="str">
        <f t="shared" si="8"/>
        <v>k</v>
      </c>
      <c r="AB82" s="1">
        <v>1</v>
      </c>
      <c r="AC82" s="1" t="s">
        <v>108</v>
      </c>
      <c r="AD82" s="1" t="s">
        <v>182</v>
      </c>
      <c r="AE82" s="1" t="s">
        <v>184</v>
      </c>
      <c r="AF82" s="1" t="s">
        <v>185</v>
      </c>
      <c r="AG82" s="194">
        <v>8.14</v>
      </c>
      <c r="AH82" s="193">
        <v>12.36</v>
      </c>
      <c r="AI82" s="193">
        <v>4.9000000000000004</v>
      </c>
      <c r="AJ82" s="193">
        <v>7.3</v>
      </c>
      <c r="AK82" s="193"/>
      <c r="AL82" s="193">
        <v>1</v>
      </c>
      <c r="AM82" s="193">
        <v>2</v>
      </c>
      <c r="AN82" s="193">
        <v>1</v>
      </c>
      <c r="AO82" s="193">
        <v>5</v>
      </c>
      <c r="AP82" s="193">
        <v>4</v>
      </c>
      <c r="AQ82" s="193" t="s">
        <v>839</v>
      </c>
      <c r="AR82" s="193" t="s">
        <v>314</v>
      </c>
      <c r="AS82" s="193">
        <v>7</v>
      </c>
      <c r="AT82" s="193">
        <v>12</v>
      </c>
      <c r="AU82" s="193">
        <v>5</v>
      </c>
      <c r="AV82" s="193">
        <v>4</v>
      </c>
      <c r="AW82" s="193" t="s">
        <v>826</v>
      </c>
      <c r="AX82" s="193">
        <v>1</v>
      </c>
      <c r="AY82" s="193" t="s">
        <v>314</v>
      </c>
      <c r="AZ82" s="193" t="s">
        <v>846</v>
      </c>
      <c r="BA82" s="193" t="s">
        <v>847</v>
      </c>
      <c r="BB82" s="193" t="s">
        <v>849</v>
      </c>
      <c r="BC82" s="193" t="s">
        <v>182</v>
      </c>
      <c r="BD82" s="193">
        <v>100</v>
      </c>
      <c r="BE82" s="193">
        <v>25</v>
      </c>
      <c r="BF82" s="193">
        <v>1.5</v>
      </c>
      <c r="BG82" s="193">
        <v>1.2</v>
      </c>
      <c r="BH82" s="193" t="s">
        <v>108</v>
      </c>
      <c r="BI82" s="193">
        <v>1</v>
      </c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</row>
    <row r="83" spans="1:73" s="1" customFormat="1">
      <c r="A83" s="1" t="s">
        <v>1432</v>
      </c>
      <c r="B83" s="1">
        <v>157</v>
      </c>
      <c r="E83" s="26">
        <v>3.12</v>
      </c>
      <c r="F83" s="60" t="s">
        <v>3411</v>
      </c>
      <c r="G83" s="69" t="s">
        <v>6824</v>
      </c>
      <c r="H83" s="1" t="s">
        <v>6994</v>
      </c>
      <c r="J83" s="1" t="s">
        <v>328</v>
      </c>
      <c r="K83" s="1" t="s">
        <v>2047</v>
      </c>
      <c r="L83" s="1" t="s">
        <v>2048</v>
      </c>
      <c r="M83" s="1" t="s">
        <v>6919</v>
      </c>
      <c r="N83" s="1">
        <f t="shared" si="9"/>
        <v>5</v>
      </c>
      <c r="O83" s="193">
        <v>3</v>
      </c>
      <c r="P83" s="193">
        <v>5.17</v>
      </c>
      <c r="Q83" s="193">
        <v>22</v>
      </c>
      <c r="R83" s="193">
        <v>3</v>
      </c>
      <c r="S83" s="1" t="s">
        <v>7427</v>
      </c>
      <c r="T83" s="1">
        <f t="shared" si="6"/>
        <v>15</v>
      </c>
      <c r="U83" s="1" t="s">
        <v>7582</v>
      </c>
      <c r="V83" s="1">
        <f t="shared" si="7"/>
        <v>22</v>
      </c>
      <c r="W83" s="1" t="s">
        <v>7812</v>
      </c>
      <c r="X83" s="193" t="s">
        <v>7656</v>
      </c>
      <c r="Y83" s="193"/>
      <c r="Z83" s="1" t="s">
        <v>1433</v>
      </c>
      <c r="AA83" s="1" t="str">
        <f t="shared" si="8"/>
        <v>g</v>
      </c>
      <c r="AB83" s="1">
        <v>2</v>
      </c>
      <c r="AC83" s="1" t="s">
        <v>1432</v>
      </c>
      <c r="AD83" s="1" t="s">
        <v>182</v>
      </c>
      <c r="AE83" s="1" t="s">
        <v>184</v>
      </c>
      <c r="AF83" s="1" t="s">
        <v>185</v>
      </c>
      <c r="AG83" s="194">
        <v>2.95</v>
      </c>
      <c r="AH83" s="193">
        <v>5.27</v>
      </c>
      <c r="AI83" s="193">
        <v>2.14</v>
      </c>
      <c r="AJ83" s="193">
        <v>3.04</v>
      </c>
      <c r="AK83" s="193"/>
      <c r="AL83" s="193">
        <v>1</v>
      </c>
      <c r="AM83" s="193">
        <v>2</v>
      </c>
      <c r="AN83" s="193">
        <v>1</v>
      </c>
      <c r="AO83" s="193">
        <v>5</v>
      </c>
      <c r="AP83" s="193">
        <v>3</v>
      </c>
      <c r="AQ83" s="193" t="s">
        <v>313</v>
      </c>
      <c r="AR83" s="193" t="s">
        <v>1437</v>
      </c>
      <c r="AS83" s="193">
        <v>4</v>
      </c>
      <c r="AT83" s="193">
        <v>11</v>
      </c>
      <c r="AU83" s="193">
        <v>5</v>
      </c>
      <c r="AV83" s="193">
        <v>3</v>
      </c>
      <c r="AW83" s="193" t="s">
        <v>1433</v>
      </c>
      <c r="AX83" s="193">
        <v>1</v>
      </c>
      <c r="AY83" s="193" t="s">
        <v>1437</v>
      </c>
      <c r="AZ83" s="193" t="s">
        <v>1439</v>
      </c>
      <c r="BA83" s="193" t="s">
        <v>1440</v>
      </c>
      <c r="BB83" s="193" t="s">
        <v>1432</v>
      </c>
      <c r="BC83" s="193" t="s">
        <v>182</v>
      </c>
      <c r="BD83" s="193">
        <v>100</v>
      </c>
      <c r="BE83" s="193">
        <v>26</v>
      </c>
      <c r="BF83" s="193">
        <v>1.55</v>
      </c>
      <c r="BG83" s="193">
        <v>1.1000000000000001</v>
      </c>
      <c r="BH83" s="193" t="s">
        <v>1432</v>
      </c>
      <c r="BI83" s="193">
        <v>1</v>
      </c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</row>
    <row r="84" spans="1:73" s="1" customFormat="1">
      <c r="A84" s="1" t="s">
        <v>300</v>
      </c>
      <c r="B84" s="1">
        <v>126</v>
      </c>
      <c r="E84" s="26">
        <v>1.52</v>
      </c>
      <c r="F84" s="60" t="s">
        <v>3411</v>
      </c>
      <c r="G84" s="69" t="s">
        <v>6824</v>
      </c>
      <c r="H84" s="1" t="s">
        <v>1223</v>
      </c>
      <c r="I84" s="1" t="s">
        <v>7849</v>
      </c>
      <c r="J84" s="1" t="s">
        <v>1224</v>
      </c>
      <c r="K84" s="1" t="s">
        <v>1225</v>
      </c>
      <c r="L84" s="1" t="s">
        <v>1227</v>
      </c>
      <c r="M84" s="1" t="s">
        <v>6909</v>
      </c>
      <c r="N84" s="1">
        <f t="shared" si="9"/>
        <v>6</v>
      </c>
      <c r="O84" s="193">
        <v>4</v>
      </c>
      <c r="P84" s="193">
        <v>23.25</v>
      </c>
      <c r="Q84" s="193">
        <v>12</v>
      </c>
      <c r="R84" s="193">
        <v>4</v>
      </c>
      <c r="S84" s="1" t="s">
        <v>7395</v>
      </c>
      <c r="T84" s="1">
        <f t="shared" si="6"/>
        <v>26</v>
      </c>
      <c r="U84" s="1" t="s">
        <v>7548</v>
      </c>
      <c r="V84" s="1">
        <f t="shared" si="7"/>
        <v>34</v>
      </c>
      <c r="W84" s="1" t="s">
        <v>7769</v>
      </c>
      <c r="X84" s="193" t="s">
        <v>7656</v>
      </c>
      <c r="Y84" s="193"/>
      <c r="Z84" s="1" t="s">
        <v>302</v>
      </c>
      <c r="AA84" s="1" t="str">
        <f t="shared" si="8"/>
        <v>k</v>
      </c>
      <c r="AB84" s="1">
        <v>1</v>
      </c>
      <c r="AC84" s="193" t="s">
        <v>300</v>
      </c>
      <c r="AD84" s="193" t="s">
        <v>182</v>
      </c>
      <c r="AE84" s="193" t="s">
        <v>184</v>
      </c>
      <c r="AF84" s="193" t="s">
        <v>185</v>
      </c>
      <c r="AG84" s="194">
        <v>0.06</v>
      </c>
      <c r="AH84" s="193">
        <v>9.19</v>
      </c>
      <c r="AI84" s="193">
        <v>0.06</v>
      </c>
      <c r="AJ84" s="193">
        <v>6.49</v>
      </c>
      <c r="AK84" s="193"/>
      <c r="AL84" s="193">
        <v>1</v>
      </c>
      <c r="AM84" s="193">
        <v>2</v>
      </c>
      <c r="AN84" s="193">
        <v>1</v>
      </c>
      <c r="AO84" s="193">
        <v>5</v>
      </c>
      <c r="AP84" s="193">
        <v>4</v>
      </c>
      <c r="AQ84" s="193" t="s">
        <v>313</v>
      </c>
      <c r="AR84" s="193" t="s">
        <v>314</v>
      </c>
      <c r="AS84" s="193">
        <v>1</v>
      </c>
      <c r="AT84" s="193">
        <v>7</v>
      </c>
      <c r="AU84" s="193">
        <v>5</v>
      </c>
      <c r="AV84" s="193">
        <v>4</v>
      </c>
      <c r="AW84" s="193" t="s">
        <v>302</v>
      </c>
      <c r="AX84" s="193">
        <v>1</v>
      </c>
      <c r="AY84" s="193" t="s">
        <v>314</v>
      </c>
      <c r="AZ84" s="193" t="s">
        <v>319</v>
      </c>
      <c r="BA84" s="193" t="s">
        <v>321</v>
      </c>
      <c r="BB84" s="193" t="s">
        <v>300</v>
      </c>
      <c r="BC84" s="193" t="s">
        <v>182</v>
      </c>
      <c r="BD84" s="193">
        <v>96</v>
      </c>
      <c r="BE84" s="193">
        <v>27</v>
      </c>
      <c r="BF84" s="193">
        <v>1.9</v>
      </c>
      <c r="BG84" s="193">
        <v>1.6</v>
      </c>
      <c r="BH84" s="193" t="s">
        <v>300</v>
      </c>
      <c r="BI84" s="193">
        <v>1</v>
      </c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</row>
    <row r="85" spans="1:73" s="1" customFormat="1">
      <c r="A85" s="1" t="s">
        <v>2387</v>
      </c>
      <c r="B85" s="1">
        <v>176</v>
      </c>
      <c r="E85" s="26">
        <v>2.73</v>
      </c>
      <c r="F85" s="60" t="s">
        <v>3411</v>
      </c>
      <c r="G85" s="69" t="s">
        <v>6824</v>
      </c>
      <c r="H85" s="1" t="s">
        <v>7260</v>
      </c>
      <c r="J85" s="1" t="s">
        <v>1747</v>
      </c>
      <c r="K85" s="1" t="s">
        <v>7261</v>
      </c>
      <c r="L85" s="1" t="s">
        <v>3233</v>
      </c>
      <c r="M85" s="1" t="s">
        <v>2388</v>
      </c>
      <c r="N85" s="1">
        <f t="shared" si="9"/>
        <v>6</v>
      </c>
      <c r="O85" s="193">
        <v>4</v>
      </c>
      <c r="P85" s="193">
        <v>44.43</v>
      </c>
      <c r="Q85" s="193">
        <v>0</v>
      </c>
      <c r="R85" s="193">
        <v>4</v>
      </c>
      <c r="S85" s="1" t="s">
        <v>7414</v>
      </c>
      <c r="T85" s="1">
        <f t="shared" si="6"/>
        <v>39</v>
      </c>
      <c r="U85" s="1" t="s">
        <v>7568</v>
      </c>
      <c r="V85" s="1">
        <f t="shared" si="7"/>
        <v>47</v>
      </c>
      <c r="W85" s="1" t="s">
        <v>7793</v>
      </c>
      <c r="X85" s="193" t="s">
        <v>7656</v>
      </c>
      <c r="Y85" s="193"/>
      <c r="Z85" s="1" t="s">
        <v>1699</v>
      </c>
      <c r="AA85" s="1" t="str">
        <f t="shared" si="8"/>
        <v>p</v>
      </c>
      <c r="AB85" s="1">
        <v>1</v>
      </c>
      <c r="AC85" s="1" t="s">
        <v>1698</v>
      </c>
      <c r="AD85" s="1" t="s">
        <v>182</v>
      </c>
      <c r="AF85" s="1" t="s">
        <v>185</v>
      </c>
      <c r="AG85" s="194">
        <v>5.12</v>
      </c>
      <c r="AH85" s="193">
        <v>19.93</v>
      </c>
      <c r="AI85" s="193">
        <v>4.58</v>
      </c>
      <c r="AJ85" s="193">
        <v>17.84</v>
      </c>
      <c r="AK85" s="193"/>
      <c r="AL85" s="193">
        <v>2</v>
      </c>
      <c r="AM85" s="193">
        <v>6</v>
      </c>
      <c r="AN85" s="193">
        <v>1</v>
      </c>
      <c r="AO85" s="193">
        <v>5</v>
      </c>
      <c r="AP85" s="193">
        <v>4</v>
      </c>
      <c r="AQ85" s="193" t="s">
        <v>399</v>
      </c>
      <c r="AR85" s="193" t="s">
        <v>1703</v>
      </c>
      <c r="AS85" s="193">
        <v>2</v>
      </c>
      <c r="AT85" s="193">
        <v>6</v>
      </c>
      <c r="AU85" s="193">
        <v>5</v>
      </c>
      <c r="AV85" s="193">
        <v>4</v>
      </c>
      <c r="AW85" s="193" t="s">
        <v>1699</v>
      </c>
      <c r="AX85" s="193">
        <v>1</v>
      </c>
      <c r="AY85" s="193" t="s">
        <v>1703</v>
      </c>
      <c r="AZ85" s="193" t="s">
        <v>1704</v>
      </c>
      <c r="BA85" s="193" t="s">
        <v>1705</v>
      </c>
      <c r="BB85" s="193" t="s">
        <v>1706</v>
      </c>
      <c r="BC85" s="193" t="s">
        <v>532</v>
      </c>
      <c r="BD85" s="193">
        <v>100</v>
      </c>
      <c r="BE85" s="193">
        <v>13</v>
      </c>
      <c r="BF85" s="193">
        <v>1.8</v>
      </c>
      <c r="BG85" s="193">
        <v>1.3</v>
      </c>
      <c r="BH85" s="193" t="s">
        <v>1698</v>
      </c>
      <c r="BI85" s="193">
        <v>1</v>
      </c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</row>
    <row r="86" spans="1:73" s="1" customFormat="1">
      <c r="A86" s="1" t="s">
        <v>196</v>
      </c>
      <c r="B86" s="1">
        <v>106</v>
      </c>
      <c r="C86" s="1">
        <v>1</v>
      </c>
      <c r="D86" s="1">
        <v>47</v>
      </c>
      <c r="E86" s="26">
        <v>2.46</v>
      </c>
      <c r="F86" s="59" t="s">
        <v>3411</v>
      </c>
      <c r="G86" s="69" t="s">
        <v>6823</v>
      </c>
      <c r="H86" s="1" t="s">
        <v>7030</v>
      </c>
      <c r="J86" s="1" t="s">
        <v>1308</v>
      </c>
      <c r="K86" s="1" t="s">
        <v>188</v>
      </c>
      <c r="L86" s="1" t="s">
        <v>199</v>
      </c>
      <c r="M86" s="1" t="s">
        <v>6908</v>
      </c>
      <c r="N86" s="1">
        <f t="shared" si="9"/>
        <v>7</v>
      </c>
      <c r="O86" s="193">
        <v>5</v>
      </c>
      <c r="P86" s="193">
        <v>2.82</v>
      </c>
      <c r="Q86" s="193">
        <v>3</v>
      </c>
      <c r="R86" s="193">
        <v>4</v>
      </c>
      <c r="S86" s="1" t="s">
        <v>7302</v>
      </c>
      <c r="T86" s="1">
        <f t="shared" si="6"/>
        <v>13</v>
      </c>
      <c r="U86" s="1" t="s">
        <v>7543</v>
      </c>
      <c r="V86" s="1">
        <f t="shared" si="7"/>
        <v>23</v>
      </c>
      <c r="W86" s="1" t="s">
        <v>7764</v>
      </c>
      <c r="X86" s="193" t="s">
        <v>7656</v>
      </c>
      <c r="Y86" s="193"/>
      <c r="Z86" s="1" t="s">
        <v>495</v>
      </c>
      <c r="AA86" s="1" t="str">
        <f t="shared" si="8"/>
        <v>z</v>
      </c>
      <c r="AB86" s="1">
        <v>4</v>
      </c>
      <c r="AC86" s="1" t="s">
        <v>196</v>
      </c>
      <c r="AD86" s="1" t="s">
        <v>182</v>
      </c>
      <c r="AE86" s="1" t="s">
        <v>184</v>
      </c>
      <c r="AF86" s="1" t="s">
        <v>185</v>
      </c>
      <c r="AG86" s="194">
        <v>3.8</v>
      </c>
      <c r="AH86" s="193">
        <v>5.14</v>
      </c>
      <c r="AI86" s="193">
        <v>2.65</v>
      </c>
      <c r="AJ86" s="193">
        <v>3.04</v>
      </c>
      <c r="AK86" s="193"/>
      <c r="AL86" s="193">
        <v>2</v>
      </c>
      <c r="AM86" s="193">
        <v>5</v>
      </c>
      <c r="AN86" s="193">
        <v>1</v>
      </c>
      <c r="AO86" s="193">
        <v>5</v>
      </c>
      <c r="AP86" s="193">
        <v>4</v>
      </c>
      <c r="AQ86" s="193" t="s">
        <v>517</v>
      </c>
      <c r="AR86" s="193" t="s">
        <v>518</v>
      </c>
      <c r="AS86" s="193">
        <v>0</v>
      </c>
      <c r="AT86" s="193">
        <v>0</v>
      </c>
      <c r="AU86" s="193">
        <v>3</v>
      </c>
      <c r="AV86" s="193">
        <v>4</v>
      </c>
      <c r="AW86" s="193" t="s">
        <v>495</v>
      </c>
      <c r="AX86" s="193">
        <v>1</v>
      </c>
      <c r="AY86" s="193" t="s">
        <v>518</v>
      </c>
      <c r="AZ86" s="193" t="s">
        <v>524</v>
      </c>
      <c r="BA86" s="193" t="s">
        <v>528</v>
      </c>
      <c r="BB86" s="193" t="s">
        <v>530</v>
      </c>
      <c r="BC86" s="193" t="s">
        <v>532</v>
      </c>
      <c r="BD86" s="193">
        <v>100</v>
      </c>
      <c r="BE86" s="193">
        <v>20</v>
      </c>
      <c r="BF86" s="193">
        <v>1.95</v>
      </c>
      <c r="BG86" s="193">
        <v>1.95</v>
      </c>
      <c r="BH86" s="193" t="s">
        <v>533</v>
      </c>
      <c r="BI86" s="193">
        <v>1</v>
      </c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</row>
    <row r="87" spans="1:73" s="1" customFormat="1">
      <c r="A87" s="1" t="s">
        <v>5623</v>
      </c>
      <c r="B87" s="1">
        <v>192</v>
      </c>
      <c r="E87" s="26">
        <v>1.95</v>
      </c>
      <c r="F87" s="59" t="s">
        <v>3411</v>
      </c>
      <c r="G87" s="69" t="s">
        <v>6824</v>
      </c>
      <c r="H87" s="1" t="s">
        <v>7276</v>
      </c>
      <c r="J87" s="1" t="s">
        <v>574</v>
      </c>
      <c r="K87" s="1" t="s">
        <v>7280</v>
      </c>
      <c r="L87" s="1" t="s">
        <v>450</v>
      </c>
      <c r="M87" s="1" t="s">
        <v>6860</v>
      </c>
      <c r="N87" s="1">
        <f t="shared" si="9"/>
        <v>4</v>
      </c>
      <c r="O87" s="193">
        <v>3</v>
      </c>
      <c r="P87" s="193">
        <v>475.87</v>
      </c>
      <c r="Q87" s="193">
        <v>25</v>
      </c>
      <c r="R87" s="193">
        <v>3</v>
      </c>
      <c r="S87" s="1" t="s">
        <v>7398</v>
      </c>
      <c r="T87" s="1">
        <f t="shared" si="6"/>
        <v>23</v>
      </c>
      <c r="U87" s="1" t="s">
        <v>7551</v>
      </c>
      <c r="V87" s="1">
        <f t="shared" si="7"/>
        <v>29</v>
      </c>
      <c r="W87" s="1" t="s">
        <v>7772</v>
      </c>
      <c r="X87" s="193" t="s">
        <v>7656</v>
      </c>
      <c r="Y87" s="193"/>
      <c r="Z87" s="1" t="s">
        <v>5624</v>
      </c>
      <c r="AA87" s="1" t="str">
        <f t="shared" si="8"/>
        <v>b</v>
      </c>
      <c r="AB87" s="1">
        <v>2</v>
      </c>
      <c r="AC87" s="1" t="s">
        <v>5623</v>
      </c>
      <c r="AD87" s="1" t="s">
        <v>182</v>
      </c>
      <c r="AE87" s="1" t="s">
        <v>184</v>
      </c>
      <c r="AF87" s="1" t="s">
        <v>185</v>
      </c>
      <c r="AG87" s="193">
        <v>8.3699999999999992</v>
      </c>
      <c r="AH87" s="193">
        <v>18.579999999999998</v>
      </c>
      <c r="AI87" s="193">
        <v>6.62</v>
      </c>
      <c r="AJ87" s="193">
        <v>14.66</v>
      </c>
      <c r="AK87" s="193"/>
      <c r="AL87" s="193">
        <v>1</v>
      </c>
      <c r="AM87" s="193">
        <v>2</v>
      </c>
      <c r="AN87" s="193">
        <v>1</v>
      </c>
      <c r="AO87" s="193">
        <v>6</v>
      </c>
      <c r="AP87" s="193">
        <v>4</v>
      </c>
      <c r="AQ87" s="193" t="s">
        <v>1114</v>
      </c>
      <c r="AR87" s="193" t="s">
        <v>639</v>
      </c>
      <c r="AS87" s="193">
        <v>3</v>
      </c>
      <c r="AT87" s="193">
        <v>16</v>
      </c>
      <c r="AU87" s="193">
        <v>6</v>
      </c>
      <c r="AV87" s="193">
        <v>4</v>
      </c>
      <c r="AW87" s="193" t="s">
        <v>5625</v>
      </c>
      <c r="AX87" s="193">
        <v>2</v>
      </c>
      <c r="AY87" s="193" t="s">
        <v>645</v>
      </c>
      <c r="AZ87" s="193" t="s">
        <v>5626</v>
      </c>
      <c r="BA87" s="193" t="s">
        <v>5627</v>
      </c>
      <c r="BB87" s="193" t="s">
        <v>5628</v>
      </c>
      <c r="BC87" s="193" t="s">
        <v>182</v>
      </c>
      <c r="BD87" s="193">
        <v>87</v>
      </c>
      <c r="BE87" s="193">
        <v>16</v>
      </c>
      <c r="BF87" s="193">
        <v>1.75</v>
      </c>
      <c r="BG87" s="193">
        <v>1.1000000000000001</v>
      </c>
      <c r="BH87" s="193" t="s">
        <v>5623</v>
      </c>
      <c r="BI87" s="193">
        <v>1</v>
      </c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</row>
    <row r="88" spans="1:73" s="1" customFormat="1">
      <c r="A88" s="1" t="s">
        <v>697</v>
      </c>
      <c r="B88" s="1">
        <v>133</v>
      </c>
      <c r="E88" s="26">
        <v>1.96</v>
      </c>
      <c r="F88" s="60" t="s">
        <v>3411</v>
      </c>
      <c r="G88" s="69" t="s">
        <v>6824</v>
      </c>
      <c r="H88" s="1" t="s">
        <v>6988</v>
      </c>
      <c r="J88" s="1" t="s">
        <v>1435</v>
      </c>
      <c r="K88" s="1" t="s">
        <v>1436</v>
      </c>
      <c r="L88" s="1" t="s">
        <v>794</v>
      </c>
      <c r="M88" s="1" t="s">
        <v>6910</v>
      </c>
      <c r="N88" s="1">
        <f t="shared" si="9"/>
        <v>8</v>
      </c>
      <c r="O88" s="193">
        <v>3</v>
      </c>
      <c r="P88" s="193">
        <v>30.1</v>
      </c>
      <c r="Q88" s="193">
        <v>9</v>
      </c>
      <c r="R88" s="193">
        <v>3</v>
      </c>
      <c r="S88" s="1" t="s">
        <v>7399</v>
      </c>
      <c r="T88" s="1">
        <f t="shared" si="6"/>
        <v>37</v>
      </c>
      <c r="U88" s="1" t="s">
        <v>7552</v>
      </c>
      <c r="V88" s="1">
        <f t="shared" si="7"/>
        <v>48</v>
      </c>
      <c r="W88" s="1" t="s">
        <v>7773</v>
      </c>
      <c r="X88" s="193" t="s">
        <v>7656</v>
      </c>
      <c r="Y88" s="193"/>
      <c r="Z88" s="1" t="s">
        <v>699</v>
      </c>
      <c r="AA88" s="1" t="str">
        <f t="shared" si="8"/>
        <v>R</v>
      </c>
      <c r="AB88" s="1">
        <v>4</v>
      </c>
      <c r="AC88" s="1" t="s">
        <v>697</v>
      </c>
      <c r="AD88" s="1" t="s">
        <v>182</v>
      </c>
      <c r="AE88" s="1" t="s">
        <v>184</v>
      </c>
      <c r="AF88" s="1" t="s">
        <v>185</v>
      </c>
      <c r="AG88" s="194">
        <v>0.83</v>
      </c>
      <c r="AH88" s="193">
        <v>2.5</v>
      </c>
      <c r="AI88" s="193">
        <v>0.77</v>
      </c>
      <c r="AJ88" s="193">
        <v>1.62</v>
      </c>
      <c r="AK88" s="193"/>
      <c r="AL88" s="193">
        <v>1</v>
      </c>
      <c r="AM88" s="193">
        <v>2</v>
      </c>
      <c r="AN88" s="193">
        <v>1</v>
      </c>
      <c r="AO88" s="193">
        <v>6</v>
      </c>
      <c r="AP88" s="193">
        <v>4</v>
      </c>
      <c r="AQ88" s="193" t="s">
        <v>715</v>
      </c>
      <c r="AR88" s="193" t="s">
        <v>639</v>
      </c>
      <c r="AS88" s="193">
        <v>1</v>
      </c>
      <c r="AT88" s="193">
        <v>16</v>
      </c>
      <c r="AU88" s="193">
        <v>5</v>
      </c>
      <c r="AV88" s="193">
        <v>4</v>
      </c>
      <c r="AW88" s="193" t="s">
        <v>718</v>
      </c>
      <c r="AX88" s="193">
        <v>2</v>
      </c>
      <c r="AY88" s="193" t="s">
        <v>645</v>
      </c>
      <c r="AZ88" s="193" t="s">
        <v>720</v>
      </c>
      <c r="BA88" s="193" t="s">
        <v>721</v>
      </c>
      <c r="BB88" s="193" t="s">
        <v>722</v>
      </c>
      <c r="BC88" s="193" t="s">
        <v>182</v>
      </c>
      <c r="BD88" s="193">
        <v>100</v>
      </c>
      <c r="BE88" s="193">
        <v>22</v>
      </c>
      <c r="BF88" s="193">
        <v>2.2000000000000002</v>
      </c>
      <c r="BG88" s="193">
        <v>1.1499999999999999</v>
      </c>
      <c r="BH88" s="193" t="s">
        <v>697</v>
      </c>
      <c r="BI88" s="193">
        <v>1</v>
      </c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</row>
    <row r="89" spans="1:73" s="1" customFormat="1">
      <c r="A89" s="1" t="s">
        <v>1269</v>
      </c>
      <c r="B89" s="1">
        <v>148</v>
      </c>
      <c r="E89" s="26">
        <v>3.65</v>
      </c>
      <c r="F89" s="60" t="s">
        <v>3411</v>
      </c>
      <c r="G89" s="69" t="s">
        <v>6824</v>
      </c>
      <c r="H89" s="1" t="s">
        <v>1851</v>
      </c>
      <c r="J89" s="1" t="s">
        <v>186</v>
      </c>
      <c r="K89" s="1" t="s">
        <v>1729</v>
      </c>
      <c r="L89" s="1" t="s">
        <v>1856</v>
      </c>
      <c r="M89" s="1" t="s">
        <v>1856</v>
      </c>
      <c r="N89" s="1">
        <f t="shared" si="9"/>
        <v>7</v>
      </c>
      <c r="O89" s="193">
        <v>5</v>
      </c>
      <c r="P89" s="193">
        <v>27.93</v>
      </c>
      <c r="Q89" s="193">
        <v>12</v>
      </c>
      <c r="R89" s="193">
        <v>5</v>
      </c>
      <c r="S89" s="1" t="s">
        <v>7442</v>
      </c>
      <c r="T89" s="1">
        <f t="shared" si="6"/>
        <v>15</v>
      </c>
      <c r="U89" s="1" t="s">
        <v>7596</v>
      </c>
      <c r="V89" s="1">
        <f t="shared" si="7"/>
        <v>22</v>
      </c>
      <c r="W89" s="1" t="s">
        <v>7829</v>
      </c>
      <c r="X89" s="193" t="s">
        <v>7656</v>
      </c>
      <c r="Y89" s="193"/>
      <c r="Z89" s="1" t="s">
        <v>1269</v>
      </c>
      <c r="AA89" s="1" t="str">
        <f t="shared" si="8"/>
        <v>l</v>
      </c>
      <c r="AB89" s="1">
        <v>8</v>
      </c>
      <c r="AC89" s="1" t="s">
        <v>1269</v>
      </c>
      <c r="AD89" s="1" t="s">
        <v>182</v>
      </c>
      <c r="AE89" s="1" t="s">
        <v>184</v>
      </c>
      <c r="AF89" s="1" t="s">
        <v>185</v>
      </c>
      <c r="AG89" s="194">
        <v>2.13</v>
      </c>
      <c r="AH89" s="193">
        <v>0.74</v>
      </c>
      <c r="AI89" s="193">
        <v>1.23</v>
      </c>
      <c r="AJ89" s="193">
        <v>0.47</v>
      </c>
      <c r="AK89" s="193"/>
      <c r="AL89" s="193">
        <v>1</v>
      </c>
      <c r="AM89" s="193">
        <v>3</v>
      </c>
      <c r="AN89" s="193">
        <v>1</v>
      </c>
      <c r="AO89" s="193">
        <v>4</v>
      </c>
      <c r="AP89" s="193">
        <v>4</v>
      </c>
      <c r="AQ89" s="193" t="s">
        <v>639</v>
      </c>
      <c r="AR89" s="193" t="s">
        <v>639</v>
      </c>
      <c r="AS89" s="193">
        <v>11</v>
      </c>
      <c r="AT89" s="193">
        <v>15</v>
      </c>
      <c r="AU89" s="193">
        <v>4</v>
      </c>
      <c r="AV89" s="193">
        <v>4</v>
      </c>
      <c r="AW89" s="193" t="s">
        <v>1271</v>
      </c>
      <c r="AX89" s="193">
        <v>2</v>
      </c>
      <c r="AY89" s="193" t="s">
        <v>645</v>
      </c>
      <c r="AZ89" s="193" t="s">
        <v>1272</v>
      </c>
      <c r="BA89" s="193" t="s">
        <v>1272</v>
      </c>
      <c r="BB89" s="193" t="s">
        <v>1271</v>
      </c>
      <c r="BC89" s="193" t="s">
        <v>182</v>
      </c>
      <c r="BD89" s="193">
        <v>100</v>
      </c>
      <c r="BE89" s="193">
        <v>25</v>
      </c>
      <c r="BF89" s="193">
        <v>1.3</v>
      </c>
      <c r="BG89" s="193">
        <v>1.05</v>
      </c>
      <c r="BH89" s="193" t="s">
        <v>1269</v>
      </c>
      <c r="BI89" s="193">
        <v>1</v>
      </c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</row>
    <row r="90" spans="1:73" s="1" customFormat="1">
      <c r="A90" s="1" t="s">
        <v>6537</v>
      </c>
      <c r="B90" s="1">
        <v>174</v>
      </c>
      <c r="E90" s="26">
        <v>2.5499999999999998</v>
      </c>
      <c r="F90" s="60" t="s">
        <v>3411</v>
      </c>
      <c r="G90" s="69" t="s">
        <v>6824</v>
      </c>
      <c r="H90" s="1" t="s">
        <v>6755</v>
      </c>
      <c r="J90" s="1" t="s">
        <v>6754</v>
      </c>
      <c r="K90" s="1" t="s">
        <v>2819</v>
      </c>
      <c r="L90" s="1" t="s">
        <v>6756</v>
      </c>
      <c r="M90" s="1" t="s">
        <v>6756</v>
      </c>
      <c r="N90" s="1">
        <f t="shared" si="9"/>
        <v>4</v>
      </c>
      <c r="O90" s="193">
        <v>3</v>
      </c>
      <c r="P90" s="193">
        <v>115.56</v>
      </c>
      <c r="Q90" s="193">
        <v>19</v>
      </c>
      <c r="R90" s="193">
        <v>3</v>
      </c>
      <c r="S90" s="1" t="s">
        <v>7305</v>
      </c>
      <c r="T90" s="1">
        <f t="shared" si="6"/>
        <v>11</v>
      </c>
      <c r="U90" s="1" t="s">
        <v>7313</v>
      </c>
      <c r="V90" s="1">
        <f t="shared" si="7"/>
        <v>15</v>
      </c>
      <c r="W90" s="1" t="s">
        <v>7787</v>
      </c>
      <c r="X90" s="193" t="s">
        <v>7656</v>
      </c>
      <c r="Y90" s="193"/>
      <c r="Z90" s="1" t="s">
        <v>6538</v>
      </c>
      <c r="AA90" s="1" t="str">
        <f t="shared" si="8"/>
        <v>s</v>
      </c>
      <c r="AB90" s="1">
        <v>3</v>
      </c>
      <c r="AC90" s="1" t="s">
        <v>6537</v>
      </c>
      <c r="AD90" s="1" t="s">
        <v>182</v>
      </c>
      <c r="AE90" s="1" t="s">
        <v>184</v>
      </c>
      <c r="AF90" s="1" t="s">
        <v>185</v>
      </c>
      <c r="AG90" s="194">
        <v>4.95</v>
      </c>
      <c r="AH90" s="193">
        <v>24.66</v>
      </c>
      <c r="AI90" s="193">
        <v>1.79</v>
      </c>
      <c r="AJ90" s="193">
        <v>5.74</v>
      </c>
      <c r="AK90" s="193"/>
      <c r="AL90" s="193">
        <v>1</v>
      </c>
      <c r="AM90" s="193">
        <v>2</v>
      </c>
      <c r="AN90" s="193">
        <v>1</v>
      </c>
      <c r="AO90" s="193">
        <v>5</v>
      </c>
      <c r="AP90" s="193">
        <v>4</v>
      </c>
      <c r="AQ90" s="193" t="s">
        <v>452</v>
      </c>
      <c r="AR90" s="193" t="s">
        <v>639</v>
      </c>
      <c r="AS90" s="193">
        <v>4</v>
      </c>
      <c r="AT90" s="193">
        <v>13</v>
      </c>
      <c r="AU90" s="193">
        <v>5</v>
      </c>
      <c r="AV90" s="193">
        <v>4</v>
      </c>
      <c r="AW90" s="193" t="s">
        <v>6539</v>
      </c>
      <c r="AX90" s="193">
        <v>2</v>
      </c>
      <c r="AY90" s="193" t="s">
        <v>645</v>
      </c>
      <c r="AZ90" s="193" t="s">
        <v>6540</v>
      </c>
      <c r="BA90" s="193" t="s">
        <v>6541</v>
      </c>
      <c r="BB90" s="193" t="s">
        <v>6542</v>
      </c>
      <c r="BC90" s="193" t="s">
        <v>182</v>
      </c>
      <c r="BD90" s="193">
        <v>95</v>
      </c>
      <c r="BE90" s="193">
        <v>23</v>
      </c>
      <c r="BF90" s="193">
        <v>1.65</v>
      </c>
      <c r="BG90" s="193">
        <v>1.3</v>
      </c>
      <c r="BH90" s="193" t="s">
        <v>6537</v>
      </c>
      <c r="BI90" s="193">
        <v>1</v>
      </c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</row>
    <row r="91" spans="1:73" s="1" customFormat="1">
      <c r="A91" s="1" t="s">
        <v>1373</v>
      </c>
      <c r="B91" s="1">
        <v>152</v>
      </c>
      <c r="E91" s="26">
        <v>3.44</v>
      </c>
      <c r="F91" s="60" t="s">
        <v>3411</v>
      </c>
      <c r="G91" s="69" t="s">
        <v>6824</v>
      </c>
      <c r="H91" s="1" t="s">
        <v>1977</v>
      </c>
      <c r="J91" s="1" t="s">
        <v>271</v>
      </c>
      <c r="K91" s="1" t="s">
        <v>1980</v>
      </c>
      <c r="L91" s="1" t="s">
        <v>1981</v>
      </c>
      <c r="M91" s="1" t="s">
        <v>2109</v>
      </c>
      <c r="N91" s="1">
        <f t="shared" si="9"/>
        <v>11</v>
      </c>
      <c r="O91" s="193">
        <v>9</v>
      </c>
      <c r="P91" s="193">
        <v>13.96</v>
      </c>
      <c r="Q91" s="193">
        <v>0</v>
      </c>
      <c r="R91" s="193">
        <v>5</v>
      </c>
      <c r="S91" s="1" t="s">
        <v>7438</v>
      </c>
      <c r="T91" s="1">
        <f t="shared" si="6"/>
        <v>27</v>
      </c>
      <c r="U91" s="1" t="s">
        <v>7592</v>
      </c>
      <c r="V91" s="1">
        <f t="shared" si="7"/>
        <v>40</v>
      </c>
      <c r="W91" s="1" t="s">
        <v>7824</v>
      </c>
      <c r="X91" s="193" t="s">
        <v>7656</v>
      </c>
      <c r="Y91" s="193"/>
      <c r="Z91" s="1" t="s">
        <v>1374</v>
      </c>
      <c r="AA91" s="1" t="str">
        <f t="shared" si="8"/>
        <v>e</v>
      </c>
      <c r="AB91" s="1">
        <v>7</v>
      </c>
      <c r="AC91" s="1" t="s">
        <v>1373</v>
      </c>
      <c r="AD91" s="1" t="s">
        <v>182</v>
      </c>
      <c r="AE91" s="1" t="s">
        <v>283</v>
      </c>
      <c r="AF91" s="1" t="s">
        <v>185</v>
      </c>
      <c r="AG91" s="194">
        <v>2.83</v>
      </c>
      <c r="AH91" s="193">
        <v>3.85</v>
      </c>
      <c r="AI91" s="193">
        <v>1.9</v>
      </c>
      <c r="AJ91" s="193">
        <v>2.36</v>
      </c>
      <c r="AK91" s="193"/>
      <c r="AL91" s="193">
        <v>1</v>
      </c>
      <c r="AM91" s="193">
        <v>2</v>
      </c>
      <c r="AN91" s="193">
        <v>1</v>
      </c>
      <c r="AO91" s="193">
        <v>6</v>
      </c>
      <c r="AP91" s="193">
        <v>4</v>
      </c>
      <c r="AQ91" s="193" t="s">
        <v>440</v>
      </c>
      <c r="AR91" s="193" t="s">
        <v>1163</v>
      </c>
      <c r="AS91" s="193">
        <v>2</v>
      </c>
      <c r="AT91" s="193">
        <v>13</v>
      </c>
      <c r="AU91" s="193">
        <v>6</v>
      </c>
      <c r="AV91" s="193">
        <v>4</v>
      </c>
      <c r="AW91" s="193" t="s">
        <v>1376</v>
      </c>
      <c r="AX91" s="193">
        <v>2</v>
      </c>
      <c r="AY91" s="193" t="s">
        <v>1167</v>
      </c>
      <c r="AZ91" s="193" t="s">
        <v>1377</v>
      </c>
      <c r="BA91" s="193" t="s">
        <v>1378</v>
      </c>
      <c r="BB91" s="193" t="s">
        <v>1379</v>
      </c>
      <c r="BC91" s="193" t="s">
        <v>182</v>
      </c>
      <c r="BD91" s="193">
        <v>100</v>
      </c>
      <c r="BE91" s="193">
        <v>12</v>
      </c>
      <c r="BF91" s="193">
        <v>1.85</v>
      </c>
      <c r="BG91" s="193">
        <v>1</v>
      </c>
      <c r="BH91" s="193" t="s">
        <v>1373</v>
      </c>
      <c r="BI91" s="193">
        <v>1</v>
      </c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</row>
    <row r="92" spans="1:73" s="1" customFormat="1">
      <c r="A92" s="1" t="s">
        <v>28</v>
      </c>
      <c r="B92" s="1">
        <v>124</v>
      </c>
      <c r="C92" s="6">
        <v>4</v>
      </c>
      <c r="D92" s="6">
        <v>44</v>
      </c>
      <c r="E92" s="26">
        <v>2.85</v>
      </c>
      <c r="F92" s="60" t="s">
        <v>3411</v>
      </c>
      <c r="G92" s="69" t="s">
        <v>6823</v>
      </c>
      <c r="H92" s="1" t="s">
        <v>232</v>
      </c>
      <c r="J92" s="1" t="s">
        <v>186</v>
      </c>
      <c r="K92" s="1" t="s">
        <v>235</v>
      </c>
      <c r="L92" s="1" t="s">
        <v>237</v>
      </c>
      <c r="M92" s="1" t="s">
        <v>237</v>
      </c>
      <c r="N92" s="1">
        <f t="shared" si="9"/>
        <v>7</v>
      </c>
      <c r="O92" s="193">
        <v>5</v>
      </c>
      <c r="P92" s="193">
        <v>0.79</v>
      </c>
      <c r="Q92" s="193">
        <v>4</v>
      </c>
      <c r="R92" s="193">
        <v>4</v>
      </c>
      <c r="S92" s="1" t="s">
        <v>7393</v>
      </c>
      <c r="T92" s="1">
        <f t="shared" si="6"/>
        <v>23</v>
      </c>
      <c r="U92" s="1" t="s">
        <v>7546</v>
      </c>
      <c r="V92" s="1">
        <f t="shared" si="7"/>
        <v>30</v>
      </c>
      <c r="W92" s="1" t="s">
        <v>7767</v>
      </c>
      <c r="X92" s="193" t="s">
        <v>7656</v>
      </c>
      <c r="Y92" s="193"/>
      <c r="Z92" s="1" t="s">
        <v>1053</v>
      </c>
      <c r="AA92" s="1" t="str">
        <f t="shared" si="8"/>
        <v>R</v>
      </c>
      <c r="AB92" s="1">
        <v>4</v>
      </c>
      <c r="AC92" s="1" t="s">
        <v>28</v>
      </c>
      <c r="AD92" s="1" t="s">
        <v>182</v>
      </c>
      <c r="AE92" s="1" t="s">
        <v>184</v>
      </c>
      <c r="AF92" s="1" t="s">
        <v>185</v>
      </c>
      <c r="AG92" s="194">
        <v>12.24</v>
      </c>
      <c r="AH92" s="193">
        <v>4.8</v>
      </c>
      <c r="AI92" s="193">
        <v>8.15</v>
      </c>
      <c r="AJ92" s="193">
        <v>1.62</v>
      </c>
      <c r="AK92" s="193"/>
      <c r="AL92" s="193">
        <v>1</v>
      </c>
      <c r="AM92" s="193">
        <v>2</v>
      </c>
      <c r="AN92" s="193">
        <v>1</v>
      </c>
      <c r="AO92" s="193">
        <v>6</v>
      </c>
      <c r="AP92" s="193">
        <v>4</v>
      </c>
      <c r="AQ92" s="193" t="s">
        <v>856</v>
      </c>
      <c r="AR92" s="193" t="s">
        <v>639</v>
      </c>
      <c r="AS92" s="193">
        <v>2</v>
      </c>
      <c r="AT92" s="193">
        <v>12</v>
      </c>
      <c r="AU92" s="193">
        <v>6</v>
      </c>
      <c r="AV92" s="193">
        <v>4</v>
      </c>
      <c r="AW92" s="193" t="s">
        <v>1060</v>
      </c>
      <c r="AX92" s="193">
        <v>2</v>
      </c>
      <c r="AY92" s="193" t="s">
        <v>645</v>
      </c>
      <c r="AZ92" s="193" t="s">
        <v>1063</v>
      </c>
      <c r="BA92" s="193" t="s">
        <v>1065</v>
      </c>
      <c r="BB92" s="193" t="s">
        <v>1066</v>
      </c>
      <c r="BC92" s="193" t="s">
        <v>182</v>
      </c>
      <c r="BD92" s="193">
        <v>100</v>
      </c>
      <c r="BE92" s="193">
        <v>20</v>
      </c>
      <c r="BF92" s="193">
        <v>1.85</v>
      </c>
      <c r="BG92" s="193">
        <v>1.3</v>
      </c>
      <c r="BH92" s="193" t="s">
        <v>28</v>
      </c>
      <c r="BI92" s="193">
        <v>1</v>
      </c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</row>
    <row r="93" spans="1:73" s="1" customFormat="1">
      <c r="A93" s="1" t="s">
        <v>1592</v>
      </c>
      <c r="B93" s="1">
        <v>168</v>
      </c>
      <c r="E93" s="26">
        <v>3.15</v>
      </c>
      <c r="F93" s="60" t="s">
        <v>3411</v>
      </c>
      <c r="G93" s="69" t="s">
        <v>6824</v>
      </c>
      <c r="H93" s="1" t="s">
        <v>2229</v>
      </c>
      <c r="J93" s="1" t="s">
        <v>2230</v>
      </c>
      <c r="K93" s="1" t="s">
        <v>2231</v>
      </c>
      <c r="L93" s="1" t="s">
        <v>2232</v>
      </c>
      <c r="M93" s="1" t="s">
        <v>6907</v>
      </c>
      <c r="N93" s="1">
        <f t="shared" si="9"/>
        <v>3</v>
      </c>
      <c r="O93" s="193">
        <v>2</v>
      </c>
      <c r="P93" s="193">
        <v>86.86</v>
      </c>
      <c r="Q93" s="193">
        <v>25</v>
      </c>
      <c r="R93" s="193">
        <v>2</v>
      </c>
      <c r="S93" s="1" t="s">
        <v>7429</v>
      </c>
      <c r="T93" s="1">
        <f t="shared" si="6"/>
        <v>29</v>
      </c>
      <c r="U93" s="1" t="s">
        <v>7584</v>
      </c>
      <c r="V93" s="1">
        <f t="shared" si="7"/>
        <v>34</v>
      </c>
      <c r="W93" s="1" t="s">
        <v>7814</v>
      </c>
      <c r="X93" s="1" t="s">
        <v>7656</v>
      </c>
      <c r="Y93" s="193"/>
      <c r="Z93" s="1" t="s">
        <v>1593</v>
      </c>
      <c r="AA93" s="1" t="str">
        <f t="shared" si="8"/>
        <v>t</v>
      </c>
      <c r="AB93" s="1">
        <v>1</v>
      </c>
      <c r="AC93" s="1" t="s">
        <v>1592</v>
      </c>
      <c r="AD93" s="1" t="s">
        <v>182</v>
      </c>
      <c r="AE93" s="1" t="s">
        <v>184</v>
      </c>
      <c r="AF93" s="1" t="s">
        <v>185</v>
      </c>
      <c r="AG93" s="193">
        <v>4.37</v>
      </c>
      <c r="AH93" s="193">
        <v>12.16</v>
      </c>
      <c r="AI93" s="193">
        <v>2.94</v>
      </c>
      <c r="AJ93" s="193">
        <v>6.89</v>
      </c>
      <c r="AK93" s="193"/>
      <c r="AL93" s="193">
        <v>1</v>
      </c>
      <c r="AM93" s="193">
        <v>2</v>
      </c>
      <c r="AN93" s="193">
        <v>1</v>
      </c>
      <c r="AO93" s="193">
        <v>7</v>
      </c>
      <c r="AP93" s="193">
        <v>4</v>
      </c>
      <c r="AQ93" s="193" t="s">
        <v>1089</v>
      </c>
      <c r="AR93" s="193" t="s">
        <v>639</v>
      </c>
      <c r="AS93" s="193">
        <v>1</v>
      </c>
      <c r="AT93" s="193">
        <v>12</v>
      </c>
      <c r="AU93" s="193">
        <v>6</v>
      </c>
      <c r="AV93" s="193">
        <v>4</v>
      </c>
      <c r="AW93" s="193" t="s">
        <v>1597</v>
      </c>
      <c r="AX93" s="193">
        <v>2</v>
      </c>
      <c r="AY93" s="193" t="s">
        <v>645</v>
      </c>
      <c r="AZ93" s="193" t="s">
        <v>1598</v>
      </c>
      <c r="BA93" s="193" t="s">
        <v>1599</v>
      </c>
      <c r="BB93" s="193" t="s">
        <v>1600</v>
      </c>
      <c r="BC93" s="193" t="s">
        <v>182</v>
      </c>
      <c r="BD93" s="193">
        <v>100</v>
      </c>
      <c r="BE93" s="193">
        <v>29</v>
      </c>
      <c r="BF93" s="193">
        <v>2.0499999999999998</v>
      </c>
      <c r="BG93" s="193">
        <v>1.4</v>
      </c>
      <c r="BH93" s="193" t="s">
        <v>1592</v>
      </c>
      <c r="BI93" s="193">
        <v>1</v>
      </c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</row>
    <row r="94" spans="1:73" s="1" customFormat="1">
      <c r="A94" s="1" t="s">
        <v>6472</v>
      </c>
      <c r="B94" s="1">
        <v>191</v>
      </c>
      <c r="E94" s="26">
        <v>1.7</v>
      </c>
      <c r="F94" s="60" t="s">
        <v>3411</v>
      </c>
      <c r="G94" s="69" t="s">
        <v>6824</v>
      </c>
      <c r="H94" s="1" t="s">
        <v>7255</v>
      </c>
      <c r="J94" s="1" t="s">
        <v>6802</v>
      </c>
      <c r="K94" s="1" t="s">
        <v>5490</v>
      </c>
      <c r="L94" s="1" t="s">
        <v>7256</v>
      </c>
      <c r="M94" s="1" t="s">
        <v>216</v>
      </c>
      <c r="N94" s="1">
        <f t="shared" si="9"/>
        <v>5</v>
      </c>
      <c r="O94" s="193">
        <v>3</v>
      </c>
      <c r="P94" s="193">
        <v>36.700000000000003</v>
      </c>
      <c r="Q94" s="193">
        <v>21</v>
      </c>
      <c r="R94" s="193">
        <v>3</v>
      </c>
      <c r="S94" s="1" t="s">
        <v>7396</v>
      </c>
      <c r="T94" s="1">
        <f t="shared" si="6"/>
        <v>7</v>
      </c>
      <c r="U94" s="1" t="s">
        <v>7549</v>
      </c>
      <c r="V94" s="1">
        <f t="shared" si="7"/>
        <v>14</v>
      </c>
      <c r="W94" s="1" t="s">
        <v>7770</v>
      </c>
      <c r="X94" s="193" t="s">
        <v>7656</v>
      </c>
      <c r="Y94" s="193"/>
      <c r="Z94" s="1" t="s">
        <v>6473</v>
      </c>
      <c r="AA94" s="1" t="str">
        <f t="shared" si="8"/>
        <v>p</v>
      </c>
      <c r="AB94" s="1">
        <v>1</v>
      </c>
      <c r="AC94" s="1" t="s">
        <v>6472</v>
      </c>
      <c r="AD94" s="1" t="s">
        <v>182</v>
      </c>
      <c r="AE94" s="1" t="s">
        <v>184</v>
      </c>
      <c r="AF94" s="1" t="s">
        <v>185</v>
      </c>
      <c r="AG94" s="193">
        <v>7.5</v>
      </c>
      <c r="AH94" s="193">
        <v>3.04</v>
      </c>
      <c r="AI94" s="193">
        <v>5.81</v>
      </c>
      <c r="AJ94" s="193">
        <v>1.55</v>
      </c>
      <c r="AK94" s="193"/>
      <c r="AL94" s="193">
        <v>1</v>
      </c>
      <c r="AM94" s="193">
        <v>2</v>
      </c>
      <c r="AN94" s="193">
        <v>1</v>
      </c>
      <c r="AO94" s="193">
        <v>7</v>
      </c>
      <c r="AP94" s="193">
        <v>4</v>
      </c>
      <c r="AQ94" s="193" t="s">
        <v>637</v>
      </c>
      <c r="AR94" s="193" t="s">
        <v>639</v>
      </c>
      <c r="AS94" s="193">
        <v>3</v>
      </c>
      <c r="AT94" s="193">
        <v>11</v>
      </c>
      <c r="AU94" s="193">
        <v>7</v>
      </c>
      <c r="AV94" s="193">
        <v>4</v>
      </c>
      <c r="AW94" s="193" t="s">
        <v>6474</v>
      </c>
      <c r="AX94" s="193">
        <v>2</v>
      </c>
      <c r="AY94" s="193" t="s">
        <v>645</v>
      </c>
      <c r="AZ94" s="193" t="s">
        <v>6475</v>
      </c>
      <c r="BA94" s="193" t="s">
        <v>6476</v>
      </c>
      <c r="BB94" s="193" t="s">
        <v>6477</v>
      </c>
      <c r="BC94" s="193" t="s">
        <v>182</v>
      </c>
      <c r="BD94" s="193">
        <v>100</v>
      </c>
      <c r="BE94" s="193">
        <v>28</v>
      </c>
      <c r="BF94" s="193">
        <v>1.75</v>
      </c>
      <c r="BG94" s="193">
        <v>1.4</v>
      </c>
      <c r="BH94" s="193" t="s">
        <v>6472</v>
      </c>
      <c r="BI94" s="193">
        <v>1</v>
      </c>
    </row>
    <row r="95" spans="1:73" s="1" customFormat="1">
      <c r="A95" s="1" t="s">
        <v>1744</v>
      </c>
      <c r="B95" s="1">
        <v>182</v>
      </c>
      <c r="E95" s="26">
        <v>2.5</v>
      </c>
      <c r="F95" s="60" t="s">
        <v>3411</v>
      </c>
      <c r="G95" s="69" t="s">
        <v>6824</v>
      </c>
      <c r="H95" s="1" t="s">
        <v>3418</v>
      </c>
      <c r="J95" s="1" t="s">
        <v>3415</v>
      </c>
      <c r="K95" s="1" t="s">
        <v>3416</v>
      </c>
      <c r="L95" s="1" t="s">
        <v>3417</v>
      </c>
      <c r="M95" s="1" t="s">
        <v>3417</v>
      </c>
      <c r="N95" s="1">
        <f t="shared" si="9"/>
        <v>7</v>
      </c>
      <c r="O95" s="193">
        <v>3</v>
      </c>
      <c r="P95" s="193">
        <v>14.25</v>
      </c>
      <c r="Q95" s="193">
        <v>16</v>
      </c>
      <c r="R95" s="193">
        <v>3</v>
      </c>
      <c r="S95" s="1" t="s">
        <v>7304</v>
      </c>
      <c r="T95" s="1">
        <f t="shared" si="6"/>
        <v>9</v>
      </c>
      <c r="U95" s="1" t="s">
        <v>7312</v>
      </c>
      <c r="V95" s="1">
        <f t="shared" si="7"/>
        <v>16</v>
      </c>
      <c r="W95" s="1" t="s">
        <v>7786</v>
      </c>
      <c r="X95" s="1" t="s">
        <v>7656</v>
      </c>
      <c r="Y95" s="193"/>
      <c r="Z95" s="1" t="s">
        <v>1745</v>
      </c>
      <c r="AA95" s="1" t="str">
        <f t="shared" si="8"/>
        <v>Z</v>
      </c>
      <c r="AB95" s="1">
        <v>4</v>
      </c>
      <c r="AC95" s="1" t="s">
        <v>1744</v>
      </c>
      <c r="AD95" s="1" t="s">
        <v>182</v>
      </c>
      <c r="AE95" s="1" t="s">
        <v>184</v>
      </c>
      <c r="AF95" s="1" t="s">
        <v>185</v>
      </c>
      <c r="AG95" s="193">
        <v>6.06</v>
      </c>
      <c r="AH95" s="193">
        <v>15.14</v>
      </c>
      <c r="AI95" s="193">
        <v>5.13</v>
      </c>
      <c r="AJ95" s="193">
        <v>13.72</v>
      </c>
      <c r="AK95" s="193"/>
      <c r="AL95" s="193">
        <v>1</v>
      </c>
      <c r="AM95" s="193">
        <v>2</v>
      </c>
      <c r="AN95" s="193">
        <v>1</v>
      </c>
      <c r="AO95" s="193">
        <v>5</v>
      </c>
      <c r="AP95" s="193">
        <v>4</v>
      </c>
      <c r="AQ95" s="193" t="s">
        <v>452</v>
      </c>
      <c r="AR95" s="193" t="s">
        <v>639</v>
      </c>
      <c r="AS95" s="193">
        <v>3</v>
      </c>
      <c r="AT95" s="193">
        <v>9</v>
      </c>
      <c r="AU95" s="193">
        <v>5</v>
      </c>
      <c r="AV95" s="193">
        <v>4</v>
      </c>
      <c r="AW95" s="193" t="s">
        <v>1753</v>
      </c>
      <c r="AX95" s="193">
        <v>2</v>
      </c>
      <c r="AY95" s="193" t="s">
        <v>645</v>
      </c>
      <c r="AZ95" s="193" t="s">
        <v>1754</v>
      </c>
      <c r="BA95" s="193" t="s">
        <v>1755</v>
      </c>
      <c r="BB95" s="193" t="s">
        <v>1756</v>
      </c>
      <c r="BC95" s="193" t="s">
        <v>182</v>
      </c>
      <c r="BD95" s="193">
        <v>100</v>
      </c>
      <c r="BE95" s="193">
        <v>22</v>
      </c>
      <c r="BF95" s="193">
        <v>1.8</v>
      </c>
      <c r="BG95" s="193">
        <v>1.35</v>
      </c>
      <c r="BH95" s="193" t="s">
        <v>1744</v>
      </c>
      <c r="BI95" s="193">
        <v>1</v>
      </c>
    </row>
    <row r="96" spans="1:73" s="1" customFormat="1">
      <c r="A96" s="1" t="s">
        <v>1156</v>
      </c>
      <c r="B96" s="1">
        <v>141</v>
      </c>
      <c r="E96" s="26">
        <v>3.4</v>
      </c>
      <c r="F96" s="60" t="s">
        <v>3411</v>
      </c>
      <c r="G96" s="69" t="s">
        <v>6824</v>
      </c>
      <c r="H96" s="1" t="s">
        <v>1693</v>
      </c>
      <c r="J96" s="1" t="s">
        <v>271</v>
      </c>
      <c r="K96" s="1" t="s">
        <v>1697</v>
      </c>
      <c r="L96" s="1" t="s">
        <v>807</v>
      </c>
      <c r="M96" s="1" t="s">
        <v>6914</v>
      </c>
      <c r="N96" s="1">
        <f t="shared" si="9"/>
        <v>6</v>
      </c>
      <c r="O96" s="193">
        <v>4</v>
      </c>
      <c r="P96" s="193">
        <v>81.69</v>
      </c>
      <c r="Q96" s="193">
        <v>2</v>
      </c>
      <c r="R96" s="193">
        <v>4</v>
      </c>
      <c r="S96" s="1" t="s">
        <v>7437</v>
      </c>
      <c r="T96" s="1">
        <f t="shared" si="6"/>
        <v>28</v>
      </c>
      <c r="U96" s="1" t="s">
        <v>7591</v>
      </c>
      <c r="V96" s="1">
        <f t="shared" si="7"/>
        <v>37</v>
      </c>
      <c r="W96" s="1" t="s">
        <v>7822</v>
      </c>
      <c r="X96" s="193" t="s">
        <v>7656</v>
      </c>
      <c r="Y96" s="193"/>
      <c r="Z96" s="1" t="s">
        <v>1157</v>
      </c>
      <c r="AA96" s="1" t="str">
        <f t="shared" si="8"/>
        <v>a</v>
      </c>
      <c r="AB96" s="1">
        <v>8</v>
      </c>
      <c r="AC96" s="1" t="s">
        <v>1156</v>
      </c>
      <c r="AD96" s="1" t="s">
        <v>182</v>
      </c>
      <c r="AE96" s="1" t="s">
        <v>184</v>
      </c>
      <c r="AF96" s="1" t="s">
        <v>185</v>
      </c>
      <c r="AG96" s="194">
        <v>1.84</v>
      </c>
      <c r="AH96" s="193">
        <v>3.78</v>
      </c>
      <c r="AI96" s="193">
        <v>1.63</v>
      </c>
      <c r="AJ96" s="193">
        <v>3.11</v>
      </c>
      <c r="AK96" s="193"/>
      <c r="AL96" s="193">
        <v>1</v>
      </c>
      <c r="AM96" s="193">
        <v>2</v>
      </c>
      <c r="AN96" s="193">
        <v>1</v>
      </c>
      <c r="AO96" s="193">
        <v>5</v>
      </c>
      <c r="AP96" s="193">
        <v>4</v>
      </c>
      <c r="AQ96" s="193" t="s">
        <v>452</v>
      </c>
      <c r="AR96" s="193" t="s">
        <v>1163</v>
      </c>
      <c r="AS96" s="193">
        <v>0</v>
      </c>
      <c r="AT96" s="193">
        <v>9</v>
      </c>
      <c r="AU96" s="193">
        <v>5</v>
      </c>
      <c r="AV96" s="193">
        <v>4</v>
      </c>
      <c r="AW96" s="193" t="s">
        <v>1165</v>
      </c>
      <c r="AX96" s="193">
        <v>2</v>
      </c>
      <c r="AY96" s="193" t="s">
        <v>1167</v>
      </c>
      <c r="AZ96" s="193" t="s">
        <v>1168</v>
      </c>
      <c r="BA96" s="193" t="s">
        <v>1170</v>
      </c>
      <c r="BB96" s="193" t="s">
        <v>1171</v>
      </c>
      <c r="BC96" s="193" t="s">
        <v>182</v>
      </c>
      <c r="BD96" s="193">
        <v>90</v>
      </c>
      <c r="BE96" s="193">
        <v>20</v>
      </c>
      <c r="BF96" s="193">
        <v>1.95</v>
      </c>
      <c r="BG96" s="193">
        <v>1.45</v>
      </c>
      <c r="BH96" s="193" t="s">
        <v>1156</v>
      </c>
      <c r="BI96" s="193">
        <v>1</v>
      </c>
    </row>
    <row r="97" spans="1:69" s="1" customFormat="1">
      <c r="A97" s="1" t="s">
        <v>463</v>
      </c>
      <c r="B97" s="1">
        <v>117</v>
      </c>
      <c r="C97" s="6">
        <v>2</v>
      </c>
      <c r="D97" s="6">
        <v>46</v>
      </c>
      <c r="E97" s="26">
        <v>2</v>
      </c>
      <c r="F97" s="60" t="s">
        <v>3411</v>
      </c>
      <c r="G97" s="69" t="s">
        <v>6823</v>
      </c>
      <c r="H97" s="1" t="s">
        <v>467</v>
      </c>
      <c r="J97" s="1" t="s">
        <v>271</v>
      </c>
      <c r="K97" s="1" t="s">
        <v>468</v>
      </c>
      <c r="L97" s="1" t="s">
        <v>469</v>
      </c>
      <c r="M97" s="1" t="s">
        <v>6752</v>
      </c>
      <c r="N97" s="1">
        <f t="shared" si="9"/>
        <v>6</v>
      </c>
      <c r="O97" s="193">
        <v>5</v>
      </c>
      <c r="P97" s="193">
        <v>120.51</v>
      </c>
      <c r="Q97" s="193">
        <v>8</v>
      </c>
      <c r="R97" s="193">
        <v>5</v>
      </c>
      <c r="S97" s="1" t="s">
        <v>7351</v>
      </c>
      <c r="T97" s="1">
        <f t="shared" si="6"/>
        <v>22</v>
      </c>
      <c r="U97" s="1" t="s">
        <v>7531</v>
      </c>
      <c r="V97" s="1">
        <f t="shared" si="7"/>
        <v>30</v>
      </c>
      <c r="W97" s="1" t="s">
        <v>7751</v>
      </c>
      <c r="X97" s="193" t="s">
        <v>7656</v>
      </c>
      <c r="Y97" s="193"/>
      <c r="Z97" s="1" t="s">
        <v>892</v>
      </c>
      <c r="AA97" s="1" t="str">
        <f t="shared" si="8"/>
        <v>s</v>
      </c>
      <c r="AB97" s="1">
        <v>3</v>
      </c>
      <c r="AC97" s="1" t="s">
        <v>463</v>
      </c>
      <c r="AD97" s="1" t="s">
        <v>182</v>
      </c>
      <c r="AE97" s="1" t="s">
        <v>184</v>
      </c>
      <c r="AF97" s="1" t="s">
        <v>185</v>
      </c>
      <c r="AG97" s="194">
        <v>8.7200000000000006</v>
      </c>
      <c r="AH97" s="193">
        <v>13.85</v>
      </c>
      <c r="AI97" s="193">
        <v>0.86</v>
      </c>
      <c r="AJ97" s="193">
        <v>2.84</v>
      </c>
      <c r="AK97" s="193"/>
      <c r="AL97" s="193">
        <v>1</v>
      </c>
      <c r="AM97" s="193">
        <v>2</v>
      </c>
      <c r="AN97" s="193">
        <v>1</v>
      </c>
      <c r="AO97" s="193">
        <v>6</v>
      </c>
      <c r="AP97" s="193">
        <v>4</v>
      </c>
      <c r="AQ97" s="193" t="s">
        <v>715</v>
      </c>
      <c r="AR97" s="193" t="s">
        <v>639</v>
      </c>
      <c r="AS97" s="193">
        <v>2</v>
      </c>
      <c r="AT97" s="193">
        <v>8</v>
      </c>
      <c r="AU97" s="193">
        <v>5</v>
      </c>
      <c r="AV97" s="193">
        <v>4</v>
      </c>
      <c r="AW97" s="193" t="s">
        <v>901</v>
      </c>
      <c r="AX97" s="193">
        <v>2</v>
      </c>
      <c r="AY97" s="193" t="s">
        <v>645</v>
      </c>
      <c r="AZ97" s="193" t="s">
        <v>902</v>
      </c>
      <c r="BA97" s="193" t="s">
        <v>903</v>
      </c>
      <c r="BB97" s="193" t="s">
        <v>904</v>
      </c>
      <c r="BC97" s="193" t="s">
        <v>182</v>
      </c>
      <c r="BD97" s="193">
        <v>100</v>
      </c>
      <c r="BE97" s="193">
        <v>24</v>
      </c>
      <c r="BF97" s="193">
        <v>1.85</v>
      </c>
      <c r="BG97" s="193">
        <v>1.55</v>
      </c>
      <c r="BH97" s="193" t="s">
        <v>463</v>
      </c>
      <c r="BI97" s="193">
        <v>1</v>
      </c>
    </row>
    <row r="98" spans="1:69" s="1" customFormat="1">
      <c r="A98" s="1" t="s">
        <v>1148</v>
      </c>
      <c r="B98" s="1">
        <v>139</v>
      </c>
      <c r="E98" s="26">
        <v>2.31</v>
      </c>
      <c r="F98" s="60" t="s">
        <v>3411</v>
      </c>
      <c r="G98" s="69" t="s">
        <v>6824</v>
      </c>
      <c r="H98" s="1" t="s">
        <v>1676</v>
      </c>
      <c r="J98" s="1" t="s">
        <v>1677</v>
      </c>
      <c r="K98" s="1" t="s">
        <v>1678</v>
      </c>
      <c r="L98" s="1" t="s">
        <v>1680</v>
      </c>
      <c r="M98" s="1" t="s">
        <v>1680</v>
      </c>
      <c r="N98" s="1">
        <f t="shared" si="9"/>
        <v>7</v>
      </c>
      <c r="O98" s="193">
        <v>5</v>
      </c>
      <c r="P98" s="193">
        <v>204.15</v>
      </c>
      <c r="Q98" s="193">
        <v>8</v>
      </c>
      <c r="R98" s="193">
        <v>5</v>
      </c>
      <c r="S98" s="1" t="s">
        <v>7609</v>
      </c>
      <c r="T98" s="1">
        <f t="shared" si="6"/>
        <v>28</v>
      </c>
      <c r="U98" s="1" t="s">
        <v>7634</v>
      </c>
      <c r="V98" s="1">
        <f t="shared" si="7"/>
        <v>35</v>
      </c>
      <c r="W98" s="1" t="s">
        <v>7780</v>
      </c>
      <c r="X98" s="193" t="s">
        <v>7656</v>
      </c>
      <c r="Y98" s="193"/>
      <c r="Z98" s="1" t="s">
        <v>1149</v>
      </c>
      <c r="AA98" s="1" t="str">
        <f t="shared" si="8"/>
        <v>t</v>
      </c>
      <c r="AB98" s="1">
        <v>1</v>
      </c>
      <c r="AC98" s="1" t="s">
        <v>1148</v>
      </c>
      <c r="AD98" s="1" t="s">
        <v>182</v>
      </c>
      <c r="AE98" s="1" t="s">
        <v>283</v>
      </c>
      <c r="AF98" s="1" t="s">
        <v>185</v>
      </c>
      <c r="AG98" s="194">
        <v>1.79</v>
      </c>
      <c r="AH98" s="193">
        <v>3.92</v>
      </c>
      <c r="AI98" s="193">
        <v>1.5</v>
      </c>
      <c r="AJ98" s="193">
        <v>3.04</v>
      </c>
      <c r="AK98" s="193"/>
      <c r="AL98" s="193">
        <v>1</v>
      </c>
      <c r="AM98" s="193">
        <v>2</v>
      </c>
      <c r="AN98" s="193">
        <v>1</v>
      </c>
      <c r="AO98" s="193">
        <v>6</v>
      </c>
      <c r="AP98" s="193">
        <v>4</v>
      </c>
      <c r="AQ98" s="193" t="s">
        <v>1151</v>
      </c>
      <c r="AR98" s="193" t="s">
        <v>639</v>
      </c>
      <c r="AS98" s="193">
        <v>1</v>
      </c>
      <c r="AT98" s="193">
        <v>6</v>
      </c>
      <c r="AU98" s="193">
        <v>6</v>
      </c>
      <c r="AV98" s="193">
        <v>4</v>
      </c>
      <c r="AW98" s="193" t="s">
        <v>1152</v>
      </c>
      <c r="AX98" s="193">
        <v>2</v>
      </c>
      <c r="AY98" s="193" t="s">
        <v>645</v>
      </c>
      <c r="AZ98" s="193" t="s">
        <v>1153</v>
      </c>
      <c r="BA98" s="193" t="s">
        <v>1154</v>
      </c>
      <c r="BB98" s="193" t="s">
        <v>1155</v>
      </c>
      <c r="BC98" s="193" t="s">
        <v>182</v>
      </c>
      <c r="BD98" s="193">
        <v>100</v>
      </c>
      <c r="BE98" s="193">
        <v>16</v>
      </c>
      <c r="BF98" s="193">
        <v>1.9</v>
      </c>
      <c r="BG98" s="193">
        <v>1.7</v>
      </c>
      <c r="BH98" s="193" t="s">
        <v>1148</v>
      </c>
      <c r="BI98" s="193">
        <v>1</v>
      </c>
    </row>
    <row r="99" spans="1:69" s="1" customFormat="1">
      <c r="A99" s="1" t="s">
        <v>594</v>
      </c>
      <c r="B99" s="1">
        <v>194</v>
      </c>
      <c r="E99" s="26">
        <v>2.62</v>
      </c>
      <c r="F99" s="60" t="s">
        <v>3411</v>
      </c>
      <c r="G99" s="69" t="s">
        <v>6824</v>
      </c>
      <c r="H99" s="1" t="s">
        <v>6856</v>
      </c>
      <c r="J99" s="1" t="s">
        <v>1162</v>
      </c>
      <c r="K99" s="1" t="s">
        <v>1164</v>
      </c>
      <c r="L99" s="1" t="s">
        <v>1166</v>
      </c>
      <c r="M99" s="1" t="s">
        <v>1166</v>
      </c>
      <c r="N99" s="1">
        <f t="shared" si="9"/>
        <v>6</v>
      </c>
      <c r="O99" s="193">
        <v>3</v>
      </c>
      <c r="P99" s="193">
        <v>7.24</v>
      </c>
      <c r="Q99" s="193">
        <v>22</v>
      </c>
      <c r="R99" s="193">
        <v>3</v>
      </c>
      <c r="S99" s="1" t="s">
        <v>7410</v>
      </c>
      <c r="T99" s="1">
        <f t="shared" si="6"/>
        <v>14</v>
      </c>
      <c r="U99" s="1" t="s">
        <v>7564</v>
      </c>
      <c r="V99" s="1">
        <f t="shared" si="7"/>
        <v>20</v>
      </c>
      <c r="W99" s="1" t="s">
        <v>7789</v>
      </c>
      <c r="X99" s="193" t="s">
        <v>7656</v>
      </c>
      <c r="Y99" s="193"/>
      <c r="Z99" s="1" t="s">
        <v>1169</v>
      </c>
      <c r="AA99" s="1" t="str">
        <f t="shared" si="8"/>
        <v>S</v>
      </c>
      <c r="AB99" s="1">
        <v>3</v>
      </c>
      <c r="AC99" s="1" t="s">
        <v>594</v>
      </c>
      <c r="AD99" s="1" t="s">
        <v>182</v>
      </c>
      <c r="AE99" s="1" t="s">
        <v>184</v>
      </c>
      <c r="AF99" s="1" t="s">
        <v>185</v>
      </c>
      <c r="AG99" s="194">
        <v>10.99</v>
      </c>
      <c r="AH99" s="193">
        <v>10.54</v>
      </c>
      <c r="AI99" s="193">
        <v>7.21</v>
      </c>
      <c r="AJ99" s="193">
        <v>5.41</v>
      </c>
      <c r="AK99" s="193"/>
      <c r="AL99" s="193">
        <v>1</v>
      </c>
      <c r="AM99" s="193">
        <v>2</v>
      </c>
      <c r="AN99" s="193">
        <v>1</v>
      </c>
      <c r="AO99" s="193">
        <v>7</v>
      </c>
      <c r="AP99" s="193">
        <v>4</v>
      </c>
      <c r="AQ99" s="193" t="s">
        <v>1178</v>
      </c>
      <c r="AR99" s="193" t="s">
        <v>639</v>
      </c>
      <c r="AS99" s="193">
        <v>1</v>
      </c>
      <c r="AT99" s="193">
        <v>6</v>
      </c>
      <c r="AU99" s="193">
        <v>6</v>
      </c>
      <c r="AV99" s="193">
        <v>4</v>
      </c>
      <c r="AW99" s="193" t="s">
        <v>1180</v>
      </c>
      <c r="AX99" s="193">
        <v>2</v>
      </c>
      <c r="AY99" s="193" t="s">
        <v>645</v>
      </c>
      <c r="AZ99" s="193" t="s">
        <v>1182</v>
      </c>
      <c r="BA99" s="193" t="s">
        <v>1184</v>
      </c>
      <c r="BB99" s="193" t="s">
        <v>1185</v>
      </c>
      <c r="BC99" s="193" t="s">
        <v>182</v>
      </c>
      <c r="BD99" s="193">
        <v>100</v>
      </c>
      <c r="BE99" s="193">
        <v>21</v>
      </c>
      <c r="BF99" s="193">
        <v>2.15</v>
      </c>
      <c r="BG99" s="193">
        <v>1.65</v>
      </c>
      <c r="BH99" s="193" t="s">
        <v>594</v>
      </c>
      <c r="BI99" s="193">
        <v>1</v>
      </c>
    </row>
    <row r="100" spans="1:69" s="1" customFormat="1">
      <c r="A100" s="1" t="s">
        <v>1617</v>
      </c>
      <c r="B100" s="1">
        <v>170</v>
      </c>
      <c r="E100" s="26">
        <v>2.38</v>
      </c>
      <c r="F100" s="60" t="s">
        <v>3411</v>
      </c>
      <c r="G100" s="69" t="s">
        <v>6824</v>
      </c>
      <c r="H100" s="1" t="s">
        <v>2279</v>
      </c>
      <c r="J100" s="1" t="s">
        <v>1326</v>
      </c>
      <c r="K100" s="1" t="s">
        <v>2280</v>
      </c>
      <c r="L100" s="1" t="s">
        <v>2281</v>
      </c>
      <c r="M100" s="1" t="s">
        <v>6934</v>
      </c>
      <c r="N100" s="1">
        <f t="shared" si="9"/>
        <v>7</v>
      </c>
      <c r="O100" s="193">
        <v>6</v>
      </c>
      <c r="P100" s="193">
        <v>7.59</v>
      </c>
      <c r="Q100" s="193">
        <v>0</v>
      </c>
      <c r="R100" s="193">
        <v>6</v>
      </c>
      <c r="S100" s="1" t="s">
        <v>7406</v>
      </c>
      <c r="T100" s="1">
        <f t="shared" si="6"/>
        <v>27</v>
      </c>
      <c r="U100" s="1" t="s">
        <v>7635</v>
      </c>
      <c r="V100" s="1">
        <f t="shared" si="7"/>
        <v>35</v>
      </c>
      <c r="W100" s="1" t="s">
        <v>7782</v>
      </c>
      <c r="X100" s="193" t="s">
        <v>7656</v>
      </c>
      <c r="Y100" s="193"/>
      <c r="Z100" s="1" t="s">
        <v>1619</v>
      </c>
      <c r="AA100" s="1" t="str">
        <f t="shared" si="8"/>
        <v>s</v>
      </c>
      <c r="AB100" s="1">
        <v>3</v>
      </c>
      <c r="AC100" s="1" t="s">
        <v>1617</v>
      </c>
      <c r="AD100" s="1" t="s">
        <v>182</v>
      </c>
      <c r="AE100" s="1" t="s">
        <v>184</v>
      </c>
      <c r="AF100" s="1" t="s">
        <v>185</v>
      </c>
      <c r="AG100" s="194">
        <v>4.6100000000000003</v>
      </c>
      <c r="AH100" s="193">
        <v>17.91</v>
      </c>
      <c r="AI100" s="193">
        <v>3.76</v>
      </c>
      <c r="AJ100" s="193">
        <v>13.31</v>
      </c>
      <c r="AK100" s="193"/>
      <c r="AL100" s="193">
        <v>1</v>
      </c>
      <c r="AM100" s="193">
        <v>6</v>
      </c>
      <c r="AN100" s="193">
        <v>1</v>
      </c>
      <c r="AO100" s="193">
        <v>7</v>
      </c>
      <c r="AP100" s="193">
        <v>5</v>
      </c>
      <c r="AQ100" s="193" t="s">
        <v>1629</v>
      </c>
      <c r="AR100" s="193" t="s">
        <v>517</v>
      </c>
      <c r="AS100" s="193">
        <v>3</v>
      </c>
      <c r="AT100" s="193">
        <v>6</v>
      </c>
      <c r="AU100" s="193">
        <v>7</v>
      </c>
      <c r="AV100" s="193">
        <v>5</v>
      </c>
      <c r="AW100" s="193" t="s">
        <v>1632</v>
      </c>
      <c r="AX100" s="193">
        <v>2</v>
      </c>
      <c r="AY100" s="193" t="s">
        <v>1633</v>
      </c>
      <c r="AZ100" s="193" t="s">
        <v>1634</v>
      </c>
      <c r="BA100" s="193" t="s">
        <v>1635</v>
      </c>
      <c r="BB100" s="193" t="s">
        <v>1636</v>
      </c>
      <c r="BC100" s="193" t="s">
        <v>182</v>
      </c>
      <c r="BD100" s="193">
        <v>100</v>
      </c>
      <c r="BE100" s="193">
        <v>20</v>
      </c>
      <c r="BF100" s="193">
        <v>1.7</v>
      </c>
      <c r="BG100" s="193">
        <v>1.55</v>
      </c>
      <c r="BH100" s="193" t="s">
        <v>1638</v>
      </c>
      <c r="BI100" s="193">
        <v>2</v>
      </c>
    </row>
    <row r="101" spans="1:69" s="1" customFormat="1">
      <c r="A101" s="1" t="s">
        <v>63</v>
      </c>
      <c r="B101" s="1">
        <v>107</v>
      </c>
      <c r="C101" s="6">
        <v>3</v>
      </c>
      <c r="D101" s="6">
        <v>45</v>
      </c>
      <c r="E101" s="26">
        <v>2.04</v>
      </c>
      <c r="F101" s="60" t="s">
        <v>3411</v>
      </c>
      <c r="G101" s="69" t="s">
        <v>6823</v>
      </c>
      <c r="H101" s="1" t="s">
        <v>167</v>
      </c>
      <c r="J101" s="1" t="s">
        <v>168</v>
      </c>
      <c r="K101" s="1" t="s">
        <v>169</v>
      </c>
      <c r="L101" s="1" t="s">
        <v>170</v>
      </c>
      <c r="M101" s="1" t="s">
        <v>2753</v>
      </c>
      <c r="N101" s="1">
        <f t="shared" si="9"/>
        <v>4</v>
      </c>
      <c r="O101" s="193">
        <v>3</v>
      </c>
      <c r="P101" s="193">
        <v>61.02</v>
      </c>
      <c r="Q101" s="193">
        <v>11</v>
      </c>
      <c r="R101" s="193">
        <v>3</v>
      </c>
      <c r="S101" s="1" t="s">
        <v>7382</v>
      </c>
      <c r="T101" s="1">
        <f t="shared" si="6"/>
        <v>23</v>
      </c>
      <c r="U101" s="1" t="s">
        <v>7532</v>
      </c>
      <c r="V101" s="1">
        <f t="shared" si="7"/>
        <v>29</v>
      </c>
      <c r="W101" s="1" t="s">
        <v>7752</v>
      </c>
      <c r="X101" s="193" t="s">
        <v>7656</v>
      </c>
      <c r="Y101" s="193"/>
      <c r="Z101" s="1" t="s">
        <v>542</v>
      </c>
      <c r="AA101" s="1" t="str">
        <f t="shared" si="8"/>
        <v>k</v>
      </c>
      <c r="AB101" s="1">
        <v>1</v>
      </c>
      <c r="AC101" s="193" t="s">
        <v>63</v>
      </c>
      <c r="AD101" s="193" t="s">
        <v>182</v>
      </c>
      <c r="AE101" s="193" t="s">
        <v>184</v>
      </c>
      <c r="AF101" s="193" t="s">
        <v>185</v>
      </c>
      <c r="AG101" s="194">
        <v>3.85</v>
      </c>
      <c r="AH101" s="193">
        <v>18.72</v>
      </c>
      <c r="AI101" s="193">
        <v>1.54</v>
      </c>
      <c r="AJ101" s="193">
        <v>6.96</v>
      </c>
      <c r="AK101" s="193"/>
      <c r="AL101" s="193">
        <v>3</v>
      </c>
      <c r="AM101" s="193">
        <v>5</v>
      </c>
      <c r="AN101" s="193">
        <v>1</v>
      </c>
      <c r="AO101" s="193">
        <v>9</v>
      </c>
      <c r="AP101" s="193">
        <v>6</v>
      </c>
      <c r="AQ101" s="193" t="s">
        <v>555</v>
      </c>
      <c r="AR101" s="193" t="s">
        <v>557</v>
      </c>
      <c r="AS101" s="193">
        <v>4</v>
      </c>
      <c r="AT101" s="193">
        <v>6</v>
      </c>
      <c r="AU101" s="193">
        <v>9</v>
      </c>
      <c r="AV101" s="193">
        <v>6</v>
      </c>
      <c r="AW101" s="193" t="s">
        <v>562</v>
      </c>
      <c r="AX101" s="193">
        <v>2</v>
      </c>
      <c r="AY101" s="193" t="s">
        <v>564</v>
      </c>
      <c r="AZ101" s="193" t="s">
        <v>565</v>
      </c>
      <c r="BA101" s="193" t="s">
        <v>566</v>
      </c>
      <c r="BB101" s="193" t="s">
        <v>567</v>
      </c>
      <c r="BC101" s="193" t="s">
        <v>568</v>
      </c>
      <c r="BD101" s="193">
        <v>100</v>
      </c>
      <c r="BE101" s="193">
        <v>29</v>
      </c>
      <c r="BF101" s="193">
        <v>1.6</v>
      </c>
      <c r="BG101" s="193">
        <v>1.5</v>
      </c>
      <c r="BH101" s="193" t="s">
        <v>63</v>
      </c>
      <c r="BI101" s="193">
        <v>1</v>
      </c>
    </row>
    <row r="102" spans="1:69" s="1" customFormat="1">
      <c r="A102" s="1" t="s">
        <v>7</v>
      </c>
      <c r="B102" s="1">
        <v>125</v>
      </c>
      <c r="C102" s="6">
        <v>0</v>
      </c>
      <c r="D102" s="6">
        <v>48</v>
      </c>
      <c r="E102" s="26">
        <v>2.19</v>
      </c>
      <c r="F102" s="60" t="s">
        <v>3411</v>
      </c>
      <c r="G102" s="69" t="s">
        <v>6823</v>
      </c>
      <c r="H102" s="1" t="s">
        <v>473</v>
      </c>
      <c r="J102" s="1" t="s">
        <v>271</v>
      </c>
      <c r="K102" s="1" t="s">
        <v>476</v>
      </c>
      <c r="L102" s="1" t="s">
        <v>477</v>
      </c>
      <c r="M102" s="1" t="s">
        <v>45</v>
      </c>
      <c r="N102" s="1">
        <f t="shared" si="9"/>
        <v>4</v>
      </c>
      <c r="O102" s="193">
        <v>3</v>
      </c>
      <c r="P102" s="193">
        <v>13.83</v>
      </c>
      <c r="Q102" s="193">
        <v>7</v>
      </c>
      <c r="R102" s="193">
        <v>3</v>
      </c>
      <c r="S102" s="1" t="s">
        <v>7385</v>
      </c>
      <c r="T102" s="1">
        <f t="shared" si="6"/>
        <v>23</v>
      </c>
      <c r="U102" s="1" t="s">
        <v>7535</v>
      </c>
      <c r="V102" s="1">
        <f t="shared" si="7"/>
        <v>29</v>
      </c>
      <c r="W102" s="1" t="s">
        <v>7756</v>
      </c>
      <c r="X102" s="193" t="s">
        <v>7656</v>
      </c>
      <c r="Y102" s="193"/>
      <c r="Z102" s="1" t="s">
        <v>1077</v>
      </c>
      <c r="AA102" s="1" t="str">
        <f t="shared" si="8"/>
        <v>m</v>
      </c>
      <c r="AB102" s="1">
        <v>8</v>
      </c>
      <c r="AC102" s="1" t="s">
        <v>7</v>
      </c>
      <c r="AD102" s="1" t="s">
        <v>182</v>
      </c>
      <c r="AE102" s="1" t="s">
        <v>184</v>
      </c>
      <c r="AF102" s="1" t="s">
        <v>185</v>
      </c>
      <c r="AG102" s="194">
        <v>12.63</v>
      </c>
      <c r="AH102" s="193">
        <v>15.61</v>
      </c>
      <c r="AI102" s="193">
        <v>11.84</v>
      </c>
      <c r="AJ102" s="193">
        <v>13.31</v>
      </c>
      <c r="AK102" s="193"/>
      <c r="AL102" s="193">
        <v>1</v>
      </c>
      <c r="AM102" s="193">
        <v>2</v>
      </c>
      <c r="AN102" s="193">
        <v>1</v>
      </c>
      <c r="AO102" s="193">
        <v>7</v>
      </c>
      <c r="AP102" s="193">
        <v>5</v>
      </c>
      <c r="AQ102" s="193" t="s">
        <v>1089</v>
      </c>
      <c r="AR102" s="193" t="s">
        <v>517</v>
      </c>
      <c r="AS102" s="193">
        <v>1</v>
      </c>
      <c r="AT102" s="193">
        <v>5</v>
      </c>
      <c r="AU102" s="193">
        <v>7</v>
      </c>
      <c r="AV102" s="193">
        <v>5</v>
      </c>
      <c r="AW102" s="193" t="s">
        <v>1093</v>
      </c>
      <c r="AX102" s="193">
        <v>2</v>
      </c>
      <c r="AY102" s="193" t="s">
        <v>712</v>
      </c>
      <c r="AZ102" s="193" t="s">
        <v>1097</v>
      </c>
      <c r="BA102" s="193" t="s">
        <v>1099</v>
      </c>
      <c r="BB102" s="193" t="s">
        <v>1100</v>
      </c>
      <c r="BC102" s="193" t="s">
        <v>182</v>
      </c>
      <c r="BD102" s="193">
        <v>100</v>
      </c>
      <c r="BE102" s="193">
        <v>23</v>
      </c>
      <c r="BF102" s="193">
        <v>1.9</v>
      </c>
      <c r="BG102" s="193">
        <v>1.65</v>
      </c>
      <c r="BH102" s="193" t="s">
        <v>7</v>
      </c>
      <c r="BI102" s="193">
        <v>1</v>
      </c>
    </row>
    <row r="103" spans="1:69" s="1" customFormat="1">
      <c r="A103" s="1" t="s">
        <v>5986</v>
      </c>
      <c r="B103" s="1">
        <v>200</v>
      </c>
      <c r="E103" s="26">
        <v>2.0499999999999998</v>
      </c>
      <c r="F103" s="60" t="s">
        <v>3411</v>
      </c>
      <c r="G103" s="69" t="s">
        <v>6824</v>
      </c>
      <c r="H103" s="1" t="s">
        <v>6852</v>
      </c>
      <c r="I103" s="1" t="s">
        <v>7845</v>
      </c>
      <c r="J103" s="1" t="s">
        <v>6853</v>
      </c>
      <c r="K103" s="1" t="s">
        <v>6854</v>
      </c>
      <c r="L103" s="1" t="s">
        <v>6855</v>
      </c>
      <c r="M103" s="1" t="s">
        <v>3102</v>
      </c>
      <c r="N103" s="1">
        <f t="shared" si="9"/>
        <v>3</v>
      </c>
      <c r="O103" s="193">
        <v>2</v>
      </c>
      <c r="P103" s="193">
        <v>233.96</v>
      </c>
      <c r="Q103" s="193">
        <v>24</v>
      </c>
      <c r="R103" s="193">
        <v>2</v>
      </c>
      <c r="S103" s="1" t="s">
        <v>7401</v>
      </c>
      <c r="T103" s="1">
        <f t="shared" si="6"/>
        <v>25</v>
      </c>
      <c r="U103" s="1" t="s">
        <v>7554</v>
      </c>
      <c r="V103" s="1">
        <f t="shared" si="7"/>
        <v>30</v>
      </c>
      <c r="W103" s="1" t="s">
        <v>7776</v>
      </c>
      <c r="X103" s="193" t="s">
        <v>7656</v>
      </c>
      <c r="Y103" s="193"/>
      <c r="Z103" s="1" t="s">
        <v>5987</v>
      </c>
      <c r="AA103" s="1" t="str">
        <f t="shared" si="8"/>
        <v>d</v>
      </c>
      <c r="AB103" s="1">
        <v>2</v>
      </c>
      <c r="AC103" s="1" t="s">
        <v>5986</v>
      </c>
      <c r="AD103" s="1" t="s">
        <v>182</v>
      </c>
      <c r="AE103" s="1" t="s">
        <v>184</v>
      </c>
      <c r="AF103" s="1" t="s">
        <v>185</v>
      </c>
      <c r="AG103" s="194">
        <v>13.98</v>
      </c>
      <c r="AH103" s="193">
        <v>12.23</v>
      </c>
      <c r="AI103" s="193">
        <v>10.53</v>
      </c>
      <c r="AJ103" s="193">
        <v>7.97</v>
      </c>
      <c r="AK103" s="193"/>
      <c r="AL103" s="193">
        <v>1</v>
      </c>
      <c r="AM103" s="193">
        <v>3</v>
      </c>
      <c r="AN103" s="193">
        <v>1</v>
      </c>
      <c r="AO103" s="193">
        <v>6</v>
      </c>
      <c r="AP103" s="193">
        <v>5</v>
      </c>
      <c r="AQ103" s="193" t="s">
        <v>1071</v>
      </c>
      <c r="AR103" s="193" t="s">
        <v>839</v>
      </c>
      <c r="AS103" s="193">
        <v>0</v>
      </c>
      <c r="AT103" s="193">
        <v>4</v>
      </c>
      <c r="AU103" s="193">
        <v>6</v>
      </c>
      <c r="AV103" s="193">
        <v>5</v>
      </c>
      <c r="AW103" s="193" t="s">
        <v>5988</v>
      </c>
      <c r="AX103" s="193">
        <v>2</v>
      </c>
      <c r="AY103" s="193" t="s">
        <v>988</v>
      </c>
      <c r="AZ103" s="193" t="s">
        <v>5989</v>
      </c>
      <c r="BA103" s="193" t="s">
        <v>5990</v>
      </c>
      <c r="BB103" s="193" t="s">
        <v>5991</v>
      </c>
      <c r="BC103" s="193" t="s">
        <v>182</v>
      </c>
      <c r="BD103" s="193">
        <v>100</v>
      </c>
      <c r="BE103" s="193">
        <v>35</v>
      </c>
      <c r="BF103" s="193">
        <v>1.95</v>
      </c>
      <c r="BG103" s="193">
        <v>1.75</v>
      </c>
      <c r="BH103" s="193" t="s">
        <v>5986</v>
      </c>
      <c r="BI103" s="193">
        <v>1</v>
      </c>
    </row>
    <row r="104" spans="1:69" s="1" customFormat="1">
      <c r="A104" s="1" t="s">
        <v>405</v>
      </c>
      <c r="B104" s="1">
        <v>128</v>
      </c>
      <c r="E104" s="26">
        <v>3</v>
      </c>
      <c r="F104" s="60" t="s">
        <v>3411</v>
      </c>
      <c r="G104" s="69" t="s">
        <v>6824</v>
      </c>
      <c r="H104" s="1" t="s">
        <v>7267</v>
      </c>
      <c r="J104" s="1" t="s">
        <v>1326</v>
      </c>
      <c r="K104" s="1" t="s">
        <v>772</v>
      </c>
      <c r="L104" s="1" t="s">
        <v>7268</v>
      </c>
      <c r="M104" s="1" t="s">
        <v>1328</v>
      </c>
      <c r="N104" s="1">
        <f t="shared" si="9"/>
        <v>3</v>
      </c>
      <c r="O104" s="193">
        <v>3</v>
      </c>
      <c r="P104" s="193">
        <v>21.83</v>
      </c>
      <c r="Q104" s="193">
        <v>28</v>
      </c>
      <c r="R104" s="193">
        <v>3</v>
      </c>
      <c r="S104" s="1" t="s">
        <v>7422</v>
      </c>
      <c r="T104" s="1">
        <f t="shared" si="6"/>
        <v>19</v>
      </c>
      <c r="U104" s="1" t="s">
        <v>7577</v>
      </c>
      <c r="V104" s="1">
        <f t="shared" si="7"/>
        <v>24</v>
      </c>
      <c r="W104" s="1" t="s">
        <v>7806</v>
      </c>
      <c r="X104" s="193" t="s">
        <v>7656</v>
      </c>
      <c r="Y104" s="193"/>
      <c r="Z104" s="1" t="s">
        <v>406</v>
      </c>
      <c r="AA104" s="1" t="str">
        <f t="shared" si="8"/>
        <v>s</v>
      </c>
      <c r="AB104" s="1">
        <v>3</v>
      </c>
      <c r="AC104" s="1" t="s">
        <v>405</v>
      </c>
      <c r="AD104" s="1" t="s">
        <v>182</v>
      </c>
      <c r="AE104" s="1" t="s">
        <v>283</v>
      </c>
      <c r="AF104" s="1" t="s">
        <v>185</v>
      </c>
      <c r="AG104" s="194">
        <v>0.28000000000000003</v>
      </c>
      <c r="AH104" s="193">
        <v>2.0299999999999998</v>
      </c>
      <c r="AI104" s="193">
        <v>0.2</v>
      </c>
      <c r="AJ104" s="193">
        <v>1.28</v>
      </c>
      <c r="AK104" s="193"/>
      <c r="AL104" s="193">
        <v>1</v>
      </c>
      <c r="AM104" s="193">
        <v>2</v>
      </c>
      <c r="AN104" s="193">
        <v>1</v>
      </c>
      <c r="AO104" s="193">
        <v>7</v>
      </c>
      <c r="AP104" s="193">
        <v>6</v>
      </c>
      <c r="AQ104" s="193" t="s">
        <v>415</v>
      </c>
      <c r="AR104" s="193" t="s">
        <v>416</v>
      </c>
      <c r="AS104" s="193">
        <v>1</v>
      </c>
      <c r="AT104" s="193">
        <v>4</v>
      </c>
      <c r="AU104" s="193">
        <v>5</v>
      </c>
      <c r="AV104" s="193">
        <v>4</v>
      </c>
      <c r="AW104" s="193" t="s">
        <v>418</v>
      </c>
      <c r="AX104" s="193">
        <v>2</v>
      </c>
      <c r="AY104" s="193" t="s">
        <v>419</v>
      </c>
      <c r="AZ104" s="193" t="s">
        <v>421</v>
      </c>
      <c r="BA104" s="193" t="s">
        <v>423</v>
      </c>
      <c r="BB104" s="193" t="s">
        <v>424</v>
      </c>
      <c r="BC104" s="193" t="s">
        <v>182</v>
      </c>
      <c r="BD104" s="193">
        <v>100</v>
      </c>
      <c r="BE104" s="193">
        <v>27</v>
      </c>
      <c r="BF104" s="193">
        <v>1.85</v>
      </c>
      <c r="BG104" s="193">
        <v>1.75</v>
      </c>
      <c r="BH104" s="193" t="s">
        <v>405</v>
      </c>
      <c r="BI104" s="193">
        <v>1</v>
      </c>
    </row>
    <row r="105" spans="1:69" s="1" customFormat="1">
      <c r="A105" s="1" t="s">
        <v>1080</v>
      </c>
      <c r="B105" s="1">
        <v>137</v>
      </c>
      <c r="E105" s="26">
        <v>3.31</v>
      </c>
      <c r="F105" s="60" t="s">
        <v>3411</v>
      </c>
      <c r="G105" s="69" t="s">
        <v>6824</v>
      </c>
      <c r="H105" s="1" t="s">
        <v>6996</v>
      </c>
      <c r="J105" s="1" t="s">
        <v>271</v>
      </c>
      <c r="K105" s="1" t="s">
        <v>1657</v>
      </c>
      <c r="L105" s="1" t="s">
        <v>1660</v>
      </c>
      <c r="M105" s="1" t="s">
        <v>6941</v>
      </c>
      <c r="N105" s="1">
        <f t="shared" si="9"/>
        <v>3</v>
      </c>
      <c r="O105" s="193">
        <v>1</v>
      </c>
      <c r="P105" s="193">
        <v>305.74</v>
      </c>
      <c r="Q105" s="193">
        <v>18</v>
      </c>
      <c r="R105" s="193">
        <v>1</v>
      </c>
      <c r="S105" s="1" t="s">
        <v>7436</v>
      </c>
      <c r="T105" s="1">
        <f t="shared" si="6"/>
        <v>25</v>
      </c>
      <c r="U105" s="1" t="s">
        <v>7641</v>
      </c>
      <c r="V105" s="1">
        <f t="shared" si="7"/>
        <v>29</v>
      </c>
      <c r="W105" s="1" t="s">
        <v>7821</v>
      </c>
      <c r="X105" s="193" t="s">
        <v>7656</v>
      </c>
      <c r="Y105" s="193"/>
      <c r="Z105" s="1" t="s">
        <v>1082</v>
      </c>
      <c r="AA105" s="1" t="str">
        <f t="shared" si="8"/>
        <v>b</v>
      </c>
      <c r="AB105" s="1">
        <v>2</v>
      </c>
      <c r="AC105" s="193" t="s">
        <v>1080</v>
      </c>
      <c r="AD105" s="193" t="s">
        <v>182</v>
      </c>
      <c r="AE105" s="193" t="s">
        <v>283</v>
      </c>
      <c r="AF105" s="193" t="s">
        <v>185</v>
      </c>
      <c r="AG105" s="194">
        <v>1.61</v>
      </c>
      <c r="AH105" s="193">
        <v>3.85</v>
      </c>
      <c r="AI105" s="193">
        <v>1.52</v>
      </c>
      <c r="AJ105" s="193">
        <v>3.45</v>
      </c>
      <c r="AK105" s="193"/>
      <c r="AL105" s="193">
        <v>1</v>
      </c>
      <c r="AM105" s="193">
        <v>2</v>
      </c>
      <c r="AN105" s="193">
        <v>1</v>
      </c>
      <c r="AO105" s="193">
        <v>10</v>
      </c>
      <c r="AP105" s="193">
        <v>6</v>
      </c>
      <c r="AQ105" s="193" t="s">
        <v>1090</v>
      </c>
      <c r="AR105" s="193" t="s">
        <v>1091</v>
      </c>
      <c r="AS105" s="193">
        <v>0</v>
      </c>
      <c r="AT105" s="193">
        <v>4</v>
      </c>
      <c r="AU105" s="193">
        <v>8</v>
      </c>
      <c r="AV105" s="193">
        <v>4</v>
      </c>
      <c r="AW105" s="193" t="s">
        <v>1092</v>
      </c>
      <c r="AX105" s="193">
        <v>2</v>
      </c>
      <c r="AY105" s="193" t="s">
        <v>1094</v>
      </c>
      <c r="AZ105" s="193" t="s">
        <v>1095</v>
      </c>
      <c r="BA105" s="193" t="s">
        <v>1096</v>
      </c>
      <c r="BB105" s="193" t="s">
        <v>1098</v>
      </c>
      <c r="BC105" s="193" t="s">
        <v>182</v>
      </c>
      <c r="BD105" s="193">
        <v>100</v>
      </c>
      <c r="BE105" s="193">
        <v>21</v>
      </c>
      <c r="BF105" s="193">
        <v>2.65</v>
      </c>
      <c r="BG105" s="193">
        <v>1.8</v>
      </c>
      <c r="BH105" s="193" t="s">
        <v>1080</v>
      </c>
      <c r="BI105" s="193">
        <v>1</v>
      </c>
    </row>
    <row r="106" spans="1:69" s="1" customFormat="1">
      <c r="A106" s="1" t="s">
        <v>128</v>
      </c>
      <c r="B106" s="1">
        <v>120</v>
      </c>
      <c r="C106" s="1">
        <v>0</v>
      </c>
      <c r="D106" s="1">
        <v>48</v>
      </c>
      <c r="E106" s="26">
        <v>1.88</v>
      </c>
      <c r="F106" s="60" t="s">
        <v>3411</v>
      </c>
      <c r="G106" s="69" t="s">
        <v>6823</v>
      </c>
      <c r="H106" s="1" t="s">
        <v>208</v>
      </c>
      <c r="J106" s="1" t="s">
        <v>186</v>
      </c>
      <c r="K106" s="1" t="s">
        <v>209</v>
      </c>
      <c r="L106" s="1" t="s">
        <v>210</v>
      </c>
      <c r="M106" s="1" t="s">
        <v>3338</v>
      </c>
      <c r="N106" s="1">
        <f t="shared" si="9"/>
        <v>4</v>
      </c>
      <c r="O106" s="193">
        <v>4</v>
      </c>
      <c r="P106" s="193">
        <v>17.36</v>
      </c>
      <c r="Q106" s="193">
        <v>9</v>
      </c>
      <c r="R106" s="193">
        <v>4</v>
      </c>
      <c r="S106" s="1" t="s">
        <v>7316</v>
      </c>
      <c r="T106" s="1">
        <f t="shared" si="6"/>
        <v>19</v>
      </c>
      <c r="U106" s="1" t="s">
        <v>7528</v>
      </c>
      <c r="V106" s="1">
        <f t="shared" si="7"/>
        <v>25</v>
      </c>
      <c r="W106" s="1" t="s">
        <v>7748</v>
      </c>
      <c r="X106" s="1" t="s">
        <v>7656</v>
      </c>
      <c r="Y106" s="193"/>
      <c r="Z106" s="1" t="s">
        <v>940</v>
      </c>
      <c r="AA106" s="1" t="str">
        <f t="shared" si="8"/>
        <v>a</v>
      </c>
      <c r="AB106" s="1">
        <v>8</v>
      </c>
      <c r="AC106" s="1" t="s">
        <v>128</v>
      </c>
      <c r="AD106" s="1" t="s">
        <v>182</v>
      </c>
      <c r="AE106" s="1" t="s">
        <v>283</v>
      </c>
      <c r="AF106" s="1" t="s">
        <v>185</v>
      </c>
      <c r="AG106" s="194">
        <v>9.11</v>
      </c>
      <c r="AH106" s="193">
        <v>9.86</v>
      </c>
      <c r="AI106" s="193">
        <v>3.53</v>
      </c>
      <c r="AJ106" s="193">
        <v>3.18</v>
      </c>
      <c r="AK106" s="193"/>
      <c r="AL106" s="193">
        <v>1</v>
      </c>
      <c r="AM106" s="193">
        <v>2</v>
      </c>
      <c r="AN106" s="193">
        <v>1</v>
      </c>
      <c r="AO106" s="193">
        <v>7</v>
      </c>
      <c r="AP106" s="193">
        <v>4</v>
      </c>
      <c r="AQ106" s="193" t="s">
        <v>954</v>
      </c>
      <c r="AR106" s="193" t="s">
        <v>955</v>
      </c>
      <c r="AS106" s="193">
        <v>0</v>
      </c>
      <c r="AT106" s="193">
        <v>3</v>
      </c>
      <c r="AU106" s="193">
        <v>4</v>
      </c>
      <c r="AV106" s="193">
        <v>4</v>
      </c>
      <c r="AW106" s="193" t="s">
        <v>956</v>
      </c>
      <c r="AX106" s="193">
        <v>2</v>
      </c>
      <c r="AY106" s="193" t="s">
        <v>957</v>
      </c>
      <c r="AZ106" s="193" t="s">
        <v>958</v>
      </c>
      <c r="BA106" s="193" t="s">
        <v>960</v>
      </c>
      <c r="BB106" s="193" t="s">
        <v>961</v>
      </c>
      <c r="BC106" s="193" t="s">
        <v>182</v>
      </c>
      <c r="BD106" s="193">
        <v>100</v>
      </c>
      <c r="BE106" s="193">
        <v>26</v>
      </c>
      <c r="BF106" s="193">
        <v>1.95</v>
      </c>
      <c r="BG106" s="193">
        <v>1.85</v>
      </c>
      <c r="BH106" s="193" t="s">
        <v>128</v>
      </c>
      <c r="BI106" s="193">
        <v>1</v>
      </c>
    </row>
    <row r="107" spans="1:69" s="1" customFormat="1" ht="15">
      <c r="A107" s="1" t="s">
        <v>812</v>
      </c>
      <c r="B107" s="1">
        <v>187</v>
      </c>
      <c r="E107" s="26">
        <v>2.15</v>
      </c>
      <c r="F107" s="60" t="s">
        <v>3411</v>
      </c>
      <c r="G107" s="69" t="s">
        <v>6824</v>
      </c>
      <c r="H107" s="1" t="s">
        <v>7033</v>
      </c>
      <c r="J107" s="1" t="s">
        <v>1308</v>
      </c>
      <c r="K107" s="1" t="s">
        <v>2443</v>
      </c>
      <c r="L107" s="1" t="s">
        <v>2444</v>
      </c>
      <c r="M107" s="1" t="s">
        <v>2444</v>
      </c>
      <c r="N107" s="1">
        <f t="shared" si="9"/>
        <v>6</v>
      </c>
      <c r="O107" s="193">
        <v>3</v>
      </c>
      <c r="P107" s="193">
        <v>36.700000000000003</v>
      </c>
      <c r="Q107" s="193">
        <v>21</v>
      </c>
      <c r="R107" s="193">
        <v>3</v>
      </c>
      <c r="S107" s="1" t="s">
        <v>7402</v>
      </c>
      <c r="T107" s="1">
        <f t="shared" si="6"/>
        <v>21</v>
      </c>
      <c r="U107" s="1" t="s">
        <v>7555</v>
      </c>
      <c r="V107" s="1">
        <f t="shared" si="7"/>
        <v>27</v>
      </c>
      <c r="W107" s="1" t="s">
        <v>7777</v>
      </c>
      <c r="X107" s="193" t="s">
        <v>7656</v>
      </c>
      <c r="Y107" s="193"/>
      <c r="Z107" s="1" t="s">
        <v>1785</v>
      </c>
      <c r="AA107" s="1" t="str">
        <f t="shared" si="8"/>
        <v>R</v>
      </c>
      <c r="AB107" s="1">
        <v>4</v>
      </c>
      <c r="AC107" s="1" t="s">
        <v>812</v>
      </c>
      <c r="AD107" s="1" t="s">
        <v>182</v>
      </c>
      <c r="AE107" s="1" t="s">
        <v>184</v>
      </c>
      <c r="AF107" s="1" t="s">
        <v>185</v>
      </c>
      <c r="AG107" s="194">
        <v>6.66</v>
      </c>
      <c r="AH107" s="193">
        <v>11.96</v>
      </c>
      <c r="AI107" s="193">
        <v>4.6900000000000004</v>
      </c>
      <c r="AJ107" s="193">
        <v>8.58</v>
      </c>
      <c r="AK107" s="193"/>
      <c r="AL107" s="193">
        <v>1</v>
      </c>
      <c r="AM107" s="193">
        <v>2</v>
      </c>
      <c r="AN107" s="193">
        <v>1</v>
      </c>
      <c r="AO107" s="193">
        <v>6</v>
      </c>
      <c r="AP107" s="193">
        <v>5</v>
      </c>
      <c r="AQ107" s="193" t="s">
        <v>1773</v>
      </c>
      <c r="AR107" s="193" t="s">
        <v>452</v>
      </c>
      <c r="AS107" s="193">
        <v>3</v>
      </c>
      <c r="AT107" s="193">
        <v>3</v>
      </c>
      <c r="AU107" s="193">
        <v>6</v>
      </c>
      <c r="AV107" s="193">
        <v>5</v>
      </c>
      <c r="AW107" s="193" t="s">
        <v>1794</v>
      </c>
      <c r="AX107" s="193">
        <v>2</v>
      </c>
      <c r="AY107" s="193" t="s">
        <v>459</v>
      </c>
      <c r="AZ107" s="193" t="s">
        <v>1795</v>
      </c>
      <c r="BA107" s="193" t="s">
        <v>1796</v>
      </c>
      <c r="BB107" s="193" t="s">
        <v>1797</v>
      </c>
      <c r="BC107" s="193" t="s">
        <v>182</v>
      </c>
      <c r="BD107" s="193">
        <v>100</v>
      </c>
      <c r="BE107" s="193">
        <v>31</v>
      </c>
      <c r="BF107" s="193">
        <v>1.7</v>
      </c>
      <c r="BG107" s="193">
        <v>1.8</v>
      </c>
      <c r="BH107" s="193" t="s">
        <v>812</v>
      </c>
      <c r="BI107" s="193">
        <v>1</v>
      </c>
      <c r="BO107" s="195"/>
      <c r="BP107" s="195"/>
      <c r="BQ107" s="195"/>
    </row>
    <row r="108" spans="1:69" s="1" customFormat="1">
      <c r="A108" s="1" t="s">
        <v>5425</v>
      </c>
      <c r="B108" s="1">
        <v>151</v>
      </c>
      <c r="E108" s="26">
        <v>2.4</v>
      </c>
      <c r="F108" s="60" t="s">
        <v>3411</v>
      </c>
      <c r="G108" s="69" t="s">
        <v>6824</v>
      </c>
      <c r="H108" s="1" t="s">
        <v>5491</v>
      </c>
      <c r="J108" s="1" t="s">
        <v>3413</v>
      </c>
      <c r="K108" s="1" t="s">
        <v>5490</v>
      </c>
      <c r="L108" s="1" t="s">
        <v>756</v>
      </c>
      <c r="M108" s="1" t="s">
        <v>6917</v>
      </c>
      <c r="N108" s="1">
        <f t="shared" si="9"/>
        <v>5</v>
      </c>
      <c r="O108" s="193">
        <v>3</v>
      </c>
      <c r="P108" s="193">
        <v>39.340000000000003</v>
      </c>
      <c r="Q108" s="193">
        <v>10</v>
      </c>
      <c r="R108" s="193">
        <v>3</v>
      </c>
      <c r="S108" s="1" t="s">
        <v>7297</v>
      </c>
      <c r="T108" s="1">
        <f t="shared" si="6"/>
        <v>7</v>
      </c>
      <c r="U108" s="1" t="s">
        <v>7560</v>
      </c>
      <c r="V108" s="1">
        <f t="shared" si="7"/>
        <v>14</v>
      </c>
      <c r="W108" s="1" t="s">
        <v>7783</v>
      </c>
      <c r="X108" s="1" t="s">
        <v>7656</v>
      </c>
      <c r="Y108" s="193"/>
      <c r="Z108" s="1" t="s">
        <v>5448</v>
      </c>
      <c r="AA108" s="1" t="str">
        <f t="shared" si="8"/>
        <v>f</v>
      </c>
      <c r="AB108" s="1">
        <v>3</v>
      </c>
      <c r="AC108" s="1" t="s">
        <v>5425</v>
      </c>
      <c r="AD108" s="1" t="s">
        <v>182</v>
      </c>
      <c r="AE108" s="1" t="s">
        <v>184</v>
      </c>
      <c r="AF108" s="1" t="s">
        <v>185</v>
      </c>
      <c r="AG108" s="194">
        <v>2.61</v>
      </c>
      <c r="AH108" s="193">
        <v>8.92</v>
      </c>
      <c r="AI108" s="193">
        <v>0.19</v>
      </c>
      <c r="AJ108" s="193">
        <v>1.35</v>
      </c>
      <c r="AK108" s="193"/>
      <c r="AL108" s="193">
        <v>1</v>
      </c>
      <c r="AM108" s="193">
        <v>2</v>
      </c>
      <c r="AN108" s="193">
        <v>1</v>
      </c>
      <c r="AO108" s="193">
        <v>6</v>
      </c>
      <c r="AP108" s="193">
        <v>5</v>
      </c>
      <c r="AQ108" s="193" t="s">
        <v>1071</v>
      </c>
      <c r="AR108" s="193" t="s">
        <v>839</v>
      </c>
      <c r="AS108" s="193">
        <v>1</v>
      </c>
      <c r="AT108" s="193">
        <v>3</v>
      </c>
      <c r="AU108" s="193">
        <v>6</v>
      </c>
      <c r="AV108" s="193">
        <v>5</v>
      </c>
      <c r="AW108" s="193" t="s">
        <v>5449</v>
      </c>
      <c r="AX108" s="193">
        <v>2</v>
      </c>
      <c r="AY108" s="193" t="s">
        <v>988</v>
      </c>
      <c r="AZ108" s="193" t="s">
        <v>5450</v>
      </c>
      <c r="BA108" s="193" t="s">
        <v>5451</v>
      </c>
      <c r="BB108" s="193" t="s">
        <v>5452</v>
      </c>
      <c r="BC108" s="193" t="s">
        <v>182</v>
      </c>
      <c r="BD108" s="193">
        <v>100</v>
      </c>
      <c r="BE108" s="193">
        <v>19</v>
      </c>
      <c r="BF108" s="193">
        <v>2.2999999999999998</v>
      </c>
      <c r="BG108" s="193">
        <v>1.8</v>
      </c>
      <c r="BH108" s="193" t="s">
        <v>5425</v>
      </c>
      <c r="BI108" s="193">
        <v>1</v>
      </c>
    </row>
    <row r="109" spans="1:69" s="1" customFormat="1">
      <c r="A109" s="1" t="s">
        <v>1273</v>
      </c>
      <c r="B109" s="1">
        <v>149</v>
      </c>
      <c r="E109" s="26">
        <v>2.65</v>
      </c>
      <c r="F109" s="60" t="s">
        <v>3411</v>
      </c>
      <c r="G109" s="69" t="s">
        <v>6824</v>
      </c>
      <c r="H109" s="1" t="s">
        <v>1879</v>
      </c>
      <c r="J109" s="1" t="s">
        <v>701</v>
      </c>
      <c r="K109" s="1" t="s">
        <v>1880</v>
      </c>
      <c r="L109" s="1" t="s">
        <v>76</v>
      </c>
      <c r="M109" s="1" t="s">
        <v>76</v>
      </c>
      <c r="N109" s="1">
        <f t="shared" si="9"/>
        <v>8</v>
      </c>
      <c r="O109" s="193">
        <v>6</v>
      </c>
      <c r="P109" s="193">
        <v>12.28</v>
      </c>
      <c r="Q109" s="193">
        <v>1</v>
      </c>
      <c r="R109" s="193">
        <v>6</v>
      </c>
      <c r="S109" s="1" t="s">
        <v>7411</v>
      </c>
      <c r="T109" s="1">
        <f t="shared" si="6"/>
        <v>23</v>
      </c>
      <c r="U109" s="1" t="s">
        <v>7565</v>
      </c>
      <c r="V109" s="1">
        <f t="shared" si="7"/>
        <v>31</v>
      </c>
      <c r="W109" s="1" t="s">
        <v>7790</v>
      </c>
      <c r="X109" s="193" t="s">
        <v>7656</v>
      </c>
      <c r="Y109" s="193"/>
      <c r="Z109" s="1" t="s">
        <v>1274</v>
      </c>
      <c r="AA109" s="1" t="str">
        <f t="shared" si="8"/>
        <v>S</v>
      </c>
      <c r="AB109" s="1">
        <v>3</v>
      </c>
      <c r="AC109" s="193" t="s">
        <v>1273</v>
      </c>
      <c r="AD109" s="193" t="s">
        <v>182</v>
      </c>
      <c r="AE109" s="193" t="s">
        <v>283</v>
      </c>
      <c r="AF109" s="193" t="s">
        <v>185</v>
      </c>
      <c r="AG109" s="194">
        <v>2.14</v>
      </c>
      <c r="AH109" s="193">
        <v>5.68</v>
      </c>
      <c r="AI109" s="193">
        <v>1.38</v>
      </c>
      <c r="AJ109" s="193">
        <v>2.5</v>
      </c>
      <c r="AK109" s="193"/>
      <c r="AL109" s="193">
        <v>1</v>
      </c>
      <c r="AM109" s="193">
        <v>2</v>
      </c>
      <c r="AN109" s="193">
        <v>1</v>
      </c>
      <c r="AO109" s="193">
        <v>8</v>
      </c>
      <c r="AP109" s="193">
        <v>5</v>
      </c>
      <c r="AQ109" s="193" t="s">
        <v>1277</v>
      </c>
      <c r="AR109" s="193" t="s">
        <v>1278</v>
      </c>
      <c r="AS109" s="193">
        <v>2</v>
      </c>
      <c r="AT109" s="193">
        <v>3</v>
      </c>
      <c r="AU109" s="193">
        <v>8</v>
      </c>
      <c r="AV109" s="193">
        <v>5</v>
      </c>
      <c r="AW109" s="193" t="s">
        <v>1279</v>
      </c>
      <c r="AX109" s="193">
        <v>2</v>
      </c>
      <c r="AY109" s="193" t="s">
        <v>1280</v>
      </c>
      <c r="AZ109" s="193" t="s">
        <v>1281</v>
      </c>
      <c r="BA109" s="193" t="s">
        <v>1282</v>
      </c>
      <c r="BB109" s="193" t="s">
        <v>1283</v>
      </c>
      <c r="BC109" s="193" t="s">
        <v>182</v>
      </c>
      <c r="BD109" s="193">
        <v>95</v>
      </c>
      <c r="BE109" s="193">
        <v>23</v>
      </c>
      <c r="BF109" s="193">
        <v>2.25</v>
      </c>
      <c r="BG109" s="193">
        <v>1.8</v>
      </c>
      <c r="BH109" s="193" t="s">
        <v>1273</v>
      </c>
      <c r="BI109" s="193">
        <v>1</v>
      </c>
    </row>
    <row r="110" spans="1:69" s="1" customFormat="1">
      <c r="A110" s="1" t="s">
        <v>238</v>
      </c>
      <c r="B110" s="1">
        <v>109</v>
      </c>
      <c r="C110" s="6">
        <v>3</v>
      </c>
      <c r="D110" s="6">
        <v>45</v>
      </c>
      <c r="E110" s="26">
        <v>2.44</v>
      </c>
      <c r="F110" s="60" t="s">
        <v>3411</v>
      </c>
      <c r="G110" s="69" t="s">
        <v>6823</v>
      </c>
      <c r="H110" s="1" t="s">
        <v>239</v>
      </c>
      <c r="J110" s="1" t="s">
        <v>186</v>
      </c>
      <c r="K110" s="1" t="s">
        <v>241</v>
      </c>
      <c r="L110" s="1" t="s">
        <v>244</v>
      </c>
      <c r="M110" s="1" t="s">
        <v>244</v>
      </c>
      <c r="N110" s="1">
        <f t="shared" si="9"/>
        <v>8</v>
      </c>
      <c r="O110" s="193">
        <v>7</v>
      </c>
      <c r="P110" s="193">
        <v>2.08</v>
      </c>
      <c r="Q110" s="193">
        <v>0</v>
      </c>
      <c r="R110" s="193">
        <v>7</v>
      </c>
      <c r="S110" s="1" t="s">
        <v>7390</v>
      </c>
      <c r="T110" s="1">
        <f t="shared" si="6"/>
        <v>15</v>
      </c>
      <c r="U110" s="1" t="s">
        <v>7541</v>
      </c>
      <c r="V110" s="1">
        <f t="shared" si="7"/>
        <v>23</v>
      </c>
      <c r="W110" s="1" t="s">
        <v>7762</v>
      </c>
      <c r="X110" s="193" t="s">
        <v>7656</v>
      </c>
      <c r="Y110" s="193"/>
      <c r="Z110" s="1" t="s">
        <v>631</v>
      </c>
      <c r="AA110" s="1" t="str">
        <f t="shared" si="8"/>
        <v>d</v>
      </c>
      <c r="AB110" s="1">
        <v>2</v>
      </c>
      <c r="AC110" s="1" t="s">
        <v>238</v>
      </c>
      <c r="AD110" s="1" t="s">
        <v>182</v>
      </c>
      <c r="AE110" s="1" t="s">
        <v>184</v>
      </c>
      <c r="AF110" s="1" t="s">
        <v>185</v>
      </c>
      <c r="AG110" s="194">
        <v>4.71</v>
      </c>
      <c r="AH110" s="193">
        <v>11.82</v>
      </c>
      <c r="AI110" s="193">
        <v>1.76</v>
      </c>
      <c r="AJ110" s="193">
        <v>1.22</v>
      </c>
      <c r="AK110" s="193"/>
      <c r="AL110" s="193">
        <v>1</v>
      </c>
      <c r="AM110" s="193">
        <v>2</v>
      </c>
      <c r="AN110" s="193">
        <v>1</v>
      </c>
      <c r="AO110" s="193">
        <v>7</v>
      </c>
      <c r="AP110" s="193">
        <v>4</v>
      </c>
      <c r="AQ110" s="193" t="s">
        <v>637</v>
      </c>
      <c r="AR110" s="193" t="s">
        <v>639</v>
      </c>
      <c r="AS110" s="193">
        <v>0</v>
      </c>
      <c r="AT110" s="193">
        <v>2</v>
      </c>
      <c r="AU110" s="193">
        <v>7</v>
      </c>
      <c r="AV110" s="193">
        <v>4</v>
      </c>
      <c r="AW110" s="193" t="s">
        <v>641</v>
      </c>
      <c r="AX110" s="193">
        <v>2</v>
      </c>
      <c r="AY110" s="193" t="s">
        <v>645</v>
      </c>
      <c r="AZ110" s="193" t="s">
        <v>646</v>
      </c>
      <c r="BA110" s="193" t="s">
        <v>649</v>
      </c>
      <c r="BB110" s="193" t="s">
        <v>651</v>
      </c>
      <c r="BC110" s="193" t="s">
        <v>182</v>
      </c>
      <c r="BD110" s="193">
        <v>100</v>
      </c>
      <c r="BE110" s="193">
        <v>21</v>
      </c>
      <c r="BF110" s="193">
        <v>2.65</v>
      </c>
      <c r="BG110" s="193">
        <v>1.9</v>
      </c>
      <c r="BH110" s="193" t="s">
        <v>238</v>
      </c>
      <c r="BI110" s="193">
        <v>1</v>
      </c>
    </row>
    <row r="111" spans="1:69" s="1" customFormat="1">
      <c r="A111" s="1" t="s">
        <v>89</v>
      </c>
      <c r="B111" s="1">
        <v>111</v>
      </c>
      <c r="C111" s="1">
        <v>6</v>
      </c>
      <c r="D111" s="1">
        <v>42</v>
      </c>
      <c r="E111" s="26">
        <v>1.92</v>
      </c>
      <c r="F111" s="60" t="s">
        <v>3411</v>
      </c>
      <c r="G111" s="69" t="s">
        <v>6823</v>
      </c>
      <c r="H111" s="1" t="s">
        <v>183</v>
      </c>
      <c r="J111" s="1" t="s">
        <v>186</v>
      </c>
      <c r="K111" s="1" t="s">
        <v>188</v>
      </c>
      <c r="L111" s="1" t="s">
        <v>195</v>
      </c>
      <c r="M111" s="1" t="s">
        <v>6901</v>
      </c>
      <c r="N111" s="1">
        <f t="shared" si="9"/>
        <v>8</v>
      </c>
      <c r="O111" s="193">
        <v>7</v>
      </c>
      <c r="P111" s="193">
        <v>1.25</v>
      </c>
      <c r="Q111" s="193">
        <v>1</v>
      </c>
      <c r="R111" s="193">
        <v>7</v>
      </c>
      <c r="S111" s="1" t="s">
        <v>7287</v>
      </c>
      <c r="T111" s="1">
        <f t="shared" si="6"/>
        <v>10</v>
      </c>
      <c r="U111" s="1" t="s">
        <v>7529</v>
      </c>
      <c r="V111" s="1">
        <f t="shared" si="7"/>
        <v>21</v>
      </c>
      <c r="W111" s="1" t="s">
        <v>7749</v>
      </c>
      <c r="X111" s="193" t="s">
        <v>7656</v>
      </c>
      <c r="Y111" s="193"/>
      <c r="Z111" s="1" t="s">
        <v>700</v>
      </c>
      <c r="AA111" s="1" t="str">
        <f t="shared" si="8"/>
        <v>t</v>
      </c>
      <c r="AB111" s="1">
        <v>1</v>
      </c>
      <c r="AC111" s="1" t="s">
        <v>89</v>
      </c>
      <c r="AD111" s="1" t="s">
        <v>182</v>
      </c>
      <c r="AE111" s="1" t="s">
        <v>283</v>
      </c>
      <c r="AF111" s="1" t="s">
        <v>185</v>
      </c>
      <c r="AG111" s="194">
        <v>5.34</v>
      </c>
      <c r="AH111" s="193">
        <v>6.22</v>
      </c>
      <c r="AI111" s="193">
        <v>4</v>
      </c>
      <c r="AJ111" s="193">
        <v>4.66</v>
      </c>
      <c r="AK111" s="193"/>
      <c r="AL111" s="193">
        <v>2</v>
      </c>
      <c r="AM111" s="193">
        <v>6</v>
      </c>
      <c r="AN111" s="193">
        <v>1</v>
      </c>
      <c r="AO111" s="193">
        <v>6</v>
      </c>
      <c r="AP111" s="193">
        <v>5</v>
      </c>
      <c r="AQ111" s="193" t="s">
        <v>708</v>
      </c>
      <c r="AR111" s="193" t="s">
        <v>517</v>
      </c>
      <c r="AS111" s="193">
        <v>3</v>
      </c>
      <c r="AT111" s="193">
        <v>2</v>
      </c>
      <c r="AU111" s="193">
        <v>6</v>
      </c>
      <c r="AV111" s="193">
        <v>5</v>
      </c>
      <c r="AW111" s="193" t="s">
        <v>710</v>
      </c>
      <c r="AX111" s="193">
        <v>2</v>
      </c>
      <c r="AY111" s="193" t="s">
        <v>712</v>
      </c>
      <c r="AZ111" s="193" t="s">
        <v>713</v>
      </c>
      <c r="BA111" s="193" t="s">
        <v>714</v>
      </c>
      <c r="BB111" s="193" t="s">
        <v>716</v>
      </c>
      <c r="BC111" s="193" t="s">
        <v>506</v>
      </c>
      <c r="BD111" s="193">
        <v>100</v>
      </c>
      <c r="BE111" s="193">
        <v>17</v>
      </c>
      <c r="BF111" s="193">
        <v>1.7</v>
      </c>
      <c r="BG111" s="193">
        <v>1.85</v>
      </c>
      <c r="BH111" s="193" t="s">
        <v>719</v>
      </c>
      <c r="BI111" s="193">
        <v>1</v>
      </c>
    </row>
    <row r="112" spans="1:69" s="186" customFormat="1">
      <c r="A112" s="1" t="s">
        <v>494</v>
      </c>
      <c r="B112" s="1">
        <v>116</v>
      </c>
      <c r="C112" s="6">
        <v>4</v>
      </c>
      <c r="D112" s="6">
        <v>44</v>
      </c>
      <c r="E112" s="26">
        <v>2.73</v>
      </c>
      <c r="F112" s="60" t="s">
        <v>3411</v>
      </c>
      <c r="G112" s="69" t="s">
        <v>6823</v>
      </c>
      <c r="H112" s="1" t="s">
        <v>230</v>
      </c>
      <c r="I112" s="1"/>
      <c r="J112" s="1" t="s">
        <v>231</v>
      </c>
      <c r="K112" s="1" t="s">
        <v>233</v>
      </c>
      <c r="L112" s="1" t="s">
        <v>501</v>
      </c>
      <c r="M112" s="1" t="s">
        <v>6903</v>
      </c>
      <c r="N112" s="1">
        <f t="shared" si="9"/>
        <v>5</v>
      </c>
      <c r="O112" s="193">
        <v>3</v>
      </c>
      <c r="P112" s="193">
        <v>34.42</v>
      </c>
      <c r="Q112" s="193">
        <v>16</v>
      </c>
      <c r="R112" s="193">
        <v>3</v>
      </c>
      <c r="S112" s="1" t="s">
        <v>7392</v>
      </c>
      <c r="T112" s="1">
        <f t="shared" si="6"/>
        <v>16</v>
      </c>
      <c r="U112" s="1" t="s">
        <v>7545</v>
      </c>
      <c r="V112" s="1">
        <f t="shared" si="7"/>
        <v>23</v>
      </c>
      <c r="W112" s="1" t="s">
        <v>7766</v>
      </c>
      <c r="X112" s="1" t="s">
        <v>7656</v>
      </c>
      <c r="Y112" s="193"/>
      <c r="Z112" s="1" t="s">
        <v>866</v>
      </c>
      <c r="AA112" s="1" t="str">
        <f t="shared" si="8"/>
        <v>b</v>
      </c>
      <c r="AB112" s="1">
        <v>2</v>
      </c>
      <c r="AC112" s="1" t="s">
        <v>494</v>
      </c>
      <c r="AD112" s="1" t="s">
        <v>182</v>
      </c>
      <c r="AE112" s="1" t="s">
        <v>283</v>
      </c>
      <c r="AF112" s="1" t="s">
        <v>185</v>
      </c>
      <c r="AG112" s="194">
        <v>8.19</v>
      </c>
      <c r="AH112" s="193">
        <v>10.34</v>
      </c>
      <c r="AI112" s="193">
        <v>7.74</v>
      </c>
      <c r="AJ112" s="193">
        <v>8.18</v>
      </c>
      <c r="AK112" s="193"/>
      <c r="AL112" s="193">
        <v>2</v>
      </c>
      <c r="AM112" s="193">
        <v>5</v>
      </c>
      <c r="AN112" s="193">
        <v>1</v>
      </c>
      <c r="AO112" s="193">
        <v>7</v>
      </c>
      <c r="AP112" s="193">
        <v>5</v>
      </c>
      <c r="AQ112" s="193" t="s">
        <v>876</v>
      </c>
      <c r="AR112" s="193" t="s">
        <v>452</v>
      </c>
      <c r="AS112" s="193">
        <v>1</v>
      </c>
      <c r="AT112" s="193">
        <v>2</v>
      </c>
      <c r="AU112" s="193">
        <v>7</v>
      </c>
      <c r="AV112" s="193">
        <v>5</v>
      </c>
      <c r="AW112" s="193" t="s">
        <v>878</v>
      </c>
      <c r="AX112" s="193">
        <v>2</v>
      </c>
      <c r="AY112" s="193" t="s">
        <v>459</v>
      </c>
      <c r="AZ112" s="193" t="s">
        <v>882</v>
      </c>
      <c r="BA112" s="193" t="s">
        <v>884</v>
      </c>
      <c r="BB112" s="193" t="s">
        <v>885</v>
      </c>
      <c r="BC112" s="193" t="s">
        <v>532</v>
      </c>
      <c r="BD112" s="193">
        <v>100</v>
      </c>
      <c r="BE112" s="193">
        <v>18</v>
      </c>
      <c r="BF112" s="193">
        <v>1.75</v>
      </c>
      <c r="BG112" s="193">
        <v>1.6</v>
      </c>
      <c r="BH112" s="193" t="s">
        <v>494</v>
      </c>
      <c r="BI112" s="193">
        <v>1</v>
      </c>
    </row>
    <row r="113" spans="1:69" s="1" customFormat="1" ht="15">
      <c r="A113" s="1" t="s">
        <v>1769</v>
      </c>
      <c r="B113" s="1">
        <v>183</v>
      </c>
      <c r="E113" s="26">
        <v>2.8</v>
      </c>
      <c r="F113" s="60" t="s">
        <v>3411</v>
      </c>
      <c r="G113" s="69" t="s">
        <v>6824</v>
      </c>
      <c r="H113" s="1" t="s">
        <v>7266</v>
      </c>
      <c r="J113" s="1" t="s">
        <v>2415</v>
      </c>
      <c r="K113" s="1" t="s">
        <v>7265</v>
      </c>
      <c r="L113" s="1" t="s">
        <v>7264</v>
      </c>
      <c r="M113" s="1" t="s">
        <v>33</v>
      </c>
      <c r="N113" s="1">
        <f t="shared" si="9"/>
        <v>6</v>
      </c>
      <c r="O113" s="193">
        <v>5</v>
      </c>
      <c r="P113" s="193">
        <v>123.34</v>
      </c>
      <c r="Q113" s="193">
        <v>3</v>
      </c>
      <c r="R113" s="193">
        <v>5</v>
      </c>
      <c r="S113" s="1" t="s">
        <v>7418</v>
      </c>
      <c r="T113" s="1">
        <f t="shared" si="6"/>
        <v>19</v>
      </c>
      <c r="U113" s="1" t="s">
        <v>7573</v>
      </c>
      <c r="V113" s="1">
        <f t="shared" si="7"/>
        <v>27</v>
      </c>
      <c r="W113" s="1" t="s">
        <v>7799</v>
      </c>
      <c r="X113" s="193" t="s">
        <v>7656</v>
      </c>
      <c r="Y113" s="193"/>
      <c r="Z113" s="1" t="s">
        <v>1770</v>
      </c>
      <c r="AA113" s="1" t="str">
        <f t="shared" si="8"/>
        <v>l</v>
      </c>
      <c r="AB113" s="1">
        <v>8</v>
      </c>
      <c r="AC113" s="1" t="s">
        <v>1769</v>
      </c>
      <c r="AD113" s="1" t="s">
        <v>182</v>
      </c>
      <c r="AE113" s="1" t="s">
        <v>184</v>
      </c>
      <c r="AF113" s="1" t="s">
        <v>185</v>
      </c>
      <c r="AG113" s="194">
        <v>6.16</v>
      </c>
      <c r="AH113" s="193">
        <v>11.42</v>
      </c>
      <c r="AI113" s="193">
        <v>4.9000000000000004</v>
      </c>
      <c r="AJ113" s="193">
        <v>7.5</v>
      </c>
      <c r="AK113" s="193"/>
      <c r="AL113" s="193">
        <v>1</v>
      </c>
      <c r="AM113" s="193">
        <v>2</v>
      </c>
      <c r="AN113" s="193">
        <v>1</v>
      </c>
      <c r="AO113" s="193">
        <v>6</v>
      </c>
      <c r="AP113" s="193">
        <v>5</v>
      </c>
      <c r="AQ113" s="193" t="s">
        <v>1773</v>
      </c>
      <c r="AR113" s="193" t="s">
        <v>452</v>
      </c>
      <c r="AS113" s="193">
        <v>0</v>
      </c>
      <c r="AT113" s="193">
        <v>2</v>
      </c>
      <c r="AU113" s="193">
        <v>6</v>
      </c>
      <c r="AV113" s="193">
        <v>5</v>
      </c>
      <c r="AW113" s="193" t="s">
        <v>1774</v>
      </c>
      <c r="AX113" s="193">
        <v>2</v>
      </c>
      <c r="AY113" s="193" t="s">
        <v>459</v>
      </c>
      <c r="AZ113" s="193" t="s">
        <v>1775</v>
      </c>
      <c r="BA113" s="193" t="s">
        <v>1776</v>
      </c>
      <c r="BB113" s="193" t="s">
        <v>1777</v>
      </c>
      <c r="BC113" s="193" t="s">
        <v>182</v>
      </c>
      <c r="BD113" s="193">
        <v>88</v>
      </c>
      <c r="BE113" s="193">
        <v>18</v>
      </c>
      <c r="BF113" s="193">
        <v>1.85</v>
      </c>
      <c r="BG113" s="193">
        <v>1.85</v>
      </c>
      <c r="BH113" s="193" t="s">
        <v>1769</v>
      </c>
      <c r="BI113" s="193">
        <v>1</v>
      </c>
      <c r="BO113" s="195"/>
      <c r="BP113" s="195"/>
      <c r="BQ113" s="195"/>
    </row>
    <row r="114" spans="1:69" s="1" customFormat="1">
      <c r="A114" s="1" t="s">
        <v>324</v>
      </c>
      <c r="B114" s="1">
        <v>118</v>
      </c>
      <c r="C114" s="6">
        <v>1</v>
      </c>
      <c r="D114" s="6">
        <v>47</v>
      </c>
      <c r="E114" s="26">
        <v>2.04</v>
      </c>
      <c r="F114" s="60" t="s">
        <v>3411</v>
      </c>
      <c r="G114" s="69" t="s">
        <v>6823</v>
      </c>
      <c r="H114" s="1" t="s">
        <v>326</v>
      </c>
      <c r="J114" s="1" t="s">
        <v>328</v>
      </c>
      <c r="K114" s="1" t="s">
        <v>209</v>
      </c>
      <c r="L114" s="1" t="s">
        <v>331</v>
      </c>
      <c r="M114" s="1" t="s">
        <v>6907</v>
      </c>
      <c r="N114" s="1">
        <f t="shared" si="9"/>
        <v>3</v>
      </c>
      <c r="O114" s="193">
        <v>2</v>
      </c>
      <c r="P114" s="193">
        <v>86.86</v>
      </c>
      <c r="Q114" s="193">
        <v>25</v>
      </c>
      <c r="R114" s="193">
        <v>2</v>
      </c>
      <c r="S114" s="1" t="s">
        <v>7383</v>
      </c>
      <c r="T114" s="1">
        <f t="shared" si="6"/>
        <v>18</v>
      </c>
      <c r="U114" s="1" t="s">
        <v>7533</v>
      </c>
      <c r="V114" s="1">
        <f t="shared" si="7"/>
        <v>23</v>
      </c>
      <c r="W114" s="1" t="s">
        <v>7753</v>
      </c>
      <c r="X114" s="193" t="s">
        <v>7656</v>
      </c>
      <c r="Y114" s="193"/>
      <c r="Z114" s="1" t="s">
        <v>1000</v>
      </c>
      <c r="AA114" s="1" t="str">
        <f t="shared" si="8"/>
        <v>R</v>
      </c>
      <c r="AB114" s="1">
        <v>4</v>
      </c>
      <c r="AC114" s="1" t="s">
        <v>324</v>
      </c>
      <c r="AD114" s="1" t="s">
        <v>182</v>
      </c>
      <c r="AE114" s="1" t="s">
        <v>184</v>
      </c>
      <c r="AF114" s="1" t="s">
        <v>185</v>
      </c>
      <c r="AG114" s="194">
        <v>9.4</v>
      </c>
      <c r="AH114" s="193">
        <v>9.5299999999999994</v>
      </c>
      <c r="AI114" s="193">
        <v>5.88</v>
      </c>
      <c r="AJ114" s="193">
        <v>4.8600000000000003</v>
      </c>
      <c r="AK114" s="193"/>
      <c r="AL114" s="193">
        <v>1</v>
      </c>
      <c r="AM114" s="193">
        <v>2</v>
      </c>
      <c r="AN114" s="193">
        <v>1</v>
      </c>
      <c r="AO114" s="193">
        <v>6</v>
      </c>
      <c r="AP114" s="193">
        <v>4</v>
      </c>
      <c r="AQ114" s="193" t="s">
        <v>1010</v>
      </c>
      <c r="AR114" s="193" t="s">
        <v>639</v>
      </c>
      <c r="AS114" s="193">
        <v>1</v>
      </c>
      <c r="AT114" s="193">
        <v>1</v>
      </c>
      <c r="AU114" s="193">
        <v>6</v>
      </c>
      <c r="AV114" s="193">
        <v>4</v>
      </c>
      <c r="AW114" s="193" t="s">
        <v>1014</v>
      </c>
      <c r="AX114" s="193">
        <v>2</v>
      </c>
      <c r="AY114" s="193" t="s">
        <v>645</v>
      </c>
      <c r="AZ114" s="193" t="s">
        <v>1015</v>
      </c>
      <c r="BA114" s="193" t="s">
        <v>1016</v>
      </c>
      <c r="BB114" s="193" t="s">
        <v>1017</v>
      </c>
      <c r="BC114" s="193" t="s">
        <v>182</v>
      </c>
      <c r="BD114" s="193">
        <v>100</v>
      </c>
      <c r="BE114" s="193">
        <v>27</v>
      </c>
      <c r="BF114" s="193">
        <v>1.85</v>
      </c>
      <c r="BG114" s="193">
        <v>1.95</v>
      </c>
      <c r="BH114" s="193" t="s">
        <v>324</v>
      </c>
      <c r="BI114" s="193">
        <v>1</v>
      </c>
    </row>
    <row r="115" spans="1:69" s="1" customFormat="1">
      <c r="A115" s="1" t="s">
        <v>51</v>
      </c>
      <c r="B115" s="1">
        <v>113</v>
      </c>
      <c r="C115" s="6">
        <v>10</v>
      </c>
      <c r="D115" s="6">
        <v>38</v>
      </c>
      <c r="E115" s="26">
        <v>3.5</v>
      </c>
      <c r="F115" s="60" t="s">
        <v>3411</v>
      </c>
      <c r="G115" s="69" t="s">
        <v>6823</v>
      </c>
      <c r="H115" s="1" t="s">
        <v>437</v>
      </c>
      <c r="J115" s="1" t="s">
        <v>271</v>
      </c>
      <c r="K115" s="1" t="s">
        <v>438</v>
      </c>
      <c r="L115" s="1" t="s">
        <v>6951</v>
      </c>
      <c r="M115" s="1" t="s">
        <v>6945</v>
      </c>
      <c r="N115" s="1">
        <f t="shared" si="9"/>
        <v>6</v>
      </c>
      <c r="O115" s="1">
        <v>5</v>
      </c>
      <c r="P115" s="1">
        <v>11.41</v>
      </c>
      <c r="Q115" s="1">
        <v>4</v>
      </c>
      <c r="R115" s="1">
        <v>4</v>
      </c>
      <c r="S115" s="1" t="s">
        <v>7394</v>
      </c>
      <c r="T115" s="1">
        <f t="shared" si="6"/>
        <v>18</v>
      </c>
      <c r="U115" s="1" t="s">
        <v>7547</v>
      </c>
      <c r="V115" s="1">
        <f t="shared" si="7"/>
        <v>27</v>
      </c>
      <c r="W115" s="1" t="s">
        <v>7768</v>
      </c>
      <c r="X115" s="193" t="s">
        <v>7656</v>
      </c>
      <c r="Z115" s="1" t="s">
        <v>769</v>
      </c>
      <c r="AA115" s="1" t="str">
        <f t="shared" si="8"/>
        <v>s</v>
      </c>
      <c r="AB115" s="1">
        <v>3</v>
      </c>
      <c r="AC115" s="1" t="s">
        <v>51</v>
      </c>
      <c r="AD115" s="1" t="s">
        <v>182</v>
      </c>
      <c r="AE115" s="1" t="s">
        <v>283</v>
      </c>
      <c r="AF115" s="1" t="s">
        <v>185</v>
      </c>
      <c r="AG115" s="194">
        <v>6.15</v>
      </c>
      <c r="AH115" s="193">
        <v>5</v>
      </c>
      <c r="AI115" s="193">
        <v>4.3899999999999997</v>
      </c>
      <c r="AJ115" s="193">
        <v>4.3899999999999997</v>
      </c>
      <c r="AK115" s="193"/>
      <c r="AL115" s="193">
        <v>1</v>
      </c>
      <c r="AM115" s="193">
        <v>2</v>
      </c>
      <c r="AN115" s="193">
        <v>1</v>
      </c>
      <c r="AO115" s="193">
        <v>8</v>
      </c>
      <c r="AP115" s="193">
        <v>5</v>
      </c>
      <c r="AQ115" s="193" t="s">
        <v>781</v>
      </c>
      <c r="AR115" s="193" t="s">
        <v>452</v>
      </c>
      <c r="AS115" s="193">
        <v>1</v>
      </c>
      <c r="AT115" s="193">
        <v>1</v>
      </c>
      <c r="AU115" s="193">
        <v>8</v>
      </c>
      <c r="AV115" s="193">
        <v>5</v>
      </c>
      <c r="AW115" s="193" t="s">
        <v>785</v>
      </c>
      <c r="AX115" s="193">
        <v>2</v>
      </c>
      <c r="AY115" s="193" t="s">
        <v>459</v>
      </c>
      <c r="AZ115" s="193" t="s">
        <v>787</v>
      </c>
      <c r="BA115" s="193" t="s">
        <v>789</v>
      </c>
      <c r="BB115" s="193" t="s">
        <v>790</v>
      </c>
      <c r="BC115" s="193" t="s">
        <v>182</v>
      </c>
      <c r="BD115" s="193">
        <v>100</v>
      </c>
      <c r="BE115" s="193">
        <v>22</v>
      </c>
      <c r="BF115" s="193">
        <v>1.95</v>
      </c>
      <c r="BG115" s="193">
        <v>0</v>
      </c>
      <c r="BH115" s="193" t="s">
        <v>51</v>
      </c>
      <c r="BI115" s="193">
        <v>1</v>
      </c>
    </row>
    <row r="116" spans="1:69" s="1" customFormat="1">
      <c r="A116" s="1" t="s">
        <v>1041</v>
      </c>
      <c r="B116" s="1">
        <v>136</v>
      </c>
      <c r="E116" s="26">
        <v>2.96</v>
      </c>
      <c r="F116" s="60" t="s">
        <v>3411</v>
      </c>
      <c r="G116" s="69" t="s">
        <v>6824</v>
      </c>
      <c r="H116" s="1" t="s">
        <v>6993</v>
      </c>
      <c r="J116" s="1" t="s">
        <v>1397</v>
      </c>
      <c r="K116" s="1" t="s">
        <v>1639</v>
      </c>
      <c r="L116" s="1" t="s">
        <v>1640</v>
      </c>
      <c r="M116" s="1" t="s">
        <v>6912</v>
      </c>
      <c r="N116" s="1">
        <f t="shared" si="9"/>
        <v>7</v>
      </c>
      <c r="O116" s="193">
        <v>3</v>
      </c>
      <c r="P116" s="193">
        <v>50.06</v>
      </c>
      <c r="Q116" s="193">
        <v>24</v>
      </c>
      <c r="R116" s="193">
        <v>3</v>
      </c>
      <c r="S116" s="1" t="s">
        <v>7420</v>
      </c>
      <c r="T116" s="1">
        <f t="shared" si="6"/>
        <v>28</v>
      </c>
      <c r="U116" s="1" t="s">
        <v>7575</v>
      </c>
      <c r="V116" s="1">
        <f t="shared" si="7"/>
        <v>38</v>
      </c>
      <c r="W116" s="1" t="s">
        <v>7803</v>
      </c>
      <c r="X116" s="1" t="s">
        <v>7656</v>
      </c>
      <c r="Y116" s="193"/>
      <c r="Z116" s="1" t="s">
        <v>1043</v>
      </c>
      <c r="AA116" s="1" t="str">
        <f t="shared" si="8"/>
        <v>m</v>
      </c>
      <c r="AB116" s="1">
        <v>8</v>
      </c>
      <c r="AC116" s="1" t="s">
        <v>1041</v>
      </c>
      <c r="AD116" s="1" t="s">
        <v>182</v>
      </c>
      <c r="AE116" s="1" t="s">
        <v>283</v>
      </c>
      <c r="AF116" s="1" t="s">
        <v>185</v>
      </c>
      <c r="AG116" s="193">
        <v>1.5</v>
      </c>
      <c r="AH116" s="193">
        <v>3.92</v>
      </c>
      <c r="AI116" s="193">
        <v>0.66</v>
      </c>
      <c r="AJ116" s="193">
        <v>1.42</v>
      </c>
      <c r="AK116" s="193"/>
      <c r="AL116" s="193">
        <v>2</v>
      </c>
      <c r="AM116" s="193">
        <v>5</v>
      </c>
      <c r="AN116" s="193">
        <v>1</v>
      </c>
      <c r="AO116" s="193">
        <v>6</v>
      </c>
      <c r="AP116" s="193">
        <v>5</v>
      </c>
      <c r="AQ116" s="193" t="s">
        <v>440</v>
      </c>
      <c r="AR116" s="193" t="s">
        <v>452</v>
      </c>
      <c r="AS116" s="193">
        <v>3</v>
      </c>
      <c r="AT116" s="193">
        <v>1</v>
      </c>
      <c r="AU116" s="193">
        <v>6</v>
      </c>
      <c r="AV116" s="193">
        <v>5</v>
      </c>
      <c r="AW116" s="193" t="s">
        <v>1049</v>
      </c>
      <c r="AX116" s="193">
        <v>2</v>
      </c>
      <c r="AY116" s="193" t="s">
        <v>459</v>
      </c>
      <c r="AZ116" s="193" t="s">
        <v>1050</v>
      </c>
      <c r="BA116" s="193" t="s">
        <v>1051</v>
      </c>
      <c r="BB116" s="193" t="s">
        <v>1052</v>
      </c>
      <c r="BC116" s="193" t="s">
        <v>532</v>
      </c>
      <c r="BD116" s="193">
        <v>100</v>
      </c>
      <c r="BE116" s="193">
        <v>27</v>
      </c>
      <c r="BF116" s="193">
        <v>1.7</v>
      </c>
      <c r="BG116" s="193">
        <v>1.75</v>
      </c>
      <c r="BH116" s="193" t="s">
        <v>1041</v>
      </c>
      <c r="BI116" s="193">
        <v>1</v>
      </c>
    </row>
    <row r="117" spans="1:69" s="1" customFormat="1" ht="15">
      <c r="A117" s="1" t="s">
        <v>5889</v>
      </c>
      <c r="B117" s="1">
        <v>188</v>
      </c>
      <c r="E117" s="26">
        <v>3.1</v>
      </c>
      <c r="F117" s="60" t="s">
        <v>3411</v>
      </c>
      <c r="G117" s="69" t="s">
        <v>6824</v>
      </c>
      <c r="H117" s="1" t="s">
        <v>6798</v>
      </c>
      <c r="J117" s="1" t="s">
        <v>489</v>
      </c>
      <c r="K117" s="1" t="s">
        <v>6799</v>
      </c>
      <c r="L117" s="1" t="s">
        <v>6800</v>
      </c>
      <c r="M117" s="1" t="s">
        <v>6925</v>
      </c>
      <c r="N117" s="1">
        <f t="shared" si="9"/>
        <v>4</v>
      </c>
      <c r="O117" s="193">
        <v>2</v>
      </c>
      <c r="P117" s="193">
        <v>144.86000000000001</v>
      </c>
      <c r="Q117" s="193">
        <v>29</v>
      </c>
      <c r="R117" s="193">
        <v>2</v>
      </c>
      <c r="S117" s="1" t="s">
        <v>7425</v>
      </c>
      <c r="T117" s="1">
        <f t="shared" si="6"/>
        <v>15</v>
      </c>
      <c r="U117" s="1" t="s">
        <v>7580</v>
      </c>
      <c r="V117" s="1">
        <f t="shared" si="7"/>
        <v>21</v>
      </c>
      <c r="W117" s="1" t="s">
        <v>7810</v>
      </c>
      <c r="X117" s="1" t="s">
        <v>7656</v>
      </c>
      <c r="Y117" s="193"/>
      <c r="Z117" s="1" t="s">
        <v>5890</v>
      </c>
      <c r="AA117" s="1" t="str">
        <f t="shared" si="8"/>
        <v>k</v>
      </c>
      <c r="AB117" s="1">
        <v>1</v>
      </c>
      <c r="AC117" s="1" t="s">
        <v>5889</v>
      </c>
      <c r="AD117" s="1" t="s">
        <v>182</v>
      </c>
      <c r="AE117" s="1" t="s">
        <v>283</v>
      </c>
      <c r="AF117" s="1" t="s">
        <v>185</v>
      </c>
      <c r="AG117" s="194">
        <v>6.84</v>
      </c>
      <c r="AH117" s="193">
        <v>5.34</v>
      </c>
      <c r="AI117" s="193">
        <v>5.08</v>
      </c>
      <c r="AJ117" s="193">
        <v>3.51</v>
      </c>
      <c r="AK117" s="193"/>
      <c r="AL117" s="193">
        <v>1</v>
      </c>
      <c r="AM117" s="193">
        <v>2</v>
      </c>
      <c r="AN117" s="193">
        <v>1</v>
      </c>
      <c r="AO117" s="193">
        <v>7</v>
      </c>
      <c r="AP117" s="193">
        <v>5</v>
      </c>
      <c r="AQ117" s="193" t="s">
        <v>876</v>
      </c>
      <c r="AR117" s="193" t="s">
        <v>452</v>
      </c>
      <c r="AS117" s="193">
        <v>1</v>
      </c>
      <c r="AT117" s="193">
        <v>1</v>
      </c>
      <c r="AU117" s="193">
        <v>7</v>
      </c>
      <c r="AV117" s="193">
        <v>5</v>
      </c>
      <c r="AW117" s="193" t="s">
        <v>5891</v>
      </c>
      <c r="AX117" s="193">
        <v>2</v>
      </c>
      <c r="AY117" s="193" t="s">
        <v>459</v>
      </c>
      <c r="AZ117" s="193" t="s">
        <v>5892</v>
      </c>
      <c r="BA117" s="193" t="s">
        <v>5893</v>
      </c>
      <c r="BB117" s="193" t="s">
        <v>5894</v>
      </c>
      <c r="BC117" s="193" t="s">
        <v>182</v>
      </c>
      <c r="BD117" s="193">
        <v>100</v>
      </c>
      <c r="BE117" s="193">
        <v>21</v>
      </c>
      <c r="BF117" s="193">
        <v>2.0499999999999998</v>
      </c>
      <c r="BG117" s="193">
        <v>1.8</v>
      </c>
      <c r="BH117" s="193" t="s">
        <v>5889</v>
      </c>
      <c r="BI117" s="193">
        <v>1</v>
      </c>
      <c r="BO117" s="195"/>
      <c r="BP117" s="195"/>
      <c r="BQ117" s="195"/>
    </row>
    <row r="118" spans="1:69" s="1" customFormat="1">
      <c r="A118" s="1" t="s">
        <v>1405</v>
      </c>
      <c r="B118" s="1">
        <v>155</v>
      </c>
      <c r="E118" s="26">
        <v>3.19</v>
      </c>
      <c r="F118" s="60" t="s">
        <v>3411</v>
      </c>
      <c r="G118" s="69" t="s">
        <v>6824</v>
      </c>
      <c r="H118" s="1" t="s">
        <v>2010</v>
      </c>
      <c r="J118" s="1" t="s">
        <v>2012</v>
      </c>
      <c r="K118" s="1" t="s">
        <v>2013</v>
      </c>
      <c r="L118" s="1" t="s">
        <v>6950</v>
      </c>
      <c r="M118" s="1" t="s">
        <v>6944</v>
      </c>
      <c r="N118" s="1">
        <f t="shared" si="9"/>
        <v>4</v>
      </c>
      <c r="O118" s="1">
        <v>3</v>
      </c>
      <c r="P118" s="1">
        <v>50.38</v>
      </c>
      <c r="Q118" s="1">
        <v>19</v>
      </c>
      <c r="R118" s="1">
        <v>3</v>
      </c>
      <c r="S118" s="1" t="s">
        <v>7430</v>
      </c>
      <c r="T118" s="1">
        <f t="shared" si="6"/>
        <v>29</v>
      </c>
      <c r="U118" s="1" t="s">
        <v>7585</v>
      </c>
      <c r="V118" s="1">
        <f t="shared" si="7"/>
        <v>35</v>
      </c>
      <c r="W118" s="1" t="s">
        <v>7815</v>
      </c>
      <c r="X118" s="193" t="s">
        <v>7656</v>
      </c>
      <c r="Z118" s="1" t="s">
        <v>1406</v>
      </c>
      <c r="AA118" s="1" t="str">
        <f t="shared" si="8"/>
        <v>b</v>
      </c>
      <c r="AB118" s="1">
        <v>2</v>
      </c>
      <c r="AC118" s="193" t="s">
        <v>1405</v>
      </c>
      <c r="AD118" s="193" t="s">
        <v>182</v>
      </c>
      <c r="AE118" s="193" t="s">
        <v>283</v>
      </c>
      <c r="AF118" s="193" t="s">
        <v>185</v>
      </c>
      <c r="AG118" s="194">
        <v>2.91</v>
      </c>
      <c r="AH118" s="193">
        <v>4.66</v>
      </c>
      <c r="AI118" s="193">
        <v>2.71</v>
      </c>
      <c r="AJ118" s="193">
        <v>4.05</v>
      </c>
      <c r="AK118" s="193"/>
      <c r="AL118" s="193">
        <v>1</v>
      </c>
      <c r="AM118" s="193">
        <v>2</v>
      </c>
      <c r="AN118" s="193">
        <v>1</v>
      </c>
      <c r="AO118" s="193">
        <v>8</v>
      </c>
      <c r="AP118" s="193">
        <v>5</v>
      </c>
      <c r="AQ118" s="193" t="s">
        <v>1407</v>
      </c>
      <c r="AR118" s="193" t="s">
        <v>452</v>
      </c>
      <c r="AS118" s="193">
        <v>0</v>
      </c>
      <c r="AT118" s="193">
        <v>1</v>
      </c>
      <c r="AU118" s="193">
        <v>5</v>
      </c>
      <c r="AV118" s="193">
        <v>4</v>
      </c>
      <c r="AW118" s="193" t="s">
        <v>1408</v>
      </c>
      <c r="AX118" s="193">
        <v>2</v>
      </c>
      <c r="AY118" s="193" t="s">
        <v>459</v>
      </c>
      <c r="AZ118" s="193" t="s">
        <v>1409</v>
      </c>
      <c r="BA118" s="193" t="s">
        <v>1410</v>
      </c>
      <c r="BB118" s="193" t="s">
        <v>1411</v>
      </c>
      <c r="BC118" s="193" t="s">
        <v>182</v>
      </c>
      <c r="BD118" s="193">
        <v>100</v>
      </c>
      <c r="BE118" s="193">
        <v>15</v>
      </c>
      <c r="BF118" s="193">
        <v>2.7</v>
      </c>
      <c r="BG118" s="193">
        <v>1.95</v>
      </c>
      <c r="BH118" s="193" t="s">
        <v>1405</v>
      </c>
      <c r="BI118" s="193">
        <v>1</v>
      </c>
    </row>
    <row r="119" spans="1:69" s="1" customFormat="1">
      <c r="A119" s="1" t="s">
        <v>6263</v>
      </c>
      <c r="B119" s="1">
        <v>195</v>
      </c>
      <c r="E119" s="26">
        <v>3.2</v>
      </c>
      <c r="F119" s="60" t="s">
        <v>3411</v>
      </c>
      <c r="G119" s="69" t="s">
        <v>6824</v>
      </c>
      <c r="H119" s="1" t="s">
        <v>6826</v>
      </c>
      <c r="J119" s="1" t="s">
        <v>3340</v>
      </c>
      <c r="K119" s="1" t="s">
        <v>6857</v>
      </c>
      <c r="L119" s="1" t="s">
        <v>6828</v>
      </c>
      <c r="M119" s="1" t="s">
        <v>6828</v>
      </c>
      <c r="N119" s="1">
        <f t="shared" si="9"/>
        <v>11</v>
      </c>
      <c r="O119" s="193">
        <v>8</v>
      </c>
      <c r="P119" s="193">
        <v>38.06</v>
      </c>
      <c r="Q119" s="193">
        <v>0</v>
      </c>
      <c r="R119" s="193">
        <v>5</v>
      </c>
      <c r="S119" s="1" t="s">
        <v>7433</v>
      </c>
      <c r="T119" s="1">
        <f t="shared" si="6"/>
        <v>28</v>
      </c>
      <c r="U119" s="1" t="s">
        <v>7588</v>
      </c>
      <c r="V119" s="1">
        <f t="shared" si="7"/>
        <v>39</v>
      </c>
      <c r="W119" s="1" t="s">
        <v>7818</v>
      </c>
      <c r="X119" s="193" t="s">
        <v>7656</v>
      </c>
      <c r="Y119" s="193"/>
      <c r="Z119" s="1" t="s">
        <v>6264</v>
      </c>
      <c r="AA119" s="1" t="str">
        <f t="shared" si="8"/>
        <v>m</v>
      </c>
      <c r="AB119" s="1">
        <v>8</v>
      </c>
      <c r="AC119" s="1" t="s">
        <v>6265</v>
      </c>
      <c r="AD119" s="1" t="s">
        <v>182</v>
      </c>
      <c r="AE119" s="1" t="s">
        <v>283</v>
      </c>
      <c r="AF119" s="1" t="s">
        <v>360</v>
      </c>
      <c r="AG119" s="194">
        <v>11.65</v>
      </c>
      <c r="AH119" s="193">
        <v>7.84</v>
      </c>
      <c r="AI119" s="193">
        <v>10.88</v>
      </c>
      <c r="AJ119" s="193">
        <v>7.23</v>
      </c>
      <c r="AK119" s="193"/>
      <c r="AL119" s="193">
        <v>1</v>
      </c>
      <c r="AM119" s="193">
        <v>2</v>
      </c>
      <c r="AN119" s="193">
        <v>0</v>
      </c>
      <c r="AO119" s="193">
        <v>8</v>
      </c>
      <c r="AP119" s="193">
        <v>5</v>
      </c>
      <c r="AQ119" s="193" t="s">
        <v>197</v>
      </c>
      <c r="AR119" s="193" t="s">
        <v>452</v>
      </c>
      <c r="AS119" s="193">
        <v>3</v>
      </c>
      <c r="AT119" s="193">
        <v>1</v>
      </c>
      <c r="AU119" s="193">
        <v>0</v>
      </c>
      <c r="AV119" s="193">
        <v>4</v>
      </c>
      <c r="AW119" s="193" t="s">
        <v>6266</v>
      </c>
      <c r="AX119" s="193">
        <v>2</v>
      </c>
      <c r="AY119" s="193" t="s">
        <v>459</v>
      </c>
      <c r="AZ119" s="193" t="s">
        <v>6267</v>
      </c>
      <c r="BA119" s="193" t="s">
        <v>6268</v>
      </c>
      <c r="BB119" s="193" t="s">
        <v>6269</v>
      </c>
      <c r="BC119" s="193" t="s">
        <v>182</v>
      </c>
      <c r="BD119" s="193">
        <v>96</v>
      </c>
      <c r="BE119" s="193">
        <v>25</v>
      </c>
      <c r="BF119" s="193">
        <v>2.0499999999999998</v>
      </c>
      <c r="BG119" s="193">
        <v>1.95</v>
      </c>
      <c r="BH119" s="193" t="s">
        <v>6265</v>
      </c>
      <c r="BI119" s="193">
        <v>1</v>
      </c>
    </row>
    <row r="120" spans="1:69" s="1" customFormat="1">
      <c r="A120" s="1" t="s">
        <v>1736</v>
      </c>
      <c r="B120" s="1">
        <v>180</v>
      </c>
      <c r="E120" s="26">
        <v>3.42</v>
      </c>
      <c r="F120" s="60" t="s">
        <v>3411</v>
      </c>
      <c r="G120" s="69" t="s">
        <v>6824</v>
      </c>
      <c r="H120" s="1" t="s">
        <v>2404</v>
      </c>
      <c r="I120" s="1" t="s">
        <v>7846</v>
      </c>
      <c r="J120" s="1" t="s">
        <v>1352</v>
      </c>
      <c r="K120" s="1" t="s">
        <v>2405</v>
      </c>
      <c r="L120" s="1" t="s">
        <v>2406</v>
      </c>
      <c r="M120" s="1" t="s">
        <v>2406</v>
      </c>
      <c r="N120" s="1">
        <f t="shared" si="9"/>
        <v>5</v>
      </c>
      <c r="O120" s="193">
        <v>3</v>
      </c>
      <c r="P120" s="193">
        <v>89.29</v>
      </c>
      <c r="Q120" s="193">
        <v>25</v>
      </c>
      <c r="R120" s="193">
        <v>3</v>
      </c>
      <c r="S120" s="1" t="s">
        <v>7615</v>
      </c>
      <c r="T120" s="1">
        <f t="shared" si="6"/>
        <v>32</v>
      </c>
      <c r="U120" s="1" t="s">
        <v>7642</v>
      </c>
      <c r="V120" s="1">
        <f t="shared" si="7"/>
        <v>37</v>
      </c>
      <c r="W120" s="1" t="s">
        <v>7823</v>
      </c>
      <c r="X120" s="193" t="s">
        <v>7656</v>
      </c>
      <c r="Y120" s="193"/>
      <c r="Z120" s="1" t="s">
        <v>1737</v>
      </c>
      <c r="AA120" s="1" t="str">
        <f t="shared" si="8"/>
        <v>v</v>
      </c>
      <c r="AB120" s="1">
        <v>4</v>
      </c>
      <c r="AC120" s="1" t="s">
        <v>1736</v>
      </c>
      <c r="AD120" s="1" t="s">
        <v>182</v>
      </c>
      <c r="AE120" s="1" t="s">
        <v>184</v>
      </c>
      <c r="AF120" s="1" t="s">
        <v>185</v>
      </c>
      <c r="AG120" s="194">
        <v>5.89</v>
      </c>
      <c r="AH120" s="193">
        <v>4.3899999999999997</v>
      </c>
      <c r="AI120" s="193">
        <v>2.41</v>
      </c>
      <c r="AJ120" s="193">
        <v>2.57</v>
      </c>
      <c r="AK120" s="193"/>
      <c r="AL120" s="193">
        <v>1</v>
      </c>
      <c r="AM120" s="193">
        <v>2</v>
      </c>
      <c r="AN120" s="193">
        <v>1</v>
      </c>
      <c r="AO120" s="193">
        <v>7</v>
      </c>
      <c r="AP120" s="193">
        <v>5</v>
      </c>
      <c r="AQ120" s="193" t="s">
        <v>1247</v>
      </c>
      <c r="AR120" s="193" t="s">
        <v>452</v>
      </c>
      <c r="AS120" s="193">
        <v>0</v>
      </c>
      <c r="AT120" s="193">
        <v>1</v>
      </c>
      <c r="AU120" s="193">
        <v>5</v>
      </c>
      <c r="AV120" s="193">
        <v>4</v>
      </c>
      <c r="AW120" s="193" t="s">
        <v>1740</v>
      </c>
      <c r="AX120" s="193">
        <v>2</v>
      </c>
      <c r="AY120" s="193" t="s">
        <v>459</v>
      </c>
      <c r="AZ120" s="193" t="s">
        <v>1741</v>
      </c>
      <c r="BA120" s="193" t="s">
        <v>1742</v>
      </c>
      <c r="BB120" s="193" t="s">
        <v>1743</v>
      </c>
      <c r="BC120" s="193" t="s">
        <v>182</v>
      </c>
      <c r="BD120" s="193">
        <v>100</v>
      </c>
      <c r="BE120" s="193">
        <v>19</v>
      </c>
      <c r="BF120" s="193">
        <v>2.1</v>
      </c>
      <c r="BG120" s="193">
        <v>1.85</v>
      </c>
      <c r="BH120" s="193" t="s">
        <v>1736</v>
      </c>
      <c r="BI120" s="193">
        <v>1</v>
      </c>
    </row>
    <row r="121" spans="1:69" s="1" customFormat="1">
      <c r="A121" s="1" t="s">
        <v>69</v>
      </c>
      <c r="B121" s="1">
        <v>119</v>
      </c>
      <c r="C121" s="6">
        <v>7</v>
      </c>
      <c r="D121" s="6">
        <v>41</v>
      </c>
      <c r="E121" s="26">
        <v>1.92</v>
      </c>
      <c r="F121" s="59" t="s">
        <v>3411</v>
      </c>
      <c r="G121" s="69" t="s">
        <v>6823</v>
      </c>
      <c r="H121" s="1" t="s">
        <v>520</v>
      </c>
      <c r="J121" s="1" t="s">
        <v>521</v>
      </c>
      <c r="K121" s="1" t="s">
        <v>523</v>
      </c>
      <c r="L121" s="1" t="s">
        <v>526</v>
      </c>
      <c r="M121" s="1" t="s">
        <v>526</v>
      </c>
      <c r="N121" s="1">
        <f t="shared" si="9"/>
        <v>9</v>
      </c>
      <c r="O121" s="193">
        <v>6</v>
      </c>
      <c r="P121" s="193">
        <v>0.2</v>
      </c>
      <c r="Q121" s="193">
        <v>0</v>
      </c>
      <c r="R121" s="193">
        <v>5</v>
      </c>
      <c r="S121" s="1" t="s">
        <v>7381</v>
      </c>
      <c r="T121" s="1">
        <f t="shared" si="6"/>
        <v>30</v>
      </c>
      <c r="U121" s="1" t="s">
        <v>7530</v>
      </c>
      <c r="V121" s="1">
        <f t="shared" si="7"/>
        <v>39</v>
      </c>
      <c r="W121" s="1" t="s">
        <v>7750</v>
      </c>
      <c r="X121" s="193" t="s">
        <v>7656</v>
      </c>
      <c r="Y121" s="193"/>
      <c r="Z121" s="1" t="s">
        <v>913</v>
      </c>
      <c r="AA121" s="1" t="str">
        <f t="shared" si="8"/>
        <v>g</v>
      </c>
      <c r="AB121" s="1">
        <v>2</v>
      </c>
      <c r="AC121" s="1" t="s">
        <v>69</v>
      </c>
      <c r="AD121" s="1" t="s">
        <v>182</v>
      </c>
      <c r="AE121" s="1" t="s">
        <v>283</v>
      </c>
      <c r="AF121" s="1" t="s">
        <v>185</v>
      </c>
      <c r="AG121" s="194">
        <v>9.09</v>
      </c>
      <c r="AH121" s="193">
        <v>10.47</v>
      </c>
      <c r="AI121" s="193">
        <v>5.74</v>
      </c>
      <c r="AJ121" s="193">
        <v>4.59</v>
      </c>
      <c r="AK121" s="193"/>
      <c r="AL121" s="193">
        <v>1</v>
      </c>
      <c r="AM121" s="193">
        <v>2</v>
      </c>
      <c r="AN121" s="193">
        <v>1</v>
      </c>
      <c r="AO121" s="193">
        <v>10</v>
      </c>
      <c r="AP121" s="193">
        <v>6</v>
      </c>
      <c r="AQ121" s="193" t="s">
        <v>919</v>
      </c>
      <c r="AR121" s="193" t="s">
        <v>920</v>
      </c>
      <c r="AS121" s="193">
        <v>0</v>
      </c>
      <c r="AT121" s="193">
        <v>1</v>
      </c>
      <c r="AU121" s="193">
        <v>10</v>
      </c>
      <c r="AV121" s="193">
        <v>6</v>
      </c>
      <c r="AW121" s="193" t="s">
        <v>922</v>
      </c>
      <c r="AX121" s="193">
        <v>2</v>
      </c>
      <c r="AY121" s="193" t="s">
        <v>924</v>
      </c>
      <c r="AZ121" s="193" t="s">
        <v>925</v>
      </c>
      <c r="BA121" s="193" t="s">
        <v>926</v>
      </c>
      <c r="BB121" s="193" t="s">
        <v>928</v>
      </c>
      <c r="BC121" s="193" t="s">
        <v>182</v>
      </c>
      <c r="BD121" s="193">
        <v>100</v>
      </c>
      <c r="BE121" s="193">
        <v>18</v>
      </c>
      <c r="BF121" s="193">
        <v>2.4</v>
      </c>
      <c r="BG121" s="193">
        <v>1.9</v>
      </c>
      <c r="BH121" s="193" t="s">
        <v>69</v>
      </c>
      <c r="BI121" s="193">
        <v>1</v>
      </c>
    </row>
    <row r="122" spans="1:69" s="1" customFormat="1">
      <c r="A122" s="1" t="s">
        <v>2466</v>
      </c>
      <c r="B122" s="1">
        <v>154</v>
      </c>
      <c r="E122" s="26">
        <v>3.05</v>
      </c>
      <c r="F122" s="60" t="s">
        <v>3411</v>
      </c>
      <c r="G122" s="69" t="s">
        <v>6824</v>
      </c>
      <c r="H122" s="1" t="s">
        <v>7272</v>
      </c>
      <c r="J122" s="1" t="s">
        <v>7036</v>
      </c>
      <c r="K122" s="1" t="s">
        <v>7273</v>
      </c>
      <c r="L122" s="1" t="s">
        <v>7274</v>
      </c>
      <c r="M122" s="1" t="s">
        <v>6918</v>
      </c>
      <c r="N122" s="1">
        <f t="shared" si="9"/>
        <v>8</v>
      </c>
      <c r="O122" s="193">
        <v>5</v>
      </c>
      <c r="P122" s="193">
        <v>13.4</v>
      </c>
      <c r="Q122" s="193">
        <v>9</v>
      </c>
      <c r="R122" s="193">
        <v>5</v>
      </c>
      <c r="S122" s="1" t="s">
        <v>7424</v>
      </c>
      <c r="T122" s="1">
        <f t="shared" si="6"/>
        <v>21</v>
      </c>
      <c r="U122" s="1" t="s">
        <v>7579</v>
      </c>
      <c r="V122" s="1">
        <f t="shared" si="7"/>
        <v>32</v>
      </c>
      <c r="W122" s="1" t="s">
        <v>7809</v>
      </c>
      <c r="X122" s="193" t="s">
        <v>7656</v>
      </c>
      <c r="Y122" s="193"/>
      <c r="Z122" s="1" t="s">
        <v>2473</v>
      </c>
      <c r="AA122" s="1" t="str">
        <f t="shared" si="8"/>
        <v>k</v>
      </c>
      <c r="AB122" s="1">
        <v>1</v>
      </c>
      <c r="AC122" s="1" t="s">
        <v>2466</v>
      </c>
      <c r="AD122" s="1" t="s">
        <v>182</v>
      </c>
      <c r="AE122" s="1" t="s">
        <v>184</v>
      </c>
      <c r="AF122" s="1" t="s">
        <v>185</v>
      </c>
      <c r="AG122" s="194">
        <v>2.86</v>
      </c>
      <c r="AH122" s="193">
        <v>1.76</v>
      </c>
      <c r="AI122" s="193">
        <v>2.4</v>
      </c>
      <c r="AJ122" s="193">
        <v>1.08</v>
      </c>
      <c r="AK122" s="193"/>
      <c r="AL122" s="193">
        <v>1</v>
      </c>
      <c r="AM122" s="193">
        <v>2</v>
      </c>
      <c r="AN122" s="193">
        <v>1</v>
      </c>
      <c r="AO122" s="193">
        <v>6</v>
      </c>
      <c r="AP122" s="193">
        <v>6</v>
      </c>
      <c r="AQ122" s="193" t="s">
        <v>1114</v>
      </c>
      <c r="AR122" s="193" t="s">
        <v>1114</v>
      </c>
      <c r="AS122" s="193">
        <v>0</v>
      </c>
      <c r="AT122" s="193">
        <v>1</v>
      </c>
      <c r="AU122" s="193">
        <v>5</v>
      </c>
      <c r="AV122" s="193">
        <v>5</v>
      </c>
      <c r="AW122" s="193" t="s">
        <v>2480</v>
      </c>
      <c r="AX122" s="193">
        <v>2</v>
      </c>
      <c r="AY122" s="193" t="s">
        <v>1387</v>
      </c>
      <c r="AZ122" s="193" t="s">
        <v>2481</v>
      </c>
      <c r="BA122" s="193" t="s">
        <v>2482</v>
      </c>
      <c r="BB122" s="193" t="s">
        <v>2483</v>
      </c>
      <c r="BC122" s="193" t="s">
        <v>182</v>
      </c>
      <c r="BD122" s="193">
        <v>100</v>
      </c>
      <c r="BE122" s="193">
        <v>23</v>
      </c>
      <c r="BF122" s="193">
        <v>1.95</v>
      </c>
      <c r="BG122" s="193">
        <v>1.95</v>
      </c>
      <c r="BH122" s="193" t="s">
        <v>2466</v>
      </c>
      <c r="BI122" s="193">
        <v>1</v>
      </c>
    </row>
    <row r="123" spans="1:69" s="198" customFormat="1">
      <c r="A123" s="1" t="s">
        <v>1242</v>
      </c>
      <c r="B123" s="1">
        <v>147</v>
      </c>
      <c r="C123" s="1"/>
      <c r="D123" s="1"/>
      <c r="E123" s="26">
        <v>3.12</v>
      </c>
      <c r="F123" s="60" t="s">
        <v>3411</v>
      </c>
      <c r="G123" s="69" t="s">
        <v>6824</v>
      </c>
      <c r="H123" s="1" t="s">
        <v>6995</v>
      </c>
      <c r="I123" s="1"/>
      <c r="J123" s="1" t="s">
        <v>1787</v>
      </c>
      <c r="K123" s="1" t="s">
        <v>1789</v>
      </c>
      <c r="L123" s="1" t="s">
        <v>1792</v>
      </c>
      <c r="M123" s="1" t="s">
        <v>6915</v>
      </c>
      <c r="N123" s="1">
        <f t="shared" si="9"/>
        <v>4</v>
      </c>
      <c r="O123" s="193">
        <v>2</v>
      </c>
      <c r="P123" s="193">
        <v>77.34</v>
      </c>
      <c r="Q123" s="193">
        <v>27</v>
      </c>
      <c r="R123" s="193">
        <v>2</v>
      </c>
      <c r="S123" s="1" t="s">
        <v>7426</v>
      </c>
      <c r="T123" s="1">
        <f t="shared" si="6"/>
        <v>23</v>
      </c>
      <c r="U123" s="1" t="s">
        <v>7581</v>
      </c>
      <c r="V123" s="1">
        <f t="shared" si="7"/>
        <v>29</v>
      </c>
      <c r="W123" s="1" t="s">
        <v>7811</v>
      </c>
      <c r="X123" s="193" t="s">
        <v>7656</v>
      </c>
      <c r="Y123" s="193"/>
      <c r="Z123" s="1" t="s">
        <v>1243</v>
      </c>
      <c r="AA123" s="1" t="str">
        <f t="shared" si="8"/>
        <v>v</v>
      </c>
      <c r="AB123" s="1">
        <v>4</v>
      </c>
      <c r="AC123" s="1" t="s">
        <v>1242</v>
      </c>
      <c r="AD123" s="1" t="s">
        <v>182</v>
      </c>
      <c r="AE123" s="1" t="s">
        <v>184</v>
      </c>
      <c r="AF123" s="1" t="s">
        <v>185</v>
      </c>
      <c r="AG123" s="194">
        <v>1.94</v>
      </c>
      <c r="AH123" s="193">
        <v>4.8600000000000003</v>
      </c>
      <c r="AI123" s="193">
        <v>1.67</v>
      </c>
      <c r="AJ123" s="193">
        <v>2.77</v>
      </c>
      <c r="AK123" s="193"/>
      <c r="AL123" s="193">
        <v>1</v>
      </c>
      <c r="AM123" s="193">
        <v>2</v>
      </c>
      <c r="AN123" s="193">
        <v>1</v>
      </c>
      <c r="AO123" s="193">
        <v>7</v>
      </c>
      <c r="AP123" s="193">
        <v>6</v>
      </c>
      <c r="AQ123" s="193" t="s">
        <v>1247</v>
      </c>
      <c r="AR123" s="193" t="s">
        <v>1248</v>
      </c>
      <c r="AS123" s="193">
        <v>0</v>
      </c>
      <c r="AT123" s="193">
        <v>1</v>
      </c>
      <c r="AU123" s="193">
        <v>5</v>
      </c>
      <c r="AV123" s="193">
        <v>5</v>
      </c>
      <c r="AW123" s="193" t="s">
        <v>1249</v>
      </c>
      <c r="AX123" s="193">
        <v>2</v>
      </c>
      <c r="AY123" s="193" t="s">
        <v>1250</v>
      </c>
      <c r="AZ123" s="193" t="s">
        <v>1251</v>
      </c>
      <c r="BA123" s="193" t="s">
        <v>1252</v>
      </c>
      <c r="BB123" s="193" t="s">
        <v>1253</v>
      </c>
      <c r="BC123" s="193" t="s">
        <v>182</v>
      </c>
      <c r="BD123" s="193">
        <v>100</v>
      </c>
      <c r="BE123" s="193">
        <v>23</v>
      </c>
      <c r="BF123" s="193">
        <v>1.9</v>
      </c>
      <c r="BG123" s="193">
        <v>1.8</v>
      </c>
      <c r="BH123" s="193" t="s">
        <v>1242</v>
      </c>
      <c r="BI123" s="193">
        <v>1</v>
      </c>
    </row>
    <row r="124" spans="1:69" s="1" customFormat="1">
      <c r="A124" s="1" t="s">
        <v>1604</v>
      </c>
      <c r="B124" s="1">
        <v>197</v>
      </c>
      <c r="E124" s="26">
        <v>2.35</v>
      </c>
      <c r="F124" s="59" t="s">
        <v>3411</v>
      </c>
      <c r="G124" s="69" t="s">
        <v>6824</v>
      </c>
      <c r="H124" s="1" t="s">
        <v>7257</v>
      </c>
      <c r="J124" s="1" t="s">
        <v>1224</v>
      </c>
      <c r="K124" s="1" t="s">
        <v>7046</v>
      </c>
      <c r="L124" s="1" t="s">
        <v>7258</v>
      </c>
      <c r="M124" s="1" t="s">
        <v>7011</v>
      </c>
      <c r="N124" s="1">
        <v>7</v>
      </c>
      <c r="O124" s="193">
        <v>6</v>
      </c>
      <c r="P124" s="193">
        <v>0.24</v>
      </c>
      <c r="Q124" s="193">
        <v>1</v>
      </c>
      <c r="R124" s="193">
        <v>5</v>
      </c>
      <c r="S124" s="1" t="s">
        <v>7303</v>
      </c>
      <c r="T124" s="1">
        <f t="shared" si="6"/>
        <v>14</v>
      </c>
      <c r="U124" s="1" t="s">
        <v>7559</v>
      </c>
      <c r="V124" s="1">
        <f t="shared" si="7"/>
        <v>23</v>
      </c>
      <c r="W124" s="1" t="s">
        <v>7009</v>
      </c>
      <c r="X124" s="193" t="s">
        <v>7656</v>
      </c>
      <c r="Y124" s="193"/>
      <c r="Z124" s="1" t="s">
        <v>1610</v>
      </c>
      <c r="AA124" s="1" t="str">
        <f t="shared" si="8"/>
        <v>5</v>
      </c>
      <c r="AB124" s="1">
        <v>8</v>
      </c>
      <c r="AC124" s="1" t="s">
        <v>1604</v>
      </c>
      <c r="AD124" s="1" t="s">
        <v>182</v>
      </c>
      <c r="AE124" s="1" t="s">
        <v>184</v>
      </c>
      <c r="AF124" s="1" t="s">
        <v>185</v>
      </c>
      <c r="AG124" s="193">
        <v>12.99</v>
      </c>
      <c r="AH124" s="193">
        <v>7.16</v>
      </c>
      <c r="AI124" s="193">
        <v>4.13</v>
      </c>
      <c r="AJ124" s="193">
        <v>0.47</v>
      </c>
      <c r="AK124" s="193"/>
      <c r="AL124" s="193">
        <v>2</v>
      </c>
      <c r="AM124" s="193">
        <v>4</v>
      </c>
      <c r="AN124" s="193">
        <v>1</v>
      </c>
      <c r="AO124" s="193">
        <v>6</v>
      </c>
      <c r="AP124" s="193">
        <v>4</v>
      </c>
      <c r="AQ124" s="193" t="s">
        <v>1618</v>
      </c>
      <c r="AR124" s="193" t="s">
        <v>1620</v>
      </c>
      <c r="AS124" s="193">
        <v>0</v>
      </c>
      <c r="AT124" s="193">
        <v>0</v>
      </c>
      <c r="AU124" s="193">
        <v>6</v>
      </c>
      <c r="AV124" s="193">
        <v>3</v>
      </c>
      <c r="AW124" s="193" t="s">
        <v>1621</v>
      </c>
      <c r="AX124" s="193">
        <v>2</v>
      </c>
      <c r="AY124" s="193" t="s">
        <v>1623</v>
      </c>
      <c r="AZ124" s="193" t="s">
        <v>1625</v>
      </c>
      <c r="BA124" s="193" t="s">
        <v>1627</v>
      </c>
      <c r="BB124" s="193" t="s">
        <v>1628</v>
      </c>
      <c r="BC124" s="193" t="s">
        <v>506</v>
      </c>
      <c r="BD124" s="193">
        <v>100</v>
      </c>
      <c r="BE124" s="193">
        <v>22</v>
      </c>
      <c r="BF124" s="193">
        <v>1.95</v>
      </c>
      <c r="BG124" s="193">
        <v>2</v>
      </c>
      <c r="BH124" s="193" t="s">
        <v>1631</v>
      </c>
      <c r="BI124" s="193">
        <v>2</v>
      </c>
    </row>
    <row r="125" spans="1:69" s="1" customFormat="1">
      <c r="A125" s="1" t="s">
        <v>6484</v>
      </c>
      <c r="B125" s="1">
        <v>172</v>
      </c>
      <c r="E125" s="26">
        <v>2.2999999999999998</v>
      </c>
      <c r="F125" s="60" t="s">
        <v>3411</v>
      </c>
      <c r="G125" s="69" t="s">
        <v>6824</v>
      </c>
      <c r="H125" s="1" t="s">
        <v>6990</v>
      </c>
      <c r="J125" s="1" t="s">
        <v>343</v>
      </c>
      <c r="K125" s="1" t="s">
        <v>6749</v>
      </c>
      <c r="L125" s="1" t="s">
        <v>6750</v>
      </c>
      <c r="M125" s="1" t="s">
        <v>6922</v>
      </c>
      <c r="N125" s="1">
        <f t="shared" ref="N125:N139" si="10">LEN(M125)</f>
        <v>5</v>
      </c>
      <c r="O125" s="193">
        <v>4</v>
      </c>
      <c r="P125" s="193">
        <v>82.13</v>
      </c>
      <c r="Q125" s="193">
        <v>2</v>
      </c>
      <c r="R125" s="193">
        <v>4</v>
      </c>
      <c r="S125" s="1" t="s">
        <v>7404</v>
      </c>
      <c r="T125" s="1">
        <f t="shared" si="6"/>
        <v>27</v>
      </c>
      <c r="U125" s="1" t="s">
        <v>7557</v>
      </c>
      <c r="V125" s="1">
        <f t="shared" si="7"/>
        <v>35</v>
      </c>
      <c r="W125" s="1" t="s">
        <v>7779</v>
      </c>
      <c r="X125" s="193" t="s">
        <v>7656</v>
      </c>
      <c r="Y125" s="193"/>
      <c r="Z125" s="1" t="s">
        <v>6485</v>
      </c>
      <c r="AA125" s="1" t="str">
        <f t="shared" si="8"/>
        <v>p</v>
      </c>
      <c r="AB125" s="1">
        <v>1</v>
      </c>
      <c r="AC125" s="1" t="s">
        <v>6484</v>
      </c>
      <c r="AD125" s="1" t="s">
        <v>182</v>
      </c>
      <c r="AE125" s="1" t="s">
        <v>184</v>
      </c>
      <c r="AF125" s="1" t="s">
        <v>185</v>
      </c>
      <c r="AG125" s="194">
        <v>4.8099999999999996</v>
      </c>
      <c r="AH125" s="193">
        <v>11.82</v>
      </c>
      <c r="AI125" s="193">
        <v>4.38</v>
      </c>
      <c r="AJ125" s="193">
        <v>7.77</v>
      </c>
      <c r="AK125" s="193"/>
      <c r="AL125" s="193">
        <v>1</v>
      </c>
      <c r="AM125" s="193">
        <v>2</v>
      </c>
      <c r="AN125" s="193">
        <v>1</v>
      </c>
      <c r="AO125" s="193">
        <v>6</v>
      </c>
      <c r="AP125" s="193">
        <v>5</v>
      </c>
      <c r="AQ125" s="193" t="s">
        <v>733</v>
      </c>
      <c r="AR125" s="193" t="s">
        <v>452</v>
      </c>
      <c r="AS125" s="193">
        <v>0</v>
      </c>
      <c r="AT125" s="193">
        <v>0</v>
      </c>
      <c r="AU125" s="193">
        <v>3</v>
      </c>
      <c r="AV125" s="193">
        <v>3</v>
      </c>
      <c r="AW125" s="193" t="s">
        <v>6486</v>
      </c>
      <c r="AX125" s="193">
        <v>2</v>
      </c>
      <c r="AY125" s="193" t="s">
        <v>459</v>
      </c>
      <c r="AZ125" s="193" t="s">
        <v>6487</v>
      </c>
      <c r="BA125" s="193" t="s">
        <v>6488</v>
      </c>
      <c r="BB125" s="193" t="s">
        <v>6489</v>
      </c>
      <c r="BC125" s="193" t="s">
        <v>182</v>
      </c>
      <c r="BD125" s="193">
        <v>96</v>
      </c>
      <c r="BE125" s="193">
        <v>25</v>
      </c>
      <c r="BF125" s="193">
        <v>2.85</v>
      </c>
      <c r="BG125" s="193">
        <v>0</v>
      </c>
      <c r="BH125" s="193" t="s">
        <v>6484</v>
      </c>
      <c r="BI125" s="193">
        <v>1</v>
      </c>
    </row>
    <row r="126" spans="1:69" s="1" customFormat="1">
      <c r="A126" s="1" t="s">
        <v>1498</v>
      </c>
      <c r="B126" s="1">
        <v>161</v>
      </c>
      <c r="E126" s="26">
        <v>2.77</v>
      </c>
      <c r="F126" s="60" t="s">
        <v>3411</v>
      </c>
      <c r="G126" s="69" t="s">
        <v>6824</v>
      </c>
      <c r="H126" s="1" t="s">
        <v>6992</v>
      </c>
      <c r="J126" s="1" t="s">
        <v>1551</v>
      </c>
      <c r="K126" s="1" t="s">
        <v>1552</v>
      </c>
      <c r="L126" s="1" t="s">
        <v>1553</v>
      </c>
      <c r="M126" s="1" t="s">
        <v>6920</v>
      </c>
      <c r="N126" s="1">
        <f t="shared" si="10"/>
        <v>8</v>
      </c>
      <c r="O126" s="193">
        <v>5</v>
      </c>
      <c r="P126" s="193">
        <v>0.66</v>
      </c>
      <c r="Q126" s="193">
        <v>0</v>
      </c>
      <c r="R126" s="193">
        <v>4</v>
      </c>
      <c r="S126" s="1" t="s">
        <v>7417</v>
      </c>
      <c r="T126" s="1">
        <f t="shared" si="6"/>
        <v>26</v>
      </c>
      <c r="U126" s="1" t="s">
        <v>7571</v>
      </c>
      <c r="V126" s="1">
        <f t="shared" si="7"/>
        <v>36</v>
      </c>
      <c r="W126" s="1" t="s">
        <v>7796</v>
      </c>
      <c r="X126" s="193" t="s">
        <v>7656</v>
      </c>
      <c r="Y126" s="193"/>
      <c r="Z126" s="1" t="s">
        <v>1499</v>
      </c>
      <c r="AA126" s="1" t="str">
        <f t="shared" si="8"/>
        <v>p</v>
      </c>
      <c r="AB126" s="1">
        <v>1</v>
      </c>
      <c r="AC126" s="1" t="s">
        <v>1498</v>
      </c>
      <c r="AD126" s="1" t="s">
        <v>182</v>
      </c>
      <c r="AE126" s="1" t="s">
        <v>184</v>
      </c>
      <c r="AF126" s="1" t="s">
        <v>185</v>
      </c>
      <c r="AG126" s="194">
        <v>3.51</v>
      </c>
      <c r="AH126" s="193">
        <v>2.64</v>
      </c>
      <c r="AI126" s="193">
        <v>2.29</v>
      </c>
      <c r="AJ126" s="193">
        <v>1.35</v>
      </c>
      <c r="AK126" s="193"/>
      <c r="AL126" s="193">
        <v>1</v>
      </c>
      <c r="AM126" s="193">
        <v>2</v>
      </c>
      <c r="AN126" s="193">
        <v>1</v>
      </c>
      <c r="AO126" s="193">
        <v>8</v>
      </c>
      <c r="AP126" s="193">
        <v>5</v>
      </c>
      <c r="AQ126" s="193" t="s">
        <v>1506</v>
      </c>
      <c r="AR126" s="193" t="s">
        <v>857</v>
      </c>
      <c r="AS126" s="193">
        <v>0</v>
      </c>
      <c r="AT126" s="193">
        <v>0</v>
      </c>
      <c r="AU126" s="193">
        <v>5</v>
      </c>
      <c r="AV126" s="193">
        <v>4</v>
      </c>
      <c r="AW126" s="193" t="s">
        <v>1509</v>
      </c>
      <c r="AX126" s="193">
        <v>2</v>
      </c>
      <c r="AY126" s="193" t="s">
        <v>862</v>
      </c>
      <c r="AZ126" s="193" t="s">
        <v>1510</v>
      </c>
      <c r="BA126" s="193" t="s">
        <v>1511</v>
      </c>
      <c r="BB126" s="193" t="s">
        <v>1512</v>
      </c>
      <c r="BC126" s="193" t="s">
        <v>182</v>
      </c>
      <c r="BD126" s="193">
        <v>100</v>
      </c>
      <c r="BE126" s="193">
        <v>28</v>
      </c>
      <c r="BF126" s="193">
        <v>3.05</v>
      </c>
      <c r="BG126" s="193">
        <v>2.5499999999999998</v>
      </c>
      <c r="BH126" s="193" t="s">
        <v>1498</v>
      </c>
      <c r="BI126" s="193">
        <v>1</v>
      </c>
    </row>
    <row r="127" spans="1:69" s="1" customFormat="1">
      <c r="A127" s="1" t="s">
        <v>6735</v>
      </c>
      <c r="B127" s="1">
        <v>178</v>
      </c>
      <c r="E127" s="26">
        <v>3</v>
      </c>
      <c r="F127" s="60" t="s">
        <v>3411</v>
      </c>
      <c r="G127" s="69" t="s">
        <v>6824</v>
      </c>
      <c r="H127" s="1" t="s">
        <v>6774</v>
      </c>
      <c r="J127" s="1" t="s">
        <v>6775</v>
      </c>
      <c r="K127" s="1" t="s">
        <v>6776</v>
      </c>
      <c r="L127" s="1" t="s">
        <v>6777</v>
      </c>
      <c r="M127" s="1" t="s">
        <v>6924</v>
      </c>
      <c r="N127" s="1">
        <f t="shared" si="10"/>
        <v>4</v>
      </c>
      <c r="O127" s="193">
        <v>3</v>
      </c>
      <c r="P127" s="193">
        <v>3.13</v>
      </c>
      <c r="Q127" s="193">
        <v>21</v>
      </c>
      <c r="R127" s="193">
        <v>3</v>
      </c>
      <c r="S127" s="1" t="s">
        <v>7614</v>
      </c>
      <c r="T127" s="1">
        <f t="shared" si="6"/>
        <v>15</v>
      </c>
      <c r="U127" s="1" t="s">
        <v>7640</v>
      </c>
      <c r="V127" s="1">
        <f t="shared" si="7"/>
        <v>21</v>
      </c>
      <c r="W127" s="1" t="s">
        <v>7808</v>
      </c>
      <c r="X127" s="193" t="s">
        <v>7656</v>
      </c>
      <c r="Y127" s="193"/>
      <c r="Z127" s="1" t="s">
        <v>6736</v>
      </c>
      <c r="AA127" s="1" t="str">
        <f t="shared" si="8"/>
        <v>v</v>
      </c>
      <c r="AB127" s="1">
        <v>4</v>
      </c>
      <c r="AC127" s="1" t="s">
        <v>6735</v>
      </c>
      <c r="AD127" s="1" t="s">
        <v>182</v>
      </c>
      <c r="AE127" s="1" t="s">
        <v>184</v>
      </c>
      <c r="AF127" s="1" t="s">
        <v>185</v>
      </c>
      <c r="AG127" s="194">
        <v>5.5</v>
      </c>
      <c r="AH127" s="193">
        <v>5.34</v>
      </c>
      <c r="AI127" s="193">
        <v>4.5199999999999996</v>
      </c>
      <c r="AJ127" s="193">
        <v>3.85</v>
      </c>
      <c r="AK127" s="193"/>
      <c r="AL127" s="193">
        <v>1</v>
      </c>
      <c r="AM127" s="193">
        <v>2</v>
      </c>
      <c r="AN127" s="193">
        <v>1</v>
      </c>
      <c r="AO127" s="193">
        <v>6</v>
      </c>
      <c r="AP127" s="193">
        <v>5</v>
      </c>
      <c r="AQ127" s="193" t="s">
        <v>1114</v>
      </c>
      <c r="AR127" s="193" t="s">
        <v>517</v>
      </c>
      <c r="AS127" s="193">
        <v>0</v>
      </c>
      <c r="AT127" s="193">
        <v>0</v>
      </c>
      <c r="AU127" s="193">
        <v>6</v>
      </c>
      <c r="AV127" s="193">
        <v>5</v>
      </c>
      <c r="AW127" s="193" t="s">
        <v>6737</v>
      </c>
      <c r="AX127" s="193">
        <v>2</v>
      </c>
      <c r="AY127" s="193" t="s">
        <v>712</v>
      </c>
      <c r="AZ127" s="193" t="s">
        <v>6738</v>
      </c>
      <c r="BA127" s="193" t="s">
        <v>6739</v>
      </c>
      <c r="BB127" s="193" t="s">
        <v>6740</v>
      </c>
      <c r="BC127" s="193" t="s">
        <v>182</v>
      </c>
      <c r="BD127" s="193">
        <v>100</v>
      </c>
      <c r="BE127" s="193">
        <v>27</v>
      </c>
      <c r="BF127" s="193">
        <v>2.4</v>
      </c>
      <c r="BG127" s="193">
        <v>1.95</v>
      </c>
      <c r="BH127" s="193" t="s">
        <v>6741</v>
      </c>
      <c r="BI127" s="193">
        <v>2</v>
      </c>
    </row>
    <row r="128" spans="1:69" s="1" customFormat="1">
      <c r="A128" s="1" t="s">
        <v>6310</v>
      </c>
      <c r="B128" s="1">
        <v>196</v>
      </c>
      <c r="E128" s="75">
        <v>1.8</v>
      </c>
      <c r="F128" s="60" t="s">
        <v>3411</v>
      </c>
      <c r="G128" s="69" t="s">
        <v>6824</v>
      </c>
      <c r="H128" s="1" t="s">
        <v>6842</v>
      </c>
      <c r="J128" s="1" t="s">
        <v>6843</v>
      </c>
      <c r="K128" s="1" t="s">
        <v>6844</v>
      </c>
      <c r="L128" s="1" t="s">
        <v>6845</v>
      </c>
      <c r="M128" s="1" t="s">
        <v>2810</v>
      </c>
      <c r="N128" s="1">
        <f t="shared" si="10"/>
        <v>3</v>
      </c>
      <c r="O128" s="193">
        <v>2</v>
      </c>
      <c r="P128" s="193">
        <v>75.180000000000007</v>
      </c>
      <c r="Q128" s="193">
        <v>27</v>
      </c>
      <c r="R128" s="193">
        <v>2</v>
      </c>
      <c r="S128" s="1" t="s">
        <v>7397</v>
      </c>
      <c r="T128" s="1">
        <f t="shared" si="6"/>
        <v>20</v>
      </c>
      <c r="U128" s="1" t="s">
        <v>7550</v>
      </c>
      <c r="V128" s="1">
        <f t="shared" si="7"/>
        <v>25</v>
      </c>
      <c r="W128" s="1" t="s">
        <v>7771</v>
      </c>
      <c r="X128" s="193" t="s">
        <v>7656</v>
      </c>
      <c r="Y128" s="193"/>
      <c r="Z128" s="1" t="s">
        <v>6311</v>
      </c>
      <c r="AA128" s="1" t="str">
        <f t="shared" si="8"/>
        <v>m</v>
      </c>
      <c r="AB128" s="1">
        <v>8</v>
      </c>
      <c r="AC128" s="1" t="s">
        <v>6310</v>
      </c>
      <c r="AD128" s="1" t="s">
        <v>182</v>
      </c>
      <c r="AE128" s="1" t="s">
        <v>283</v>
      </c>
      <c r="AF128" s="1" t="s">
        <v>185</v>
      </c>
      <c r="AG128" s="194">
        <v>12.79</v>
      </c>
      <c r="AH128" s="193">
        <v>45.07</v>
      </c>
      <c r="AI128" s="193">
        <v>10.65</v>
      </c>
      <c r="AJ128" s="193">
        <v>28.92</v>
      </c>
      <c r="AK128" s="193"/>
      <c r="AL128" s="193">
        <v>1</v>
      </c>
      <c r="AM128" s="193">
        <v>2</v>
      </c>
      <c r="AN128" s="193">
        <v>1</v>
      </c>
      <c r="AO128" s="193">
        <v>9</v>
      </c>
      <c r="AP128" s="193">
        <v>6</v>
      </c>
      <c r="AQ128" s="193" t="s">
        <v>1486</v>
      </c>
      <c r="AR128" s="193" t="s">
        <v>1114</v>
      </c>
      <c r="AS128" s="193">
        <v>1</v>
      </c>
      <c r="AT128" s="193">
        <v>0</v>
      </c>
      <c r="AU128" s="193">
        <v>9</v>
      </c>
      <c r="AV128" s="193">
        <v>6</v>
      </c>
      <c r="AW128" s="193" t="s">
        <v>6312</v>
      </c>
      <c r="AX128" s="193">
        <v>2</v>
      </c>
      <c r="AY128" s="193" t="s">
        <v>1387</v>
      </c>
      <c r="AZ128" s="193" t="s">
        <v>6313</v>
      </c>
      <c r="BA128" s="193" t="s">
        <v>6314</v>
      </c>
      <c r="BB128" s="193" t="s">
        <v>6315</v>
      </c>
      <c r="BC128" s="193" t="s">
        <v>182</v>
      </c>
      <c r="BD128" s="193">
        <v>100</v>
      </c>
      <c r="BE128" s="193">
        <v>25</v>
      </c>
      <c r="BF128" s="193">
        <v>2.4</v>
      </c>
      <c r="BG128" s="193">
        <v>2.4</v>
      </c>
      <c r="BH128" s="193" t="s">
        <v>6310</v>
      </c>
      <c r="BI128" s="193">
        <v>1</v>
      </c>
    </row>
    <row r="129" spans="1:73" s="186" customFormat="1" ht="15">
      <c r="A129" s="1" t="s">
        <v>1383</v>
      </c>
      <c r="B129" s="1">
        <v>153</v>
      </c>
      <c r="C129" s="1"/>
      <c r="D129" s="1"/>
      <c r="E129" s="26">
        <v>2.35</v>
      </c>
      <c r="F129" s="60" t="s">
        <v>3411</v>
      </c>
      <c r="G129" s="69" t="s">
        <v>6824</v>
      </c>
      <c r="H129" s="1" t="s">
        <v>1995</v>
      </c>
      <c r="I129" s="1"/>
      <c r="J129" s="1" t="s">
        <v>545</v>
      </c>
      <c r="K129" s="1" t="s">
        <v>1997</v>
      </c>
      <c r="L129" s="1" t="s">
        <v>1998</v>
      </c>
      <c r="M129" s="1" t="s">
        <v>1998</v>
      </c>
      <c r="N129" s="1">
        <f t="shared" si="10"/>
        <v>6</v>
      </c>
      <c r="O129" s="193">
        <v>5</v>
      </c>
      <c r="P129" s="193">
        <v>27.66</v>
      </c>
      <c r="Q129" s="193">
        <v>5</v>
      </c>
      <c r="R129" s="193">
        <v>5</v>
      </c>
      <c r="S129" s="1" t="s">
        <v>7405</v>
      </c>
      <c r="T129" s="1">
        <f t="shared" si="6"/>
        <v>16</v>
      </c>
      <c r="U129" s="1" t="s">
        <v>7558</v>
      </c>
      <c r="V129" s="1">
        <f t="shared" si="7"/>
        <v>22</v>
      </c>
      <c r="W129" s="1" t="s">
        <v>7781</v>
      </c>
      <c r="X129" s="193" t="s">
        <v>7656</v>
      </c>
      <c r="Y129" s="193"/>
      <c r="Z129" s="1" t="s">
        <v>1384</v>
      </c>
      <c r="AA129" s="1" t="str">
        <f t="shared" si="8"/>
        <v>k</v>
      </c>
      <c r="AB129" s="1">
        <v>1</v>
      </c>
      <c r="AC129" s="1" t="s">
        <v>1383</v>
      </c>
      <c r="AD129" s="1" t="s">
        <v>182</v>
      </c>
      <c r="AE129" s="1" t="s">
        <v>184</v>
      </c>
      <c r="AF129" s="1"/>
      <c r="AG129" s="194">
        <v>2.86</v>
      </c>
      <c r="AH129" s="193">
        <v>2.2999999999999998</v>
      </c>
      <c r="AI129" s="193">
        <v>2.86</v>
      </c>
      <c r="AJ129" s="193">
        <v>2.2999999999999998</v>
      </c>
      <c r="AK129" s="193"/>
      <c r="AL129" s="193">
        <v>1</v>
      </c>
      <c r="AM129" s="193">
        <v>1</v>
      </c>
      <c r="AN129" s="193">
        <v>1</v>
      </c>
      <c r="AO129" s="193">
        <v>6</v>
      </c>
      <c r="AP129" s="193">
        <v>6</v>
      </c>
      <c r="AQ129" s="193" t="s">
        <v>1114</v>
      </c>
      <c r="AR129" s="193" t="s">
        <v>1114</v>
      </c>
      <c r="AS129" s="193">
        <v>0</v>
      </c>
      <c r="AT129" s="193">
        <v>0</v>
      </c>
      <c r="AU129" s="193">
        <v>5</v>
      </c>
      <c r="AV129" s="193">
        <v>4</v>
      </c>
      <c r="AW129" s="193" t="s">
        <v>1386</v>
      </c>
      <c r="AX129" s="193">
        <v>2</v>
      </c>
      <c r="AY129" s="193" t="s">
        <v>1387</v>
      </c>
      <c r="AZ129" s="193" t="s">
        <v>1388</v>
      </c>
      <c r="BA129" s="193" t="s">
        <v>1389</v>
      </c>
      <c r="BB129" s="193" t="s">
        <v>1390</v>
      </c>
      <c r="BC129" s="193" t="s">
        <v>182</v>
      </c>
      <c r="BD129" s="193">
        <v>100</v>
      </c>
      <c r="BE129" s="193">
        <v>15</v>
      </c>
      <c r="BF129" s="193">
        <v>2</v>
      </c>
      <c r="BG129" s="193">
        <v>2.1</v>
      </c>
      <c r="BH129" s="193" t="s">
        <v>1383</v>
      </c>
      <c r="BI129" s="193">
        <v>1</v>
      </c>
      <c r="BO129" s="197"/>
      <c r="BP129" s="197"/>
      <c r="BQ129" s="197"/>
    </row>
    <row r="130" spans="1:73" s="1" customFormat="1">
      <c r="A130" s="1" t="s">
        <v>39</v>
      </c>
      <c r="B130" s="1">
        <v>108</v>
      </c>
      <c r="C130" s="6">
        <v>0</v>
      </c>
      <c r="D130" s="6">
        <v>48</v>
      </c>
      <c r="E130" s="26">
        <v>2.38</v>
      </c>
      <c r="F130" s="59" t="s">
        <v>3411</v>
      </c>
      <c r="G130" s="69" t="s">
        <v>6823</v>
      </c>
      <c r="H130" s="1" t="s">
        <v>395</v>
      </c>
      <c r="J130" s="1" t="s">
        <v>386</v>
      </c>
      <c r="K130" s="1" t="s">
        <v>397</v>
      </c>
      <c r="L130" s="1" t="s">
        <v>398</v>
      </c>
      <c r="M130" s="1" t="s">
        <v>6899</v>
      </c>
      <c r="N130" s="1">
        <f t="shared" si="10"/>
        <v>6</v>
      </c>
      <c r="O130" s="193">
        <v>2</v>
      </c>
      <c r="P130" s="193">
        <v>57.22</v>
      </c>
      <c r="Q130" s="193">
        <v>24</v>
      </c>
      <c r="R130" s="193">
        <v>2</v>
      </c>
      <c r="S130" s="1" t="s">
        <v>7386</v>
      </c>
      <c r="T130" s="1">
        <f t="shared" ref="T130:T139" si="11">LEN(S130)</f>
        <v>27</v>
      </c>
      <c r="U130" s="1" t="s">
        <v>7537</v>
      </c>
      <c r="V130" s="1">
        <f t="shared" ref="V130:V139" si="12">LEN(U130)</f>
        <v>36</v>
      </c>
      <c r="W130" s="1" t="s">
        <v>7758</v>
      </c>
      <c r="X130" s="193" t="s">
        <v>7656</v>
      </c>
      <c r="Y130" s="193"/>
      <c r="Z130" s="1" t="s">
        <v>598</v>
      </c>
      <c r="AA130" s="1" t="str">
        <f t="shared" ref="AA130:AA139" si="13">MID(Z130,1,1)</f>
        <v>t</v>
      </c>
      <c r="AB130" s="1">
        <v>1</v>
      </c>
      <c r="AC130" s="1" t="s">
        <v>39</v>
      </c>
      <c r="AD130" s="1" t="s">
        <v>182</v>
      </c>
      <c r="AE130" s="1" t="s">
        <v>184</v>
      </c>
      <c r="AF130" s="1" t="s">
        <v>185</v>
      </c>
      <c r="AG130" s="194">
        <v>3.86</v>
      </c>
      <c r="AH130" s="193">
        <v>6.82</v>
      </c>
      <c r="AI130" s="193">
        <v>2.87</v>
      </c>
      <c r="AJ130" s="193">
        <v>5.27</v>
      </c>
      <c r="AK130" s="193"/>
      <c r="AL130" s="193">
        <v>2</v>
      </c>
      <c r="AM130" s="193">
        <v>4</v>
      </c>
      <c r="AN130" s="193">
        <v>1</v>
      </c>
      <c r="AO130" s="193">
        <v>8</v>
      </c>
      <c r="AP130" s="193">
        <v>7</v>
      </c>
      <c r="AQ130" s="193" t="s">
        <v>609</v>
      </c>
      <c r="AR130" s="193" t="s">
        <v>610</v>
      </c>
      <c r="AS130" s="193">
        <v>1</v>
      </c>
      <c r="AT130" s="193">
        <v>0</v>
      </c>
      <c r="AU130" s="193">
        <v>7</v>
      </c>
      <c r="AV130" s="193">
        <v>6</v>
      </c>
      <c r="AW130" s="193" t="s">
        <v>612</v>
      </c>
      <c r="AX130" s="193">
        <v>2</v>
      </c>
      <c r="AY130" s="193" t="s">
        <v>614</v>
      </c>
      <c r="AZ130" s="193" t="s">
        <v>615</v>
      </c>
      <c r="BA130" s="193" t="s">
        <v>616</v>
      </c>
      <c r="BB130" s="193" t="s">
        <v>618</v>
      </c>
      <c r="BC130" s="193" t="s">
        <v>506</v>
      </c>
      <c r="BD130" s="193">
        <v>100</v>
      </c>
      <c r="BE130" s="193">
        <v>26</v>
      </c>
      <c r="BF130" s="193">
        <v>1.8</v>
      </c>
      <c r="BG130" s="193">
        <v>1.9</v>
      </c>
      <c r="BH130" s="193" t="s">
        <v>621</v>
      </c>
      <c r="BI130" s="193">
        <v>2</v>
      </c>
    </row>
    <row r="131" spans="1:73" s="1" customFormat="1">
      <c r="A131" s="1" t="s">
        <v>1522</v>
      </c>
      <c r="B131" s="1">
        <v>162</v>
      </c>
      <c r="E131" s="26">
        <v>3.12</v>
      </c>
      <c r="F131" s="60" t="s">
        <v>3411</v>
      </c>
      <c r="G131" s="69" t="s">
        <v>6824</v>
      </c>
      <c r="H131" s="1" t="s">
        <v>2145</v>
      </c>
      <c r="J131" s="1" t="s">
        <v>701</v>
      </c>
      <c r="K131" s="1" t="s">
        <v>2148</v>
      </c>
      <c r="L131" s="1" t="s">
        <v>228</v>
      </c>
      <c r="M131" s="1" t="s">
        <v>6902</v>
      </c>
      <c r="N131" s="1">
        <f t="shared" si="10"/>
        <v>6</v>
      </c>
      <c r="O131" s="193">
        <v>3</v>
      </c>
      <c r="P131" s="193">
        <v>9</v>
      </c>
      <c r="Q131" s="193">
        <v>12</v>
      </c>
      <c r="R131" s="193">
        <v>3</v>
      </c>
      <c r="S131" s="1" t="s">
        <v>7428</v>
      </c>
      <c r="T131" s="1">
        <f t="shared" si="11"/>
        <v>19</v>
      </c>
      <c r="U131" s="1" t="s">
        <v>7583</v>
      </c>
      <c r="V131" s="1">
        <f t="shared" si="12"/>
        <v>28</v>
      </c>
      <c r="W131" s="1" t="s">
        <v>7813</v>
      </c>
      <c r="X131" s="193" t="s">
        <v>7656</v>
      </c>
      <c r="Y131" s="193"/>
      <c r="Z131" s="1" t="s">
        <v>1523</v>
      </c>
      <c r="AA131" s="1" t="str">
        <f t="shared" si="13"/>
        <v>s</v>
      </c>
      <c r="AB131" s="1">
        <v>3</v>
      </c>
      <c r="AC131" s="1" t="s">
        <v>1522</v>
      </c>
      <c r="AD131" s="1" t="s">
        <v>182</v>
      </c>
      <c r="AE131" s="1" t="s">
        <v>184</v>
      </c>
      <c r="AF131" s="1" t="s">
        <v>185</v>
      </c>
      <c r="AG131" s="194">
        <v>3.54</v>
      </c>
      <c r="AH131" s="193">
        <v>2.64</v>
      </c>
      <c r="AI131" s="193">
        <v>1.78</v>
      </c>
      <c r="AJ131" s="193">
        <v>0.88</v>
      </c>
      <c r="AK131" s="193"/>
      <c r="AL131" s="193">
        <v>1</v>
      </c>
      <c r="AM131" s="193">
        <v>2</v>
      </c>
      <c r="AN131" s="193">
        <v>1</v>
      </c>
      <c r="AO131" s="193">
        <v>8</v>
      </c>
      <c r="AP131" s="193">
        <v>7</v>
      </c>
      <c r="AQ131" s="193" t="s">
        <v>609</v>
      </c>
      <c r="AR131" s="193" t="s">
        <v>1526</v>
      </c>
      <c r="AS131" s="193">
        <v>0</v>
      </c>
      <c r="AT131" s="193">
        <v>0</v>
      </c>
      <c r="AU131" s="193">
        <v>5</v>
      </c>
      <c r="AV131" s="193">
        <v>5</v>
      </c>
      <c r="AW131" s="193" t="s">
        <v>1527</v>
      </c>
      <c r="AX131" s="193">
        <v>2</v>
      </c>
      <c r="AY131" s="193" t="s">
        <v>1528</v>
      </c>
      <c r="AZ131" s="193" t="s">
        <v>1529</v>
      </c>
      <c r="BA131" s="193" t="s">
        <v>1531</v>
      </c>
      <c r="BB131" s="193" t="s">
        <v>1532</v>
      </c>
      <c r="BC131" s="193" t="s">
        <v>182</v>
      </c>
      <c r="BD131" s="193">
        <v>100</v>
      </c>
      <c r="BE131" s="193">
        <v>26</v>
      </c>
      <c r="BF131" s="193">
        <v>2.85</v>
      </c>
      <c r="BG131" s="193">
        <v>2.8</v>
      </c>
      <c r="BH131" s="193" t="s">
        <v>1522</v>
      </c>
      <c r="BI131" s="193">
        <v>1</v>
      </c>
    </row>
    <row r="132" spans="1:73" s="1" customFormat="1">
      <c r="A132" s="1" t="s">
        <v>171</v>
      </c>
      <c r="B132" s="1">
        <v>101</v>
      </c>
      <c r="C132" s="6">
        <v>4</v>
      </c>
      <c r="D132" s="6">
        <v>44</v>
      </c>
      <c r="E132" s="26">
        <v>2.4</v>
      </c>
      <c r="F132" s="59" t="s">
        <v>3411</v>
      </c>
      <c r="G132" s="69" t="s">
        <v>6823</v>
      </c>
      <c r="H132" s="1" t="s">
        <v>177</v>
      </c>
      <c r="J132" s="1" t="s">
        <v>178</v>
      </c>
      <c r="K132" s="1" t="s">
        <v>179</v>
      </c>
      <c r="L132" s="1" t="s">
        <v>180</v>
      </c>
      <c r="M132" s="1" t="s">
        <v>180</v>
      </c>
      <c r="N132" s="1">
        <f t="shared" si="10"/>
        <v>8</v>
      </c>
      <c r="O132" s="193">
        <v>4</v>
      </c>
      <c r="P132" s="193">
        <v>1.17</v>
      </c>
      <c r="Q132" s="193">
        <v>15</v>
      </c>
      <c r="R132" s="193">
        <v>4</v>
      </c>
      <c r="S132" s="1" t="s">
        <v>7388</v>
      </c>
      <c r="T132" s="1">
        <f t="shared" si="11"/>
        <v>21</v>
      </c>
      <c r="U132" s="1" t="s">
        <v>7539</v>
      </c>
      <c r="V132" s="1">
        <f t="shared" si="12"/>
        <v>29</v>
      </c>
      <c r="W132" s="1" t="s">
        <v>7760</v>
      </c>
      <c r="X132" s="193" t="s">
        <v>7656</v>
      </c>
      <c r="Y132" s="193"/>
      <c r="Z132" s="1" t="s">
        <v>181</v>
      </c>
      <c r="AA132" s="1" t="str">
        <f t="shared" si="13"/>
        <v>e</v>
      </c>
      <c r="AB132" s="1">
        <v>7</v>
      </c>
      <c r="AC132" s="1" t="s">
        <v>171</v>
      </c>
      <c r="AD132" s="1" t="s">
        <v>182</v>
      </c>
      <c r="AE132" s="1" t="s">
        <v>184</v>
      </c>
      <c r="AF132" s="1" t="s">
        <v>185</v>
      </c>
      <c r="AG132" s="194">
        <v>0.75</v>
      </c>
      <c r="AH132" s="193">
        <v>2.57</v>
      </c>
      <c r="AI132" s="193">
        <v>0.69</v>
      </c>
      <c r="AJ132" s="193">
        <v>1.76</v>
      </c>
      <c r="AK132" s="193"/>
      <c r="AL132" s="193">
        <v>1</v>
      </c>
      <c r="AM132" s="193">
        <v>3</v>
      </c>
      <c r="AN132" s="193">
        <v>1</v>
      </c>
      <c r="AO132" s="193">
        <v>8</v>
      </c>
      <c r="AP132" s="193">
        <v>5</v>
      </c>
      <c r="AQ132" s="193" t="s">
        <v>197</v>
      </c>
      <c r="AR132" s="193" t="s">
        <v>198</v>
      </c>
      <c r="AS132" s="193">
        <v>0</v>
      </c>
      <c r="AT132" s="193">
        <v>6</v>
      </c>
      <c r="AU132" s="193">
        <v>7</v>
      </c>
      <c r="AV132" s="193">
        <v>5</v>
      </c>
      <c r="AW132" s="193" t="s">
        <v>200</v>
      </c>
      <c r="AX132" s="193">
        <v>3</v>
      </c>
      <c r="AY132" s="193" t="s">
        <v>201</v>
      </c>
      <c r="AZ132" s="193" t="s">
        <v>202</v>
      </c>
      <c r="BA132" s="193" t="s">
        <v>203</v>
      </c>
      <c r="BB132" s="193" t="s">
        <v>204</v>
      </c>
      <c r="BC132" s="193" t="s">
        <v>182</v>
      </c>
      <c r="BD132" s="193">
        <v>100</v>
      </c>
      <c r="BE132" s="193">
        <v>22</v>
      </c>
      <c r="BF132" s="193">
        <v>2.2000000000000002</v>
      </c>
      <c r="BG132" s="193">
        <v>1.5</v>
      </c>
      <c r="BH132" s="193" t="s">
        <v>171</v>
      </c>
      <c r="BI132" s="193">
        <v>1</v>
      </c>
    </row>
    <row r="133" spans="1:73" s="1" customFormat="1">
      <c r="A133" s="1" t="s">
        <v>1452</v>
      </c>
      <c r="B133" s="1">
        <v>159</v>
      </c>
      <c r="E133" s="26">
        <v>3.54</v>
      </c>
      <c r="F133" s="59" t="s">
        <v>3411</v>
      </c>
      <c r="G133" s="69" t="s">
        <v>6824</v>
      </c>
      <c r="H133" s="1" t="s">
        <v>7277</v>
      </c>
      <c r="I133" s="1" t="s">
        <v>7847</v>
      </c>
      <c r="J133" s="1" t="s">
        <v>6973</v>
      </c>
      <c r="K133" s="1" t="s">
        <v>2101</v>
      </c>
      <c r="L133" s="1" t="s">
        <v>2102</v>
      </c>
      <c r="M133" s="1" t="s">
        <v>2198</v>
      </c>
      <c r="N133" s="1">
        <f t="shared" si="10"/>
        <v>8</v>
      </c>
      <c r="O133" s="193">
        <v>5</v>
      </c>
      <c r="P133" s="193">
        <v>81.510000000000005</v>
      </c>
      <c r="Q133" s="193">
        <v>10</v>
      </c>
      <c r="R133" s="193">
        <v>5</v>
      </c>
      <c r="S133" s="1" t="s">
        <v>7616</v>
      </c>
      <c r="T133" s="1">
        <f t="shared" si="11"/>
        <v>30</v>
      </c>
      <c r="U133" s="1" t="s">
        <v>7643</v>
      </c>
      <c r="V133" s="1">
        <f t="shared" si="12"/>
        <v>41</v>
      </c>
      <c r="W133" s="1" t="s">
        <v>7825</v>
      </c>
      <c r="X133" s="193" t="s">
        <v>7656</v>
      </c>
      <c r="Y133" s="193"/>
      <c r="Z133" s="1" t="s">
        <v>1453</v>
      </c>
      <c r="AA133" s="1" t="str">
        <f t="shared" si="13"/>
        <v>a</v>
      </c>
      <c r="AB133" s="1">
        <v>8</v>
      </c>
      <c r="AC133" s="1" t="s">
        <v>1452</v>
      </c>
      <c r="AD133" s="1" t="s">
        <v>182</v>
      </c>
      <c r="AE133" s="1" t="s">
        <v>184</v>
      </c>
      <c r="AF133" s="1" t="s">
        <v>185</v>
      </c>
      <c r="AG133" s="193">
        <v>3.08</v>
      </c>
      <c r="AH133" s="193">
        <v>3.24</v>
      </c>
      <c r="AI133" s="193">
        <v>2.61</v>
      </c>
      <c r="AJ133" s="193">
        <v>2.5</v>
      </c>
      <c r="AK133" s="193"/>
      <c r="AL133" s="193">
        <v>1</v>
      </c>
      <c r="AM133" s="193">
        <v>2</v>
      </c>
      <c r="AN133" s="193">
        <v>1</v>
      </c>
      <c r="AO133" s="193">
        <v>7</v>
      </c>
      <c r="AP133" s="193">
        <v>5</v>
      </c>
      <c r="AQ133" s="193" t="s">
        <v>341</v>
      </c>
      <c r="AR133" s="193" t="s">
        <v>198</v>
      </c>
      <c r="AS133" s="193">
        <v>0</v>
      </c>
      <c r="AT133" s="193">
        <v>2</v>
      </c>
      <c r="AU133" s="193">
        <v>7</v>
      </c>
      <c r="AV133" s="193">
        <v>4</v>
      </c>
      <c r="AW133" s="193" t="s">
        <v>1458</v>
      </c>
      <c r="AX133" s="193">
        <v>3</v>
      </c>
      <c r="AY133" s="193" t="s">
        <v>201</v>
      </c>
      <c r="AZ133" s="193" t="s">
        <v>1459</v>
      </c>
      <c r="BA133" s="193" t="s">
        <v>1460</v>
      </c>
      <c r="BB133" s="193" t="s">
        <v>1461</v>
      </c>
      <c r="BC133" s="193" t="s">
        <v>182</v>
      </c>
      <c r="BD133" s="193">
        <v>95</v>
      </c>
      <c r="BE133" s="193">
        <v>21</v>
      </c>
      <c r="BF133" s="193">
        <v>2.75</v>
      </c>
      <c r="BG133" s="193">
        <v>0</v>
      </c>
      <c r="BH133" s="193" t="s">
        <v>1452</v>
      </c>
      <c r="BI133" s="193">
        <v>1</v>
      </c>
    </row>
    <row r="134" spans="1:73" s="1" customFormat="1">
      <c r="A134" s="1" t="s">
        <v>5423</v>
      </c>
      <c r="B134" s="1">
        <v>140</v>
      </c>
      <c r="E134" s="26">
        <v>3.3</v>
      </c>
      <c r="F134" s="60" t="s">
        <v>3411</v>
      </c>
      <c r="G134" s="69" t="s">
        <v>6824</v>
      </c>
      <c r="H134" s="1" t="s">
        <v>5479</v>
      </c>
      <c r="J134" s="1" t="s">
        <v>5476</v>
      </c>
      <c r="K134" s="1" t="s">
        <v>5477</v>
      </c>
      <c r="L134" s="1" t="s">
        <v>5478</v>
      </c>
      <c r="M134" s="1" t="s">
        <v>6909</v>
      </c>
      <c r="N134" s="1">
        <f t="shared" si="10"/>
        <v>6</v>
      </c>
      <c r="O134" s="193">
        <v>4</v>
      </c>
      <c r="P134" s="193">
        <v>23.25</v>
      </c>
      <c r="Q134" s="193">
        <v>12</v>
      </c>
      <c r="R134" s="193">
        <v>4</v>
      </c>
      <c r="S134" s="1" t="s">
        <v>7435</v>
      </c>
      <c r="T134" s="1">
        <f t="shared" si="11"/>
        <v>26</v>
      </c>
      <c r="U134" s="1" t="s">
        <v>7590</v>
      </c>
      <c r="V134" s="1">
        <f t="shared" si="12"/>
        <v>34</v>
      </c>
      <c r="W134" s="1" t="s">
        <v>7820</v>
      </c>
      <c r="X134" s="193" t="s">
        <v>7656</v>
      </c>
      <c r="Y134" s="193"/>
      <c r="Z134" s="1" t="s">
        <v>5435</v>
      </c>
      <c r="AA134" s="1" t="str">
        <f t="shared" si="13"/>
        <v>S</v>
      </c>
      <c r="AB134" s="1">
        <v>3</v>
      </c>
      <c r="AC134" s="1" t="s">
        <v>5423</v>
      </c>
      <c r="AD134" s="1" t="s">
        <v>182</v>
      </c>
      <c r="AE134" s="1" t="s">
        <v>184</v>
      </c>
      <c r="AF134" s="1" t="s">
        <v>185</v>
      </c>
      <c r="AG134" s="194">
        <v>1.84</v>
      </c>
      <c r="AH134" s="193">
        <v>3.45</v>
      </c>
      <c r="AI134" s="193">
        <v>1.83</v>
      </c>
      <c r="AJ134" s="193">
        <v>1.96</v>
      </c>
      <c r="AK134" s="193"/>
      <c r="AL134" s="193">
        <v>1</v>
      </c>
      <c r="AM134" s="193">
        <v>2</v>
      </c>
      <c r="AN134" s="193">
        <v>1</v>
      </c>
      <c r="AO134" s="193">
        <v>9</v>
      </c>
      <c r="AP134" s="193">
        <v>6</v>
      </c>
      <c r="AQ134" s="193" t="s">
        <v>5436</v>
      </c>
      <c r="AR134" s="193" t="s">
        <v>440</v>
      </c>
      <c r="AS134" s="193">
        <v>0</v>
      </c>
      <c r="AT134" s="193">
        <v>2</v>
      </c>
      <c r="AU134" s="193">
        <v>9</v>
      </c>
      <c r="AV134" s="193">
        <v>6</v>
      </c>
      <c r="AW134" s="193" t="s">
        <v>5437</v>
      </c>
      <c r="AX134" s="193">
        <v>3</v>
      </c>
      <c r="AY134" s="193" t="s">
        <v>443</v>
      </c>
      <c r="AZ134" s="193" t="s">
        <v>5438</v>
      </c>
      <c r="BA134" s="193" t="s">
        <v>5439</v>
      </c>
      <c r="BB134" s="193" t="s">
        <v>5440</v>
      </c>
      <c r="BC134" s="193" t="s">
        <v>182</v>
      </c>
      <c r="BD134" s="193">
        <v>95</v>
      </c>
      <c r="BE134" s="193">
        <v>20</v>
      </c>
      <c r="BF134" s="193">
        <v>2.85</v>
      </c>
      <c r="BG134" s="193">
        <v>2.1</v>
      </c>
      <c r="BH134" s="193" t="s">
        <v>5423</v>
      </c>
      <c r="BI134" s="193">
        <v>1</v>
      </c>
    </row>
    <row r="135" spans="1:73" s="1" customFormat="1">
      <c r="A135" s="1" t="s">
        <v>5492</v>
      </c>
      <c r="B135" s="1">
        <v>179</v>
      </c>
      <c r="E135" s="26">
        <v>3.55</v>
      </c>
      <c r="F135" s="60" t="s">
        <v>3411</v>
      </c>
      <c r="G135" s="69" t="s">
        <v>6824</v>
      </c>
      <c r="H135" s="1" t="s">
        <v>6789</v>
      </c>
      <c r="J135" s="1" t="s">
        <v>6780</v>
      </c>
      <c r="K135" s="1" t="s">
        <v>6788</v>
      </c>
      <c r="L135" s="1" t="s">
        <v>6781</v>
      </c>
      <c r="M135" s="1" t="s">
        <v>6781</v>
      </c>
      <c r="N135" s="1">
        <f t="shared" si="10"/>
        <v>11</v>
      </c>
      <c r="O135" s="193">
        <v>6</v>
      </c>
      <c r="P135" s="193">
        <v>91.95</v>
      </c>
      <c r="Q135" s="193">
        <v>0</v>
      </c>
      <c r="R135" s="193">
        <v>4</v>
      </c>
      <c r="S135" s="1" t="s">
        <v>7440</v>
      </c>
      <c r="T135" s="1">
        <f t="shared" si="11"/>
        <v>28</v>
      </c>
      <c r="U135" s="1" t="s">
        <v>7594</v>
      </c>
      <c r="V135" s="1">
        <f t="shared" si="12"/>
        <v>39</v>
      </c>
      <c r="W135" s="1" t="s">
        <v>7827</v>
      </c>
      <c r="X135" s="1" t="s">
        <v>7656</v>
      </c>
      <c r="Y135" s="193"/>
      <c r="Z135" s="1" t="s">
        <v>5493</v>
      </c>
      <c r="AA135" s="1" t="str">
        <f t="shared" si="13"/>
        <v>a</v>
      </c>
      <c r="AB135" s="1">
        <v>8</v>
      </c>
      <c r="AC135" s="1" t="s">
        <v>5492</v>
      </c>
      <c r="AD135" s="1" t="s">
        <v>182</v>
      </c>
      <c r="AE135" s="1" t="s">
        <v>184</v>
      </c>
      <c r="AF135" s="1" t="s">
        <v>185</v>
      </c>
      <c r="AG135" s="194">
        <v>5.84</v>
      </c>
      <c r="AH135" s="193">
        <v>6.08</v>
      </c>
      <c r="AI135" s="193">
        <v>5.69</v>
      </c>
      <c r="AJ135" s="193">
        <v>5.41</v>
      </c>
      <c r="AK135" s="193"/>
      <c r="AL135" s="193">
        <v>1</v>
      </c>
      <c r="AM135" s="193">
        <v>2</v>
      </c>
      <c r="AN135" s="193">
        <v>1</v>
      </c>
      <c r="AO135" s="193">
        <v>6</v>
      </c>
      <c r="AP135" s="193">
        <v>5</v>
      </c>
      <c r="AQ135" s="193" t="s">
        <v>2224</v>
      </c>
      <c r="AR135" s="193" t="s">
        <v>198</v>
      </c>
      <c r="AS135" s="193">
        <v>1</v>
      </c>
      <c r="AT135" s="193">
        <v>1</v>
      </c>
      <c r="AU135" s="193">
        <v>5</v>
      </c>
      <c r="AV135" s="193">
        <v>3</v>
      </c>
      <c r="AW135" s="193" t="s">
        <v>5494</v>
      </c>
      <c r="AX135" s="193">
        <v>3</v>
      </c>
      <c r="AY135" s="193" t="s">
        <v>201</v>
      </c>
      <c r="AZ135" s="193" t="s">
        <v>5495</v>
      </c>
      <c r="BA135" s="193" t="s">
        <v>5496</v>
      </c>
      <c r="BB135" s="193" t="s">
        <v>5497</v>
      </c>
      <c r="BC135" s="193" t="s">
        <v>182</v>
      </c>
      <c r="BD135" s="193">
        <v>100</v>
      </c>
      <c r="BE135" s="193">
        <v>20</v>
      </c>
      <c r="BF135" s="193">
        <v>2.1</v>
      </c>
      <c r="BG135" s="193">
        <v>2.15</v>
      </c>
      <c r="BH135" s="193" t="s">
        <v>5492</v>
      </c>
      <c r="BI135" s="193">
        <v>1</v>
      </c>
    </row>
    <row r="136" spans="1:73" s="1" customFormat="1" ht="15">
      <c r="A136" s="1" t="s">
        <v>429</v>
      </c>
      <c r="B136" s="1">
        <v>129</v>
      </c>
      <c r="E136" s="26">
        <v>3.2</v>
      </c>
      <c r="F136" s="60" t="s">
        <v>3411</v>
      </c>
      <c r="G136" s="69" t="s">
        <v>6824</v>
      </c>
      <c r="H136" s="1" t="s">
        <v>1351</v>
      </c>
      <c r="J136" s="1" t="s">
        <v>1352</v>
      </c>
      <c r="K136" s="1" t="s">
        <v>1353</v>
      </c>
      <c r="L136" s="1" t="s">
        <v>1354</v>
      </c>
      <c r="M136" s="1" t="s">
        <v>1354</v>
      </c>
      <c r="N136" s="1">
        <f t="shared" si="10"/>
        <v>5</v>
      </c>
      <c r="O136" s="193">
        <v>3</v>
      </c>
      <c r="P136" s="193">
        <v>49.65</v>
      </c>
      <c r="Q136" s="193">
        <v>16</v>
      </c>
      <c r="R136" s="193">
        <v>3</v>
      </c>
      <c r="S136" s="1" t="s">
        <v>7431</v>
      </c>
      <c r="T136" s="1">
        <f t="shared" si="11"/>
        <v>29</v>
      </c>
      <c r="U136" s="1" t="s">
        <v>7586</v>
      </c>
      <c r="V136" s="1">
        <f t="shared" si="12"/>
        <v>34</v>
      </c>
      <c r="W136" s="1" t="s">
        <v>7816</v>
      </c>
      <c r="X136" s="1" t="s">
        <v>7656</v>
      </c>
      <c r="Y136" s="193"/>
      <c r="Z136" s="1" t="s">
        <v>430</v>
      </c>
      <c r="AA136" s="1" t="str">
        <f t="shared" si="13"/>
        <v>p</v>
      </c>
      <c r="AB136" s="1">
        <v>1</v>
      </c>
      <c r="AC136" s="1" t="s">
        <v>429</v>
      </c>
      <c r="AD136" s="1" t="s">
        <v>182</v>
      </c>
      <c r="AE136" s="1" t="s">
        <v>184</v>
      </c>
      <c r="AF136" s="1" t="s">
        <v>185</v>
      </c>
      <c r="AG136" s="193">
        <v>0.43</v>
      </c>
      <c r="AH136" s="193">
        <v>1.28</v>
      </c>
      <c r="AI136" s="193">
        <v>0.28000000000000003</v>
      </c>
      <c r="AJ136" s="193">
        <v>0.81</v>
      </c>
      <c r="AK136" s="193"/>
      <c r="AL136" s="193">
        <v>1</v>
      </c>
      <c r="AM136" s="193">
        <v>2</v>
      </c>
      <c r="AN136" s="193">
        <v>1</v>
      </c>
      <c r="AO136" s="193">
        <v>7</v>
      </c>
      <c r="AP136" s="193">
        <v>6</v>
      </c>
      <c r="AQ136" s="193" t="s">
        <v>341</v>
      </c>
      <c r="AR136" s="193" t="s">
        <v>440</v>
      </c>
      <c r="AS136" s="193">
        <v>0</v>
      </c>
      <c r="AT136" s="193">
        <v>1</v>
      </c>
      <c r="AU136" s="193">
        <v>4</v>
      </c>
      <c r="AV136" s="193">
        <v>6</v>
      </c>
      <c r="AW136" s="193" t="s">
        <v>442</v>
      </c>
      <c r="AX136" s="193">
        <v>3</v>
      </c>
      <c r="AY136" s="193" t="s">
        <v>443</v>
      </c>
      <c r="AZ136" s="193" t="s">
        <v>444</v>
      </c>
      <c r="BA136" s="193" t="s">
        <v>446</v>
      </c>
      <c r="BB136" s="193" t="s">
        <v>447</v>
      </c>
      <c r="BC136" s="193" t="s">
        <v>182</v>
      </c>
      <c r="BD136" s="193">
        <v>100</v>
      </c>
      <c r="BE136" s="193">
        <v>15</v>
      </c>
      <c r="BF136" s="193">
        <v>2.8</v>
      </c>
      <c r="BG136" s="193">
        <v>1.95</v>
      </c>
      <c r="BH136" s="193" t="s">
        <v>429</v>
      </c>
      <c r="BI136" s="193">
        <v>1</v>
      </c>
      <c r="BO136" s="195"/>
      <c r="BP136" s="195"/>
      <c r="BQ136" s="195"/>
    </row>
    <row r="137" spans="1:73" s="1" customFormat="1" ht="15">
      <c r="A137" s="1" t="s">
        <v>5868</v>
      </c>
      <c r="B137" s="1">
        <v>198</v>
      </c>
      <c r="E137" s="26">
        <v>2.75</v>
      </c>
      <c r="F137" s="60" t="s">
        <v>3411</v>
      </c>
      <c r="G137" s="69" t="s">
        <v>6824</v>
      </c>
      <c r="H137" s="1" t="s">
        <v>6846</v>
      </c>
      <c r="J137" s="1" t="s">
        <v>6847</v>
      </c>
      <c r="K137" s="1" t="s">
        <v>6848</v>
      </c>
      <c r="L137" s="1" t="s">
        <v>6849</v>
      </c>
      <c r="M137" s="1" t="s">
        <v>6927</v>
      </c>
      <c r="N137" s="1">
        <f t="shared" si="10"/>
        <v>8</v>
      </c>
      <c r="O137" s="193">
        <v>6</v>
      </c>
      <c r="P137" s="193">
        <v>41.81</v>
      </c>
      <c r="Q137" s="193">
        <v>0</v>
      </c>
      <c r="R137" s="193">
        <v>5</v>
      </c>
      <c r="S137" s="1" t="s">
        <v>7415</v>
      </c>
      <c r="T137" s="1">
        <f t="shared" si="11"/>
        <v>19</v>
      </c>
      <c r="U137" s="1" t="s">
        <v>7569</v>
      </c>
      <c r="V137" s="1">
        <f t="shared" si="12"/>
        <v>30</v>
      </c>
      <c r="W137" s="1" t="s">
        <v>7794</v>
      </c>
      <c r="X137" s="193" t="s">
        <v>7656</v>
      </c>
      <c r="Y137" s="193"/>
      <c r="Z137" s="1" t="s">
        <v>5869</v>
      </c>
      <c r="AA137" s="1" t="str">
        <f t="shared" si="13"/>
        <v>s</v>
      </c>
      <c r="AB137" s="1">
        <v>3</v>
      </c>
      <c r="AC137" s="1" t="s">
        <v>5868</v>
      </c>
      <c r="AD137" s="1" t="s">
        <v>182</v>
      </c>
      <c r="AE137" s="1" t="s">
        <v>283</v>
      </c>
      <c r="AF137" s="1" t="s">
        <v>185</v>
      </c>
      <c r="AG137" s="194">
        <v>13</v>
      </c>
      <c r="AH137" s="193">
        <v>12.23</v>
      </c>
      <c r="AI137" s="193">
        <v>7.58</v>
      </c>
      <c r="AJ137" s="193">
        <v>6.28</v>
      </c>
      <c r="AK137" s="193"/>
      <c r="AL137" s="193">
        <v>1</v>
      </c>
      <c r="AM137" s="193">
        <v>2</v>
      </c>
      <c r="AN137" s="193">
        <v>1</v>
      </c>
      <c r="AO137" s="193">
        <v>9</v>
      </c>
      <c r="AP137" s="193">
        <v>8</v>
      </c>
      <c r="AQ137" s="193" t="s">
        <v>923</v>
      </c>
      <c r="AR137" s="193" t="s">
        <v>197</v>
      </c>
      <c r="AS137" s="193">
        <v>1</v>
      </c>
      <c r="AT137" s="193">
        <v>1</v>
      </c>
      <c r="AU137" s="193">
        <v>9</v>
      </c>
      <c r="AV137" s="193">
        <v>8</v>
      </c>
      <c r="AW137" s="193" t="s">
        <v>5870</v>
      </c>
      <c r="AX137" s="193">
        <v>3</v>
      </c>
      <c r="AY137" s="193" t="s">
        <v>5871</v>
      </c>
      <c r="AZ137" s="193" t="s">
        <v>5872</v>
      </c>
      <c r="BA137" s="193" t="s">
        <v>5873</v>
      </c>
      <c r="BB137" s="193" t="s">
        <v>5874</v>
      </c>
      <c r="BC137" s="193" t="s">
        <v>182</v>
      </c>
      <c r="BD137" s="193">
        <v>100</v>
      </c>
      <c r="BE137" s="193">
        <v>16</v>
      </c>
      <c r="BF137" s="193">
        <v>2.35</v>
      </c>
      <c r="BG137" s="193">
        <v>2.5</v>
      </c>
      <c r="BH137" s="193" t="s">
        <v>5868</v>
      </c>
      <c r="BI137" s="193">
        <v>1</v>
      </c>
      <c r="BO137" s="195"/>
      <c r="BP137" s="195"/>
      <c r="BQ137" s="195"/>
    </row>
    <row r="138" spans="1:73" s="1" customFormat="1">
      <c r="A138" s="1" t="s">
        <v>487</v>
      </c>
      <c r="B138" s="1">
        <v>112</v>
      </c>
      <c r="C138" s="6">
        <v>1</v>
      </c>
      <c r="D138" s="6">
        <v>47</v>
      </c>
      <c r="E138" s="26">
        <v>2.4500000000000002</v>
      </c>
      <c r="F138" s="60" t="s">
        <v>3411</v>
      </c>
      <c r="G138" s="69" t="s">
        <v>6823</v>
      </c>
      <c r="H138" s="1" t="s">
        <v>488</v>
      </c>
      <c r="J138" s="1" t="s">
        <v>489</v>
      </c>
      <c r="K138" s="1" t="s">
        <v>491</v>
      </c>
      <c r="L138" s="1" t="s">
        <v>492</v>
      </c>
      <c r="M138" s="1" t="s">
        <v>492</v>
      </c>
      <c r="N138" s="1">
        <f t="shared" si="10"/>
        <v>6</v>
      </c>
      <c r="O138" s="193">
        <v>5</v>
      </c>
      <c r="P138" s="193">
        <v>1970.55</v>
      </c>
      <c r="Q138" s="193">
        <v>8</v>
      </c>
      <c r="R138" s="193">
        <v>5</v>
      </c>
      <c r="S138" s="1" t="s">
        <v>7391</v>
      </c>
      <c r="T138" s="1">
        <f t="shared" si="11"/>
        <v>13</v>
      </c>
      <c r="U138" s="1" t="s">
        <v>7542</v>
      </c>
      <c r="V138" s="1">
        <f t="shared" si="12"/>
        <v>19</v>
      </c>
      <c r="W138" s="1" t="s">
        <v>7763</v>
      </c>
      <c r="X138" s="193" t="s">
        <v>7656</v>
      </c>
      <c r="Y138" s="193"/>
      <c r="Z138" s="1" t="s">
        <v>732</v>
      </c>
      <c r="AA138" s="1" t="str">
        <f t="shared" si="13"/>
        <v>p</v>
      </c>
      <c r="AB138" s="1">
        <v>1</v>
      </c>
      <c r="AC138" s="1" t="s">
        <v>487</v>
      </c>
      <c r="AD138" s="1" t="s">
        <v>182</v>
      </c>
      <c r="AE138" s="1" t="s">
        <v>184</v>
      </c>
      <c r="AF138" s="1" t="s">
        <v>185</v>
      </c>
      <c r="AG138" s="194">
        <v>5.55</v>
      </c>
      <c r="AH138" s="193">
        <v>8.7799999999999994</v>
      </c>
      <c r="AI138" s="193">
        <v>4.3899999999999997</v>
      </c>
      <c r="AJ138" s="193">
        <v>7.36</v>
      </c>
      <c r="AK138" s="193"/>
      <c r="AL138" s="193">
        <v>1</v>
      </c>
      <c r="AM138" s="193">
        <v>2</v>
      </c>
      <c r="AN138" s="193">
        <v>1</v>
      </c>
      <c r="AO138" s="193">
        <v>9</v>
      </c>
      <c r="AP138" s="193">
        <v>6</v>
      </c>
      <c r="AQ138" s="193" t="s">
        <v>747</v>
      </c>
      <c r="AR138" s="193" t="s">
        <v>440</v>
      </c>
      <c r="AS138" s="193">
        <v>0</v>
      </c>
      <c r="AT138" s="193">
        <v>0</v>
      </c>
      <c r="AU138" s="193">
        <v>6</v>
      </c>
      <c r="AV138" s="193">
        <v>4</v>
      </c>
      <c r="AW138" s="193" t="s">
        <v>750</v>
      </c>
      <c r="AX138" s="193">
        <v>3</v>
      </c>
      <c r="AY138" s="193" t="s">
        <v>443</v>
      </c>
      <c r="AZ138" s="193" t="s">
        <v>754</v>
      </c>
      <c r="BA138" s="193" t="s">
        <v>755</v>
      </c>
      <c r="BB138" s="193" t="s">
        <v>757</v>
      </c>
      <c r="BC138" s="193" t="s">
        <v>182</v>
      </c>
      <c r="BD138" s="193">
        <v>100</v>
      </c>
      <c r="BE138" s="193">
        <v>24</v>
      </c>
      <c r="BF138" s="193">
        <v>3.05</v>
      </c>
      <c r="BG138" s="193">
        <v>2</v>
      </c>
      <c r="BH138" s="193" t="s">
        <v>487</v>
      </c>
      <c r="BI138" s="193">
        <v>1</v>
      </c>
    </row>
    <row r="139" spans="1:73" s="1" customFormat="1">
      <c r="A139" s="1" t="s">
        <v>1471</v>
      </c>
      <c r="B139" s="1">
        <v>160</v>
      </c>
      <c r="E139" s="26">
        <v>2.5</v>
      </c>
      <c r="F139" s="60" t="s">
        <v>3411</v>
      </c>
      <c r="G139" s="69" t="s">
        <v>6824</v>
      </c>
      <c r="H139" s="1" t="s">
        <v>7034</v>
      </c>
      <c r="J139" s="1" t="s">
        <v>701</v>
      </c>
      <c r="K139" s="1" t="s">
        <v>7035</v>
      </c>
      <c r="L139" s="1" t="s">
        <v>1731</v>
      </c>
      <c r="M139" s="1" t="s">
        <v>1731</v>
      </c>
      <c r="N139" s="1">
        <f t="shared" si="10"/>
        <v>6</v>
      </c>
      <c r="O139" s="193">
        <v>4</v>
      </c>
      <c r="P139" s="193">
        <v>123.03</v>
      </c>
      <c r="Q139" s="193">
        <v>22</v>
      </c>
      <c r="R139" s="193">
        <v>4</v>
      </c>
      <c r="S139" s="1" t="s">
        <v>7408</v>
      </c>
      <c r="T139" s="1">
        <f t="shared" si="11"/>
        <v>20</v>
      </c>
      <c r="U139" s="1" t="s">
        <v>7562</v>
      </c>
      <c r="V139" s="1">
        <f t="shared" si="12"/>
        <v>26</v>
      </c>
      <c r="W139" s="1" t="s">
        <v>7785</v>
      </c>
      <c r="X139" s="193" t="s">
        <v>7656</v>
      </c>
      <c r="Y139" s="193"/>
      <c r="Z139" s="1" t="s">
        <v>1472</v>
      </c>
      <c r="AA139" s="1" t="str">
        <f t="shared" si="13"/>
        <v>s</v>
      </c>
      <c r="AB139" s="1">
        <v>3</v>
      </c>
      <c r="AC139" s="1" t="s">
        <v>1471</v>
      </c>
      <c r="AD139" s="1" t="s">
        <v>182</v>
      </c>
      <c r="AE139" s="1" t="s">
        <v>283</v>
      </c>
      <c r="AF139" s="1" t="s">
        <v>185</v>
      </c>
      <c r="AG139" s="194">
        <v>3.29</v>
      </c>
      <c r="AH139" s="193">
        <v>1.62</v>
      </c>
      <c r="AI139" s="193">
        <v>1.63</v>
      </c>
      <c r="AJ139" s="193">
        <v>1.62</v>
      </c>
      <c r="AK139" s="193"/>
      <c r="AL139" s="193">
        <v>1</v>
      </c>
      <c r="AM139" s="193">
        <v>3</v>
      </c>
      <c r="AN139" s="193">
        <v>1</v>
      </c>
      <c r="AO139" s="193">
        <v>10</v>
      </c>
      <c r="AP139" s="193">
        <v>7</v>
      </c>
      <c r="AQ139" s="193" t="s">
        <v>1479</v>
      </c>
      <c r="AR139" s="193" t="s">
        <v>341</v>
      </c>
      <c r="AS139" s="193">
        <v>0</v>
      </c>
      <c r="AT139" s="193">
        <v>0</v>
      </c>
      <c r="AU139" s="193">
        <v>10</v>
      </c>
      <c r="AV139" s="193">
        <v>6</v>
      </c>
      <c r="AW139" s="193" t="s">
        <v>1481</v>
      </c>
      <c r="AX139" s="193">
        <v>3</v>
      </c>
      <c r="AY139" s="193" t="s">
        <v>346</v>
      </c>
      <c r="AZ139" s="193" t="s">
        <v>1482</v>
      </c>
      <c r="BA139" s="193" t="s">
        <v>1484</v>
      </c>
      <c r="BB139" s="193" t="s">
        <v>1485</v>
      </c>
      <c r="BC139" s="193" t="s">
        <v>182</v>
      </c>
      <c r="BD139" s="193">
        <v>96</v>
      </c>
      <c r="BE139" s="193">
        <v>27</v>
      </c>
      <c r="BF139" s="193">
        <v>3.1</v>
      </c>
      <c r="BG139" s="193">
        <v>0</v>
      </c>
      <c r="BH139" s="193" t="s">
        <v>1471</v>
      </c>
      <c r="BI139" s="193">
        <v>1</v>
      </c>
    </row>
    <row r="140" spans="1:73" s="1" customFormat="1" ht="15">
      <c r="A140" s="1" t="s">
        <v>6228</v>
      </c>
      <c r="B140" s="1">
        <v>165</v>
      </c>
      <c r="E140" s="26">
        <v>2.65</v>
      </c>
      <c r="F140" s="60" t="s">
        <v>3411</v>
      </c>
      <c r="G140" s="69" t="s">
        <v>6824</v>
      </c>
      <c r="H140" s="1" t="s">
        <v>6742</v>
      </c>
      <c r="J140" s="1" t="s">
        <v>6743</v>
      </c>
      <c r="K140" s="1" t="s">
        <v>6744</v>
      </c>
      <c r="L140" s="1" t="s">
        <v>6745</v>
      </c>
      <c r="M140" s="1" t="s">
        <v>90</v>
      </c>
      <c r="N140" s="1">
        <v>5</v>
      </c>
      <c r="O140" s="193">
        <v>3</v>
      </c>
      <c r="P140" s="193">
        <v>255.28</v>
      </c>
      <c r="Q140" s="193">
        <v>14</v>
      </c>
      <c r="R140" s="193">
        <v>3</v>
      </c>
      <c r="S140" s="1" t="s">
        <v>7412</v>
      </c>
      <c r="T140" s="1">
        <v>38</v>
      </c>
      <c r="U140" s="1" t="s">
        <v>7566</v>
      </c>
      <c r="V140" s="1">
        <v>45</v>
      </c>
      <c r="W140" s="1" t="s">
        <v>7791</v>
      </c>
      <c r="X140" s="193" t="s">
        <v>7656</v>
      </c>
      <c r="Y140" s="193"/>
      <c r="Z140" s="1" t="s">
        <v>6229</v>
      </c>
      <c r="AA140" s="1" t="s">
        <v>3829</v>
      </c>
      <c r="AB140" s="1">
        <v>8</v>
      </c>
      <c r="AC140" s="1" t="s">
        <v>6228</v>
      </c>
      <c r="AD140" s="1" t="s">
        <v>182</v>
      </c>
      <c r="AE140" s="1" t="s">
        <v>283</v>
      </c>
      <c r="AF140" s="1" t="s">
        <v>185</v>
      </c>
      <c r="AG140" s="194">
        <v>3.95</v>
      </c>
      <c r="AH140" s="193">
        <v>13.11</v>
      </c>
      <c r="AI140" s="193">
        <v>3.69</v>
      </c>
      <c r="AJ140" s="193">
        <v>10.61</v>
      </c>
      <c r="AK140" s="193"/>
      <c r="AL140" s="193">
        <v>2</v>
      </c>
      <c r="AM140" s="193">
        <v>4</v>
      </c>
      <c r="AN140" s="193">
        <v>1</v>
      </c>
      <c r="AO140" s="193">
        <v>10</v>
      </c>
      <c r="AP140" s="193">
        <v>9</v>
      </c>
      <c r="AQ140" s="193" t="s">
        <v>6230</v>
      </c>
      <c r="AR140" s="193" t="s">
        <v>1330</v>
      </c>
      <c r="AS140" s="193">
        <v>0</v>
      </c>
      <c r="AT140" s="193">
        <v>0</v>
      </c>
      <c r="AU140" s="193">
        <v>9</v>
      </c>
      <c r="AV140" s="193">
        <v>7</v>
      </c>
      <c r="AW140" s="193" t="s">
        <v>6231</v>
      </c>
      <c r="AX140" s="193">
        <v>4</v>
      </c>
      <c r="AY140" s="193" t="s">
        <v>1332</v>
      </c>
      <c r="AZ140" s="193" t="s">
        <v>6232</v>
      </c>
      <c r="BA140" s="193" t="s">
        <v>6233</v>
      </c>
      <c r="BB140" s="193" t="s">
        <v>6234</v>
      </c>
      <c r="BC140" s="193" t="s">
        <v>506</v>
      </c>
      <c r="BD140" s="193">
        <v>90</v>
      </c>
      <c r="BE140" s="193">
        <v>20</v>
      </c>
      <c r="BF140" s="193">
        <v>3.4</v>
      </c>
      <c r="BG140" s="193">
        <v>3.5</v>
      </c>
      <c r="BH140" s="193" t="s">
        <v>6228</v>
      </c>
      <c r="BI140" s="193">
        <v>1</v>
      </c>
      <c r="BO140" s="195"/>
      <c r="BP140" s="195"/>
      <c r="BQ140" s="195"/>
    </row>
    <row r="141" spans="1:73" s="1" customFormat="1">
      <c r="A141" s="1" t="s">
        <v>2058</v>
      </c>
      <c r="B141" s="1">
        <v>158</v>
      </c>
      <c r="E141" s="26">
        <v>3.55</v>
      </c>
      <c r="F141" s="60" t="s">
        <v>3411</v>
      </c>
      <c r="G141" s="69" t="s">
        <v>6824</v>
      </c>
      <c r="H141" s="1" t="s">
        <v>7039</v>
      </c>
      <c r="J141" s="1" t="s">
        <v>274</v>
      </c>
      <c r="K141" s="1" t="s">
        <v>7040</v>
      </c>
      <c r="L141" s="1" t="s">
        <v>7041</v>
      </c>
      <c r="M141" s="1" t="s">
        <v>6915</v>
      </c>
      <c r="N141" s="1">
        <v>4</v>
      </c>
      <c r="O141" s="193">
        <v>2</v>
      </c>
      <c r="P141" s="193">
        <v>77.34</v>
      </c>
      <c r="Q141" s="193">
        <v>27</v>
      </c>
      <c r="R141" s="193">
        <v>2</v>
      </c>
      <c r="S141" s="1" t="s">
        <v>7359</v>
      </c>
      <c r="T141" s="1">
        <v>37</v>
      </c>
      <c r="U141" s="1" t="s">
        <v>7644</v>
      </c>
      <c r="V141" s="1">
        <v>41</v>
      </c>
      <c r="W141" s="1" t="s">
        <v>7826</v>
      </c>
      <c r="X141" s="193" t="s">
        <v>7656</v>
      </c>
      <c r="Y141" s="193"/>
      <c r="Z141" s="1" t="s">
        <v>2064</v>
      </c>
      <c r="AA141" s="1" t="s">
        <v>675</v>
      </c>
      <c r="AB141" s="1">
        <v>4</v>
      </c>
      <c r="AC141" s="1" t="s">
        <v>2058</v>
      </c>
      <c r="AD141" s="1" t="s">
        <v>182</v>
      </c>
      <c r="AE141" s="1" t="s">
        <v>184</v>
      </c>
      <c r="AF141" s="1" t="s">
        <v>185</v>
      </c>
      <c r="AG141" s="194">
        <v>3.02</v>
      </c>
      <c r="AH141" s="193">
        <v>2.64</v>
      </c>
      <c r="AI141" s="193">
        <v>2.4300000000000002</v>
      </c>
      <c r="AJ141" s="193">
        <v>2.09</v>
      </c>
      <c r="AK141" s="193"/>
      <c r="AL141" s="193">
        <v>1</v>
      </c>
      <c r="AM141" s="193">
        <v>2</v>
      </c>
      <c r="AN141" s="193">
        <v>1</v>
      </c>
      <c r="AO141" s="193">
        <v>11</v>
      </c>
      <c r="AP141" s="193">
        <v>9</v>
      </c>
      <c r="AQ141" s="193" t="s">
        <v>2080</v>
      </c>
      <c r="AR141" s="193" t="s">
        <v>1330</v>
      </c>
      <c r="AS141" s="193">
        <v>0</v>
      </c>
      <c r="AT141" s="193">
        <v>0</v>
      </c>
      <c r="AU141" s="193">
        <v>9</v>
      </c>
      <c r="AV141" s="193">
        <v>7</v>
      </c>
      <c r="AW141" s="193" t="s">
        <v>2084</v>
      </c>
      <c r="AX141" s="193">
        <v>4</v>
      </c>
      <c r="AY141" s="193" t="s">
        <v>1332</v>
      </c>
      <c r="AZ141" s="193" t="s">
        <v>2087</v>
      </c>
      <c r="BA141" s="193" t="s">
        <v>2088</v>
      </c>
      <c r="BB141" s="193" t="s">
        <v>2090</v>
      </c>
      <c r="BC141" s="193" t="s">
        <v>182</v>
      </c>
      <c r="BD141" s="193">
        <v>100</v>
      </c>
      <c r="BE141" s="193">
        <v>20</v>
      </c>
      <c r="BF141" s="193">
        <v>3.65</v>
      </c>
      <c r="BG141" s="193">
        <v>3.25</v>
      </c>
      <c r="BH141" s="193" t="s">
        <v>2096</v>
      </c>
      <c r="BI141" s="193">
        <v>2</v>
      </c>
    </row>
    <row r="142" spans="1:73" s="1" customFormat="1">
      <c r="A142" s="1" t="s">
        <v>935</v>
      </c>
      <c r="B142" s="1">
        <v>169</v>
      </c>
      <c r="E142" s="26">
        <v>3</v>
      </c>
      <c r="F142" s="60" t="s">
        <v>3411</v>
      </c>
      <c r="G142" s="69" t="s">
        <v>6824</v>
      </c>
      <c r="H142" s="1" t="s">
        <v>7269</v>
      </c>
      <c r="J142" s="1" t="s">
        <v>186</v>
      </c>
      <c r="K142" s="1" t="s">
        <v>7270</v>
      </c>
      <c r="L142" s="1" t="s">
        <v>7271</v>
      </c>
      <c r="M142" s="1" t="s">
        <v>2247</v>
      </c>
      <c r="N142" s="1">
        <f>LEN(M142)</f>
        <v>11</v>
      </c>
      <c r="O142" s="193">
        <v>9</v>
      </c>
      <c r="P142" s="193">
        <v>0.73</v>
      </c>
      <c r="Q142" s="193">
        <v>0</v>
      </c>
      <c r="R142" s="193">
        <v>7</v>
      </c>
      <c r="S142" s="1" t="s">
        <v>7423</v>
      </c>
      <c r="T142" s="1">
        <f>LEN(S142)</f>
        <v>16</v>
      </c>
      <c r="U142" s="1" t="s">
        <v>7578</v>
      </c>
      <c r="V142" s="1">
        <f>LEN(U142)</f>
        <v>29</v>
      </c>
      <c r="W142" s="1" t="s">
        <v>7807</v>
      </c>
      <c r="X142" s="193" t="s">
        <v>7656</v>
      </c>
      <c r="Y142" s="193"/>
      <c r="Z142" s="1" t="s">
        <v>1601</v>
      </c>
      <c r="AA142" s="1" t="str">
        <f>MID(Z142,1,1)</f>
        <v>d</v>
      </c>
      <c r="AB142" s="1">
        <v>2</v>
      </c>
      <c r="AC142" s="1" t="s">
        <v>935</v>
      </c>
      <c r="AD142" s="1" t="s">
        <v>182</v>
      </c>
      <c r="AE142" s="1" t="s">
        <v>184</v>
      </c>
      <c r="AF142" s="1" t="s">
        <v>185</v>
      </c>
      <c r="AG142" s="194">
        <v>4.46</v>
      </c>
      <c r="AH142" s="193">
        <v>0.68</v>
      </c>
      <c r="AI142" s="193">
        <v>2.3199999999999998</v>
      </c>
      <c r="AJ142" s="193">
        <v>7.0000000000000007E-2</v>
      </c>
      <c r="AK142" s="193"/>
      <c r="AL142" s="193">
        <v>1</v>
      </c>
      <c r="AM142" s="193">
        <v>2</v>
      </c>
      <c r="AN142" s="193">
        <v>1</v>
      </c>
      <c r="AO142" s="193">
        <v>9</v>
      </c>
      <c r="AP142" s="193">
        <v>7</v>
      </c>
      <c r="AQ142" s="193" t="s">
        <v>1605</v>
      </c>
      <c r="AR142" s="193" t="s">
        <v>341</v>
      </c>
      <c r="AS142" s="193">
        <v>0</v>
      </c>
      <c r="AT142" s="193">
        <v>0</v>
      </c>
      <c r="AU142" s="193">
        <v>4</v>
      </c>
      <c r="AV142" s="193">
        <v>4</v>
      </c>
      <c r="AW142" s="193" t="s">
        <v>1607</v>
      </c>
      <c r="AX142" s="193">
        <v>3</v>
      </c>
      <c r="AY142" s="193" t="s">
        <v>346</v>
      </c>
      <c r="AZ142" s="193" t="s">
        <v>1611</v>
      </c>
      <c r="BA142" s="193" t="s">
        <v>1612</v>
      </c>
      <c r="BB142" s="193" t="s">
        <v>1613</v>
      </c>
      <c r="BC142" s="193" t="s">
        <v>182</v>
      </c>
      <c r="BD142" s="193">
        <v>100</v>
      </c>
      <c r="BE142" s="193">
        <v>33</v>
      </c>
      <c r="BF142" s="193">
        <v>3.65</v>
      </c>
      <c r="BG142" s="193">
        <v>2.95</v>
      </c>
      <c r="BH142" s="193" t="s">
        <v>935</v>
      </c>
      <c r="BI142" s="193">
        <v>1</v>
      </c>
    </row>
    <row r="143" spans="1:73" s="1" customFormat="1">
      <c r="A143" s="1" t="s">
        <v>6173</v>
      </c>
      <c r="B143" s="1">
        <v>175</v>
      </c>
      <c r="E143" s="26">
        <v>3.2</v>
      </c>
      <c r="F143" s="60" t="s">
        <v>3411</v>
      </c>
      <c r="G143" s="69" t="s">
        <v>6824</v>
      </c>
      <c r="H143" s="1" t="s">
        <v>7038</v>
      </c>
      <c r="J143" s="1" t="s">
        <v>295</v>
      </c>
      <c r="K143" s="1" t="s">
        <v>6768</v>
      </c>
      <c r="L143" s="1" t="s">
        <v>6769</v>
      </c>
      <c r="M143" s="1" t="s">
        <v>6923</v>
      </c>
      <c r="N143" s="1">
        <f>LEN(M143)</f>
        <v>6</v>
      </c>
      <c r="O143" s="193">
        <v>5</v>
      </c>
      <c r="P143" s="193">
        <v>47.81</v>
      </c>
      <c r="Q143" s="193">
        <v>5</v>
      </c>
      <c r="R143" s="193">
        <v>5</v>
      </c>
      <c r="S143" s="1" t="s">
        <v>7432</v>
      </c>
      <c r="T143" s="1">
        <f>LEN(S143)</f>
        <v>39</v>
      </c>
      <c r="U143" s="1" t="s">
        <v>7587</v>
      </c>
      <c r="V143" s="1">
        <f>LEN(U143)</f>
        <v>47</v>
      </c>
      <c r="W143" s="1" t="s">
        <v>7817</v>
      </c>
      <c r="X143" s="193" t="s">
        <v>7656</v>
      </c>
      <c r="Y143" s="193"/>
      <c r="Z143" s="1" t="s">
        <v>6174</v>
      </c>
      <c r="AA143" s="1" t="str">
        <f>MID(Z143,1,1)</f>
        <v>l</v>
      </c>
      <c r="AB143" s="1">
        <v>8</v>
      </c>
      <c r="AC143" s="1" t="s">
        <v>6173</v>
      </c>
      <c r="AD143" s="1" t="s">
        <v>182</v>
      </c>
      <c r="AE143" s="1" t="s">
        <v>184</v>
      </c>
      <c r="AF143" s="1" t="s">
        <v>185</v>
      </c>
      <c r="AG143" s="194">
        <v>5.05</v>
      </c>
      <c r="AH143" s="193">
        <v>8.31</v>
      </c>
      <c r="AI143" s="193">
        <v>4.9000000000000004</v>
      </c>
      <c r="AJ143" s="193">
        <v>7.03</v>
      </c>
      <c r="AK143" s="193"/>
      <c r="AL143" s="193">
        <v>1</v>
      </c>
      <c r="AM143" s="193">
        <v>2</v>
      </c>
      <c r="AN143" s="193">
        <v>1</v>
      </c>
      <c r="AO143" s="193">
        <v>10</v>
      </c>
      <c r="AP143" s="193">
        <v>7</v>
      </c>
      <c r="AQ143" s="193" t="s">
        <v>6175</v>
      </c>
      <c r="AR143" s="193" t="s">
        <v>341</v>
      </c>
      <c r="AS143" s="193">
        <v>0</v>
      </c>
      <c r="AT143" s="193">
        <v>0</v>
      </c>
      <c r="AU143" s="193">
        <v>10</v>
      </c>
      <c r="AV143" s="193">
        <v>7</v>
      </c>
      <c r="AW143" s="193" t="s">
        <v>6176</v>
      </c>
      <c r="AX143" s="193">
        <v>3</v>
      </c>
      <c r="AY143" s="193" t="s">
        <v>346</v>
      </c>
      <c r="AZ143" s="193" t="s">
        <v>6177</v>
      </c>
      <c r="BA143" s="193" t="s">
        <v>6178</v>
      </c>
      <c r="BB143" s="193" t="s">
        <v>6179</v>
      </c>
      <c r="BC143" s="193" t="s">
        <v>182</v>
      </c>
      <c r="BD143" s="193">
        <v>96</v>
      </c>
      <c r="BE143" s="193">
        <v>25</v>
      </c>
      <c r="BF143" s="193">
        <v>4</v>
      </c>
      <c r="BG143" s="193">
        <v>2.95</v>
      </c>
      <c r="BH143" s="193" t="s">
        <v>6173</v>
      </c>
      <c r="BI143" s="193">
        <v>1</v>
      </c>
    </row>
    <row r="144" spans="1:73">
      <c r="A144" s="1"/>
      <c r="B144" s="77"/>
      <c r="C144" s="1"/>
      <c r="D144" s="1"/>
      <c r="E144" s="26"/>
      <c r="F144" s="59"/>
      <c r="G144" s="6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AG144" s="12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</row>
    <row r="145" spans="1:73">
      <c r="A145" s="1"/>
      <c r="B145" s="77"/>
      <c r="C145" s="1"/>
      <c r="D145" s="1"/>
      <c r="E145" s="26"/>
      <c r="F145" s="59"/>
      <c r="G145" s="6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AG145" s="12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</row>
    <row r="146" spans="1:73">
      <c r="A146" s="56"/>
      <c r="B146" s="56"/>
      <c r="C146" s="56"/>
      <c r="D146" s="56"/>
      <c r="E146" s="56">
        <f>TTEST(E2:E72,E73:E143,2,2)</f>
        <v>1.1359457523352625E-9</v>
      </c>
      <c r="F146" s="56"/>
      <c r="G146" s="56"/>
      <c r="H146" s="56"/>
      <c r="I146" s="56"/>
      <c r="J146" s="56"/>
      <c r="K146" s="56"/>
      <c r="L146" s="56"/>
      <c r="M146" s="56"/>
      <c r="N146" s="56">
        <f>TTEST(N2:N72,N73:N143,2,2)</f>
        <v>0.65816697831054494</v>
      </c>
      <c r="O146" s="56">
        <f>TTEST(O2:O72,O73:O143,2,2)</f>
        <v>0.37471558901911484</v>
      </c>
      <c r="P146" s="56">
        <f>TTEST(P2:P72,P73:P143,2,2)</f>
        <v>0.17703569071214911</v>
      </c>
      <c r="Q146" s="56">
        <f>TTEST(Q2:Q72,Q73:Q143,2,2)</f>
        <v>0.12671260257449438</v>
      </c>
      <c r="R146" s="56">
        <f>TTEST(R2:R72,R73:R143,2,2)</f>
        <v>0.55351817798389646</v>
      </c>
      <c r="S146" s="56"/>
      <c r="T146" s="56">
        <f>TTEST(T2:T72,T73:T143,2,2)</f>
        <v>0.12553517704057726</v>
      </c>
      <c r="U146" s="56"/>
      <c r="V146" s="56">
        <f>TTEST(V2:V72,V73:V143,2,2)</f>
        <v>0.21409460300975974</v>
      </c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127">
        <f>TTEST(AG2:AG72,AG73:AG143,2,2)</f>
        <v>2.2972140427913087E-7</v>
      </c>
      <c r="AH146" s="56">
        <f>TTEST(AH2:AH72,AH73:AH143,2,2)</f>
        <v>4.7741252872317395E-8</v>
      </c>
      <c r="AI146" s="56">
        <f>TTEST(AI2:AI72,AI73:AI143,2,2)</f>
        <v>8.1282102244174426E-6</v>
      </c>
      <c r="AJ146" s="56">
        <f>TTEST(AJ2:AJ72,AJ73:AJ143,2,2)</f>
        <v>1.676984861962657E-6</v>
      </c>
      <c r="AK146" s="56"/>
      <c r="AL146" s="56"/>
      <c r="AM146" s="56"/>
      <c r="AN146" s="56"/>
      <c r="AO146" s="56"/>
      <c r="AP146" s="56">
        <f>TTEST(AP2:AP72,AP73:AP143,2,2)</f>
        <v>0.30449904015741097</v>
      </c>
      <c r="AQ146" s="56"/>
      <c r="AR146" s="56"/>
      <c r="AS146" s="56"/>
      <c r="AT146" s="56">
        <f>TTEST(AT2:AT72,AT73:AT143,2,2)</f>
        <v>0.64749186934640623</v>
      </c>
      <c r="AU146" s="56">
        <f>TTEST(AU2:AU72,AU73:AU143,2,2)</f>
        <v>0.66333890492096925</v>
      </c>
      <c r="AV146" s="56">
        <f>TTEST(AV2:AV72,AV73:AV143,2,2)</f>
        <v>0.94721256300849477</v>
      </c>
      <c r="AW146" s="56"/>
      <c r="AX146" s="56">
        <f>TTEST(AX2:AX72,AX73:AX143,2,2)</f>
        <v>0.26536238783135685</v>
      </c>
    </row>
    <row r="147" spans="1:73">
      <c r="A147" s="56"/>
      <c r="B147" s="56"/>
      <c r="C147" s="56"/>
      <c r="D147" s="52" t="s">
        <v>3411</v>
      </c>
      <c r="E147" s="56">
        <f>AVERAGE(E73:E143)</f>
        <v>2.6585915492957755</v>
      </c>
      <c r="F147" s="56"/>
      <c r="G147" s="56"/>
      <c r="H147" s="56"/>
      <c r="I147" s="56"/>
      <c r="J147" s="56"/>
      <c r="K147" s="56"/>
      <c r="L147" s="56"/>
      <c r="M147" s="52" t="s">
        <v>3411</v>
      </c>
      <c r="N147" s="56">
        <f>AVERAGE(N73:N143)</f>
        <v>6.042253521126761</v>
      </c>
      <c r="O147" s="56">
        <f>AVERAGE(O73:O143)</f>
        <v>4.112676056338028</v>
      </c>
      <c r="P147" s="56">
        <f>AVERAGE(P73:P143)</f>
        <v>85.963802816901406</v>
      </c>
      <c r="Q147" s="56">
        <f>AVERAGE(Q73:Q143)</f>
        <v>12.225352112676056</v>
      </c>
      <c r="R147" s="56">
        <f>AVERAGE(R73:R143)</f>
        <v>3.816901408450704</v>
      </c>
      <c r="S147" s="52" t="s">
        <v>3411</v>
      </c>
      <c r="T147" s="56">
        <f>AVERAGE(T73:T143)</f>
        <v>22.718309859154928</v>
      </c>
      <c r="U147" s="52" t="s">
        <v>3411</v>
      </c>
      <c r="V147" s="56">
        <f>AVERAGE(V73:V143)</f>
        <v>30.366197183098592</v>
      </c>
      <c r="W147" s="56"/>
      <c r="X147" s="56"/>
      <c r="Y147" s="56"/>
      <c r="Z147" s="56"/>
      <c r="AA147" s="56"/>
      <c r="AB147" s="56"/>
      <c r="AC147" s="56"/>
      <c r="AD147" s="56"/>
      <c r="AE147" s="56"/>
      <c r="AF147" s="52" t="s">
        <v>3411</v>
      </c>
      <c r="AG147" s="127">
        <f>AVERAGE(AG73:AG143)</f>
        <v>5.4563380281690135</v>
      </c>
      <c r="AH147" s="56">
        <f>AVERAGE(AH73:AH143)</f>
        <v>9.8669014084507083</v>
      </c>
      <c r="AI147" s="56">
        <f>AVERAGE(AI73:AI143)</f>
        <v>3.9284507042253525</v>
      </c>
      <c r="AJ147" s="56">
        <f>AVERAGE(AJ73:AJ143)</f>
        <v>6.3985915492957757</v>
      </c>
      <c r="AK147" s="56"/>
      <c r="AL147" s="56"/>
      <c r="AM147" s="56"/>
      <c r="AN147" s="56"/>
      <c r="AO147" s="52" t="s">
        <v>3411</v>
      </c>
      <c r="AP147" s="56">
        <f>AVERAGE(AP73:AP143)</f>
        <v>4.845070422535211</v>
      </c>
      <c r="AQ147" s="56"/>
      <c r="AR147" s="56"/>
      <c r="AS147" s="52" t="s">
        <v>3411</v>
      </c>
      <c r="AT147" s="56">
        <f>AVERAGE(AT73:AT143)</f>
        <v>6.028169014084507</v>
      </c>
      <c r="AU147" s="56">
        <f>AVERAGE(AU73:AU143)</f>
        <v>5.845070422535211</v>
      </c>
      <c r="AV147" s="56">
        <f>AVERAGE(AV73:AV143)</f>
        <v>4.408450704225352</v>
      </c>
      <c r="AW147" s="52" t="s">
        <v>3411</v>
      </c>
      <c r="AX147" s="56">
        <f>AVERAGE(AX73:AX143)</f>
        <v>2</v>
      </c>
    </row>
    <row r="148" spans="1:73">
      <c r="A148" s="56"/>
      <c r="B148" s="56"/>
      <c r="C148" s="56"/>
      <c r="D148" s="208" t="s">
        <v>3412</v>
      </c>
      <c r="E148" s="56">
        <f>AVERAGE(E2:E72)</f>
        <v>2.0681690140845066</v>
      </c>
      <c r="F148" s="56"/>
      <c r="G148" s="56"/>
      <c r="H148" s="56"/>
      <c r="I148" s="56"/>
      <c r="J148" s="56"/>
      <c r="K148" s="56"/>
      <c r="L148" s="56"/>
      <c r="M148" s="208" t="s">
        <v>3412</v>
      </c>
      <c r="N148" s="56">
        <f>AVERAGE(N2:N72)</f>
        <v>6.183098591549296</v>
      </c>
      <c r="O148" s="56">
        <f>AVERAGE(O2:O72)</f>
        <v>4.352112676056338</v>
      </c>
      <c r="P148" s="56">
        <f>AVERAGE(P2:P72)</f>
        <v>139.51957746478871</v>
      </c>
      <c r="Q148" s="56">
        <f>AVERAGE(Q2:Q72)</f>
        <v>9.943661971830986</v>
      </c>
      <c r="R148" s="56">
        <f>AVERAGE(R2:R72)</f>
        <v>3.9577464788732395</v>
      </c>
      <c r="S148" s="208" t="s">
        <v>3412</v>
      </c>
      <c r="T148" s="56">
        <f>AVERAGE(T2:T72)</f>
        <v>20.746478873239436</v>
      </c>
      <c r="U148" s="208" t="s">
        <v>3412</v>
      </c>
      <c r="V148" s="56">
        <f>AVERAGE(V2:V72)</f>
        <v>28.704225352112676</v>
      </c>
      <c r="W148" s="56"/>
      <c r="X148" s="56"/>
      <c r="Y148" s="56"/>
      <c r="Z148" s="56"/>
      <c r="AA148" s="56"/>
      <c r="AB148" s="56"/>
      <c r="AC148" s="56"/>
      <c r="AD148" s="56"/>
      <c r="AE148" s="56"/>
      <c r="AF148" s="208" t="s">
        <v>3412</v>
      </c>
      <c r="AG148" s="127">
        <f>AVERAGE(AG2:AG72)</f>
        <v>61.35014084507042</v>
      </c>
      <c r="AH148" s="56">
        <f>AVERAGE(AH2:AH72)</f>
        <v>73.857042253521087</v>
      </c>
      <c r="AI148" s="56">
        <f>AVERAGE(AI2:AI72)</f>
        <v>48.455352112676046</v>
      </c>
      <c r="AJ148" s="56">
        <f>AVERAGE(AJ2:AJ72)</f>
        <v>50.682112676056342</v>
      </c>
      <c r="AK148" s="56"/>
      <c r="AL148" s="56"/>
      <c r="AM148" s="56"/>
      <c r="AN148" s="56"/>
      <c r="AO148" s="208" t="s">
        <v>3412</v>
      </c>
      <c r="AP148" s="56">
        <f>AVERAGE(AP2:AP72)</f>
        <v>4.605633802816901</v>
      </c>
      <c r="AQ148" s="56"/>
      <c r="AR148" s="56"/>
      <c r="AS148" s="208" t="s">
        <v>3412</v>
      </c>
      <c r="AT148" s="56">
        <f>AVERAGE(AT2:AT72)</f>
        <v>6.52112676056338</v>
      </c>
      <c r="AU148" s="56">
        <f>AVERAGE(AU2:AU72)</f>
        <v>5.704225352112676</v>
      </c>
      <c r="AV148" s="56">
        <f>AVERAGE(AV2:AV72)</f>
        <v>4.394366197183099</v>
      </c>
      <c r="AW148" s="208" t="s">
        <v>3412</v>
      </c>
      <c r="AX148" s="56">
        <f>AVERAGE(AX2:AX72)</f>
        <v>1.8732394366197183</v>
      </c>
    </row>
    <row r="149" spans="1:73">
      <c r="E149" s="26"/>
      <c r="F149" s="64"/>
      <c r="G149" s="72"/>
      <c r="AG149" s="127"/>
    </row>
    <row r="150" spans="1:73">
      <c r="E150" s="26"/>
      <c r="F150" s="64"/>
      <c r="G150" s="72"/>
      <c r="AG150" s="128"/>
    </row>
    <row r="151" spans="1:73">
      <c r="E151" s="26"/>
      <c r="F151" s="64"/>
      <c r="G151" s="72"/>
      <c r="AG151" s="127"/>
    </row>
    <row r="152" spans="1:73">
      <c r="E152" s="26"/>
      <c r="F152" s="64"/>
      <c r="G152" s="72"/>
      <c r="AG152" s="127"/>
      <c r="AP152" s="76"/>
      <c r="AS152" s="76"/>
      <c r="AT152" s="76"/>
      <c r="AX152" s="76"/>
    </row>
    <row r="153" spans="1:73">
      <c r="E153" s="26"/>
      <c r="F153" s="64"/>
      <c r="G153" s="72"/>
      <c r="AG153" s="127"/>
      <c r="AP153" s="76"/>
      <c r="AS153" s="76"/>
      <c r="AT153" s="76"/>
      <c r="AX153" s="76"/>
    </row>
    <row r="154" spans="1:73">
      <c r="E154" s="26"/>
      <c r="F154" s="64"/>
      <c r="G154" s="72"/>
      <c r="AG154" s="127"/>
    </row>
    <row r="155" spans="1:73">
      <c r="E155" s="26"/>
      <c r="F155" s="64"/>
      <c r="G155" s="72"/>
      <c r="AG155" s="127"/>
    </row>
    <row r="156" spans="1:73">
      <c r="E156" s="26"/>
      <c r="F156" s="64"/>
      <c r="G156" s="72"/>
      <c r="AG156" s="127"/>
    </row>
    <row r="157" spans="1:73">
      <c r="E157" s="26"/>
      <c r="F157" s="64"/>
      <c r="G157" s="72"/>
      <c r="AG157" s="127"/>
    </row>
    <row r="158" spans="1:73">
      <c r="E158" s="26"/>
      <c r="F158" s="64"/>
      <c r="G158" s="72"/>
      <c r="AG158" s="127"/>
    </row>
    <row r="159" spans="1:73">
      <c r="E159" s="26"/>
      <c r="F159" s="64"/>
      <c r="G159" s="72"/>
      <c r="AG159" s="127"/>
    </row>
    <row r="160" spans="1:73">
      <c r="E160" s="26"/>
      <c r="F160" s="64"/>
      <c r="G160" s="72"/>
      <c r="AG160" s="127"/>
    </row>
    <row r="161" spans="5:33">
      <c r="E161" s="26"/>
      <c r="F161" s="64"/>
      <c r="G161" s="72"/>
      <c r="AG161" s="127"/>
    </row>
    <row r="162" spans="5:33">
      <c r="E162" s="26"/>
      <c r="F162" s="64"/>
      <c r="G162" s="72"/>
      <c r="AG162" s="127"/>
    </row>
    <row r="163" spans="5:33">
      <c r="E163" s="26"/>
      <c r="F163" s="64"/>
      <c r="G163" s="72"/>
      <c r="AG163" s="127"/>
    </row>
    <row r="164" spans="5:33">
      <c r="E164" s="26"/>
      <c r="F164" s="64"/>
      <c r="G164" s="72"/>
      <c r="AG164" s="127"/>
    </row>
    <row r="165" spans="5:33">
      <c r="E165" s="26"/>
      <c r="F165" s="64"/>
      <c r="G165" s="72"/>
      <c r="AG165" s="127"/>
    </row>
    <row r="166" spans="5:33">
      <c r="E166" s="26"/>
      <c r="F166" s="64"/>
      <c r="G166" s="72"/>
      <c r="AG166" s="127"/>
    </row>
    <row r="167" spans="5:33">
      <c r="E167" s="26"/>
      <c r="F167" s="64"/>
      <c r="G167" s="72"/>
      <c r="AG167" s="127"/>
    </row>
    <row r="168" spans="5:33">
      <c r="E168" s="26"/>
      <c r="F168" s="64"/>
      <c r="G168" s="72"/>
      <c r="AG168" s="127"/>
    </row>
    <row r="169" spans="5:33">
      <c r="E169" s="26"/>
      <c r="F169" s="64"/>
      <c r="G169" s="72"/>
      <c r="AG169" s="127"/>
    </row>
    <row r="170" spans="5:33">
      <c r="E170" s="26"/>
      <c r="F170" s="64"/>
      <c r="G170" s="72"/>
      <c r="AG170" s="127"/>
    </row>
    <row r="171" spans="5:33">
      <c r="E171" s="26"/>
      <c r="F171" s="64"/>
      <c r="G171" s="72"/>
      <c r="AG171" s="127"/>
    </row>
    <row r="172" spans="5:33">
      <c r="E172" s="26"/>
      <c r="F172" s="64"/>
      <c r="G172" s="72"/>
      <c r="AG172" s="127"/>
    </row>
    <row r="173" spans="5:33">
      <c r="E173" s="26"/>
      <c r="F173" s="64"/>
      <c r="G173" s="72"/>
      <c r="AG173" s="127"/>
    </row>
    <row r="174" spans="5:33">
      <c r="E174" s="26"/>
      <c r="F174" s="64"/>
      <c r="G174" s="72"/>
      <c r="AG174" s="127"/>
    </row>
    <row r="175" spans="5:33">
      <c r="E175" s="26"/>
      <c r="F175" s="64"/>
      <c r="G175" s="72"/>
      <c r="AG175" s="127"/>
    </row>
    <row r="176" spans="5:33">
      <c r="E176" s="26"/>
      <c r="F176" s="64"/>
      <c r="G176" s="72"/>
      <c r="AG176" s="127"/>
    </row>
    <row r="177" spans="5:33">
      <c r="E177" s="26"/>
      <c r="F177" s="64"/>
      <c r="G177" s="72"/>
      <c r="AG177" s="127"/>
    </row>
    <row r="178" spans="5:33">
      <c r="E178" s="26"/>
      <c r="F178" s="64"/>
      <c r="G178" s="72"/>
      <c r="AG178" s="127"/>
    </row>
    <row r="179" spans="5:33">
      <c r="E179" s="26"/>
      <c r="F179" s="64"/>
      <c r="G179" s="72"/>
      <c r="AG179" s="127"/>
    </row>
    <row r="180" spans="5:33">
      <c r="E180" s="26"/>
      <c r="F180" s="64"/>
      <c r="G180" s="72"/>
      <c r="AG180" s="127"/>
    </row>
    <row r="181" spans="5:33">
      <c r="E181" s="26"/>
      <c r="F181" s="64"/>
      <c r="G181" s="72"/>
      <c r="AG181" s="127"/>
    </row>
    <row r="182" spans="5:33">
      <c r="E182" s="26"/>
      <c r="F182" s="64"/>
      <c r="G182" s="72"/>
      <c r="AG182" s="127"/>
    </row>
    <row r="183" spans="5:33">
      <c r="E183" s="26"/>
      <c r="F183" s="64"/>
      <c r="G183" s="72"/>
      <c r="AG183" s="127"/>
    </row>
    <row r="184" spans="5:33">
      <c r="E184" s="26"/>
      <c r="F184" s="64"/>
      <c r="G184" s="72"/>
      <c r="AG184" s="127"/>
    </row>
    <row r="185" spans="5:33">
      <c r="E185" s="26"/>
      <c r="F185" s="64"/>
      <c r="G185" s="72"/>
      <c r="AG185" s="127"/>
    </row>
    <row r="186" spans="5:33">
      <c r="E186" s="26"/>
      <c r="F186" s="64"/>
      <c r="G186" s="72"/>
      <c r="AG186" s="127"/>
    </row>
    <row r="187" spans="5:33">
      <c r="E187" s="26"/>
      <c r="F187" s="64"/>
      <c r="G187" s="72"/>
      <c r="AG187" s="127"/>
    </row>
    <row r="188" spans="5:33">
      <c r="E188" s="26"/>
      <c r="F188" s="64"/>
      <c r="G188" s="72"/>
      <c r="AG188" s="127"/>
    </row>
    <row r="189" spans="5:33">
      <c r="E189" s="26"/>
      <c r="F189" s="64"/>
      <c r="G189" s="72"/>
      <c r="AG189" s="127"/>
    </row>
    <row r="190" spans="5:33">
      <c r="E190" s="26"/>
      <c r="F190" s="64"/>
      <c r="G190" s="72"/>
      <c r="AG190" s="127"/>
    </row>
    <row r="191" spans="5:33">
      <c r="E191" s="26"/>
      <c r="F191" s="64"/>
      <c r="G191" s="72"/>
      <c r="AG191" s="127"/>
    </row>
    <row r="192" spans="5:33">
      <c r="E192" s="26"/>
      <c r="F192" s="64"/>
      <c r="G192" s="72"/>
      <c r="AG192" s="127"/>
    </row>
    <row r="193" spans="5:33">
      <c r="E193" s="26"/>
      <c r="F193" s="64"/>
      <c r="G193" s="72"/>
      <c r="AG193" s="127"/>
    </row>
    <row r="194" spans="5:33">
      <c r="E194" s="26"/>
      <c r="F194" s="64"/>
      <c r="G194" s="72"/>
      <c r="AG194" s="127"/>
    </row>
    <row r="195" spans="5:33">
      <c r="E195" s="26"/>
      <c r="F195" s="64"/>
      <c r="G195" s="72"/>
      <c r="AG195" s="127"/>
    </row>
    <row r="196" spans="5:33">
      <c r="E196" s="26"/>
      <c r="F196" s="64"/>
      <c r="G196" s="72"/>
      <c r="AG196" s="127"/>
    </row>
    <row r="197" spans="5:33">
      <c r="E197" s="26"/>
      <c r="F197" s="64"/>
      <c r="G197" s="72"/>
      <c r="AG197" s="127"/>
    </row>
    <row r="198" spans="5:33">
      <c r="E198" s="26"/>
      <c r="F198" s="64"/>
      <c r="G198" s="72"/>
      <c r="AG198" s="127"/>
    </row>
    <row r="199" spans="5:33">
      <c r="E199" s="26"/>
      <c r="F199" s="64"/>
      <c r="G199" s="72"/>
      <c r="AG199" s="127"/>
    </row>
    <row r="200" spans="5:33">
      <c r="E200" s="26"/>
      <c r="F200" s="64"/>
      <c r="G200" s="72"/>
      <c r="AG200" s="127"/>
    </row>
    <row r="201" spans="5:33">
      <c r="E201" s="26"/>
      <c r="F201" s="64"/>
      <c r="G201" s="72"/>
      <c r="AG201" s="127"/>
    </row>
    <row r="202" spans="5:33">
      <c r="E202" s="26"/>
      <c r="F202" s="64"/>
      <c r="G202" s="72"/>
      <c r="AG202" s="127"/>
    </row>
    <row r="203" spans="5:33">
      <c r="E203" s="26"/>
      <c r="F203" s="64"/>
      <c r="G203" s="72"/>
      <c r="AG203" s="127"/>
    </row>
    <row r="204" spans="5:33">
      <c r="E204" s="26"/>
      <c r="F204" s="64"/>
      <c r="G204" s="72"/>
      <c r="AG204" s="127"/>
    </row>
    <row r="205" spans="5:33">
      <c r="E205" s="26"/>
      <c r="F205" s="64"/>
      <c r="G205" s="72"/>
      <c r="AG205" s="127"/>
    </row>
    <row r="206" spans="5:33">
      <c r="E206" s="26"/>
      <c r="F206" s="64"/>
      <c r="G206" s="72"/>
      <c r="AG206" s="127"/>
    </row>
    <row r="207" spans="5:33">
      <c r="E207" s="26"/>
      <c r="F207" s="64"/>
      <c r="G207" s="72"/>
      <c r="AG207" s="127"/>
    </row>
    <row r="208" spans="5:33">
      <c r="E208" s="26"/>
      <c r="F208" s="64"/>
      <c r="G208" s="72"/>
      <c r="AG208" s="127"/>
    </row>
    <row r="209" spans="5:33">
      <c r="E209" s="26"/>
      <c r="F209" s="64"/>
      <c r="G209" s="72"/>
      <c r="AG209" s="127"/>
    </row>
    <row r="210" spans="5:33">
      <c r="E210" s="26"/>
      <c r="F210" s="64"/>
      <c r="G210" s="72"/>
      <c r="AG210" s="127"/>
    </row>
    <row r="211" spans="5:33">
      <c r="E211" s="26"/>
      <c r="F211" s="64"/>
      <c r="G211" s="72"/>
      <c r="AG211" s="127"/>
    </row>
    <row r="212" spans="5:33">
      <c r="E212" s="26"/>
      <c r="F212" s="64"/>
      <c r="G212" s="72"/>
      <c r="AG212" s="127"/>
    </row>
    <row r="213" spans="5:33">
      <c r="E213" s="26"/>
      <c r="F213" s="64"/>
      <c r="G213" s="72"/>
      <c r="AG213" s="127"/>
    </row>
    <row r="214" spans="5:33">
      <c r="E214" s="26"/>
      <c r="F214" s="64"/>
      <c r="G214" s="72"/>
      <c r="AG214" s="127"/>
    </row>
    <row r="215" spans="5:33">
      <c r="E215" s="26"/>
      <c r="F215" s="64"/>
      <c r="G215" s="72"/>
      <c r="AG215" s="127"/>
    </row>
    <row r="216" spans="5:33">
      <c r="E216" s="26"/>
      <c r="F216" s="64"/>
      <c r="G216" s="72"/>
      <c r="AG216" s="127"/>
    </row>
    <row r="217" spans="5:33">
      <c r="E217" s="26"/>
      <c r="F217" s="64"/>
      <c r="G217" s="72"/>
      <c r="AG217" s="127"/>
    </row>
    <row r="218" spans="5:33">
      <c r="E218" s="26"/>
      <c r="F218" s="64"/>
      <c r="G218" s="72"/>
      <c r="AG218" s="127"/>
    </row>
    <row r="219" spans="5:33">
      <c r="E219" s="26"/>
      <c r="F219" s="64"/>
      <c r="G219" s="72"/>
      <c r="AG219" s="127"/>
    </row>
    <row r="220" spans="5:33">
      <c r="E220" s="26"/>
      <c r="F220" s="64"/>
      <c r="G220" s="72"/>
      <c r="AG220" s="127"/>
    </row>
    <row r="221" spans="5:33">
      <c r="E221" s="26"/>
      <c r="F221" s="64"/>
      <c r="G221" s="72"/>
      <c r="AG221" s="127"/>
    </row>
    <row r="222" spans="5:33">
      <c r="E222" s="26"/>
      <c r="F222" s="64"/>
      <c r="G222" s="72"/>
      <c r="AG222" s="127"/>
    </row>
    <row r="223" spans="5:33">
      <c r="E223" s="26"/>
      <c r="F223" s="64"/>
      <c r="G223" s="72"/>
      <c r="AG223" s="127"/>
    </row>
    <row r="224" spans="5:33">
      <c r="E224" s="26"/>
      <c r="F224" s="64"/>
      <c r="G224" s="72"/>
      <c r="AG224" s="127"/>
    </row>
    <row r="225" spans="5:33">
      <c r="E225" s="26"/>
      <c r="F225" s="64"/>
      <c r="G225" s="72"/>
      <c r="AG225" s="127"/>
    </row>
    <row r="226" spans="5:33">
      <c r="E226" s="26"/>
      <c r="F226" s="64"/>
      <c r="G226" s="72"/>
      <c r="AG226" s="127"/>
    </row>
    <row r="227" spans="5:33">
      <c r="E227" s="26"/>
      <c r="F227" s="64"/>
      <c r="G227" s="72"/>
      <c r="AG227" s="127"/>
    </row>
    <row r="228" spans="5:33">
      <c r="E228" s="26"/>
      <c r="F228" s="64"/>
      <c r="G228" s="72"/>
      <c r="AG228" s="127"/>
    </row>
    <row r="229" spans="5:33">
      <c r="E229" s="26"/>
      <c r="F229" s="64"/>
      <c r="G229" s="72"/>
      <c r="AG229" s="127"/>
    </row>
    <row r="230" spans="5:33">
      <c r="E230" s="26"/>
      <c r="F230" s="64"/>
      <c r="G230" s="72"/>
      <c r="AG230" s="127"/>
    </row>
    <row r="231" spans="5:33">
      <c r="E231" s="26"/>
      <c r="F231" s="64"/>
      <c r="G231" s="72"/>
      <c r="AG231" s="127"/>
    </row>
    <row r="232" spans="5:33">
      <c r="E232" s="26"/>
      <c r="F232" s="64"/>
      <c r="G232" s="72"/>
      <c r="AG232" s="127"/>
    </row>
    <row r="233" spans="5:33">
      <c r="E233" s="26"/>
      <c r="F233" s="64"/>
      <c r="G233" s="72"/>
      <c r="AG233" s="127"/>
    </row>
    <row r="234" spans="5:33">
      <c r="E234" s="26"/>
      <c r="F234" s="64"/>
      <c r="G234" s="72"/>
      <c r="AG234" s="127"/>
    </row>
    <row r="235" spans="5:33">
      <c r="E235" s="26"/>
      <c r="F235" s="64"/>
      <c r="G235" s="72"/>
      <c r="AG235" s="127"/>
    </row>
    <row r="236" spans="5:33">
      <c r="E236" s="26"/>
      <c r="F236" s="64"/>
      <c r="G236" s="72"/>
      <c r="AG236" s="127"/>
    </row>
    <row r="237" spans="5:33">
      <c r="E237" s="26"/>
      <c r="F237" s="64"/>
      <c r="G237" s="72"/>
      <c r="AG237" s="127"/>
    </row>
    <row r="238" spans="5:33">
      <c r="E238" s="26"/>
      <c r="F238" s="64"/>
      <c r="G238" s="72"/>
      <c r="AG238" s="127"/>
    </row>
    <row r="239" spans="5:33">
      <c r="E239" s="26"/>
      <c r="F239" s="64"/>
      <c r="G239" s="72"/>
      <c r="AG239" s="127"/>
    </row>
    <row r="240" spans="5:33">
      <c r="E240" s="26"/>
      <c r="F240" s="64"/>
      <c r="G240" s="72"/>
      <c r="AG240" s="127"/>
    </row>
    <row r="241" spans="5:33">
      <c r="E241" s="26"/>
      <c r="F241" s="64"/>
      <c r="G241" s="72"/>
      <c r="AG241" s="127"/>
    </row>
    <row r="242" spans="5:33">
      <c r="E242" s="26"/>
      <c r="F242" s="64"/>
      <c r="G242" s="72"/>
      <c r="AG242" s="127"/>
    </row>
    <row r="243" spans="5:33">
      <c r="E243" s="26"/>
      <c r="F243" s="64"/>
      <c r="G243" s="72"/>
      <c r="AG243" s="127"/>
    </row>
    <row r="244" spans="5:33">
      <c r="E244" s="26"/>
      <c r="F244" s="64"/>
      <c r="G244" s="72"/>
      <c r="AG244" s="127"/>
    </row>
    <row r="245" spans="5:33">
      <c r="E245" s="26"/>
      <c r="F245" s="64"/>
      <c r="G245" s="72"/>
      <c r="AG245" s="127"/>
    </row>
    <row r="246" spans="5:33">
      <c r="E246" s="26"/>
      <c r="F246" s="64"/>
      <c r="G246" s="72"/>
      <c r="AG246" s="127"/>
    </row>
    <row r="247" spans="5:33">
      <c r="E247" s="26"/>
      <c r="F247" s="64"/>
      <c r="G247" s="72"/>
      <c r="AG247" s="127"/>
    </row>
    <row r="248" spans="5:33">
      <c r="E248" s="26"/>
      <c r="F248" s="64"/>
      <c r="G248" s="72"/>
      <c r="AG248" s="127"/>
    </row>
    <row r="249" spans="5:33">
      <c r="E249" s="26"/>
      <c r="F249" s="64"/>
      <c r="G249" s="72"/>
      <c r="AG249" s="127"/>
    </row>
    <row r="250" spans="5:33">
      <c r="E250" s="26"/>
      <c r="F250" s="64"/>
      <c r="G250" s="72"/>
      <c r="AG250" s="127"/>
    </row>
    <row r="251" spans="5:33">
      <c r="E251" s="26"/>
      <c r="F251" s="64"/>
      <c r="G251" s="72"/>
      <c r="AG251" s="127"/>
    </row>
    <row r="252" spans="5:33">
      <c r="E252" s="26"/>
      <c r="F252" s="64"/>
      <c r="G252" s="72"/>
      <c r="AG252" s="127"/>
    </row>
    <row r="253" spans="5:33">
      <c r="E253" s="26"/>
      <c r="F253" s="64"/>
      <c r="G253" s="72"/>
      <c r="AG253" s="127"/>
    </row>
    <row r="254" spans="5:33">
      <c r="E254" s="26"/>
      <c r="F254" s="64"/>
      <c r="G254" s="72"/>
      <c r="AG254" s="127"/>
    </row>
    <row r="255" spans="5:33">
      <c r="E255" s="26"/>
      <c r="F255" s="64"/>
      <c r="G255" s="72"/>
      <c r="AG255" s="127"/>
    </row>
    <row r="256" spans="5:33">
      <c r="E256" s="26"/>
      <c r="F256" s="64"/>
      <c r="G256" s="72"/>
      <c r="AG256" s="127"/>
    </row>
    <row r="257" spans="5:33">
      <c r="E257" s="26"/>
      <c r="F257" s="64"/>
      <c r="G257" s="72"/>
      <c r="AG257" s="127"/>
    </row>
    <row r="258" spans="5:33">
      <c r="E258" s="26"/>
      <c r="F258" s="64"/>
      <c r="G258" s="72"/>
      <c r="AG258" s="127"/>
    </row>
    <row r="259" spans="5:33">
      <c r="E259" s="26"/>
      <c r="F259" s="64"/>
      <c r="G259" s="72"/>
      <c r="AG259" s="127"/>
    </row>
    <row r="260" spans="5:33">
      <c r="E260" s="26"/>
      <c r="F260" s="64"/>
      <c r="G260" s="72"/>
      <c r="AG260" s="127"/>
    </row>
    <row r="261" spans="5:33">
      <c r="E261" s="26"/>
      <c r="F261" s="64"/>
      <c r="G261" s="72"/>
      <c r="AG261" s="127"/>
    </row>
    <row r="262" spans="5:33">
      <c r="E262" s="26"/>
      <c r="F262" s="64"/>
      <c r="G262" s="72"/>
      <c r="AG262" s="127"/>
    </row>
    <row r="263" spans="5:33">
      <c r="E263" s="26"/>
      <c r="F263" s="64"/>
      <c r="G263" s="72"/>
      <c r="AG263" s="127"/>
    </row>
    <row r="264" spans="5:33">
      <c r="E264" s="26"/>
      <c r="F264" s="64"/>
      <c r="G264" s="72"/>
      <c r="AG264" s="127"/>
    </row>
    <row r="265" spans="5:33">
      <c r="E265" s="26"/>
      <c r="F265" s="64"/>
      <c r="G265" s="72"/>
      <c r="AG265" s="127"/>
    </row>
    <row r="266" spans="5:33">
      <c r="E266" s="26"/>
      <c r="F266" s="64"/>
      <c r="G266" s="72"/>
      <c r="AG266" s="127"/>
    </row>
    <row r="267" spans="5:33">
      <c r="E267" s="26"/>
      <c r="F267" s="64"/>
      <c r="G267" s="72"/>
      <c r="AG267" s="127"/>
    </row>
    <row r="268" spans="5:33">
      <c r="E268" s="26"/>
      <c r="F268" s="64"/>
      <c r="G268" s="72"/>
      <c r="AG268" s="127"/>
    </row>
    <row r="269" spans="5:33">
      <c r="E269" s="26"/>
      <c r="F269" s="64"/>
      <c r="G269" s="72"/>
      <c r="AG269" s="127"/>
    </row>
    <row r="270" spans="5:33">
      <c r="E270" s="26"/>
      <c r="F270" s="64"/>
      <c r="G270" s="72"/>
      <c r="AG270" s="127"/>
    </row>
    <row r="271" spans="5:33">
      <c r="E271" s="26"/>
      <c r="F271" s="64"/>
      <c r="G271" s="72"/>
      <c r="AG271" s="127"/>
    </row>
    <row r="272" spans="5:33">
      <c r="E272" s="26"/>
      <c r="F272" s="64"/>
      <c r="G272" s="72"/>
      <c r="AG272" s="127"/>
    </row>
    <row r="273" spans="5:33">
      <c r="E273" s="26"/>
      <c r="F273" s="64"/>
      <c r="G273" s="72"/>
      <c r="AG273" s="127"/>
    </row>
    <row r="274" spans="5:33">
      <c r="E274" s="26"/>
      <c r="F274" s="64"/>
      <c r="G274" s="72"/>
      <c r="AG274" s="127"/>
    </row>
    <row r="275" spans="5:33">
      <c r="E275" s="26"/>
      <c r="F275" s="64"/>
      <c r="G275" s="72"/>
      <c r="AG275" s="127"/>
    </row>
    <row r="276" spans="5:33">
      <c r="E276" s="26"/>
      <c r="F276" s="64"/>
      <c r="G276" s="72"/>
      <c r="AG276" s="127"/>
    </row>
    <row r="277" spans="5:33">
      <c r="E277" s="26"/>
      <c r="F277" s="64"/>
      <c r="G277" s="72"/>
      <c r="AG277" s="127"/>
    </row>
    <row r="278" spans="5:33">
      <c r="E278" s="26"/>
      <c r="F278" s="64"/>
      <c r="G278" s="72"/>
      <c r="AG278" s="127"/>
    </row>
    <row r="279" spans="5:33">
      <c r="E279" s="26"/>
      <c r="F279" s="64"/>
      <c r="G279" s="72"/>
      <c r="AG279" s="127"/>
    </row>
    <row r="280" spans="5:33">
      <c r="E280" s="26"/>
      <c r="F280" s="64"/>
      <c r="G280" s="72"/>
      <c r="AG280" s="127"/>
    </row>
    <row r="281" spans="5:33">
      <c r="E281" s="26"/>
      <c r="F281" s="64"/>
      <c r="G281" s="72"/>
      <c r="AG281" s="127"/>
    </row>
    <row r="282" spans="5:33">
      <c r="E282" s="26"/>
      <c r="F282" s="64"/>
      <c r="G282" s="72"/>
      <c r="AG282" s="127"/>
    </row>
    <row r="283" spans="5:33">
      <c r="E283" s="26"/>
      <c r="F283" s="64"/>
      <c r="G283" s="72"/>
      <c r="AG283" s="127"/>
    </row>
    <row r="284" spans="5:33">
      <c r="E284" s="26"/>
      <c r="F284" s="64"/>
      <c r="G284" s="72"/>
      <c r="AG284" s="127"/>
    </row>
    <row r="285" spans="5:33">
      <c r="E285" s="26"/>
      <c r="F285" s="64"/>
      <c r="G285" s="72"/>
      <c r="AG285" s="127"/>
    </row>
    <row r="286" spans="5:33">
      <c r="E286" s="26"/>
      <c r="F286" s="64"/>
      <c r="G286" s="72"/>
      <c r="AG286" s="127"/>
    </row>
    <row r="287" spans="5:33">
      <c r="E287" s="26"/>
      <c r="F287" s="64"/>
      <c r="G287" s="72"/>
      <c r="AG287" s="127"/>
    </row>
    <row r="288" spans="5:33">
      <c r="E288" s="26"/>
      <c r="F288" s="64"/>
      <c r="G288" s="72"/>
      <c r="AG288" s="127"/>
    </row>
    <row r="289" spans="5:33">
      <c r="E289" s="26"/>
      <c r="F289" s="64"/>
      <c r="G289" s="72"/>
      <c r="AG289" s="127"/>
    </row>
    <row r="290" spans="5:33">
      <c r="E290" s="26"/>
      <c r="F290" s="64"/>
      <c r="G290" s="72"/>
      <c r="AG290" s="127"/>
    </row>
    <row r="291" spans="5:33">
      <c r="E291" s="26"/>
      <c r="F291" s="64"/>
      <c r="G291" s="72"/>
      <c r="AG291" s="127"/>
    </row>
    <row r="292" spans="5:33">
      <c r="E292" s="26"/>
      <c r="F292" s="64"/>
      <c r="G292" s="72"/>
      <c r="AG292" s="127"/>
    </row>
    <row r="293" spans="5:33">
      <c r="E293" s="26"/>
      <c r="F293" s="64"/>
      <c r="G293" s="72"/>
      <c r="AG293" s="127"/>
    </row>
    <row r="294" spans="5:33">
      <c r="E294" s="26"/>
      <c r="F294" s="64"/>
      <c r="G294" s="72"/>
      <c r="AG294" s="127"/>
    </row>
    <row r="295" spans="5:33">
      <c r="E295" s="26"/>
      <c r="F295" s="64"/>
      <c r="G295" s="72"/>
      <c r="AG295" s="127"/>
    </row>
    <row r="296" spans="5:33">
      <c r="E296" s="26"/>
      <c r="F296" s="64"/>
      <c r="G296" s="72"/>
      <c r="AG296" s="127"/>
    </row>
    <row r="297" spans="5:33">
      <c r="E297" s="26"/>
      <c r="F297" s="64"/>
      <c r="G297" s="72"/>
      <c r="AG297" s="127"/>
    </row>
    <row r="298" spans="5:33">
      <c r="E298" s="26"/>
      <c r="F298" s="64"/>
      <c r="G298" s="72"/>
      <c r="AG298" s="127"/>
    </row>
    <row r="299" spans="5:33">
      <c r="E299" s="26"/>
      <c r="F299" s="64"/>
      <c r="G299" s="72"/>
      <c r="AG299" s="127"/>
    </row>
    <row r="300" spans="5:33">
      <c r="E300" s="26"/>
      <c r="F300" s="64"/>
      <c r="G300" s="72"/>
      <c r="AG300" s="127"/>
    </row>
    <row r="301" spans="5:33">
      <c r="E301" s="26"/>
      <c r="F301" s="64"/>
      <c r="G301" s="72"/>
      <c r="AG301" s="127"/>
    </row>
    <row r="302" spans="5:33">
      <c r="E302" s="26"/>
      <c r="F302" s="64"/>
      <c r="G302" s="72"/>
      <c r="AG302" s="127"/>
    </row>
    <row r="303" spans="5:33">
      <c r="E303" s="26"/>
      <c r="F303" s="64"/>
      <c r="G303" s="72"/>
      <c r="AG303" s="127"/>
    </row>
    <row r="304" spans="5:33">
      <c r="E304" s="26"/>
      <c r="F304" s="64"/>
      <c r="G304" s="72"/>
      <c r="AG304" s="127"/>
    </row>
    <row r="305" spans="5:33">
      <c r="E305" s="26"/>
      <c r="F305" s="64"/>
      <c r="G305" s="72"/>
      <c r="AG305" s="127"/>
    </row>
    <row r="306" spans="5:33">
      <c r="E306" s="26"/>
      <c r="F306" s="64"/>
      <c r="G306" s="72"/>
      <c r="AG306" s="127"/>
    </row>
    <row r="307" spans="5:33">
      <c r="E307" s="26"/>
      <c r="F307" s="64"/>
      <c r="G307" s="72"/>
      <c r="AG307" s="127"/>
    </row>
    <row r="308" spans="5:33">
      <c r="E308" s="26"/>
      <c r="F308" s="64"/>
      <c r="G308" s="72"/>
      <c r="AG308" s="127"/>
    </row>
    <row r="309" spans="5:33">
      <c r="E309" s="26"/>
      <c r="F309" s="64"/>
      <c r="G309" s="72"/>
      <c r="AG309" s="127"/>
    </row>
    <row r="310" spans="5:33">
      <c r="E310" s="26"/>
      <c r="F310" s="64"/>
      <c r="G310" s="72"/>
      <c r="AG310" s="127"/>
    </row>
    <row r="311" spans="5:33">
      <c r="E311" s="26"/>
      <c r="F311" s="64"/>
      <c r="G311" s="72"/>
      <c r="AG311" s="127"/>
    </row>
    <row r="312" spans="5:33">
      <c r="E312" s="26"/>
      <c r="F312" s="64"/>
      <c r="G312" s="72"/>
      <c r="AG312" s="127"/>
    </row>
    <row r="313" spans="5:33">
      <c r="E313" s="26"/>
      <c r="F313" s="64"/>
      <c r="G313" s="72"/>
      <c r="AG313" s="127"/>
    </row>
    <row r="314" spans="5:33">
      <c r="E314" s="26"/>
      <c r="F314" s="64"/>
      <c r="G314" s="72"/>
      <c r="AG314" s="127"/>
    </row>
    <row r="315" spans="5:33">
      <c r="E315" s="26"/>
      <c r="F315" s="64"/>
      <c r="G315" s="72"/>
      <c r="AG315" s="127"/>
    </row>
    <row r="316" spans="5:33">
      <c r="E316" s="26"/>
      <c r="F316" s="64"/>
      <c r="G316" s="72"/>
      <c r="AG316" s="127"/>
    </row>
    <row r="317" spans="5:33">
      <c r="E317" s="26"/>
      <c r="F317" s="64"/>
      <c r="G317" s="72"/>
      <c r="AG317" s="127"/>
    </row>
    <row r="318" spans="5:33">
      <c r="E318" s="26"/>
      <c r="F318" s="64"/>
      <c r="G318" s="72"/>
      <c r="AG318" s="127"/>
    </row>
    <row r="319" spans="5:33">
      <c r="E319" s="26"/>
      <c r="F319" s="64"/>
      <c r="G319" s="72"/>
      <c r="AG319" s="127"/>
    </row>
    <row r="320" spans="5:33">
      <c r="E320" s="26"/>
      <c r="F320" s="64"/>
      <c r="G320" s="72"/>
      <c r="AG320" s="127"/>
    </row>
    <row r="321" spans="5:33">
      <c r="E321" s="26"/>
      <c r="F321" s="64"/>
      <c r="G321" s="72"/>
      <c r="AG321" s="127"/>
    </row>
    <row r="322" spans="5:33">
      <c r="E322" s="26"/>
      <c r="F322" s="64"/>
      <c r="G322" s="72"/>
      <c r="AG322" s="127"/>
    </row>
    <row r="323" spans="5:33">
      <c r="E323" s="26"/>
      <c r="F323" s="64"/>
      <c r="G323" s="72"/>
      <c r="AG323" s="127"/>
    </row>
    <row r="324" spans="5:33">
      <c r="E324" s="26"/>
      <c r="F324" s="64"/>
      <c r="G324" s="72"/>
      <c r="AG324" s="127"/>
    </row>
    <row r="325" spans="5:33">
      <c r="E325" s="26"/>
      <c r="F325" s="64"/>
      <c r="G325" s="72"/>
      <c r="AG325" s="127"/>
    </row>
    <row r="326" spans="5:33">
      <c r="E326" s="26"/>
      <c r="F326" s="64"/>
      <c r="G326" s="72"/>
      <c r="AG326" s="127"/>
    </row>
    <row r="327" spans="5:33">
      <c r="E327" s="26"/>
      <c r="F327" s="64"/>
      <c r="G327" s="72"/>
      <c r="AG327" s="127"/>
    </row>
    <row r="328" spans="5:33">
      <c r="E328" s="26"/>
      <c r="F328" s="64"/>
      <c r="G328" s="72"/>
      <c r="AG328" s="127"/>
    </row>
    <row r="329" spans="5:33">
      <c r="E329" s="26"/>
      <c r="F329" s="64"/>
      <c r="G329" s="72"/>
      <c r="AG329" s="127"/>
    </row>
    <row r="330" spans="5:33">
      <c r="E330" s="26"/>
      <c r="F330" s="64"/>
      <c r="G330" s="72"/>
      <c r="AG330" s="127"/>
    </row>
    <row r="331" spans="5:33">
      <c r="E331" s="26"/>
      <c r="F331" s="64"/>
      <c r="G331" s="72"/>
      <c r="AG331" s="127"/>
    </row>
    <row r="332" spans="5:33">
      <c r="E332" s="26"/>
      <c r="F332" s="64"/>
      <c r="G332" s="72"/>
      <c r="AG332" s="127"/>
    </row>
    <row r="333" spans="5:33">
      <c r="E333" s="26"/>
      <c r="F333" s="64"/>
      <c r="G333" s="72"/>
      <c r="AG333" s="127"/>
    </row>
    <row r="334" spans="5:33">
      <c r="E334" s="26"/>
      <c r="F334" s="64"/>
      <c r="G334" s="72"/>
      <c r="AG334" s="127"/>
    </row>
    <row r="335" spans="5:33">
      <c r="E335" s="26"/>
      <c r="F335" s="64"/>
      <c r="G335" s="72"/>
      <c r="AG335" s="127"/>
    </row>
    <row r="336" spans="5:33">
      <c r="E336" s="26"/>
      <c r="F336" s="64"/>
      <c r="G336" s="72"/>
      <c r="AG336" s="127"/>
    </row>
    <row r="337" spans="5:33">
      <c r="E337" s="26"/>
      <c r="F337" s="64"/>
      <c r="G337" s="72"/>
      <c r="AG337" s="127"/>
    </row>
    <row r="338" spans="5:33">
      <c r="E338" s="26"/>
      <c r="F338" s="64"/>
      <c r="G338" s="72"/>
      <c r="AG338" s="127"/>
    </row>
    <row r="339" spans="5:33">
      <c r="E339" s="26"/>
      <c r="F339" s="64"/>
      <c r="G339" s="72"/>
      <c r="AG339" s="127"/>
    </row>
    <row r="340" spans="5:33">
      <c r="E340" s="26"/>
      <c r="F340" s="64"/>
      <c r="G340" s="72"/>
      <c r="AG340" s="127"/>
    </row>
    <row r="341" spans="5:33">
      <c r="E341" s="26"/>
      <c r="F341" s="64"/>
      <c r="G341" s="72"/>
      <c r="AG341" s="127"/>
    </row>
    <row r="342" spans="5:33">
      <c r="E342" s="26"/>
      <c r="F342" s="64"/>
      <c r="G342" s="72"/>
      <c r="AG342" s="127"/>
    </row>
    <row r="343" spans="5:33">
      <c r="E343" s="26"/>
      <c r="F343" s="64"/>
      <c r="G343" s="72"/>
      <c r="AG343" s="127"/>
    </row>
    <row r="344" spans="5:33">
      <c r="E344" s="26"/>
      <c r="F344" s="64"/>
      <c r="G344" s="72"/>
      <c r="AG344" s="127"/>
    </row>
    <row r="345" spans="5:33">
      <c r="E345" s="26"/>
      <c r="F345" s="64"/>
      <c r="G345" s="72"/>
      <c r="AG345" s="127"/>
    </row>
    <row r="346" spans="5:33">
      <c r="E346" s="26"/>
      <c r="F346" s="64"/>
      <c r="G346" s="72"/>
      <c r="AG346" s="127"/>
    </row>
    <row r="347" spans="5:33">
      <c r="E347" s="26"/>
      <c r="F347" s="64"/>
      <c r="G347" s="72"/>
      <c r="AG347" s="127"/>
    </row>
    <row r="348" spans="5:33">
      <c r="E348" s="26"/>
      <c r="F348" s="64"/>
      <c r="G348" s="72"/>
      <c r="AG348" s="127"/>
    </row>
    <row r="349" spans="5:33">
      <c r="E349" s="26"/>
      <c r="F349" s="64"/>
      <c r="G349" s="72"/>
      <c r="AG349" s="127"/>
    </row>
    <row r="350" spans="5:33">
      <c r="E350" s="26"/>
      <c r="F350" s="64"/>
      <c r="G350" s="72"/>
      <c r="AG350" s="127"/>
    </row>
    <row r="351" spans="5:33">
      <c r="E351" s="26"/>
      <c r="F351" s="64"/>
      <c r="G351" s="72"/>
      <c r="AG351" s="127"/>
    </row>
    <row r="352" spans="5:33">
      <c r="E352" s="26"/>
      <c r="F352" s="64"/>
      <c r="G352" s="72"/>
      <c r="AG352" s="127"/>
    </row>
    <row r="353" spans="5:33">
      <c r="E353" s="26"/>
      <c r="F353" s="64"/>
      <c r="G353" s="72"/>
      <c r="AG353" s="127"/>
    </row>
    <row r="354" spans="5:33">
      <c r="E354" s="26"/>
      <c r="F354" s="64"/>
      <c r="G354" s="72"/>
      <c r="AG354" s="127"/>
    </row>
    <row r="355" spans="5:33">
      <c r="E355" s="26"/>
      <c r="F355" s="64"/>
      <c r="G355" s="72"/>
      <c r="AG355" s="127"/>
    </row>
    <row r="356" spans="5:33">
      <c r="E356" s="26"/>
      <c r="F356" s="64"/>
      <c r="G356" s="72"/>
      <c r="AG356" s="127"/>
    </row>
    <row r="357" spans="5:33">
      <c r="E357" s="26"/>
      <c r="F357" s="64"/>
      <c r="G357" s="72"/>
      <c r="AG357" s="127"/>
    </row>
    <row r="358" spans="5:33">
      <c r="E358" s="26"/>
      <c r="F358" s="64"/>
      <c r="G358" s="72"/>
      <c r="AG358" s="127"/>
    </row>
    <row r="359" spans="5:33">
      <c r="E359" s="26"/>
      <c r="F359" s="64"/>
      <c r="G359" s="72"/>
      <c r="AG359" s="127"/>
    </row>
    <row r="360" spans="5:33">
      <c r="E360" s="26"/>
      <c r="F360" s="64"/>
      <c r="G360" s="72"/>
      <c r="AG360" s="127"/>
    </row>
    <row r="361" spans="5:33">
      <c r="E361" s="26"/>
      <c r="F361" s="64"/>
      <c r="G361" s="72"/>
      <c r="AG361" s="127"/>
    </row>
    <row r="362" spans="5:33">
      <c r="E362" s="26"/>
      <c r="F362" s="64"/>
      <c r="G362" s="72"/>
      <c r="AG362" s="127"/>
    </row>
    <row r="363" spans="5:33">
      <c r="E363" s="26"/>
      <c r="F363" s="64"/>
      <c r="G363" s="72"/>
      <c r="AG363" s="127"/>
    </row>
    <row r="364" spans="5:33">
      <c r="E364" s="26"/>
      <c r="F364" s="64"/>
      <c r="G364" s="72"/>
      <c r="AG364" s="127"/>
    </row>
    <row r="365" spans="5:33">
      <c r="E365" s="26"/>
      <c r="F365" s="64"/>
      <c r="G365" s="72"/>
      <c r="AG365" s="127"/>
    </row>
    <row r="366" spans="5:33">
      <c r="E366" s="26"/>
      <c r="F366" s="64"/>
      <c r="G366" s="72"/>
      <c r="AG366" s="127"/>
    </row>
    <row r="367" spans="5:33">
      <c r="E367" s="26"/>
      <c r="F367" s="64"/>
      <c r="G367" s="72"/>
      <c r="AG367" s="127"/>
    </row>
    <row r="368" spans="5:33">
      <c r="E368" s="26"/>
      <c r="F368" s="64"/>
      <c r="G368" s="72"/>
      <c r="AG368" s="127"/>
    </row>
    <row r="369" spans="5:33">
      <c r="E369" s="26"/>
      <c r="F369" s="64"/>
      <c r="G369" s="72"/>
      <c r="AG369" s="127"/>
    </row>
    <row r="370" spans="5:33">
      <c r="E370" s="26"/>
      <c r="F370" s="64"/>
      <c r="G370" s="72"/>
      <c r="AG370" s="127"/>
    </row>
    <row r="371" spans="5:33">
      <c r="E371" s="26"/>
      <c r="F371" s="64"/>
      <c r="G371" s="72"/>
      <c r="AG371" s="127"/>
    </row>
    <row r="372" spans="5:33">
      <c r="E372" s="26"/>
      <c r="F372" s="64"/>
      <c r="G372" s="72"/>
      <c r="AG372" s="127"/>
    </row>
    <row r="373" spans="5:33">
      <c r="E373" s="26"/>
      <c r="F373" s="64"/>
      <c r="G373" s="72"/>
      <c r="AG373" s="127"/>
    </row>
    <row r="374" spans="5:33">
      <c r="E374" s="26"/>
      <c r="F374" s="64"/>
      <c r="G374" s="72"/>
      <c r="AG374" s="127"/>
    </row>
    <row r="375" spans="5:33">
      <c r="E375" s="26"/>
      <c r="F375" s="64"/>
      <c r="G375" s="72"/>
      <c r="AG375" s="127"/>
    </row>
    <row r="376" spans="5:33">
      <c r="E376" s="26"/>
      <c r="F376" s="64"/>
      <c r="G376" s="72"/>
      <c r="AG376" s="127"/>
    </row>
    <row r="377" spans="5:33">
      <c r="E377" s="26"/>
      <c r="F377" s="64"/>
      <c r="G377" s="72"/>
      <c r="AG377" s="127"/>
    </row>
    <row r="378" spans="5:33">
      <c r="E378" s="26"/>
      <c r="F378" s="64"/>
      <c r="G378" s="72"/>
      <c r="AG378" s="127"/>
    </row>
    <row r="379" spans="5:33">
      <c r="E379" s="26"/>
      <c r="F379" s="64"/>
      <c r="G379" s="72"/>
      <c r="AG379" s="127"/>
    </row>
    <row r="380" spans="5:33">
      <c r="E380" s="26"/>
      <c r="F380" s="64"/>
      <c r="G380" s="72"/>
      <c r="AG380" s="127"/>
    </row>
    <row r="381" spans="5:33">
      <c r="E381" s="26"/>
      <c r="F381" s="64"/>
      <c r="G381" s="72"/>
      <c r="AG381" s="127"/>
    </row>
    <row r="382" spans="5:33">
      <c r="E382" s="26"/>
      <c r="F382" s="64"/>
      <c r="G382" s="72"/>
      <c r="AG382" s="127"/>
    </row>
    <row r="383" spans="5:33">
      <c r="E383" s="26"/>
      <c r="F383" s="64"/>
      <c r="G383" s="72"/>
      <c r="AG383" s="127"/>
    </row>
    <row r="384" spans="5:33">
      <c r="E384" s="26"/>
      <c r="F384" s="64"/>
      <c r="G384" s="72"/>
      <c r="AG384" s="127"/>
    </row>
    <row r="385" spans="5:33">
      <c r="E385" s="26"/>
      <c r="F385" s="64"/>
      <c r="G385" s="72"/>
      <c r="AG385" s="127"/>
    </row>
    <row r="386" spans="5:33">
      <c r="E386" s="26"/>
      <c r="F386" s="64"/>
      <c r="G386" s="72"/>
      <c r="AG386" s="127"/>
    </row>
    <row r="387" spans="5:33">
      <c r="E387" s="26"/>
      <c r="F387" s="64"/>
      <c r="G387" s="72"/>
      <c r="AG387" s="127"/>
    </row>
    <row r="388" spans="5:33">
      <c r="E388" s="26"/>
      <c r="F388" s="64"/>
      <c r="G388" s="72"/>
      <c r="AG388" s="127"/>
    </row>
    <row r="389" spans="5:33">
      <c r="E389" s="26"/>
      <c r="F389" s="64"/>
      <c r="G389" s="72"/>
      <c r="AG389" s="127"/>
    </row>
    <row r="390" spans="5:33">
      <c r="E390" s="26"/>
      <c r="F390" s="64"/>
      <c r="G390" s="72"/>
      <c r="AG390" s="127"/>
    </row>
    <row r="391" spans="5:33">
      <c r="E391" s="26"/>
      <c r="F391" s="64"/>
      <c r="G391" s="72"/>
      <c r="AG391" s="127"/>
    </row>
    <row r="392" spans="5:33">
      <c r="E392" s="26"/>
      <c r="F392" s="64"/>
      <c r="G392" s="72"/>
      <c r="AG392" s="127"/>
    </row>
    <row r="393" spans="5:33">
      <c r="E393" s="26"/>
      <c r="F393" s="64"/>
      <c r="G393" s="72"/>
      <c r="AG393" s="127"/>
    </row>
    <row r="394" spans="5:33">
      <c r="E394" s="26"/>
      <c r="F394" s="64"/>
      <c r="G394" s="72"/>
      <c r="AG394" s="127"/>
    </row>
    <row r="395" spans="5:33">
      <c r="E395" s="26"/>
      <c r="F395" s="64"/>
      <c r="G395" s="72"/>
      <c r="AG395" s="127"/>
    </row>
    <row r="396" spans="5:33">
      <c r="E396" s="26"/>
      <c r="F396" s="64"/>
      <c r="G396" s="72"/>
      <c r="AG396" s="127"/>
    </row>
    <row r="397" spans="5:33">
      <c r="E397" s="26"/>
      <c r="F397" s="64"/>
      <c r="G397" s="72"/>
      <c r="AG397" s="127"/>
    </row>
    <row r="398" spans="5:33">
      <c r="E398" s="26"/>
      <c r="F398" s="64"/>
      <c r="G398" s="72"/>
      <c r="AG398" s="127"/>
    </row>
    <row r="399" spans="5:33">
      <c r="E399" s="26"/>
      <c r="F399" s="64"/>
      <c r="G399" s="72"/>
      <c r="AG399" s="127"/>
    </row>
    <row r="400" spans="5:33">
      <c r="E400" s="26"/>
      <c r="F400" s="64"/>
      <c r="G400" s="72"/>
      <c r="AG400" s="127"/>
    </row>
    <row r="401" spans="5:33">
      <c r="E401" s="26"/>
      <c r="F401" s="64"/>
      <c r="G401" s="72"/>
      <c r="AG401" s="127"/>
    </row>
    <row r="402" spans="5:33">
      <c r="E402" s="26"/>
      <c r="F402" s="64"/>
      <c r="G402" s="72"/>
      <c r="AG402" s="127"/>
    </row>
    <row r="403" spans="5:33">
      <c r="E403" s="26"/>
      <c r="F403" s="64"/>
      <c r="G403" s="72"/>
      <c r="AG403" s="127"/>
    </row>
    <row r="404" spans="5:33">
      <c r="E404" s="26"/>
      <c r="F404" s="64"/>
      <c r="G404" s="72"/>
      <c r="AG404" s="127"/>
    </row>
    <row r="405" spans="5:33">
      <c r="E405" s="26"/>
      <c r="F405" s="64"/>
      <c r="G405" s="72"/>
      <c r="AG405" s="127"/>
    </row>
    <row r="406" spans="5:33">
      <c r="E406" s="26"/>
      <c r="F406" s="64"/>
      <c r="G406" s="72"/>
      <c r="AG406" s="127"/>
    </row>
    <row r="407" spans="5:33">
      <c r="E407" s="26"/>
      <c r="F407" s="64"/>
      <c r="G407" s="72"/>
      <c r="AG407" s="127"/>
    </row>
    <row r="408" spans="5:33">
      <c r="E408" s="26"/>
      <c r="F408" s="64"/>
      <c r="G408" s="72"/>
      <c r="AG408" s="127"/>
    </row>
    <row r="409" spans="5:33">
      <c r="E409" s="26"/>
      <c r="F409" s="64"/>
      <c r="G409" s="72"/>
      <c r="AG409" s="127"/>
    </row>
    <row r="410" spans="5:33">
      <c r="E410" s="26"/>
      <c r="F410" s="64"/>
      <c r="G410" s="72"/>
      <c r="AG410" s="127"/>
    </row>
    <row r="411" spans="5:33">
      <c r="E411" s="26"/>
      <c r="F411" s="64"/>
      <c r="G411" s="72"/>
      <c r="AG411" s="127"/>
    </row>
    <row r="412" spans="5:33">
      <c r="E412" s="26"/>
      <c r="F412" s="64"/>
      <c r="G412" s="72"/>
      <c r="AG412" s="127"/>
    </row>
    <row r="413" spans="5:33">
      <c r="E413" s="26"/>
      <c r="F413" s="64"/>
      <c r="G413" s="72"/>
      <c r="AG413" s="127"/>
    </row>
    <row r="414" spans="5:33">
      <c r="E414" s="26"/>
      <c r="F414" s="64"/>
      <c r="G414" s="72"/>
      <c r="AG414" s="127"/>
    </row>
    <row r="415" spans="5:33">
      <c r="E415" s="26"/>
      <c r="F415" s="64"/>
      <c r="G415" s="72"/>
      <c r="AG415" s="127"/>
    </row>
    <row r="416" spans="5:33">
      <c r="E416" s="26"/>
      <c r="F416" s="64"/>
      <c r="G416" s="72"/>
      <c r="AG416" s="127"/>
    </row>
    <row r="417" spans="5:33">
      <c r="E417" s="26"/>
      <c r="F417" s="64"/>
      <c r="G417" s="72"/>
      <c r="AG417" s="127"/>
    </row>
    <row r="418" spans="5:33">
      <c r="E418" s="26"/>
      <c r="F418" s="64"/>
      <c r="G418" s="72"/>
      <c r="AG418" s="127"/>
    </row>
    <row r="419" spans="5:33">
      <c r="E419" s="26"/>
      <c r="F419" s="64"/>
      <c r="G419" s="72"/>
      <c r="AG419" s="127"/>
    </row>
    <row r="420" spans="5:33">
      <c r="E420" s="26"/>
      <c r="F420" s="64"/>
      <c r="G420" s="72"/>
      <c r="AG420" s="127"/>
    </row>
    <row r="421" spans="5:33">
      <c r="E421" s="26"/>
      <c r="F421" s="64"/>
      <c r="G421" s="72"/>
      <c r="AG421" s="127"/>
    </row>
    <row r="422" spans="5:33">
      <c r="E422" s="26"/>
      <c r="F422" s="64"/>
      <c r="G422" s="72"/>
      <c r="AG422" s="127"/>
    </row>
    <row r="423" spans="5:33">
      <c r="E423" s="26"/>
      <c r="F423" s="64"/>
      <c r="G423" s="72"/>
      <c r="AG423" s="127"/>
    </row>
    <row r="424" spans="5:33">
      <c r="E424" s="26"/>
      <c r="F424" s="64"/>
      <c r="G424" s="72"/>
      <c r="AG424" s="127"/>
    </row>
    <row r="425" spans="5:33">
      <c r="E425" s="26"/>
      <c r="F425" s="64"/>
      <c r="G425" s="72"/>
      <c r="AG425" s="127"/>
    </row>
    <row r="426" spans="5:33">
      <c r="E426" s="26"/>
      <c r="F426" s="64"/>
      <c r="G426" s="72"/>
      <c r="AG426" s="127"/>
    </row>
    <row r="427" spans="5:33">
      <c r="E427" s="26"/>
      <c r="F427" s="64"/>
      <c r="G427" s="72"/>
      <c r="AG427" s="127"/>
    </row>
    <row r="428" spans="5:33">
      <c r="E428" s="26"/>
      <c r="F428" s="64"/>
      <c r="G428" s="72"/>
      <c r="AG428" s="127"/>
    </row>
    <row r="429" spans="5:33">
      <c r="E429" s="26"/>
      <c r="F429" s="64"/>
      <c r="G429" s="72"/>
      <c r="AG429" s="127"/>
    </row>
    <row r="430" spans="5:33">
      <c r="E430" s="26"/>
      <c r="F430" s="64"/>
      <c r="G430" s="72"/>
      <c r="AG430" s="127"/>
    </row>
    <row r="431" spans="5:33">
      <c r="E431" s="26"/>
      <c r="F431" s="64"/>
      <c r="G431" s="72"/>
      <c r="AG431" s="127"/>
    </row>
    <row r="432" spans="5:33">
      <c r="E432" s="26"/>
      <c r="F432" s="64"/>
      <c r="G432" s="72"/>
      <c r="AG432" s="127"/>
    </row>
    <row r="433" spans="5:33">
      <c r="E433" s="26"/>
      <c r="F433" s="64"/>
      <c r="G433" s="72"/>
      <c r="AG433" s="127"/>
    </row>
    <row r="434" spans="5:33">
      <c r="E434" s="26"/>
      <c r="F434" s="64"/>
      <c r="G434" s="72"/>
      <c r="AG434" s="127"/>
    </row>
    <row r="435" spans="5:33">
      <c r="E435" s="26"/>
      <c r="F435" s="64"/>
      <c r="G435" s="72"/>
      <c r="AG435" s="127"/>
    </row>
    <row r="436" spans="5:33">
      <c r="E436" s="26"/>
      <c r="F436" s="64"/>
      <c r="G436" s="72"/>
      <c r="AG436" s="127"/>
    </row>
    <row r="437" spans="5:33">
      <c r="E437" s="26"/>
      <c r="F437" s="64"/>
      <c r="G437" s="72"/>
      <c r="AG437" s="127"/>
    </row>
    <row r="438" spans="5:33">
      <c r="E438" s="26"/>
      <c r="F438" s="64"/>
      <c r="G438" s="72"/>
      <c r="AG438" s="127"/>
    </row>
    <row r="439" spans="5:33">
      <c r="E439" s="26"/>
      <c r="F439" s="64"/>
      <c r="G439" s="72"/>
      <c r="AG439" s="127"/>
    </row>
    <row r="440" spans="5:33">
      <c r="E440" s="26"/>
      <c r="F440" s="64"/>
      <c r="G440" s="72"/>
      <c r="AG440" s="127"/>
    </row>
    <row r="441" spans="5:33">
      <c r="E441" s="26"/>
      <c r="F441" s="64"/>
      <c r="G441" s="72"/>
      <c r="AG441" s="127"/>
    </row>
    <row r="442" spans="5:33">
      <c r="E442" s="26"/>
      <c r="F442" s="64"/>
      <c r="G442" s="72"/>
      <c r="AG442" s="127"/>
    </row>
    <row r="443" spans="5:33">
      <c r="E443" s="26"/>
      <c r="F443" s="64"/>
      <c r="G443" s="72"/>
      <c r="AG443" s="127"/>
    </row>
    <row r="444" spans="5:33">
      <c r="E444" s="26"/>
      <c r="F444" s="64"/>
      <c r="G444" s="72"/>
      <c r="AG444" s="127"/>
    </row>
    <row r="445" spans="5:33">
      <c r="E445" s="26"/>
      <c r="F445" s="64"/>
      <c r="G445" s="72"/>
      <c r="AG445" s="127"/>
    </row>
    <row r="446" spans="5:33">
      <c r="E446" s="26"/>
      <c r="F446" s="64"/>
      <c r="G446" s="72"/>
      <c r="AG446" s="127"/>
    </row>
    <row r="447" spans="5:33">
      <c r="E447" s="26"/>
      <c r="F447" s="64"/>
      <c r="G447" s="72"/>
      <c r="AG447" s="127"/>
    </row>
    <row r="448" spans="5:33">
      <c r="E448" s="26"/>
      <c r="F448" s="64"/>
      <c r="G448" s="72"/>
      <c r="AG448" s="127"/>
    </row>
    <row r="449" spans="5:33">
      <c r="E449" s="26"/>
      <c r="F449" s="64"/>
      <c r="G449" s="72"/>
      <c r="AG449" s="127"/>
    </row>
    <row r="450" spans="5:33">
      <c r="E450" s="26"/>
      <c r="F450" s="64"/>
      <c r="G450" s="72"/>
      <c r="AG450" s="127"/>
    </row>
    <row r="451" spans="5:33">
      <c r="E451" s="26"/>
      <c r="F451" s="64"/>
      <c r="G451" s="72"/>
      <c r="AG451" s="127"/>
    </row>
    <row r="452" spans="5:33">
      <c r="E452" s="26"/>
      <c r="F452" s="64"/>
      <c r="G452" s="72"/>
      <c r="AG452" s="127"/>
    </row>
    <row r="453" spans="5:33">
      <c r="E453" s="26"/>
      <c r="F453" s="64"/>
      <c r="G453" s="72"/>
      <c r="AG453" s="127"/>
    </row>
    <row r="454" spans="5:33">
      <c r="E454" s="26"/>
      <c r="F454" s="64"/>
      <c r="G454" s="72"/>
      <c r="AG454" s="127"/>
    </row>
    <row r="455" spans="5:33">
      <c r="E455" s="26"/>
      <c r="F455" s="64"/>
      <c r="G455" s="72"/>
      <c r="AG455" s="127"/>
    </row>
    <row r="456" spans="5:33">
      <c r="E456" s="26"/>
      <c r="F456" s="64"/>
      <c r="G456" s="72"/>
      <c r="AG456" s="127"/>
    </row>
    <row r="457" spans="5:33">
      <c r="E457" s="26"/>
      <c r="F457" s="64"/>
      <c r="G457" s="72"/>
      <c r="AG457" s="127"/>
    </row>
    <row r="458" spans="5:33">
      <c r="E458" s="26"/>
      <c r="F458" s="64"/>
      <c r="G458" s="72"/>
      <c r="AG458" s="127"/>
    </row>
    <row r="459" spans="5:33">
      <c r="E459" s="26"/>
      <c r="F459" s="64"/>
      <c r="G459" s="72"/>
      <c r="AG459" s="127"/>
    </row>
    <row r="460" spans="5:33">
      <c r="E460" s="26"/>
      <c r="F460" s="64"/>
      <c r="G460" s="72"/>
      <c r="AG460" s="127"/>
    </row>
    <row r="461" spans="5:33">
      <c r="E461" s="26"/>
      <c r="F461" s="64"/>
      <c r="G461" s="72"/>
      <c r="AG461" s="127"/>
    </row>
    <row r="462" spans="5:33">
      <c r="E462" s="26"/>
      <c r="F462" s="64"/>
      <c r="G462" s="72"/>
      <c r="AG462" s="127"/>
    </row>
    <row r="463" spans="5:33">
      <c r="E463" s="26"/>
      <c r="F463" s="64"/>
      <c r="G463" s="72"/>
      <c r="AG463" s="127"/>
    </row>
    <row r="464" spans="5:33">
      <c r="E464" s="26"/>
      <c r="F464" s="64"/>
      <c r="G464" s="72"/>
      <c r="AG464" s="127"/>
    </row>
    <row r="465" spans="5:33">
      <c r="E465" s="26"/>
      <c r="F465" s="64"/>
      <c r="G465" s="72"/>
      <c r="AG465" s="127"/>
    </row>
    <row r="466" spans="5:33">
      <c r="E466" s="26"/>
      <c r="F466" s="64"/>
      <c r="G466" s="72"/>
      <c r="AG466" s="127"/>
    </row>
    <row r="467" spans="5:33">
      <c r="E467" s="26"/>
      <c r="F467" s="64"/>
      <c r="G467" s="72"/>
      <c r="AG467" s="127"/>
    </row>
    <row r="468" spans="5:33">
      <c r="E468" s="26"/>
      <c r="F468" s="64"/>
      <c r="G468" s="72"/>
      <c r="AG468" s="127"/>
    </row>
    <row r="469" spans="5:33">
      <c r="E469" s="26"/>
      <c r="F469" s="64"/>
      <c r="G469" s="72"/>
      <c r="AG469" s="127"/>
    </row>
    <row r="470" spans="5:33">
      <c r="E470" s="26"/>
      <c r="F470" s="64"/>
      <c r="G470" s="72"/>
      <c r="AG470" s="127"/>
    </row>
    <row r="471" spans="5:33">
      <c r="E471" s="26"/>
      <c r="F471" s="64"/>
      <c r="G471" s="72"/>
      <c r="AG471" s="127"/>
    </row>
    <row r="472" spans="5:33">
      <c r="E472" s="26"/>
      <c r="F472" s="64"/>
      <c r="G472" s="72"/>
      <c r="AG472" s="127"/>
    </row>
    <row r="473" spans="5:33">
      <c r="E473" s="26"/>
      <c r="F473" s="64"/>
      <c r="G473" s="72"/>
      <c r="AG473" s="127"/>
    </row>
    <row r="474" spans="5:33">
      <c r="E474" s="26"/>
      <c r="F474" s="64"/>
      <c r="G474" s="72"/>
      <c r="AG474" s="127"/>
    </row>
    <row r="475" spans="5:33">
      <c r="E475" s="26"/>
      <c r="F475" s="64"/>
      <c r="G475" s="72"/>
      <c r="AG475" s="127"/>
    </row>
    <row r="476" spans="5:33">
      <c r="E476" s="26"/>
      <c r="F476" s="64"/>
      <c r="G476" s="72"/>
      <c r="AG476" s="127"/>
    </row>
    <row r="477" spans="5:33">
      <c r="E477" s="26"/>
      <c r="F477" s="64"/>
      <c r="G477" s="72"/>
      <c r="AG477" s="127"/>
    </row>
    <row r="478" spans="5:33">
      <c r="E478" s="26"/>
      <c r="F478" s="64"/>
      <c r="G478" s="72"/>
      <c r="AG478" s="127"/>
    </row>
    <row r="479" spans="5:33">
      <c r="E479" s="26"/>
      <c r="F479" s="64"/>
      <c r="G479" s="72"/>
      <c r="AG479" s="127"/>
    </row>
    <row r="480" spans="5:33">
      <c r="E480" s="26"/>
      <c r="F480" s="64"/>
      <c r="G480" s="72"/>
      <c r="AG480" s="127"/>
    </row>
    <row r="481" spans="5:33">
      <c r="E481" s="26"/>
      <c r="F481" s="64"/>
      <c r="G481" s="72"/>
      <c r="AG481" s="127"/>
    </row>
    <row r="482" spans="5:33">
      <c r="E482" s="26"/>
      <c r="F482" s="64"/>
      <c r="G482" s="72"/>
      <c r="AG482" s="127"/>
    </row>
    <row r="483" spans="5:33">
      <c r="E483" s="26"/>
      <c r="F483" s="64"/>
      <c r="G483" s="72"/>
      <c r="AG483" s="127"/>
    </row>
    <row r="484" spans="5:33">
      <c r="E484" s="26"/>
      <c r="F484" s="64"/>
      <c r="G484" s="72"/>
      <c r="AG484" s="127"/>
    </row>
    <row r="485" spans="5:33">
      <c r="E485" s="26"/>
      <c r="F485" s="64"/>
      <c r="G485" s="72"/>
      <c r="AG485" s="127"/>
    </row>
    <row r="486" spans="5:33">
      <c r="E486" s="26"/>
      <c r="F486" s="64"/>
      <c r="G486" s="72"/>
      <c r="AG486" s="127"/>
    </row>
    <row r="487" spans="5:33">
      <c r="E487" s="26"/>
      <c r="F487" s="64"/>
      <c r="G487" s="72"/>
      <c r="AG487" s="127"/>
    </row>
    <row r="488" spans="5:33">
      <c r="E488" s="26"/>
      <c r="F488" s="64"/>
      <c r="G488" s="72"/>
      <c r="AG488" s="127"/>
    </row>
    <row r="489" spans="5:33">
      <c r="E489" s="26"/>
      <c r="F489" s="64"/>
      <c r="G489" s="72"/>
      <c r="AG489" s="127"/>
    </row>
    <row r="490" spans="5:33">
      <c r="E490" s="26"/>
      <c r="F490" s="64"/>
      <c r="G490" s="72"/>
      <c r="AG490" s="127"/>
    </row>
    <row r="491" spans="5:33">
      <c r="E491" s="26"/>
      <c r="F491" s="64"/>
      <c r="G491" s="72"/>
      <c r="AG491" s="127"/>
    </row>
    <row r="492" spans="5:33">
      <c r="E492" s="26"/>
      <c r="F492" s="64"/>
      <c r="G492" s="72"/>
      <c r="AG492" s="127"/>
    </row>
    <row r="493" spans="5:33">
      <c r="E493" s="26"/>
      <c r="F493" s="64"/>
      <c r="G493" s="72"/>
      <c r="AG493" s="127"/>
    </row>
    <row r="494" spans="5:33">
      <c r="E494" s="26"/>
      <c r="F494" s="64"/>
      <c r="G494" s="72"/>
      <c r="AG494" s="127"/>
    </row>
    <row r="495" spans="5:33">
      <c r="E495" s="26"/>
      <c r="F495" s="64"/>
      <c r="G495" s="72"/>
      <c r="AG495" s="127"/>
    </row>
    <row r="496" spans="5:33">
      <c r="E496" s="26"/>
      <c r="F496" s="64"/>
      <c r="G496" s="72"/>
      <c r="AG496" s="127"/>
    </row>
    <row r="497" spans="5:33">
      <c r="E497" s="26"/>
      <c r="F497" s="64"/>
      <c r="G497" s="72"/>
      <c r="AG497" s="127"/>
    </row>
    <row r="498" spans="5:33">
      <c r="E498" s="26"/>
      <c r="F498" s="64"/>
      <c r="G498" s="72"/>
      <c r="AG498" s="127"/>
    </row>
    <row r="499" spans="5:33">
      <c r="E499" s="26"/>
      <c r="F499" s="64"/>
      <c r="G499" s="72"/>
      <c r="AG499" s="127"/>
    </row>
    <row r="500" spans="5:33">
      <c r="E500" s="26"/>
      <c r="F500" s="64"/>
      <c r="G500" s="72"/>
      <c r="AG500" s="127"/>
    </row>
    <row r="501" spans="5:33">
      <c r="E501" s="26"/>
      <c r="F501" s="64"/>
      <c r="G501" s="72"/>
      <c r="AG501" s="127"/>
    </row>
    <row r="502" spans="5:33">
      <c r="E502" s="26"/>
      <c r="F502" s="64"/>
      <c r="G502" s="72"/>
      <c r="AG502" s="127"/>
    </row>
    <row r="503" spans="5:33">
      <c r="E503" s="26"/>
      <c r="F503" s="64"/>
      <c r="G503" s="72"/>
      <c r="AG503" s="127"/>
    </row>
    <row r="504" spans="5:33">
      <c r="E504" s="26"/>
      <c r="F504" s="64"/>
      <c r="G504" s="72"/>
      <c r="AG504" s="127"/>
    </row>
    <row r="505" spans="5:33">
      <c r="E505" s="26"/>
      <c r="F505" s="64"/>
      <c r="G505" s="72"/>
      <c r="AG505" s="127"/>
    </row>
    <row r="506" spans="5:33">
      <c r="E506" s="26"/>
      <c r="F506" s="64"/>
      <c r="G506" s="72"/>
      <c r="AG506" s="127"/>
    </row>
    <row r="507" spans="5:33">
      <c r="E507" s="26"/>
      <c r="F507" s="64"/>
      <c r="G507" s="72"/>
      <c r="AG507" s="127"/>
    </row>
    <row r="508" spans="5:33">
      <c r="E508" s="26"/>
      <c r="F508" s="64"/>
      <c r="G508" s="72"/>
      <c r="AG508" s="127"/>
    </row>
    <row r="509" spans="5:33">
      <c r="E509" s="26"/>
      <c r="F509" s="64"/>
      <c r="G509" s="72"/>
      <c r="AG509" s="127"/>
    </row>
    <row r="510" spans="5:33">
      <c r="E510" s="26"/>
      <c r="F510" s="64"/>
      <c r="G510" s="72"/>
      <c r="AG510" s="127"/>
    </row>
    <row r="511" spans="5:33">
      <c r="E511" s="26"/>
      <c r="F511" s="64"/>
      <c r="G511" s="72"/>
      <c r="AG511" s="127"/>
    </row>
    <row r="512" spans="5:33">
      <c r="E512" s="26"/>
      <c r="F512" s="64"/>
      <c r="G512" s="72"/>
      <c r="AG512" s="127"/>
    </row>
    <row r="513" spans="5:33">
      <c r="E513" s="26"/>
      <c r="F513" s="64"/>
      <c r="G513" s="72"/>
      <c r="AG513" s="127"/>
    </row>
    <row r="514" spans="5:33">
      <c r="E514" s="26"/>
      <c r="F514" s="64"/>
      <c r="G514" s="72"/>
      <c r="AG514" s="127"/>
    </row>
    <row r="515" spans="5:33">
      <c r="E515" s="26"/>
      <c r="F515" s="64"/>
      <c r="G515" s="72"/>
      <c r="AG515" s="127"/>
    </row>
    <row r="516" spans="5:33">
      <c r="E516" s="26"/>
      <c r="F516" s="64"/>
      <c r="G516" s="72"/>
      <c r="AG516" s="127"/>
    </row>
    <row r="517" spans="5:33">
      <c r="E517" s="26"/>
      <c r="F517" s="64"/>
      <c r="G517" s="72"/>
      <c r="AG517" s="127"/>
    </row>
    <row r="518" spans="5:33">
      <c r="E518" s="26"/>
      <c r="F518" s="64"/>
      <c r="G518" s="72"/>
      <c r="AG518" s="127"/>
    </row>
    <row r="519" spans="5:33">
      <c r="E519" s="26"/>
      <c r="F519" s="64"/>
      <c r="G519" s="72"/>
      <c r="AG519" s="127"/>
    </row>
    <row r="520" spans="5:33">
      <c r="E520" s="26"/>
      <c r="F520" s="64"/>
      <c r="G520" s="72"/>
      <c r="AG520" s="127"/>
    </row>
    <row r="521" spans="5:33">
      <c r="E521" s="26"/>
      <c r="F521" s="64"/>
      <c r="G521" s="72"/>
      <c r="AG521" s="127"/>
    </row>
    <row r="522" spans="5:33">
      <c r="E522" s="26"/>
      <c r="F522" s="64"/>
      <c r="G522" s="72"/>
      <c r="AG522" s="127"/>
    </row>
    <row r="523" spans="5:33">
      <c r="E523" s="26"/>
      <c r="F523" s="64"/>
      <c r="G523" s="72"/>
      <c r="AG523" s="127"/>
    </row>
    <row r="524" spans="5:33">
      <c r="E524" s="26"/>
      <c r="F524" s="64"/>
      <c r="G524" s="72"/>
      <c r="AG524" s="127"/>
    </row>
    <row r="525" spans="5:33">
      <c r="E525" s="26"/>
      <c r="F525" s="64"/>
      <c r="G525" s="72"/>
      <c r="AG525" s="127"/>
    </row>
    <row r="526" spans="5:33">
      <c r="E526" s="26"/>
      <c r="F526" s="64"/>
      <c r="G526" s="72"/>
      <c r="AG526" s="127"/>
    </row>
    <row r="527" spans="5:33">
      <c r="E527" s="26"/>
      <c r="F527" s="64"/>
      <c r="G527" s="72"/>
      <c r="AG527" s="127"/>
    </row>
    <row r="528" spans="5:33">
      <c r="E528" s="26"/>
      <c r="F528" s="64"/>
      <c r="G528" s="72"/>
      <c r="AG528" s="127"/>
    </row>
    <row r="529" spans="5:33">
      <c r="E529" s="26"/>
      <c r="F529" s="64"/>
      <c r="G529" s="72"/>
      <c r="AG529" s="127"/>
    </row>
    <row r="530" spans="5:33">
      <c r="E530" s="26"/>
      <c r="F530" s="64"/>
      <c r="G530" s="72"/>
      <c r="AG530" s="127"/>
    </row>
    <row r="531" spans="5:33">
      <c r="E531" s="26"/>
      <c r="F531" s="64"/>
      <c r="G531" s="72"/>
      <c r="AG531" s="127"/>
    </row>
    <row r="532" spans="5:33">
      <c r="E532" s="26"/>
      <c r="F532" s="64"/>
      <c r="G532" s="72"/>
      <c r="AG532" s="127"/>
    </row>
    <row r="533" spans="5:33">
      <c r="E533" s="26"/>
      <c r="F533" s="64"/>
      <c r="G533" s="72"/>
      <c r="AG533" s="127"/>
    </row>
    <row r="534" spans="5:33">
      <c r="E534" s="26"/>
      <c r="F534" s="64"/>
      <c r="G534" s="72"/>
      <c r="AG534" s="127"/>
    </row>
    <row r="535" spans="5:33">
      <c r="E535" s="26"/>
      <c r="F535" s="64"/>
      <c r="G535" s="72"/>
      <c r="AG535" s="127"/>
    </row>
    <row r="536" spans="5:33">
      <c r="E536" s="26"/>
      <c r="F536" s="64"/>
      <c r="G536" s="72"/>
      <c r="AG536" s="127"/>
    </row>
    <row r="537" spans="5:33">
      <c r="E537" s="26"/>
      <c r="F537" s="64"/>
      <c r="G537" s="72"/>
      <c r="AG537" s="127"/>
    </row>
    <row r="538" spans="5:33">
      <c r="E538" s="26"/>
      <c r="F538" s="64"/>
      <c r="G538" s="72"/>
      <c r="AG538" s="127"/>
    </row>
    <row r="539" spans="5:33">
      <c r="E539" s="26"/>
      <c r="F539" s="64"/>
      <c r="G539" s="72"/>
      <c r="AG539" s="127"/>
    </row>
    <row r="540" spans="5:33">
      <c r="E540" s="26"/>
      <c r="F540" s="64"/>
      <c r="G540" s="72"/>
      <c r="AG540" s="127"/>
    </row>
    <row r="541" spans="5:33">
      <c r="E541" s="26"/>
      <c r="F541" s="64"/>
      <c r="G541" s="72"/>
      <c r="AG541" s="127"/>
    </row>
    <row r="542" spans="5:33">
      <c r="E542" s="26"/>
      <c r="F542" s="64"/>
      <c r="G542" s="72"/>
      <c r="AG542" s="127"/>
    </row>
    <row r="543" spans="5:33">
      <c r="E543" s="26"/>
      <c r="F543" s="64"/>
      <c r="G543" s="72"/>
      <c r="AG543" s="127"/>
    </row>
    <row r="544" spans="5:33">
      <c r="E544" s="26"/>
      <c r="F544" s="64"/>
      <c r="G544" s="72"/>
      <c r="AG544" s="127"/>
    </row>
    <row r="545" spans="5:33">
      <c r="E545" s="26"/>
      <c r="F545" s="64"/>
      <c r="G545" s="72"/>
      <c r="AG545" s="127"/>
    </row>
    <row r="546" spans="5:33">
      <c r="E546" s="26"/>
      <c r="F546" s="64"/>
      <c r="G546" s="72"/>
      <c r="AG546" s="127"/>
    </row>
    <row r="547" spans="5:33">
      <c r="E547" s="26"/>
      <c r="F547" s="64"/>
      <c r="G547" s="72"/>
      <c r="AG547" s="127"/>
    </row>
    <row r="548" spans="5:33">
      <c r="E548" s="26"/>
      <c r="F548" s="64"/>
      <c r="G548" s="72"/>
      <c r="AG548" s="127"/>
    </row>
    <row r="549" spans="5:33">
      <c r="E549" s="26"/>
      <c r="F549" s="64"/>
      <c r="G549" s="72"/>
      <c r="AG549" s="127"/>
    </row>
    <row r="550" spans="5:33">
      <c r="E550" s="26"/>
      <c r="F550" s="64"/>
      <c r="G550" s="72"/>
      <c r="AG550" s="127"/>
    </row>
    <row r="551" spans="5:33">
      <c r="E551" s="26"/>
      <c r="F551" s="64"/>
      <c r="G551" s="72"/>
      <c r="AG551" s="127"/>
    </row>
    <row r="552" spans="5:33">
      <c r="E552" s="26"/>
      <c r="F552" s="64"/>
      <c r="G552" s="72"/>
      <c r="AG552" s="127"/>
    </row>
    <row r="553" spans="5:33">
      <c r="E553" s="26"/>
      <c r="F553" s="64"/>
      <c r="G553" s="72"/>
      <c r="AG553" s="127"/>
    </row>
    <row r="554" spans="5:33">
      <c r="E554" s="26"/>
      <c r="F554" s="64"/>
      <c r="G554" s="72"/>
      <c r="AG554" s="127"/>
    </row>
    <row r="555" spans="5:33">
      <c r="E555" s="26"/>
      <c r="F555" s="64"/>
      <c r="G555" s="72"/>
      <c r="AG555" s="127"/>
    </row>
    <row r="556" spans="5:33">
      <c r="E556" s="26"/>
      <c r="F556" s="64"/>
      <c r="G556" s="72"/>
      <c r="AG556" s="127"/>
    </row>
    <row r="557" spans="5:33">
      <c r="E557" s="26"/>
      <c r="F557" s="64"/>
      <c r="G557" s="72"/>
      <c r="AG557" s="127"/>
    </row>
    <row r="558" spans="5:33">
      <c r="E558" s="26"/>
      <c r="F558" s="64"/>
      <c r="G558" s="72"/>
      <c r="AG558" s="127"/>
    </row>
    <row r="559" spans="5:33">
      <c r="E559" s="26"/>
      <c r="F559" s="64"/>
      <c r="G559" s="72"/>
      <c r="AG559" s="127"/>
    </row>
    <row r="560" spans="5:33">
      <c r="E560" s="26"/>
      <c r="F560" s="64"/>
      <c r="G560" s="72"/>
      <c r="AG560" s="127"/>
    </row>
    <row r="561" spans="5:33">
      <c r="E561" s="26"/>
      <c r="F561" s="64"/>
      <c r="G561" s="72"/>
      <c r="AG561" s="127"/>
    </row>
    <row r="562" spans="5:33">
      <c r="E562" s="26"/>
      <c r="F562" s="64"/>
      <c r="G562" s="72"/>
      <c r="AG562" s="127"/>
    </row>
    <row r="563" spans="5:33">
      <c r="E563" s="26"/>
      <c r="F563" s="64"/>
      <c r="G563" s="72"/>
      <c r="AG563" s="127"/>
    </row>
    <row r="564" spans="5:33">
      <c r="E564" s="26"/>
      <c r="F564" s="64"/>
      <c r="G564" s="72"/>
      <c r="AG564" s="127"/>
    </row>
    <row r="565" spans="5:33">
      <c r="E565" s="26"/>
      <c r="F565" s="64"/>
      <c r="G565" s="72"/>
      <c r="AG565" s="127"/>
    </row>
    <row r="566" spans="5:33">
      <c r="E566" s="26"/>
      <c r="F566" s="64"/>
      <c r="G566" s="72"/>
      <c r="AG566" s="127"/>
    </row>
    <row r="567" spans="5:33">
      <c r="E567" s="26"/>
      <c r="F567" s="64"/>
      <c r="G567" s="72"/>
      <c r="AG567" s="127"/>
    </row>
    <row r="568" spans="5:33">
      <c r="E568" s="26"/>
      <c r="F568" s="64"/>
      <c r="G568" s="72"/>
      <c r="AG568" s="127"/>
    </row>
    <row r="569" spans="5:33">
      <c r="E569" s="26"/>
      <c r="F569" s="64"/>
      <c r="G569" s="72"/>
      <c r="AG569" s="127"/>
    </row>
    <row r="570" spans="5:33">
      <c r="E570" s="26"/>
      <c r="F570" s="64"/>
      <c r="G570" s="72"/>
      <c r="AG570" s="127"/>
    </row>
    <row r="571" spans="5:33">
      <c r="E571" s="26"/>
      <c r="F571" s="64"/>
      <c r="G571" s="72"/>
      <c r="AG571" s="127"/>
    </row>
    <row r="572" spans="5:33">
      <c r="E572" s="26"/>
      <c r="F572" s="64"/>
      <c r="G572" s="72"/>
      <c r="AG572" s="127"/>
    </row>
    <row r="573" spans="5:33">
      <c r="E573" s="26"/>
      <c r="F573" s="64"/>
      <c r="G573" s="72"/>
      <c r="AG573" s="127"/>
    </row>
    <row r="574" spans="5:33">
      <c r="E574" s="26"/>
      <c r="F574" s="64"/>
      <c r="G574" s="72"/>
      <c r="AG574" s="127"/>
    </row>
    <row r="575" spans="5:33">
      <c r="E575" s="26"/>
      <c r="F575" s="64"/>
      <c r="G575" s="72"/>
      <c r="AG575" s="127"/>
    </row>
    <row r="576" spans="5:33">
      <c r="E576" s="26"/>
      <c r="F576" s="64"/>
      <c r="G576" s="72"/>
      <c r="AG576" s="127"/>
    </row>
    <row r="577" spans="5:33">
      <c r="E577" s="26"/>
      <c r="F577" s="64"/>
      <c r="G577" s="72"/>
      <c r="AG577" s="127"/>
    </row>
    <row r="578" spans="5:33">
      <c r="E578" s="26"/>
      <c r="F578" s="64"/>
      <c r="G578" s="72"/>
      <c r="AG578" s="127"/>
    </row>
    <row r="579" spans="5:33">
      <c r="E579" s="26"/>
      <c r="F579" s="64"/>
      <c r="G579" s="72"/>
      <c r="AG579" s="127"/>
    </row>
    <row r="580" spans="5:33">
      <c r="E580" s="26"/>
      <c r="F580" s="64"/>
      <c r="G580" s="72"/>
      <c r="AG580" s="127"/>
    </row>
    <row r="581" spans="5:33">
      <c r="E581" s="26"/>
      <c r="F581" s="64"/>
      <c r="G581" s="72"/>
      <c r="AG581" s="127"/>
    </row>
    <row r="582" spans="5:33">
      <c r="E582" s="26"/>
      <c r="F582" s="64"/>
      <c r="G582" s="72"/>
      <c r="AG582" s="127"/>
    </row>
    <row r="583" spans="5:33">
      <c r="E583" s="26"/>
      <c r="F583" s="64"/>
      <c r="G583" s="72"/>
      <c r="AG583" s="127"/>
    </row>
    <row r="584" spans="5:33">
      <c r="E584" s="26"/>
      <c r="F584" s="64"/>
      <c r="G584" s="72"/>
      <c r="AG584" s="127"/>
    </row>
    <row r="585" spans="5:33">
      <c r="E585" s="26"/>
      <c r="F585" s="64"/>
      <c r="G585" s="72"/>
      <c r="AG585" s="127"/>
    </row>
    <row r="586" spans="5:33">
      <c r="E586" s="26"/>
      <c r="F586" s="64"/>
      <c r="G586" s="72"/>
      <c r="AG586" s="127"/>
    </row>
    <row r="587" spans="5:33">
      <c r="E587" s="26"/>
      <c r="F587" s="64"/>
      <c r="G587" s="72"/>
      <c r="AG587" s="127"/>
    </row>
    <row r="588" spans="5:33">
      <c r="E588" s="26"/>
      <c r="F588" s="64"/>
      <c r="G588" s="72"/>
      <c r="AG588" s="127"/>
    </row>
    <row r="589" spans="5:33">
      <c r="E589" s="26"/>
      <c r="F589" s="64"/>
      <c r="G589" s="72"/>
      <c r="AG589" s="127"/>
    </row>
    <row r="590" spans="5:33">
      <c r="E590" s="26"/>
      <c r="F590" s="64"/>
      <c r="G590" s="72"/>
      <c r="AG590" s="127"/>
    </row>
    <row r="591" spans="5:33">
      <c r="E591" s="26"/>
      <c r="F591" s="64"/>
      <c r="G591" s="72"/>
      <c r="AG591" s="127"/>
    </row>
    <row r="592" spans="5:33">
      <c r="E592" s="26"/>
      <c r="F592" s="64"/>
      <c r="G592" s="72"/>
      <c r="AG592" s="127"/>
    </row>
    <row r="593" spans="5:33">
      <c r="E593" s="26"/>
      <c r="F593" s="64"/>
      <c r="G593" s="72"/>
      <c r="AG593" s="127"/>
    </row>
    <row r="594" spans="5:33">
      <c r="E594" s="26"/>
      <c r="F594" s="64"/>
      <c r="G594" s="72"/>
      <c r="AG594" s="127"/>
    </row>
    <row r="595" spans="5:33">
      <c r="E595" s="26"/>
      <c r="F595" s="64"/>
      <c r="G595" s="72"/>
      <c r="AG595" s="127"/>
    </row>
    <row r="596" spans="5:33">
      <c r="E596" s="26"/>
      <c r="F596" s="64"/>
      <c r="G596" s="72"/>
      <c r="AG596" s="127"/>
    </row>
    <row r="597" spans="5:33">
      <c r="E597" s="26"/>
      <c r="F597" s="64"/>
      <c r="G597" s="72"/>
      <c r="AG597" s="127"/>
    </row>
    <row r="598" spans="5:33">
      <c r="E598" s="26"/>
      <c r="F598" s="64"/>
      <c r="G598" s="72"/>
      <c r="AG598" s="127"/>
    </row>
    <row r="599" spans="5:33">
      <c r="E599" s="26"/>
      <c r="F599" s="64"/>
      <c r="G599" s="72"/>
      <c r="AG599" s="127"/>
    </row>
    <row r="600" spans="5:33">
      <c r="E600" s="26"/>
      <c r="F600" s="64"/>
      <c r="G600" s="72"/>
      <c r="AG600" s="127"/>
    </row>
    <row r="601" spans="5:33">
      <c r="E601" s="26"/>
      <c r="F601" s="64"/>
      <c r="G601" s="72"/>
      <c r="AG601" s="127"/>
    </row>
    <row r="602" spans="5:33">
      <c r="E602" s="26"/>
      <c r="F602" s="64"/>
      <c r="G602" s="72"/>
      <c r="AG602" s="127"/>
    </row>
    <row r="603" spans="5:33">
      <c r="E603" s="26"/>
      <c r="F603" s="64"/>
      <c r="G603" s="72"/>
      <c r="AG603" s="127"/>
    </row>
    <row r="604" spans="5:33">
      <c r="E604" s="26"/>
      <c r="F604" s="64"/>
      <c r="G604" s="72"/>
      <c r="AG604" s="127"/>
    </row>
    <row r="605" spans="5:33">
      <c r="E605" s="26"/>
      <c r="F605" s="64"/>
      <c r="G605" s="72"/>
      <c r="AG605" s="127"/>
    </row>
    <row r="606" spans="5:33">
      <c r="E606" s="26"/>
      <c r="F606" s="64"/>
      <c r="G606" s="72"/>
      <c r="AG606" s="127"/>
    </row>
    <row r="607" spans="5:33">
      <c r="E607" s="26"/>
      <c r="F607" s="64"/>
      <c r="G607" s="72"/>
      <c r="AG607" s="127"/>
    </row>
    <row r="608" spans="5:33">
      <c r="E608" s="26"/>
      <c r="F608" s="64"/>
      <c r="G608" s="72"/>
      <c r="AG608" s="127"/>
    </row>
    <row r="609" spans="5:33">
      <c r="E609" s="26"/>
      <c r="F609" s="64"/>
      <c r="G609" s="72"/>
      <c r="AG609" s="127"/>
    </row>
    <row r="610" spans="5:33">
      <c r="E610" s="26"/>
      <c r="F610" s="64"/>
      <c r="G610" s="72"/>
      <c r="AG610" s="127"/>
    </row>
    <row r="611" spans="5:33">
      <c r="E611" s="26"/>
      <c r="F611" s="64"/>
      <c r="G611" s="72"/>
      <c r="AG611" s="127"/>
    </row>
    <row r="612" spans="5:33">
      <c r="E612" s="26"/>
      <c r="F612" s="64"/>
      <c r="G612" s="72"/>
      <c r="AG612" s="127"/>
    </row>
    <row r="613" spans="5:33">
      <c r="E613" s="26"/>
      <c r="F613" s="64"/>
      <c r="G613" s="72"/>
      <c r="AG613" s="127"/>
    </row>
    <row r="614" spans="5:33">
      <c r="E614" s="26"/>
      <c r="F614" s="64"/>
      <c r="G614" s="72"/>
      <c r="AG614" s="127"/>
    </row>
    <row r="615" spans="5:33">
      <c r="E615" s="26"/>
      <c r="F615" s="64"/>
      <c r="G615" s="72"/>
      <c r="AG615" s="127"/>
    </row>
    <row r="616" spans="5:33">
      <c r="E616" s="26"/>
      <c r="F616" s="64"/>
      <c r="G616" s="72"/>
      <c r="AG616" s="127"/>
    </row>
    <row r="617" spans="5:33">
      <c r="E617" s="26"/>
      <c r="F617" s="64"/>
      <c r="G617" s="72"/>
      <c r="AG617" s="127"/>
    </row>
    <row r="618" spans="5:33">
      <c r="E618" s="26"/>
      <c r="F618" s="64"/>
      <c r="G618" s="72"/>
      <c r="AG618" s="127"/>
    </row>
    <row r="619" spans="5:33">
      <c r="E619" s="26"/>
      <c r="F619" s="64"/>
      <c r="G619" s="72"/>
      <c r="AG619" s="127"/>
    </row>
    <row r="620" spans="5:33">
      <c r="E620" s="26"/>
      <c r="F620" s="64"/>
      <c r="G620" s="72"/>
      <c r="AG620" s="127"/>
    </row>
    <row r="621" spans="5:33">
      <c r="E621" s="26"/>
      <c r="F621" s="64"/>
      <c r="G621" s="72"/>
      <c r="AG621" s="127"/>
    </row>
    <row r="622" spans="5:33">
      <c r="E622" s="26"/>
      <c r="F622" s="64"/>
      <c r="G622" s="72"/>
      <c r="AG622" s="127"/>
    </row>
    <row r="623" spans="5:33">
      <c r="E623" s="26"/>
      <c r="F623" s="64"/>
      <c r="G623" s="72"/>
      <c r="AG623" s="127"/>
    </row>
    <row r="624" spans="5:33">
      <c r="E624" s="26"/>
      <c r="F624" s="64"/>
      <c r="G624" s="72"/>
      <c r="AG624" s="127"/>
    </row>
    <row r="625" spans="5:33">
      <c r="E625" s="26"/>
      <c r="F625" s="64"/>
      <c r="G625" s="72"/>
      <c r="AG625" s="127"/>
    </row>
    <row r="626" spans="5:33">
      <c r="E626" s="26"/>
      <c r="F626" s="64"/>
      <c r="G626" s="72"/>
      <c r="AG626" s="127"/>
    </row>
    <row r="627" spans="5:33">
      <c r="E627" s="26"/>
      <c r="F627" s="64"/>
      <c r="G627" s="72"/>
      <c r="AG627" s="127"/>
    </row>
    <row r="628" spans="5:33">
      <c r="E628" s="26"/>
      <c r="F628" s="64"/>
      <c r="G628" s="72"/>
      <c r="AG628" s="127"/>
    </row>
    <row r="629" spans="5:33">
      <c r="E629" s="26"/>
      <c r="F629" s="64"/>
      <c r="G629" s="72"/>
      <c r="AG629" s="127"/>
    </row>
    <row r="630" spans="5:33">
      <c r="E630" s="26"/>
      <c r="F630" s="64"/>
      <c r="G630" s="72"/>
      <c r="AG630" s="127"/>
    </row>
    <row r="631" spans="5:33">
      <c r="E631" s="26"/>
      <c r="F631" s="64"/>
      <c r="G631" s="72"/>
      <c r="AG631" s="127"/>
    </row>
    <row r="632" spans="5:33">
      <c r="E632" s="26"/>
      <c r="F632" s="64"/>
      <c r="G632" s="72"/>
      <c r="AG632" s="127"/>
    </row>
    <row r="633" spans="5:33">
      <c r="E633" s="26"/>
      <c r="F633" s="64"/>
      <c r="G633" s="72"/>
      <c r="AG633" s="127"/>
    </row>
    <row r="634" spans="5:33">
      <c r="E634" s="26"/>
      <c r="F634" s="64"/>
      <c r="G634" s="72"/>
      <c r="AG634" s="127"/>
    </row>
    <row r="635" spans="5:33">
      <c r="E635" s="26"/>
      <c r="F635" s="64"/>
      <c r="G635" s="72"/>
      <c r="AG635" s="127"/>
    </row>
    <row r="636" spans="5:33">
      <c r="E636" s="26"/>
      <c r="F636" s="64"/>
      <c r="G636" s="72"/>
      <c r="AG636" s="127"/>
    </row>
    <row r="637" spans="5:33">
      <c r="E637" s="26"/>
      <c r="F637" s="64"/>
      <c r="G637" s="72"/>
      <c r="AG637" s="127"/>
    </row>
    <row r="638" spans="5:33">
      <c r="E638" s="26"/>
      <c r="F638" s="64"/>
      <c r="G638" s="72"/>
      <c r="AG638" s="127"/>
    </row>
    <row r="639" spans="5:33">
      <c r="E639" s="26"/>
      <c r="F639" s="64"/>
      <c r="G639" s="72"/>
      <c r="AG639" s="127"/>
    </row>
    <row r="640" spans="5:33">
      <c r="E640" s="26"/>
      <c r="F640" s="64"/>
      <c r="G640" s="72"/>
      <c r="AG640" s="127"/>
    </row>
    <row r="641" spans="5:33">
      <c r="E641" s="26"/>
      <c r="F641" s="64"/>
      <c r="G641" s="72"/>
      <c r="AG641" s="127"/>
    </row>
    <row r="642" spans="5:33">
      <c r="E642" s="26"/>
      <c r="F642" s="64"/>
      <c r="G642" s="72"/>
      <c r="AG642" s="127"/>
    </row>
    <row r="643" spans="5:33">
      <c r="E643" s="26"/>
      <c r="F643" s="64"/>
      <c r="G643" s="72"/>
      <c r="AG643" s="127"/>
    </row>
    <row r="644" spans="5:33">
      <c r="E644" s="26"/>
      <c r="F644" s="64"/>
      <c r="G644" s="72"/>
      <c r="AG644" s="127"/>
    </row>
    <row r="645" spans="5:33">
      <c r="E645" s="26"/>
      <c r="F645" s="64"/>
      <c r="G645" s="72"/>
      <c r="AG645" s="127"/>
    </row>
    <row r="646" spans="5:33">
      <c r="E646" s="26"/>
      <c r="F646" s="64"/>
      <c r="G646" s="72"/>
      <c r="AG646" s="127"/>
    </row>
    <row r="647" spans="5:33">
      <c r="E647" s="26"/>
      <c r="F647" s="64"/>
      <c r="G647" s="72"/>
      <c r="AG647" s="127"/>
    </row>
    <row r="648" spans="5:33">
      <c r="E648" s="26"/>
      <c r="F648" s="64"/>
      <c r="G648" s="72"/>
      <c r="AG648" s="127"/>
    </row>
    <row r="649" spans="5:33">
      <c r="E649" s="26"/>
      <c r="F649" s="64"/>
      <c r="G649" s="72"/>
      <c r="AG649" s="127"/>
    </row>
    <row r="650" spans="5:33">
      <c r="E650" s="26"/>
      <c r="F650" s="64"/>
      <c r="G650" s="72"/>
      <c r="AG650" s="127"/>
    </row>
    <row r="651" spans="5:33">
      <c r="E651" s="26"/>
      <c r="F651" s="64"/>
      <c r="G651" s="72"/>
      <c r="AG651" s="127"/>
    </row>
    <row r="652" spans="5:33">
      <c r="E652" s="26"/>
      <c r="F652" s="64"/>
      <c r="G652" s="72"/>
      <c r="AG652" s="127"/>
    </row>
    <row r="653" spans="5:33">
      <c r="E653" s="26"/>
      <c r="F653" s="64"/>
      <c r="G653" s="72"/>
      <c r="AG653" s="127"/>
    </row>
    <row r="654" spans="5:33">
      <c r="E654" s="26"/>
      <c r="F654" s="64"/>
      <c r="G654" s="72"/>
      <c r="AG654" s="127"/>
    </row>
    <row r="655" spans="5:33">
      <c r="E655" s="26"/>
      <c r="F655" s="64"/>
      <c r="G655" s="72"/>
      <c r="AG655" s="127"/>
    </row>
    <row r="656" spans="5:33">
      <c r="E656" s="26"/>
      <c r="F656" s="64"/>
      <c r="G656" s="72"/>
      <c r="AG656" s="127"/>
    </row>
    <row r="657" spans="5:33">
      <c r="E657" s="26"/>
      <c r="F657" s="64"/>
      <c r="G657" s="72"/>
      <c r="AG657" s="127"/>
    </row>
    <row r="658" spans="5:33">
      <c r="E658" s="26"/>
      <c r="F658" s="64"/>
      <c r="G658" s="72"/>
      <c r="AG658" s="127"/>
    </row>
    <row r="659" spans="5:33">
      <c r="E659" s="26"/>
      <c r="F659" s="64"/>
      <c r="G659" s="72"/>
      <c r="AG659" s="127"/>
    </row>
    <row r="660" spans="5:33">
      <c r="E660" s="26"/>
      <c r="F660" s="64"/>
      <c r="G660" s="72"/>
      <c r="AG660" s="127"/>
    </row>
    <row r="661" spans="5:33">
      <c r="E661" s="26"/>
      <c r="F661" s="64"/>
      <c r="G661" s="72"/>
      <c r="AG661" s="127"/>
    </row>
    <row r="662" spans="5:33">
      <c r="E662" s="26"/>
      <c r="F662" s="64"/>
      <c r="G662" s="72"/>
      <c r="AG662" s="127"/>
    </row>
    <row r="663" spans="5:33">
      <c r="E663" s="26"/>
      <c r="F663" s="64"/>
      <c r="G663" s="72"/>
      <c r="AG663" s="127"/>
    </row>
    <row r="664" spans="5:33">
      <c r="E664" s="26"/>
      <c r="F664" s="64"/>
      <c r="G664" s="72"/>
      <c r="AG664" s="127"/>
    </row>
    <row r="665" spans="5:33">
      <c r="E665" s="26"/>
      <c r="F665" s="64"/>
      <c r="G665" s="72"/>
      <c r="AG665" s="127"/>
    </row>
    <row r="666" spans="5:33">
      <c r="E666" s="26"/>
      <c r="F666" s="64"/>
      <c r="G666" s="72"/>
      <c r="AG666" s="127"/>
    </row>
    <row r="667" spans="5:33">
      <c r="E667" s="26"/>
      <c r="F667" s="64"/>
      <c r="G667" s="72"/>
      <c r="AG667" s="127"/>
    </row>
    <row r="668" spans="5:33">
      <c r="E668" s="26"/>
      <c r="F668" s="64"/>
      <c r="G668" s="72"/>
      <c r="AG668" s="127"/>
    </row>
    <row r="669" spans="5:33">
      <c r="E669" s="26"/>
      <c r="F669" s="64"/>
      <c r="G669" s="72"/>
      <c r="AG669" s="127"/>
    </row>
    <row r="670" spans="5:33">
      <c r="E670" s="26"/>
      <c r="F670" s="64"/>
      <c r="G670" s="72"/>
      <c r="AG670" s="127"/>
    </row>
    <row r="671" spans="5:33">
      <c r="E671" s="26"/>
      <c r="F671" s="64"/>
      <c r="G671" s="72"/>
      <c r="AG671" s="127"/>
    </row>
    <row r="672" spans="5:33">
      <c r="E672" s="26"/>
      <c r="F672" s="64"/>
      <c r="G672" s="72"/>
      <c r="AG672" s="127"/>
    </row>
    <row r="673" spans="5:33">
      <c r="E673" s="26"/>
      <c r="F673" s="64"/>
      <c r="G673" s="72"/>
      <c r="AG673" s="127"/>
    </row>
    <row r="674" spans="5:33">
      <c r="E674" s="26"/>
      <c r="F674" s="64"/>
      <c r="G674" s="72"/>
      <c r="AG674" s="127"/>
    </row>
    <row r="675" spans="5:33">
      <c r="E675" s="26"/>
      <c r="F675" s="64"/>
      <c r="G675" s="72"/>
      <c r="AG675" s="127"/>
    </row>
    <row r="676" spans="5:33">
      <c r="E676" s="26"/>
      <c r="F676" s="64"/>
      <c r="G676" s="72"/>
      <c r="AG676" s="127"/>
    </row>
    <row r="677" spans="5:33">
      <c r="E677" s="26"/>
      <c r="F677" s="64"/>
      <c r="G677" s="72"/>
      <c r="AG677" s="127"/>
    </row>
    <row r="678" spans="5:33">
      <c r="E678" s="26"/>
      <c r="F678" s="64"/>
      <c r="G678" s="72"/>
      <c r="AG678" s="127"/>
    </row>
    <row r="679" spans="5:33">
      <c r="E679" s="26"/>
      <c r="F679" s="64"/>
      <c r="G679" s="72"/>
      <c r="AG679" s="127"/>
    </row>
    <row r="680" spans="5:33">
      <c r="E680" s="26"/>
      <c r="F680" s="64"/>
      <c r="G680" s="72"/>
      <c r="AG680" s="127"/>
    </row>
    <row r="681" spans="5:33">
      <c r="E681" s="26"/>
      <c r="F681" s="64"/>
      <c r="G681" s="72"/>
      <c r="AG681" s="127"/>
    </row>
    <row r="682" spans="5:33">
      <c r="E682" s="26"/>
      <c r="F682" s="64"/>
      <c r="G682" s="72"/>
      <c r="AG682" s="127"/>
    </row>
    <row r="683" spans="5:33">
      <c r="E683" s="26"/>
      <c r="F683" s="64"/>
      <c r="G683" s="72"/>
      <c r="AG683" s="127"/>
    </row>
    <row r="684" spans="5:33">
      <c r="E684" s="26"/>
      <c r="F684" s="64"/>
      <c r="G684" s="72"/>
      <c r="AG684" s="127"/>
    </row>
    <row r="685" spans="5:33">
      <c r="E685" s="26"/>
      <c r="F685" s="64"/>
      <c r="G685" s="72"/>
      <c r="AG685" s="127"/>
    </row>
    <row r="686" spans="5:33">
      <c r="E686" s="26"/>
      <c r="F686" s="64"/>
      <c r="G686" s="72"/>
      <c r="AG686" s="127"/>
    </row>
    <row r="687" spans="5:33">
      <c r="E687" s="26"/>
      <c r="F687" s="64"/>
      <c r="G687" s="72"/>
      <c r="AG687" s="127"/>
    </row>
    <row r="688" spans="5:33">
      <c r="E688" s="26"/>
      <c r="F688" s="64"/>
      <c r="G688" s="72"/>
      <c r="AG688" s="127"/>
    </row>
    <row r="689" spans="5:33">
      <c r="E689" s="26"/>
      <c r="F689" s="64"/>
      <c r="G689" s="72"/>
      <c r="AG689" s="127"/>
    </row>
    <row r="690" spans="5:33">
      <c r="E690" s="26"/>
      <c r="F690" s="64"/>
      <c r="G690" s="72"/>
      <c r="AG690" s="127"/>
    </row>
    <row r="691" spans="5:33">
      <c r="E691" s="26"/>
      <c r="F691" s="64"/>
      <c r="G691" s="72"/>
      <c r="AG691" s="127"/>
    </row>
    <row r="692" spans="5:33">
      <c r="E692" s="26"/>
      <c r="F692" s="64"/>
      <c r="G692" s="72"/>
      <c r="AG692" s="127"/>
    </row>
    <row r="693" spans="5:33">
      <c r="E693" s="26"/>
      <c r="F693" s="64"/>
      <c r="G693" s="72"/>
      <c r="AG693" s="127"/>
    </row>
    <row r="694" spans="5:33">
      <c r="E694" s="26"/>
      <c r="F694" s="64"/>
      <c r="G694" s="72"/>
      <c r="AG694" s="127"/>
    </row>
    <row r="695" spans="5:33">
      <c r="E695" s="26"/>
      <c r="F695" s="64"/>
      <c r="G695" s="72"/>
      <c r="AG695" s="127"/>
    </row>
    <row r="696" spans="5:33">
      <c r="E696" s="26"/>
      <c r="F696" s="64"/>
      <c r="G696" s="72"/>
      <c r="AG696" s="127"/>
    </row>
    <row r="697" spans="5:33">
      <c r="E697" s="26"/>
      <c r="F697" s="64"/>
      <c r="G697" s="72"/>
      <c r="AG697" s="127"/>
    </row>
    <row r="698" spans="5:33">
      <c r="E698" s="26"/>
      <c r="F698" s="64"/>
      <c r="G698" s="72"/>
      <c r="AG698" s="127"/>
    </row>
    <row r="699" spans="5:33">
      <c r="E699" s="26"/>
      <c r="F699" s="64"/>
      <c r="G699" s="72"/>
      <c r="AG699" s="127"/>
    </row>
    <row r="700" spans="5:33">
      <c r="E700" s="26"/>
      <c r="F700" s="64"/>
      <c r="G700" s="72"/>
      <c r="AG700" s="127"/>
    </row>
    <row r="701" spans="5:33">
      <c r="E701" s="26"/>
      <c r="F701" s="64"/>
      <c r="G701" s="72"/>
      <c r="AG701" s="127"/>
    </row>
    <row r="702" spans="5:33">
      <c r="E702" s="26"/>
      <c r="F702" s="64"/>
      <c r="G702" s="72"/>
      <c r="AG702" s="127"/>
    </row>
    <row r="703" spans="5:33">
      <c r="E703" s="26"/>
      <c r="F703" s="64"/>
      <c r="G703" s="72"/>
      <c r="AG703" s="127"/>
    </row>
    <row r="704" spans="5:33">
      <c r="E704" s="26"/>
      <c r="F704" s="64"/>
      <c r="G704" s="72"/>
      <c r="AG704" s="127"/>
    </row>
    <row r="705" spans="5:33">
      <c r="E705" s="26"/>
      <c r="F705" s="64"/>
      <c r="G705" s="72"/>
      <c r="AG705" s="127"/>
    </row>
    <row r="706" spans="5:33">
      <c r="E706" s="26"/>
      <c r="F706" s="64"/>
      <c r="G706" s="72"/>
      <c r="AG706" s="127"/>
    </row>
    <row r="707" spans="5:33">
      <c r="E707" s="26"/>
      <c r="F707" s="64"/>
      <c r="G707" s="72"/>
      <c r="AG707" s="127"/>
    </row>
    <row r="708" spans="5:33">
      <c r="E708" s="26"/>
      <c r="F708" s="64"/>
      <c r="G708" s="72"/>
      <c r="AG708" s="127"/>
    </row>
    <row r="709" spans="5:33">
      <c r="E709" s="26"/>
      <c r="F709" s="64"/>
      <c r="G709" s="72"/>
      <c r="AG709" s="127"/>
    </row>
    <row r="710" spans="5:33">
      <c r="E710" s="26"/>
      <c r="F710" s="64"/>
      <c r="G710" s="72"/>
      <c r="AG710" s="127"/>
    </row>
    <row r="711" spans="5:33">
      <c r="E711" s="26"/>
      <c r="F711" s="64"/>
      <c r="G711" s="72"/>
      <c r="AG711" s="127"/>
    </row>
    <row r="712" spans="5:33">
      <c r="E712" s="26"/>
      <c r="F712" s="64"/>
      <c r="G712" s="72"/>
      <c r="AG712" s="127"/>
    </row>
    <row r="713" spans="5:33">
      <c r="E713" s="26"/>
      <c r="F713" s="64"/>
      <c r="G713" s="72"/>
      <c r="AG713" s="127"/>
    </row>
    <row r="714" spans="5:33">
      <c r="E714" s="26"/>
      <c r="F714" s="64"/>
      <c r="G714" s="72"/>
      <c r="AG714" s="127"/>
    </row>
    <row r="715" spans="5:33">
      <c r="E715" s="26"/>
      <c r="F715" s="64"/>
      <c r="G715" s="72"/>
      <c r="AG715" s="127"/>
    </row>
    <row r="716" spans="5:33">
      <c r="E716" s="26"/>
      <c r="F716" s="64"/>
      <c r="G716" s="72"/>
      <c r="AG716" s="127"/>
    </row>
    <row r="717" spans="5:33">
      <c r="E717" s="26"/>
      <c r="F717" s="64"/>
      <c r="G717" s="72"/>
      <c r="AG717" s="127"/>
    </row>
    <row r="718" spans="5:33">
      <c r="E718" s="26"/>
      <c r="F718" s="64"/>
      <c r="G718" s="72"/>
      <c r="AG718" s="127"/>
    </row>
    <row r="719" spans="5:33">
      <c r="E719" s="26"/>
      <c r="F719" s="64"/>
      <c r="G719" s="72"/>
      <c r="AG719" s="127"/>
    </row>
    <row r="720" spans="5:33">
      <c r="E720" s="26"/>
      <c r="F720" s="64"/>
      <c r="G720" s="72"/>
      <c r="AG720" s="127"/>
    </row>
    <row r="721" spans="5:33">
      <c r="E721" s="26"/>
      <c r="F721" s="64"/>
      <c r="G721" s="72"/>
      <c r="AG721" s="127"/>
    </row>
    <row r="722" spans="5:33">
      <c r="E722" s="26"/>
      <c r="F722" s="64"/>
      <c r="G722" s="72"/>
      <c r="AG722" s="127"/>
    </row>
    <row r="723" spans="5:33">
      <c r="E723" s="26"/>
      <c r="F723" s="64"/>
      <c r="G723" s="72"/>
      <c r="AG723" s="127"/>
    </row>
    <row r="724" spans="5:33">
      <c r="E724" s="26"/>
      <c r="F724" s="64"/>
      <c r="G724" s="72"/>
      <c r="AG724" s="127"/>
    </row>
    <row r="725" spans="5:33">
      <c r="E725" s="26"/>
      <c r="F725" s="64"/>
      <c r="G725" s="72"/>
      <c r="AG725" s="127"/>
    </row>
    <row r="726" spans="5:33">
      <c r="E726" s="26"/>
      <c r="F726" s="64"/>
      <c r="G726" s="72"/>
      <c r="AG726" s="127"/>
    </row>
    <row r="727" spans="5:33">
      <c r="E727" s="26"/>
      <c r="F727" s="64"/>
      <c r="G727" s="72"/>
      <c r="AG727" s="127"/>
    </row>
    <row r="728" spans="5:33">
      <c r="E728" s="26"/>
      <c r="F728" s="64"/>
      <c r="G728" s="72"/>
      <c r="AG728" s="127"/>
    </row>
    <row r="729" spans="5:33">
      <c r="E729" s="26"/>
      <c r="F729" s="64"/>
      <c r="G729" s="72"/>
      <c r="AG729" s="127"/>
    </row>
    <row r="730" spans="5:33">
      <c r="E730" s="26"/>
      <c r="F730" s="64"/>
      <c r="G730" s="72"/>
      <c r="AG730" s="127"/>
    </row>
    <row r="731" spans="5:33">
      <c r="E731" s="26"/>
      <c r="F731" s="64"/>
      <c r="G731" s="72"/>
      <c r="AG731" s="127"/>
    </row>
    <row r="732" spans="5:33">
      <c r="E732" s="26"/>
      <c r="F732" s="64"/>
      <c r="G732" s="72"/>
      <c r="AG732" s="127"/>
    </row>
    <row r="733" spans="5:33">
      <c r="E733" s="26"/>
      <c r="F733" s="64"/>
      <c r="G733" s="72"/>
      <c r="AG733" s="127"/>
    </row>
    <row r="734" spans="5:33">
      <c r="E734" s="26"/>
      <c r="F734" s="64"/>
      <c r="G734" s="72"/>
      <c r="AG734" s="127"/>
    </row>
    <row r="735" spans="5:33">
      <c r="E735" s="26"/>
      <c r="F735" s="64"/>
      <c r="G735" s="72"/>
      <c r="AG735" s="127"/>
    </row>
    <row r="736" spans="5:33">
      <c r="E736" s="26"/>
      <c r="F736" s="64"/>
      <c r="G736" s="72"/>
      <c r="AG736" s="127"/>
    </row>
    <row r="737" spans="5:33">
      <c r="E737" s="26"/>
      <c r="F737" s="64"/>
      <c r="G737" s="72"/>
      <c r="AG737" s="127"/>
    </row>
    <row r="738" spans="5:33">
      <c r="E738" s="26"/>
      <c r="F738" s="64"/>
      <c r="G738" s="72"/>
      <c r="AG738" s="127"/>
    </row>
    <row r="739" spans="5:33">
      <c r="E739" s="26"/>
      <c r="F739" s="64"/>
      <c r="G739" s="72"/>
      <c r="AG739" s="127"/>
    </row>
    <row r="740" spans="5:33">
      <c r="E740" s="26"/>
      <c r="F740" s="64"/>
      <c r="G740" s="72"/>
      <c r="AG740" s="127"/>
    </row>
    <row r="741" spans="5:33">
      <c r="E741" s="26"/>
      <c r="F741" s="64"/>
      <c r="G741" s="72"/>
      <c r="AG741" s="127"/>
    </row>
    <row r="742" spans="5:33">
      <c r="E742" s="26"/>
      <c r="F742" s="64"/>
      <c r="G742" s="72"/>
      <c r="AG742" s="127"/>
    </row>
    <row r="743" spans="5:33">
      <c r="E743" s="26"/>
      <c r="F743" s="64"/>
      <c r="G743" s="72"/>
      <c r="AG743" s="127"/>
    </row>
    <row r="744" spans="5:33">
      <c r="E744" s="26"/>
      <c r="F744" s="64"/>
      <c r="G744" s="72"/>
      <c r="AG744" s="127"/>
    </row>
    <row r="745" spans="5:33">
      <c r="E745" s="26"/>
      <c r="F745" s="64"/>
      <c r="G745" s="72"/>
      <c r="AG745" s="127"/>
    </row>
    <row r="746" spans="5:33">
      <c r="E746" s="26"/>
      <c r="F746" s="64"/>
      <c r="G746" s="72"/>
      <c r="AG746" s="127"/>
    </row>
    <row r="747" spans="5:33">
      <c r="E747" s="26"/>
      <c r="F747" s="64"/>
      <c r="G747" s="72"/>
      <c r="AG747" s="127"/>
    </row>
    <row r="748" spans="5:33">
      <c r="E748" s="26"/>
      <c r="F748" s="64"/>
      <c r="G748" s="72"/>
      <c r="AG748" s="127"/>
    </row>
    <row r="749" spans="5:33">
      <c r="E749" s="26"/>
      <c r="F749" s="64"/>
      <c r="G749" s="72"/>
      <c r="AG749" s="127"/>
    </row>
    <row r="750" spans="5:33">
      <c r="E750" s="26"/>
      <c r="F750" s="64"/>
      <c r="G750" s="72"/>
      <c r="AG750" s="127"/>
    </row>
    <row r="751" spans="5:33">
      <c r="E751" s="26"/>
      <c r="F751" s="64"/>
      <c r="G751" s="72"/>
      <c r="AG751" s="127"/>
    </row>
    <row r="752" spans="5:33">
      <c r="E752" s="26"/>
      <c r="F752" s="64"/>
      <c r="G752" s="72"/>
      <c r="AG752" s="127"/>
    </row>
    <row r="753" spans="5:33">
      <c r="E753" s="26"/>
      <c r="F753" s="64"/>
      <c r="G753" s="72"/>
      <c r="AG753" s="127"/>
    </row>
    <row r="754" spans="5:33">
      <c r="E754" s="26"/>
      <c r="F754" s="64"/>
      <c r="G754" s="72"/>
      <c r="AG754" s="127"/>
    </row>
    <row r="755" spans="5:33">
      <c r="E755" s="26"/>
      <c r="F755" s="64"/>
      <c r="G755" s="72"/>
      <c r="AG755" s="127"/>
    </row>
    <row r="756" spans="5:33">
      <c r="E756" s="26"/>
      <c r="F756" s="64"/>
      <c r="G756" s="72"/>
      <c r="AG756" s="127"/>
    </row>
    <row r="757" spans="5:33">
      <c r="E757" s="26"/>
      <c r="F757" s="64"/>
      <c r="G757" s="72"/>
      <c r="AG757" s="127"/>
    </row>
    <row r="758" spans="5:33">
      <c r="E758" s="26"/>
      <c r="F758" s="64"/>
      <c r="G758" s="72"/>
      <c r="AG758" s="127"/>
    </row>
    <row r="759" spans="5:33">
      <c r="E759" s="26"/>
      <c r="F759" s="64"/>
      <c r="G759" s="72"/>
      <c r="AG759" s="127"/>
    </row>
    <row r="760" spans="5:33">
      <c r="E760" s="26"/>
      <c r="F760" s="64"/>
      <c r="G760" s="72"/>
      <c r="AG760" s="127"/>
    </row>
    <row r="761" spans="5:33">
      <c r="E761" s="26"/>
      <c r="F761" s="64"/>
      <c r="G761" s="72"/>
      <c r="AG761" s="127"/>
    </row>
    <row r="762" spans="5:33">
      <c r="E762" s="26"/>
      <c r="F762" s="64"/>
      <c r="G762" s="72"/>
      <c r="AG762" s="127"/>
    </row>
    <row r="763" spans="5:33">
      <c r="E763" s="26"/>
      <c r="F763" s="64"/>
      <c r="G763" s="72"/>
      <c r="AG763" s="127"/>
    </row>
    <row r="764" spans="5:33">
      <c r="E764" s="26"/>
      <c r="F764" s="64"/>
      <c r="G764" s="72"/>
      <c r="AG764" s="127"/>
    </row>
    <row r="765" spans="5:33">
      <c r="E765" s="26"/>
      <c r="F765" s="64"/>
      <c r="G765" s="72"/>
      <c r="AG765" s="127"/>
    </row>
    <row r="766" spans="5:33">
      <c r="E766" s="26"/>
      <c r="F766" s="64"/>
      <c r="G766" s="72"/>
      <c r="AG766" s="127"/>
    </row>
    <row r="767" spans="5:33">
      <c r="E767" s="26"/>
      <c r="F767" s="64"/>
      <c r="G767" s="72"/>
      <c r="AG767" s="127"/>
    </row>
    <row r="768" spans="5:33">
      <c r="E768" s="26"/>
      <c r="F768" s="64"/>
      <c r="G768" s="72"/>
      <c r="AG768" s="127"/>
    </row>
    <row r="769" spans="5:33">
      <c r="E769" s="26"/>
      <c r="F769" s="64"/>
      <c r="G769" s="72"/>
      <c r="AG769" s="127"/>
    </row>
    <row r="770" spans="5:33">
      <c r="E770" s="26"/>
      <c r="F770" s="64"/>
      <c r="G770" s="72"/>
      <c r="AG770" s="127"/>
    </row>
    <row r="771" spans="5:33">
      <c r="E771" s="26"/>
      <c r="F771" s="64"/>
      <c r="G771" s="72"/>
      <c r="AG771" s="127"/>
    </row>
    <row r="772" spans="5:33">
      <c r="E772" s="26"/>
      <c r="F772" s="64"/>
      <c r="G772" s="72"/>
      <c r="AG772" s="127"/>
    </row>
    <row r="773" spans="5:33">
      <c r="E773" s="26"/>
      <c r="F773" s="64"/>
      <c r="G773" s="72"/>
      <c r="AG773" s="127"/>
    </row>
    <row r="774" spans="5:33">
      <c r="E774" s="26"/>
      <c r="F774" s="64"/>
      <c r="G774" s="72"/>
      <c r="AG774" s="127"/>
    </row>
    <row r="775" spans="5:33">
      <c r="E775" s="26"/>
      <c r="F775" s="64"/>
      <c r="G775" s="72"/>
      <c r="AG775" s="127"/>
    </row>
    <row r="776" spans="5:33">
      <c r="E776" s="26"/>
      <c r="F776" s="64"/>
      <c r="G776" s="72"/>
      <c r="AG776" s="127"/>
    </row>
    <row r="777" spans="5:33">
      <c r="E777" s="26"/>
      <c r="F777" s="64"/>
      <c r="G777" s="72"/>
      <c r="AG777" s="127"/>
    </row>
    <row r="778" spans="5:33">
      <c r="E778" s="26"/>
      <c r="F778" s="64"/>
      <c r="G778" s="72"/>
      <c r="AG778" s="127"/>
    </row>
    <row r="779" spans="5:33">
      <c r="E779" s="26"/>
      <c r="F779" s="64"/>
      <c r="G779" s="72"/>
      <c r="AG779" s="127"/>
    </row>
    <row r="780" spans="5:33">
      <c r="E780" s="26"/>
      <c r="F780" s="64"/>
      <c r="G780" s="72"/>
      <c r="AG780" s="127"/>
    </row>
    <row r="781" spans="5:33">
      <c r="E781" s="26"/>
      <c r="F781" s="64"/>
      <c r="G781" s="72"/>
      <c r="AG781" s="127"/>
    </row>
    <row r="782" spans="5:33">
      <c r="E782" s="26"/>
      <c r="F782" s="64"/>
      <c r="G782" s="72"/>
      <c r="AG782" s="127"/>
    </row>
    <row r="783" spans="5:33">
      <c r="E783" s="26"/>
      <c r="F783" s="64"/>
      <c r="G783" s="72"/>
      <c r="AG783" s="127"/>
    </row>
    <row r="784" spans="5:33">
      <c r="E784" s="26"/>
      <c r="F784" s="64"/>
      <c r="G784" s="72"/>
      <c r="AG784" s="127"/>
    </row>
    <row r="785" spans="5:33">
      <c r="E785" s="26"/>
      <c r="F785" s="64"/>
      <c r="G785" s="72"/>
      <c r="AG785" s="127"/>
    </row>
    <row r="786" spans="5:33">
      <c r="E786" s="26"/>
      <c r="F786" s="64"/>
      <c r="G786" s="72"/>
      <c r="AG786" s="127"/>
    </row>
    <row r="787" spans="5:33">
      <c r="E787" s="26"/>
      <c r="F787" s="64"/>
      <c r="G787" s="72"/>
      <c r="AG787" s="127"/>
    </row>
    <row r="788" spans="5:33">
      <c r="E788" s="26"/>
      <c r="F788" s="64"/>
      <c r="G788" s="72"/>
      <c r="AG788" s="127"/>
    </row>
    <row r="789" spans="5:33">
      <c r="E789" s="26"/>
      <c r="F789" s="64"/>
      <c r="G789" s="72"/>
      <c r="AG789" s="127"/>
    </row>
    <row r="790" spans="5:33">
      <c r="E790" s="26"/>
      <c r="F790" s="64"/>
      <c r="G790" s="72"/>
      <c r="AG790" s="127"/>
    </row>
    <row r="791" spans="5:33">
      <c r="E791" s="26"/>
      <c r="F791" s="64"/>
      <c r="G791" s="72"/>
      <c r="AG791" s="127"/>
    </row>
    <row r="792" spans="5:33">
      <c r="E792" s="26"/>
      <c r="F792" s="64"/>
      <c r="G792" s="72"/>
      <c r="AG792" s="127"/>
    </row>
    <row r="793" spans="5:33">
      <c r="E793" s="26"/>
      <c r="F793" s="64"/>
      <c r="G793" s="72"/>
      <c r="AG793" s="127"/>
    </row>
    <row r="794" spans="5:33">
      <c r="E794" s="26"/>
      <c r="F794" s="64"/>
      <c r="G794" s="72"/>
      <c r="AG794" s="127"/>
    </row>
    <row r="795" spans="5:33">
      <c r="E795" s="26"/>
      <c r="F795" s="64"/>
      <c r="G795" s="72"/>
      <c r="AG795" s="127"/>
    </row>
    <row r="796" spans="5:33">
      <c r="E796" s="26"/>
      <c r="F796" s="64"/>
      <c r="G796" s="72"/>
      <c r="AG796" s="127"/>
    </row>
    <row r="797" spans="5:33">
      <c r="E797" s="26"/>
      <c r="F797" s="64"/>
      <c r="G797" s="72"/>
      <c r="AG797" s="127"/>
    </row>
    <row r="798" spans="5:33">
      <c r="E798" s="26"/>
      <c r="F798" s="64"/>
      <c r="G798" s="72"/>
      <c r="AG798" s="127"/>
    </row>
    <row r="799" spans="5:33">
      <c r="E799" s="26"/>
      <c r="F799" s="64"/>
      <c r="G799" s="72"/>
      <c r="AG799" s="127"/>
    </row>
    <row r="800" spans="5:33">
      <c r="E800" s="26"/>
      <c r="F800" s="64"/>
      <c r="G800" s="72"/>
      <c r="AG800" s="127"/>
    </row>
    <row r="801" spans="5:33">
      <c r="E801" s="26"/>
      <c r="F801" s="64"/>
      <c r="G801" s="72"/>
      <c r="AG801" s="127"/>
    </row>
    <row r="802" spans="5:33">
      <c r="E802" s="26"/>
      <c r="F802" s="64"/>
      <c r="G802" s="72"/>
      <c r="AG802" s="127"/>
    </row>
    <row r="803" spans="5:33">
      <c r="E803" s="26"/>
      <c r="F803" s="64"/>
      <c r="G803" s="72"/>
      <c r="AG803" s="127"/>
    </row>
    <row r="804" spans="5:33">
      <c r="E804" s="26"/>
      <c r="F804" s="64"/>
      <c r="G804" s="72"/>
      <c r="AG804" s="127"/>
    </row>
    <row r="805" spans="5:33">
      <c r="E805" s="26"/>
      <c r="F805" s="64"/>
      <c r="G805" s="72"/>
      <c r="AG805" s="127"/>
    </row>
    <row r="806" spans="5:33">
      <c r="E806" s="26"/>
      <c r="F806" s="64"/>
      <c r="G806" s="72"/>
      <c r="AG806" s="127"/>
    </row>
    <row r="807" spans="5:33">
      <c r="E807" s="26"/>
      <c r="F807" s="64"/>
      <c r="G807" s="72"/>
      <c r="AG807" s="127"/>
    </row>
    <row r="808" spans="5:33">
      <c r="E808" s="26"/>
      <c r="F808" s="64"/>
      <c r="G808" s="72"/>
      <c r="AG808" s="127"/>
    </row>
    <row r="809" spans="5:33">
      <c r="E809" s="26"/>
      <c r="F809" s="64"/>
      <c r="G809" s="72"/>
      <c r="AG809" s="127"/>
    </row>
    <row r="810" spans="5:33">
      <c r="E810" s="26"/>
      <c r="F810" s="64"/>
      <c r="G810" s="72"/>
      <c r="AG810" s="127"/>
    </row>
    <row r="811" spans="5:33">
      <c r="E811" s="26"/>
      <c r="F811" s="64"/>
      <c r="G811" s="72"/>
      <c r="AG811" s="127"/>
    </row>
    <row r="812" spans="5:33">
      <c r="E812" s="26"/>
      <c r="F812" s="64"/>
      <c r="G812" s="72"/>
      <c r="AG812" s="127"/>
    </row>
    <row r="813" spans="5:33">
      <c r="E813" s="26"/>
      <c r="F813" s="64"/>
      <c r="G813" s="72"/>
      <c r="AG813" s="127"/>
    </row>
    <row r="814" spans="5:33">
      <c r="E814" s="26"/>
      <c r="F814" s="64"/>
      <c r="G814" s="72"/>
      <c r="AG814" s="127"/>
    </row>
    <row r="815" spans="5:33">
      <c r="E815" s="26"/>
      <c r="F815" s="64"/>
      <c r="G815" s="72"/>
      <c r="AG815" s="127"/>
    </row>
    <row r="816" spans="5:33">
      <c r="E816" s="26"/>
      <c r="F816" s="64"/>
      <c r="G816" s="72"/>
      <c r="AG816" s="127"/>
    </row>
    <row r="817" spans="5:33">
      <c r="E817" s="26"/>
      <c r="F817" s="64"/>
      <c r="G817" s="72"/>
      <c r="AG817" s="127"/>
    </row>
    <row r="818" spans="5:33">
      <c r="E818" s="26"/>
      <c r="F818" s="64"/>
      <c r="G818" s="72"/>
      <c r="AG818" s="127"/>
    </row>
    <row r="819" spans="5:33">
      <c r="E819" s="26"/>
      <c r="F819" s="64"/>
      <c r="G819" s="72"/>
      <c r="AG819" s="127"/>
    </row>
    <row r="820" spans="5:33">
      <c r="E820" s="26"/>
      <c r="F820" s="64"/>
      <c r="G820" s="72"/>
      <c r="AG820" s="127"/>
    </row>
    <row r="821" spans="5:33">
      <c r="E821" s="26"/>
      <c r="F821" s="64"/>
      <c r="G821" s="72"/>
      <c r="AG821" s="127"/>
    </row>
    <row r="822" spans="5:33">
      <c r="E822" s="26"/>
      <c r="F822" s="64"/>
      <c r="G822" s="72"/>
      <c r="AG822" s="127"/>
    </row>
    <row r="823" spans="5:33">
      <c r="E823" s="26"/>
      <c r="F823" s="64"/>
      <c r="G823" s="72"/>
      <c r="AG823" s="127"/>
    </row>
    <row r="824" spans="5:33">
      <c r="E824" s="26"/>
      <c r="F824" s="64"/>
      <c r="G824" s="72"/>
      <c r="AG824" s="127"/>
    </row>
    <row r="825" spans="5:33">
      <c r="E825" s="26"/>
      <c r="F825" s="64"/>
      <c r="G825" s="72"/>
      <c r="AG825" s="127"/>
    </row>
    <row r="826" spans="5:33">
      <c r="E826" s="26"/>
      <c r="F826" s="64"/>
      <c r="G826" s="72"/>
      <c r="AG826" s="127"/>
    </row>
    <row r="827" spans="5:33">
      <c r="E827" s="26"/>
      <c r="F827" s="64"/>
      <c r="G827" s="72"/>
      <c r="AG827" s="127"/>
    </row>
    <row r="828" spans="5:33">
      <c r="E828" s="26"/>
      <c r="F828" s="64"/>
      <c r="G828" s="72"/>
      <c r="AG828" s="127"/>
    </row>
    <row r="829" spans="5:33">
      <c r="E829" s="26"/>
      <c r="F829" s="64"/>
      <c r="G829" s="72"/>
      <c r="AG829" s="127"/>
    </row>
    <row r="830" spans="5:33">
      <c r="E830" s="26"/>
      <c r="F830" s="64"/>
      <c r="G830" s="72"/>
      <c r="AG830" s="127"/>
    </row>
    <row r="831" spans="5:33">
      <c r="E831" s="26"/>
      <c r="F831" s="64"/>
      <c r="G831" s="72"/>
      <c r="AG831" s="127"/>
    </row>
    <row r="832" spans="5:33">
      <c r="E832" s="26"/>
      <c r="F832" s="64"/>
      <c r="G832" s="72"/>
      <c r="AG832" s="127"/>
    </row>
    <row r="833" spans="5:33">
      <c r="E833" s="26"/>
      <c r="F833" s="64"/>
      <c r="G833" s="72"/>
      <c r="AG833" s="127"/>
    </row>
    <row r="834" spans="5:33">
      <c r="E834" s="26"/>
      <c r="F834" s="64"/>
      <c r="G834" s="72"/>
      <c r="AG834" s="127"/>
    </row>
    <row r="835" spans="5:33">
      <c r="E835" s="26"/>
      <c r="F835" s="64"/>
      <c r="G835" s="72"/>
      <c r="AG835" s="127"/>
    </row>
    <row r="836" spans="5:33">
      <c r="E836" s="26"/>
      <c r="F836" s="64"/>
      <c r="G836" s="72"/>
      <c r="AG836" s="127"/>
    </row>
    <row r="837" spans="5:33">
      <c r="E837" s="26"/>
      <c r="F837" s="64"/>
      <c r="G837" s="72"/>
      <c r="AG837" s="127"/>
    </row>
    <row r="838" spans="5:33">
      <c r="E838" s="26"/>
      <c r="F838" s="64"/>
      <c r="G838" s="72"/>
      <c r="AG838" s="127"/>
    </row>
    <row r="839" spans="5:33">
      <c r="E839" s="26"/>
      <c r="F839" s="64"/>
      <c r="G839" s="72"/>
      <c r="AG839" s="127"/>
    </row>
    <row r="840" spans="5:33">
      <c r="E840" s="26"/>
      <c r="F840" s="64"/>
      <c r="G840" s="72"/>
      <c r="AG840" s="127"/>
    </row>
    <row r="841" spans="5:33">
      <c r="E841" s="26"/>
      <c r="F841" s="64"/>
      <c r="G841" s="72"/>
      <c r="AG841" s="127"/>
    </row>
    <row r="842" spans="5:33">
      <c r="E842" s="26"/>
      <c r="F842" s="64"/>
      <c r="G842" s="72"/>
      <c r="AG842" s="127"/>
    </row>
    <row r="843" spans="5:33">
      <c r="E843" s="26"/>
      <c r="F843" s="64"/>
      <c r="G843" s="72"/>
      <c r="AG843" s="127"/>
    </row>
    <row r="844" spans="5:33">
      <c r="E844" s="26"/>
      <c r="F844" s="64"/>
      <c r="G844" s="72"/>
      <c r="AG844" s="127"/>
    </row>
    <row r="845" spans="5:33">
      <c r="E845" s="26"/>
      <c r="F845" s="64"/>
      <c r="G845" s="72"/>
      <c r="AG845" s="127"/>
    </row>
    <row r="846" spans="5:33">
      <c r="E846" s="26"/>
      <c r="F846" s="64"/>
      <c r="G846" s="72"/>
      <c r="AG846" s="127"/>
    </row>
    <row r="847" spans="5:33">
      <c r="E847" s="26"/>
      <c r="F847" s="64"/>
      <c r="G847" s="72"/>
      <c r="AG847" s="127"/>
    </row>
    <row r="848" spans="5:33">
      <c r="E848" s="26"/>
      <c r="F848" s="64"/>
      <c r="G848" s="72"/>
      <c r="AG848" s="127"/>
    </row>
    <row r="849" spans="5:33">
      <c r="E849" s="26"/>
      <c r="F849" s="64"/>
      <c r="G849" s="72"/>
      <c r="AG849" s="127"/>
    </row>
    <row r="850" spans="5:33">
      <c r="E850" s="26"/>
      <c r="F850" s="64"/>
      <c r="G850" s="72"/>
      <c r="AG850" s="127"/>
    </row>
    <row r="851" spans="5:33">
      <c r="E851" s="26"/>
      <c r="F851" s="64"/>
      <c r="G851" s="72"/>
      <c r="AG851" s="127"/>
    </row>
    <row r="852" spans="5:33">
      <c r="E852" s="26"/>
      <c r="F852" s="64"/>
      <c r="G852" s="72"/>
      <c r="AG852" s="127"/>
    </row>
    <row r="853" spans="5:33">
      <c r="E853" s="26"/>
      <c r="F853" s="64"/>
      <c r="G853" s="72"/>
      <c r="AG853" s="127"/>
    </row>
    <row r="854" spans="5:33">
      <c r="E854" s="26"/>
      <c r="F854" s="64"/>
      <c r="G854" s="72"/>
      <c r="AG854" s="127"/>
    </row>
    <row r="855" spans="5:33">
      <c r="E855" s="26"/>
      <c r="F855" s="64"/>
      <c r="G855" s="72"/>
      <c r="AG855" s="127"/>
    </row>
    <row r="856" spans="5:33">
      <c r="E856" s="26"/>
      <c r="F856" s="64"/>
      <c r="G856" s="72"/>
      <c r="AG856" s="127"/>
    </row>
    <row r="857" spans="5:33">
      <c r="E857" s="26"/>
      <c r="F857" s="64"/>
      <c r="G857" s="72"/>
      <c r="AG857" s="127"/>
    </row>
    <row r="858" spans="5:33">
      <c r="E858" s="26"/>
      <c r="F858" s="64"/>
      <c r="G858" s="72"/>
      <c r="AG858" s="127"/>
    </row>
    <row r="859" spans="5:33">
      <c r="E859" s="26"/>
      <c r="F859" s="64"/>
      <c r="G859" s="72"/>
      <c r="AG859" s="127"/>
    </row>
    <row r="860" spans="5:33">
      <c r="E860" s="26"/>
      <c r="F860" s="64"/>
      <c r="G860" s="72"/>
      <c r="AG860" s="127"/>
    </row>
    <row r="861" spans="5:33">
      <c r="E861" s="26"/>
      <c r="F861" s="64"/>
      <c r="G861" s="72"/>
      <c r="AG861" s="127"/>
    </row>
    <row r="862" spans="5:33">
      <c r="E862" s="26"/>
      <c r="F862" s="64"/>
      <c r="G862" s="72"/>
      <c r="AG862" s="127"/>
    </row>
    <row r="863" spans="5:33">
      <c r="E863" s="26"/>
      <c r="F863" s="64"/>
      <c r="G863" s="72"/>
      <c r="AG863" s="127"/>
    </row>
    <row r="864" spans="5:33">
      <c r="E864" s="26"/>
      <c r="F864" s="64"/>
      <c r="G864" s="72"/>
      <c r="AG864" s="127"/>
    </row>
    <row r="865" spans="5:33">
      <c r="E865" s="26"/>
      <c r="F865" s="64"/>
      <c r="G865" s="72"/>
      <c r="AG865" s="127"/>
    </row>
    <row r="866" spans="5:33">
      <c r="E866" s="26"/>
      <c r="F866" s="64"/>
      <c r="G866" s="72"/>
      <c r="AG866" s="127"/>
    </row>
    <row r="867" spans="5:33">
      <c r="E867" s="26"/>
      <c r="F867" s="64"/>
      <c r="G867" s="72"/>
      <c r="AG867" s="127"/>
    </row>
    <row r="868" spans="5:33">
      <c r="E868" s="26"/>
      <c r="F868" s="64"/>
      <c r="G868" s="72"/>
      <c r="AG868" s="127"/>
    </row>
    <row r="869" spans="5:33">
      <c r="E869" s="26"/>
      <c r="F869" s="64"/>
      <c r="G869" s="72"/>
      <c r="AG869" s="127"/>
    </row>
    <row r="870" spans="5:33">
      <c r="E870" s="26"/>
      <c r="F870" s="64"/>
      <c r="G870" s="72"/>
      <c r="AG870" s="127"/>
    </row>
    <row r="871" spans="5:33">
      <c r="E871" s="26"/>
      <c r="F871" s="64"/>
      <c r="G871" s="72"/>
      <c r="AG871" s="127"/>
    </row>
    <row r="872" spans="5:33">
      <c r="E872" s="26"/>
      <c r="F872" s="64"/>
      <c r="G872" s="72"/>
      <c r="AG872" s="127"/>
    </row>
    <row r="873" spans="5:33">
      <c r="E873" s="26"/>
      <c r="F873" s="64"/>
      <c r="G873" s="72"/>
      <c r="AG873" s="127"/>
    </row>
    <row r="874" spans="5:33">
      <c r="E874" s="26"/>
      <c r="F874" s="64"/>
      <c r="G874" s="72"/>
      <c r="AG874" s="127"/>
    </row>
    <row r="875" spans="5:33">
      <c r="E875" s="26"/>
      <c r="F875" s="64"/>
      <c r="G875" s="72"/>
      <c r="AG875" s="127"/>
    </row>
    <row r="876" spans="5:33">
      <c r="E876" s="26"/>
      <c r="F876" s="64"/>
      <c r="G876" s="72"/>
      <c r="AG876" s="127"/>
    </row>
    <row r="877" spans="5:33">
      <c r="E877" s="26"/>
      <c r="F877" s="64"/>
      <c r="G877" s="72"/>
      <c r="AG877" s="127"/>
    </row>
    <row r="878" spans="5:33">
      <c r="E878" s="26"/>
      <c r="F878" s="64"/>
      <c r="G878" s="72"/>
      <c r="AG878" s="127"/>
    </row>
    <row r="879" spans="5:33">
      <c r="E879" s="26"/>
      <c r="F879" s="64"/>
      <c r="G879" s="72"/>
      <c r="AG879" s="127"/>
    </row>
    <row r="880" spans="5:33">
      <c r="E880" s="26"/>
      <c r="F880" s="64"/>
      <c r="G880" s="72"/>
      <c r="AG880" s="127"/>
    </row>
    <row r="881" spans="5:33">
      <c r="E881" s="26"/>
      <c r="F881" s="64"/>
      <c r="G881" s="72"/>
      <c r="AG881" s="127"/>
    </row>
    <row r="882" spans="5:33">
      <c r="E882" s="26"/>
      <c r="F882" s="64"/>
      <c r="G882" s="72"/>
      <c r="AG882" s="127"/>
    </row>
    <row r="883" spans="5:33">
      <c r="E883" s="26"/>
      <c r="F883" s="64"/>
      <c r="G883" s="72"/>
      <c r="AG883" s="127"/>
    </row>
    <row r="884" spans="5:33">
      <c r="E884" s="26"/>
      <c r="F884" s="64"/>
      <c r="G884" s="72"/>
      <c r="AG884" s="127"/>
    </row>
    <row r="885" spans="5:33">
      <c r="E885" s="26"/>
      <c r="F885" s="64"/>
      <c r="G885" s="72"/>
      <c r="AG885" s="127"/>
    </row>
    <row r="886" spans="5:33">
      <c r="E886" s="26"/>
      <c r="F886" s="64"/>
      <c r="G886" s="72"/>
      <c r="AG886" s="127"/>
    </row>
    <row r="887" spans="5:33">
      <c r="E887" s="26"/>
      <c r="F887" s="64"/>
      <c r="G887" s="72"/>
      <c r="AG887" s="127"/>
    </row>
    <row r="888" spans="5:33">
      <c r="E888" s="26"/>
      <c r="F888" s="64"/>
      <c r="G888" s="72"/>
      <c r="AG888" s="127"/>
    </row>
    <row r="889" spans="5:33">
      <c r="E889" s="26"/>
      <c r="F889" s="64"/>
      <c r="G889" s="72"/>
      <c r="AG889" s="127"/>
    </row>
    <row r="890" spans="5:33">
      <c r="E890" s="26"/>
      <c r="F890" s="64"/>
      <c r="G890" s="72"/>
      <c r="AG890" s="127"/>
    </row>
    <row r="891" spans="5:33">
      <c r="E891" s="26"/>
      <c r="F891" s="64"/>
      <c r="G891" s="72"/>
      <c r="AG891" s="127"/>
    </row>
    <row r="892" spans="5:33">
      <c r="E892" s="26"/>
      <c r="F892" s="64"/>
      <c r="G892" s="72"/>
      <c r="AG892" s="127"/>
    </row>
    <row r="893" spans="5:33">
      <c r="E893" s="26"/>
      <c r="F893" s="64"/>
      <c r="G893" s="72"/>
      <c r="AG893" s="127"/>
    </row>
    <row r="894" spans="5:33">
      <c r="E894" s="26"/>
      <c r="F894" s="64"/>
      <c r="G894" s="72"/>
      <c r="AG894" s="127"/>
    </row>
    <row r="895" spans="5:33">
      <c r="E895" s="26"/>
      <c r="F895" s="64"/>
      <c r="G895" s="72"/>
      <c r="AG895" s="127"/>
    </row>
    <row r="896" spans="5:33">
      <c r="E896" s="26"/>
      <c r="F896" s="64"/>
      <c r="G896" s="72"/>
      <c r="AG896" s="127"/>
    </row>
    <row r="897" spans="5:33">
      <c r="E897" s="26"/>
      <c r="F897" s="64"/>
      <c r="G897" s="72"/>
      <c r="AG897" s="127"/>
    </row>
    <row r="898" spans="5:33">
      <c r="E898" s="26"/>
      <c r="F898" s="64"/>
      <c r="G898" s="72"/>
      <c r="AG898" s="127"/>
    </row>
    <row r="899" spans="5:33">
      <c r="E899" s="26"/>
      <c r="F899" s="64"/>
      <c r="G899" s="72"/>
      <c r="AG899" s="127"/>
    </row>
    <row r="900" spans="5:33">
      <c r="E900" s="26"/>
      <c r="F900" s="64"/>
      <c r="G900" s="72"/>
      <c r="AG900" s="127"/>
    </row>
    <row r="901" spans="5:33">
      <c r="E901" s="26"/>
      <c r="F901" s="64"/>
      <c r="G901" s="72"/>
      <c r="AG901" s="127"/>
    </row>
    <row r="902" spans="5:33">
      <c r="E902" s="26"/>
      <c r="F902" s="64"/>
      <c r="G902" s="72"/>
      <c r="AG902" s="127"/>
    </row>
    <row r="903" spans="5:33">
      <c r="E903" s="26"/>
      <c r="F903" s="64"/>
      <c r="G903" s="72"/>
      <c r="AG903" s="127"/>
    </row>
    <row r="904" spans="5:33">
      <c r="E904" s="26"/>
      <c r="F904" s="64"/>
      <c r="G904" s="72"/>
      <c r="AG904" s="127"/>
    </row>
    <row r="905" spans="5:33">
      <c r="E905" s="26"/>
      <c r="F905" s="64"/>
      <c r="G905" s="72"/>
      <c r="AG905" s="127"/>
    </row>
    <row r="906" spans="5:33">
      <c r="E906" s="26"/>
      <c r="F906" s="64"/>
      <c r="G906" s="72"/>
      <c r="AG906" s="127"/>
    </row>
    <row r="907" spans="5:33">
      <c r="E907" s="26"/>
      <c r="F907" s="64"/>
      <c r="G907" s="72"/>
      <c r="AG907" s="127"/>
    </row>
    <row r="908" spans="5:33">
      <c r="E908" s="26"/>
      <c r="F908" s="64"/>
      <c r="G908" s="72"/>
      <c r="AG908" s="127"/>
    </row>
    <row r="909" spans="5:33">
      <c r="E909" s="26"/>
      <c r="F909" s="64"/>
      <c r="G909" s="72"/>
      <c r="AG909" s="127"/>
    </row>
    <row r="910" spans="5:33">
      <c r="E910" s="26"/>
      <c r="F910" s="64"/>
      <c r="G910" s="72"/>
      <c r="AG910" s="127"/>
    </row>
    <row r="911" spans="5:33">
      <c r="E911" s="26"/>
      <c r="F911" s="64"/>
      <c r="G911" s="72"/>
      <c r="AG911" s="127"/>
    </row>
    <row r="912" spans="5:33">
      <c r="E912" s="26"/>
      <c r="F912" s="64"/>
      <c r="G912" s="72"/>
      <c r="AG912" s="127"/>
    </row>
    <row r="913" spans="5:33">
      <c r="E913" s="26"/>
      <c r="F913" s="64"/>
      <c r="G913" s="72"/>
      <c r="AG913" s="127"/>
    </row>
    <row r="914" spans="5:33">
      <c r="E914" s="26"/>
      <c r="F914" s="64"/>
      <c r="G914" s="72"/>
      <c r="AG914" s="127"/>
    </row>
    <row r="915" spans="5:33">
      <c r="E915" s="26"/>
      <c r="F915" s="64"/>
      <c r="G915" s="72"/>
      <c r="AG915" s="127"/>
    </row>
    <row r="916" spans="5:33">
      <c r="E916" s="26"/>
      <c r="F916" s="64"/>
      <c r="G916" s="72"/>
      <c r="AG916" s="127"/>
    </row>
    <row r="917" spans="5:33">
      <c r="E917" s="26"/>
      <c r="F917" s="64"/>
      <c r="G917" s="72"/>
      <c r="AG917" s="127"/>
    </row>
    <row r="918" spans="5:33">
      <c r="E918" s="26"/>
      <c r="F918" s="64"/>
      <c r="G918" s="72"/>
      <c r="AG918" s="127"/>
    </row>
    <row r="919" spans="5:33">
      <c r="E919" s="26"/>
      <c r="F919" s="64"/>
      <c r="G919" s="72"/>
      <c r="AG919" s="127"/>
    </row>
    <row r="920" spans="5:33">
      <c r="E920" s="26"/>
      <c r="F920" s="64"/>
      <c r="G920" s="72"/>
      <c r="AG920" s="127"/>
    </row>
    <row r="921" spans="5:33">
      <c r="E921" s="26"/>
      <c r="F921" s="64"/>
      <c r="G921" s="72"/>
      <c r="AG921" s="127"/>
    </row>
    <row r="922" spans="5:33">
      <c r="E922" s="26"/>
      <c r="F922" s="64"/>
      <c r="G922" s="72"/>
      <c r="AG922" s="127"/>
    </row>
    <row r="923" spans="5:33">
      <c r="E923" s="26"/>
      <c r="F923" s="64"/>
      <c r="G923" s="72"/>
      <c r="AG923" s="127"/>
    </row>
    <row r="924" spans="5:33">
      <c r="E924" s="26"/>
      <c r="F924" s="64"/>
      <c r="G924" s="72"/>
      <c r="AG924" s="127"/>
    </row>
    <row r="925" spans="5:33">
      <c r="E925" s="26"/>
      <c r="F925" s="64"/>
      <c r="G925" s="72"/>
      <c r="AG925" s="127"/>
    </row>
    <row r="926" spans="5:33">
      <c r="E926" s="26"/>
      <c r="F926" s="64"/>
      <c r="G926" s="72"/>
      <c r="AG926" s="127"/>
    </row>
    <row r="927" spans="5:33">
      <c r="E927" s="26"/>
      <c r="F927" s="64"/>
      <c r="G927" s="72"/>
      <c r="AG927" s="127"/>
    </row>
    <row r="928" spans="5:33">
      <c r="E928" s="26"/>
      <c r="F928" s="64"/>
      <c r="G928" s="72"/>
      <c r="AG928" s="127"/>
    </row>
    <row r="929" spans="5:33">
      <c r="E929" s="26"/>
      <c r="F929" s="64"/>
      <c r="G929" s="72"/>
      <c r="AG929" s="127"/>
    </row>
    <row r="930" spans="5:33">
      <c r="E930" s="26"/>
      <c r="F930" s="64"/>
      <c r="G930" s="72"/>
      <c r="AG930" s="127"/>
    </row>
    <row r="931" spans="5:33">
      <c r="E931" s="26"/>
      <c r="F931" s="64"/>
      <c r="G931" s="72"/>
      <c r="AG931" s="127"/>
    </row>
    <row r="932" spans="5:33">
      <c r="E932" s="26"/>
      <c r="F932" s="64"/>
      <c r="G932" s="72"/>
      <c r="AG932" s="127"/>
    </row>
    <row r="933" spans="5:33">
      <c r="E933" s="26"/>
      <c r="F933" s="64"/>
      <c r="G933" s="72"/>
      <c r="AG933" s="127"/>
    </row>
    <row r="934" spans="5:33">
      <c r="E934" s="26"/>
      <c r="F934" s="64"/>
      <c r="G934" s="72"/>
      <c r="AG934" s="127"/>
    </row>
    <row r="935" spans="5:33">
      <c r="E935" s="26"/>
      <c r="F935" s="64"/>
      <c r="G935" s="72"/>
      <c r="AG935" s="127"/>
    </row>
    <row r="936" spans="5:33">
      <c r="E936" s="26"/>
      <c r="F936" s="64"/>
      <c r="G936" s="72"/>
      <c r="AG936" s="127"/>
    </row>
    <row r="937" spans="5:33">
      <c r="E937" s="26"/>
      <c r="F937" s="64"/>
      <c r="G937" s="72"/>
      <c r="AG937" s="127"/>
    </row>
    <row r="938" spans="5:33">
      <c r="E938" s="26"/>
      <c r="F938" s="64"/>
      <c r="G938" s="72"/>
      <c r="AG938" s="127"/>
    </row>
    <row r="939" spans="5:33">
      <c r="E939" s="26"/>
      <c r="F939" s="64"/>
      <c r="G939" s="72"/>
      <c r="AG939" s="127"/>
    </row>
    <row r="940" spans="5:33">
      <c r="E940" s="26"/>
      <c r="F940" s="64"/>
      <c r="G940" s="72"/>
      <c r="AG940" s="127"/>
    </row>
    <row r="941" spans="5:33">
      <c r="E941" s="26"/>
      <c r="F941" s="64"/>
      <c r="G941" s="72"/>
      <c r="AG941" s="127"/>
    </row>
    <row r="942" spans="5:33">
      <c r="E942" s="26"/>
      <c r="F942" s="64"/>
      <c r="G942" s="72"/>
      <c r="AG942" s="127"/>
    </row>
    <row r="943" spans="5:33">
      <c r="E943" s="26"/>
      <c r="F943" s="64"/>
      <c r="G943" s="72"/>
      <c r="AG943" s="127"/>
    </row>
    <row r="944" spans="5:33">
      <c r="E944" s="26"/>
      <c r="F944" s="64"/>
      <c r="G944" s="72"/>
      <c r="AG944" s="127"/>
    </row>
    <row r="945" spans="5:33">
      <c r="E945" s="26"/>
      <c r="F945" s="64"/>
      <c r="G945" s="72"/>
      <c r="AG945" s="127"/>
    </row>
    <row r="946" spans="5:33">
      <c r="E946" s="26"/>
      <c r="F946" s="64"/>
      <c r="G946" s="72"/>
      <c r="AG946" s="127"/>
    </row>
    <row r="947" spans="5:33">
      <c r="E947" s="26"/>
      <c r="F947" s="64"/>
      <c r="G947" s="72"/>
      <c r="AG947" s="127"/>
    </row>
    <row r="948" spans="5:33">
      <c r="E948" s="26"/>
      <c r="F948" s="64"/>
      <c r="G948" s="72"/>
      <c r="AG948" s="127"/>
    </row>
    <row r="949" spans="5:33">
      <c r="E949" s="26"/>
      <c r="F949" s="64"/>
      <c r="G949" s="72"/>
      <c r="AG949" s="127"/>
    </row>
    <row r="950" spans="5:33">
      <c r="E950" s="26"/>
      <c r="F950" s="64"/>
      <c r="G950" s="72"/>
      <c r="AG950" s="127"/>
    </row>
    <row r="951" spans="5:33">
      <c r="E951" s="26"/>
      <c r="F951" s="64"/>
      <c r="G951" s="72"/>
      <c r="AG951" s="127"/>
    </row>
    <row r="952" spans="5:33">
      <c r="E952" s="26"/>
      <c r="F952" s="64"/>
      <c r="G952" s="72"/>
      <c r="AG952" s="127"/>
    </row>
    <row r="953" spans="5:33">
      <c r="E953" s="26"/>
      <c r="F953" s="64"/>
      <c r="G953" s="72"/>
      <c r="AG953" s="127"/>
    </row>
    <row r="954" spans="5:33">
      <c r="E954" s="26"/>
      <c r="F954" s="64"/>
      <c r="G954" s="72"/>
      <c r="AG954" s="127"/>
    </row>
    <row r="955" spans="5:33">
      <c r="E955" s="26"/>
      <c r="F955" s="64"/>
      <c r="G955" s="72"/>
      <c r="AG955" s="127"/>
    </row>
    <row r="956" spans="5:33">
      <c r="E956" s="26"/>
      <c r="F956" s="64"/>
      <c r="G956" s="72"/>
      <c r="AG956" s="127"/>
    </row>
    <row r="957" spans="5:33">
      <c r="E957" s="26"/>
      <c r="F957" s="64"/>
      <c r="G957" s="72"/>
      <c r="AG957" s="127"/>
    </row>
    <row r="958" spans="5:33">
      <c r="E958" s="26"/>
      <c r="F958" s="64"/>
      <c r="G958" s="72"/>
      <c r="AG958" s="127"/>
    </row>
    <row r="959" spans="5:33">
      <c r="E959" s="26"/>
      <c r="F959" s="64"/>
      <c r="G959" s="72"/>
      <c r="AG959" s="127"/>
    </row>
    <row r="960" spans="5:33">
      <c r="E960" s="26"/>
      <c r="F960" s="64"/>
      <c r="G960" s="72"/>
      <c r="AG960" s="127"/>
    </row>
    <row r="961" spans="5:33">
      <c r="E961" s="26"/>
      <c r="F961" s="64"/>
      <c r="G961" s="72"/>
      <c r="AG961" s="127"/>
    </row>
    <row r="962" spans="5:33">
      <c r="E962" s="26"/>
      <c r="F962" s="64"/>
      <c r="G962" s="72"/>
      <c r="AG962" s="127"/>
    </row>
    <row r="963" spans="5:33">
      <c r="E963" s="26"/>
      <c r="F963" s="64"/>
      <c r="G963" s="72"/>
      <c r="AG963" s="127"/>
    </row>
    <row r="964" spans="5:33">
      <c r="E964" s="26"/>
      <c r="F964" s="64"/>
      <c r="G964" s="72"/>
      <c r="AG964" s="127"/>
    </row>
    <row r="965" spans="5:33">
      <c r="E965" s="26"/>
      <c r="F965" s="64"/>
      <c r="G965" s="72"/>
      <c r="AG965" s="127"/>
    </row>
    <row r="966" spans="5:33">
      <c r="E966" s="26"/>
      <c r="F966" s="64"/>
      <c r="G966" s="72"/>
      <c r="AG966" s="127"/>
    </row>
    <row r="967" spans="5:33" ht="15.75" customHeight="1">
      <c r="E967" s="26"/>
    </row>
    <row r="968" spans="5:33">
      <c r="E968" s="26"/>
    </row>
    <row r="969" spans="5:33">
      <c r="E969" s="26"/>
    </row>
    <row r="970" spans="5:33">
      <c r="E970" s="26"/>
    </row>
    <row r="971" spans="5:33">
      <c r="E971" s="26"/>
    </row>
    <row r="972" spans="5:33">
      <c r="E972" s="26"/>
    </row>
    <row r="973" spans="5:33">
      <c r="E973" s="26"/>
    </row>
    <row r="974" spans="5:33">
      <c r="E974" s="26"/>
    </row>
    <row r="975" spans="5:33">
      <c r="E975" s="26"/>
    </row>
    <row r="976" spans="5:33">
      <c r="E976" s="26"/>
    </row>
    <row r="977" spans="5:5">
      <c r="E977" s="26"/>
    </row>
    <row r="978" spans="5:5">
      <c r="E978" s="26"/>
    </row>
    <row r="979" spans="5:5">
      <c r="E979" s="26"/>
    </row>
    <row r="980" spans="5:5">
      <c r="E980" s="26"/>
    </row>
    <row r="981" spans="5:5">
      <c r="E981" s="26"/>
    </row>
    <row r="982" spans="5:5">
      <c r="E982" s="26"/>
    </row>
    <row r="983" spans="5:5">
      <c r="E983" s="26"/>
    </row>
    <row r="984" spans="5:5">
      <c r="E984" s="26"/>
    </row>
    <row r="985" spans="5:5">
      <c r="E985" s="26"/>
    </row>
    <row r="986" spans="5:5">
      <c r="E986" s="26"/>
    </row>
    <row r="987" spans="5:5">
      <c r="E987" s="26"/>
    </row>
    <row r="988" spans="5:5">
      <c r="E988" s="26"/>
    </row>
    <row r="989" spans="5:5">
      <c r="E989" s="26"/>
    </row>
    <row r="990" spans="5:5">
      <c r="E990" s="26"/>
    </row>
    <row r="991" spans="5:5">
      <c r="E991" s="26"/>
    </row>
    <row r="992" spans="5:5">
      <c r="E992" s="26"/>
    </row>
    <row r="993" spans="5:5">
      <c r="E993" s="26"/>
    </row>
    <row r="994" spans="5:5">
      <c r="E994" s="26"/>
    </row>
    <row r="995" spans="5:5">
      <c r="E995" s="26"/>
    </row>
    <row r="996" spans="5:5">
      <c r="E996" s="26"/>
    </row>
    <row r="997" spans="5:5">
      <c r="E997" s="26"/>
    </row>
    <row r="998" spans="5:5">
      <c r="E998" s="26"/>
    </row>
    <row r="999" spans="5:5">
      <c r="E999" s="26"/>
    </row>
    <row r="1000" spans="5:5">
      <c r="E1000" s="26"/>
    </row>
    <row r="1001" spans="5:5">
      <c r="E1001" s="26"/>
    </row>
    <row r="1002" spans="5:5">
      <c r="E1002" s="26"/>
    </row>
    <row r="1003" spans="5:5">
      <c r="E1003" s="26"/>
    </row>
    <row r="1004" spans="5:5">
      <c r="E1004" s="26"/>
    </row>
    <row r="1005" spans="5:5">
      <c r="E1005" s="26"/>
    </row>
    <row r="1006" spans="5:5">
      <c r="E1006" s="26"/>
    </row>
    <row r="1007" spans="5:5">
      <c r="E1007" s="26"/>
    </row>
    <row r="1008" spans="5:5">
      <c r="E1008" s="26"/>
    </row>
    <row r="1009" spans="5:5">
      <c r="E1009" s="26"/>
    </row>
    <row r="1010" spans="5:5">
      <c r="E1010" s="26"/>
    </row>
    <row r="1011" spans="5:5">
      <c r="E1011" s="26"/>
    </row>
    <row r="1012" spans="5:5">
      <c r="E1012" s="26"/>
    </row>
    <row r="1013" spans="5:5">
      <c r="E1013" s="26"/>
    </row>
    <row r="1014" spans="5:5">
      <c r="E1014" s="26"/>
    </row>
    <row r="1015" spans="5:5">
      <c r="E1015" s="26"/>
    </row>
    <row r="1016" spans="5:5">
      <c r="E1016" s="26"/>
    </row>
    <row r="1017" spans="5:5">
      <c r="E1017" s="26"/>
    </row>
    <row r="1018" spans="5:5">
      <c r="E1018" s="26"/>
    </row>
    <row r="1019" spans="5:5">
      <c r="E1019" s="26"/>
    </row>
    <row r="1020" spans="5:5">
      <c r="E1020" s="26"/>
    </row>
    <row r="1021" spans="5:5">
      <c r="E1021" s="26"/>
    </row>
    <row r="1022" spans="5:5">
      <c r="E1022" s="26"/>
    </row>
    <row r="1023" spans="5:5">
      <c r="E1023" s="26"/>
    </row>
    <row r="1024" spans="5:5">
      <c r="E1024" s="26"/>
    </row>
    <row r="1025" spans="5:5">
      <c r="E1025" s="26"/>
    </row>
    <row r="1026" spans="5:5">
      <c r="E1026" s="26"/>
    </row>
    <row r="1027" spans="5:5">
      <c r="E1027" s="26"/>
    </row>
    <row r="1028" spans="5:5">
      <c r="E1028" s="26"/>
    </row>
    <row r="1029" spans="5:5">
      <c r="E1029" s="26"/>
    </row>
    <row r="1030" spans="5:5">
      <c r="E1030" s="26"/>
    </row>
    <row r="1031" spans="5:5">
      <c r="E1031" s="26"/>
    </row>
    <row r="1032" spans="5:5">
      <c r="E1032" s="26"/>
    </row>
    <row r="1033" spans="5:5">
      <c r="E1033" s="26"/>
    </row>
    <row r="1034" spans="5:5">
      <c r="E1034" s="26"/>
    </row>
    <row r="1035" spans="5:5">
      <c r="E1035" s="26"/>
    </row>
    <row r="1036" spans="5:5">
      <c r="E1036" s="26"/>
    </row>
    <row r="1037" spans="5:5">
      <c r="E1037" s="26"/>
    </row>
    <row r="1038" spans="5:5">
      <c r="E1038" s="26"/>
    </row>
    <row r="1039" spans="5:5">
      <c r="E1039" s="26"/>
    </row>
    <row r="1040" spans="5:5">
      <c r="E1040" s="26"/>
    </row>
    <row r="1041" spans="5:5">
      <c r="E1041" s="26"/>
    </row>
    <row r="1042" spans="5:5">
      <c r="E1042" s="26"/>
    </row>
    <row r="1043" spans="5:5">
      <c r="E1043" s="26"/>
    </row>
    <row r="1044" spans="5:5">
      <c r="E1044" s="26"/>
    </row>
    <row r="1045" spans="5:5">
      <c r="E1045" s="26"/>
    </row>
    <row r="1046" spans="5:5">
      <c r="E1046" s="26"/>
    </row>
    <row r="1047" spans="5:5">
      <c r="E1047" s="26"/>
    </row>
    <row r="1048" spans="5:5">
      <c r="E1048" s="26"/>
    </row>
    <row r="1049" spans="5:5">
      <c r="E1049" s="26"/>
    </row>
    <row r="1050" spans="5:5">
      <c r="E1050" s="26"/>
    </row>
    <row r="1051" spans="5:5">
      <c r="E1051" s="26"/>
    </row>
    <row r="1052" spans="5:5">
      <c r="E1052" s="26"/>
    </row>
    <row r="1053" spans="5:5">
      <c r="E1053" s="26"/>
    </row>
    <row r="1054" spans="5:5">
      <c r="E1054" s="26"/>
    </row>
    <row r="1055" spans="5:5">
      <c r="E1055" s="26"/>
    </row>
    <row r="1056" spans="5:5">
      <c r="E1056" s="26"/>
    </row>
    <row r="1057" spans="5:5">
      <c r="E1057" s="26"/>
    </row>
    <row r="1058" spans="5:5">
      <c r="E1058" s="26"/>
    </row>
    <row r="1059" spans="5:5">
      <c r="E1059" s="26"/>
    </row>
    <row r="1060" spans="5:5">
      <c r="E1060" s="26"/>
    </row>
    <row r="1061" spans="5:5">
      <c r="E1061" s="26"/>
    </row>
    <row r="1062" spans="5:5">
      <c r="E1062" s="26"/>
    </row>
    <row r="1063" spans="5:5">
      <c r="E1063" s="26"/>
    </row>
    <row r="1064" spans="5:5">
      <c r="E1064" s="26"/>
    </row>
    <row r="1065" spans="5:5">
      <c r="E1065" s="26"/>
    </row>
    <row r="1066" spans="5:5">
      <c r="E1066" s="26"/>
    </row>
    <row r="1067" spans="5:5">
      <c r="E1067" s="26"/>
    </row>
    <row r="1068" spans="5:5">
      <c r="E1068" s="26"/>
    </row>
    <row r="1069" spans="5:5">
      <c r="E1069" s="26"/>
    </row>
    <row r="1070" spans="5:5">
      <c r="E1070" s="26"/>
    </row>
    <row r="1071" spans="5:5">
      <c r="E1071" s="26"/>
    </row>
    <row r="1072" spans="5:5">
      <c r="E1072" s="26"/>
    </row>
    <row r="1073" spans="5:5">
      <c r="E1073" s="26"/>
    </row>
    <row r="1074" spans="5:5">
      <c r="E1074" s="26"/>
    </row>
    <row r="1075" spans="5:5">
      <c r="E1075" s="26"/>
    </row>
    <row r="1076" spans="5:5">
      <c r="E1076" s="26"/>
    </row>
    <row r="1077" spans="5:5">
      <c r="E1077" s="26"/>
    </row>
    <row r="1078" spans="5:5">
      <c r="E1078" s="26"/>
    </row>
    <row r="1079" spans="5:5">
      <c r="E1079" s="26"/>
    </row>
    <row r="1080" spans="5:5">
      <c r="E1080" s="26"/>
    </row>
    <row r="1081" spans="5:5">
      <c r="E1081" s="26"/>
    </row>
    <row r="1082" spans="5:5">
      <c r="E1082" s="26"/>
    </row>
    <row r="1083" spans="5:5">
      <c r="E1083" s="26"/>
    </row>
    <row r="1084" spans="5:5">
      <c r="E1084" s="26"/>
    </row>
    <row r="1085" spans="5:5">
      <c r="E1085" s="26"/>
    </row>
    <row r="1086" spans="5:5">
      <c r="E1086" s="26"/>
    </row>
    <row r="1087" spans="5:5">
      <c r="E1087" s="26"/>
    </row>
    <row r="1088" spans="5:5">
      <c r="E1088" s="26"/>
    </row>
    <row r="1089" spans="5:5">
      <c r="E1089" s="26"/>
    </row>
    <row r="1090" spans="5:5">
      <c r="E1090" s="26"/>
    </row>
    <row r="1091" spans="5:5">
      <c r="E1091" s="26"/>
    </row>
    <row r="1092" spans="5:5">
      <c r="E1092" s="26"/>
    </row>
    <row r="1093" spans="5:5">
      <c r="E1093" s="26"/>
    </row>
    <row r="1094" spans="5:5">
      <c r="E1094" s="26"/>
    </row>
    <row r="1095" spans="5:5">
      <c r="E1095" s="26"/>
    </row>
    <row r="1096" spans="5:5">
      <c r="E1096" s="26"/>
    </row>
    <row r="1097" spans="5:5">
      <c r="E1097" s="26"/>
    </row>
    <row r="1098" spans="5:5">
      <c r="E1098" s="26"/>
    </row>
    <row r="1099" spans="5:5">
      <c r="E1099" s="26"/>
    </row>
    <row r="1100" spans="5:5">
      <c r="E1100" s="26"/>
    </row>
    <row r="1101" spans="5:5">
      <c r="E1101" s="26"/>
    </row>
    <row r="1102" spans="5:5">
      <c r="E1102" s="26"/>
    </row>
    <row r="1103" spans="5:5">
      <c r="E1103" s="26"/>
    </row>
    <row r="1104" spans="5:5">
      <c r="E1104" s="26"/>
    </row>
    <row r="1105" spans="5:5">
      <c r="E1105" s="26"/>
    </row>
    <row r="1106" spans="5:5">
      <c r="E1106" s="26"/>
    </row>
    <row r="1107" spans="5:5">
      <c r="E1107" s="26"/>
    </row>
    <row r="1108" spans="5:5">
      <c r="E1108" s="26"/>
    </row>
    <row r="1109" spans="5:5">
      <c r="E1109" s="26"/>
    </row>
    <row r="1110" spans="5:5">
      <c r="E1110" s="26"/>
    </row>
    <row r="1111" spans="5:5">
      <c r="E1111" s="26"/>
    </row>
    <row r="1112" spans="5:5">
      <c r="E1112" s="26"/>
    </row>
    <row r="1113" spans="5:5">
      <c r="E1113" s="26"/>
    </row>
    <row r="1114" spans="5:5">
      <c r="E1114" s="26"/>
    </row>
    <row r="1115" spans="5:5">
      <c r="E1115" s="26"/>
    </row>
    <row r="1116" spans="5:5">
      <c r="E1116" s="26"/>
    </row>
    <row r="1117" spans="5:5">
      <c r="E1117" s="26"/>
    </row>
    <row r="1118" spans="5:5">
      <c r="E1118" s="26"/>
    </row>
    <row r="1119" spans="5:5">
      <c r="E1119" s="26"/>
    </row>
    <row r="1120" spans="5:5">
      <c r="E1120" s="26"/>
    </row>
    <row r="1121" spans="5:5">
      <c r="E1121" s="26"/>
    </row>
    <row r="1122" spans="5:5">
      <c r="E1122" s="26"/>
    </row>
    <row r="1123" spans="5:5">
      <c r="E1123" s="26"/>
    </row>
    <row r="1124" spans="5:5">
      <c r="E1124" s="26"/>
    </row>
    <row r="1125" spans="5:5">
      <c r="E1125" s="26"/>
    </row>
    <row r="1126" spans="5:5">
      <c r="E1126" s="26"/>
    </row>
    <row r="1127" spans="5:5">
      <c r="E1127" s="26"/>
    </row>
    <row r="1128" spans="5:5">
      <c r="E1128" s="26"/>
    </row>
    <row r="1129" spans="5:5">
      <c r="E1129" s="26"/>
    </row>
    <row r="1130" spans="5:5">
      <c r="E1130" s="26"/>
    </row>
    <row r="1131" spans="5:5">
      <c r="E1131" s="26"/>
    </row>
    <row r="1132" spans="5:5">
      <c r="E1132" s="26"/>
    </row>
    <row r="1133" spans="5:5">
      <c r="E1133" s="26"/>
    </row>
    <row r="1134" spans="5:5">
      <c r="E1134" s="26"/>
    </row>
    <row r="1135" spans="5:5">
      <c r="E1135" s="26"/>
    </row>
    <row r="1136" spans="5:5">
      <c r="E1136" s="26"/>
    </row>
    <row r="1137" spans="5:5">
      <c r="E1137" s="26"/>
    </row>
    <row r="1138" spans="5:5">
      <c r="E1138" s="26"/>
    </row>
    <row r="1139" spans="5:5">
      <c r="E1139" s="26"/>
    </row>
    <row r="1140" spans="5:5">
      <c r="E1140" s="26"/>
    </row>
    <row r="1141" spans="5:5">
      <c r="E1141" s="26"/>
    </row>
    <row r="1142" spans="5:5">
      <c r="E1142" s="26"/>
    </row>
    <row r="1143" spans="5:5">
      <c r="E1143" s="26"/>
    </row>
    <row r="1144" spans="5:5">
      <c r="E1144" s="26"/>
    </row>
    <row r="1145" spans="5:5">
      <c r="E1145" s="26"/>
    </row>
    <row r="1146" spans="5:5">
      <c r="E1146" s="26"/>
    </row>
    <row r="1147" spans="5:5">
      <c r="E1147" s="26"/>
    </row>
    <row r="1148" spans="5:5">
      <c r="E1148" s="26"/>
    </row>
    <row r="1149" spans="5:5">
      <c r="E1149" s="26"/>
    </row>
    <row r="1150" spans="5:5">
      <c r="E1150" s="26"/>
    </row>
    <row r="1151" spans="5:5">
      <c r="E1151" s="26"/>
    </row>
    <row r="1152" spans="5:5">
      <c r="E1152" s="26"/>
    </row>
    <row r="1153" spans="5:5">
      <c r="E1153" s="26"/>
    </row>
    <row r="1154" spans="5:5">
      <c r="E1154" s="26"/>
    </row>
    <row r="1155" spans="5:5">
      <c r="E1155" s="26"/>
    </row>
    <row r="1156" spans="5:5">
      <c r="E1156" s="26"/>
    </row>
    <row r="1157" spans="5:5">
      <c r="E1157" s="26"/>
    </row>
    <row r="1158" spans="5:5">
      <c r="E1158" s="26"/>
    </row>
    <row r="1159" spans="5:5">
      <c r="E1159" s="26"/>
    </row>
    <row r="1160" spans="5:5">
      <c r="E1160" s="26"/>
    </row>
    <row r="1161" spans="5:5">
      <c r="E1161" s="26"/>
    </row>
    <row r="1162" spans="5:5">
      <c r="E1162" s="26"/>
    </row>
    <row r="1163" spans="5:5">
      <c r="E1163" s="26"/>
    </row>
    <row r="1164" spans="5:5">
      <c r="E1164" s="26"/>
    </row>
    <row r="1165" spans="5:5">
      <c r="E1165" s="26"/>
    </row>
    <row r="1166" spans="5:5">
      <c r="E1166" s="26"/>
    </row>
    <row r="1167" spans="5:5">
      <c r="E1167" s="26"/>
    </row>
    <row r="1168" spans="5:5">
      <c r="E1168" s="26"/>
    </row>
    <row r="1169" spans="5:5">
      <c r="E1169" s="26"/>
    </row>
    <row r="1170" spans="5:5">
      <c r="E1170" s="26"/>
    </row>
    <row r="1171" spans="5:5">
      <c r="E1171" s="26"/>
    </row>
    <row r="1172" spans="5:5">
      <c r="E1172" s="26"/>
    </row>
    <row r="1173" spans="5:5">
      <c r="E1173" s="26"/>
    </row>
    <row r="1174" spans="5:5">
      <c r="E1174" s="26"/>
    </row>
    <row r="1175" spans="5:5">
      <c r="E1175" s="26"/>
    </row>
    <row r="1176" spans="5:5">
      <c r="E1176" s="26"/>
    </row>
    <row r="1177" spans="5:5">
      <c r="E1177" s="26"/>
    </row>
    <row r="1178" spans="5:5">
      <c r="E1178" s="26"/>
    </row>
    <row r="1179" spans="5:5">
      <c r="E1179" s="26"/>
    </row>
    <row r="1180" spans="5:5">
      <c r="E1180" s="26"/>
    </row>
    <row r="1181" spans="5:5">
      <c r="E1181" s="26"/>
    </row>
    <row r="1182" spans="5:5">
      <c r="E1182" s="26"/>
    </row>
    <row r="1183" spans="5:5">
      <c r="E1183" s="26"/>
    </row>
    <row r="1184" spans="5:5">
      <c r="E1184" s="26"/>
    </row>
    <row r="1185" spans="5:5">
      <c r="E1185" s="26"/>
    </row>
    <row r="1186" spans="5:5">
      <c r="E1186" s="26"/>
    </row>
    <row r="1187" spans="5:5">
      <c r="E1187" s="26"/>
    </row>
    <row r="1188" spans="5:5">
      <c r="E1188" s="26"/>
    </row>
    <row r="1189" spans="5:5">
      <c r="E1189" s="26"/>
    </row>
    <row r="1190" spans="5:5">
      <c r="E1190" s="26"/>
    </row>
    <row r="1191" spans="5:5">
      <c r="E1191" s="26"/>
    </row>
    <row r="1192" spans="5:5">
      <c r="E1192" s="26"/>
    </row>
    <row r="1193" spans="5:5">
      <c r="E1193" s="26"/>
    </row>
    <row r="1194" spans="5:5">
      <c r="E1194" s="26"/>
    </row>
    <row r="1195" spans="5:5">
      <c r="E1195" s="26"/>
    </row>
    <row r="1196" spans="5:5">
      <c r="E1196" s="26"/>
    </row>
    <row r="1197" spans="5:5">
      <c r="E1197" s="26"/>
    </row>
    <row r="1198" spans="5:5">
      <c r="E1198" s="26"/>
    </row>
    <row r="1199" spans="5:5">
      <c r="E1199" s="26"/>
    </row>
    <row r="1200" spans="5:5">
      <c r="E1200" s="26"/>
    </row>
    <row r="1201" spans="5:5">
      <c r="E1201" s="26"/>
    </row>
    <row r="1202" spans="5:5">
      <c r="E1202" s="26"/>
    </row>
    <row r="1203" spans="5:5">
      <c r="E1203" s="26"/>
    </row>
    <row r="1204" spans="5:5">
      <c r="E1204" s="26"/>
    </row>
    <row r="1205" spans="5:5">
      <c r="E1205" s="26"/>
    </row>
    <row r="1206" spans="5:5">
      <c r="E1206" s="26"/>
    </row>
    <row r="1207" spans="5:5">
      <c r="E1207" s="26"/>
    </row>
    <row r="1208" spans="5:5">
      <c r="E1208" s="26"/>
    </row>
    <row r="1209" spans="5:5">
      <c r="E1209" s="26"/>
    </row>
    <row r="1210" spans="5:5">
      <c r="E1210" s="26"/>
    </row>
    <row r="1211" spans="5:5">
      <c r="E1211" s="26"/>
    </row>
    <row r="1212" spans="5:5">
      <c r="E1212" s="26"/>
    </row>
    <row r="1213" spans="5:5">
      <c r="E1213" s="26"/>
    </row>
  </sheetData>
  <conditionalFormatting sqref="E146">
    <cfRule type="cellIs" dxfId="45" priority="2" operator="greaterThan">
      <formula>0.05</formula>
    </cfRule>
    <cfRule type="cellIs" dxfId="44" priority="3" operator="lessThan">
      <formula>0.05</formula>
    </cfRule>
  </conditionalFormatting>
  <conditionalFormatting sqref="N146:Y146">
    <cfRule type="cellIs" dxfId="43" priority="8" operator="lessThan">
      <formula>0.05</formula>
    </cfRule>
    <cfRule type="cellIs" dxfId="42" priority="9" operator="greaterThan">
      <formula>0.05</formula>
    </cfRule>
  </conditionalFormatting>
  <conditionalFormatting sqref="AG146:AJ146">
    <cfRule type="cellIs" dxfId="41" priority="12" operator="lessThan">
      <formula>0.05</formula>
    </cfRule>
  </conditionalFormatting>
  <conditionalFormatting sqref="AG150:AU150">
    <cfRule type="cellIs" dxfId="40" priority="13" operator="lessThan">
      <formula>0.06</formula>
    </cfRule>
  </conditionalFormatting>
  <conditionalFormatting sqref="AP146">
    <cfRule type="cellIs" dxfId="39" priority="1" operator="greaterThan">
      <formula>0.05</formula>
    </cfRule>
    <cfRule type="cellIs" dxfId="38" priority="11" operator="lessThan">
      <formula>0.05</formula>
    </cfRule>
  </conditionalFormatting>
  <conditionalFormatting sqref="AS146:AV146">
    <cfRule type="cellIs" dxfId="37" priority="5" operator="greaterThan">
      <formula>0.05</formula>
    </cfRule>
    <cfRule type="cellIs" dxfId="36" priority="6" operator="lessThan">
      <formula>0.05</formula>
    </cfRule>
  </conditionalFormatting>
  <conditionalFormatting sqref="AX146">
    <cfRule type="cellIs" dxfId="35" priority="4" operator="greaterThan">
      <formula>0.05</formula>
    </cfRule>
    <cfRule type="cellIs" dxfId="34" priority="10" operator="lessThan">
      <formula>0.05</formula>
    </cfRule>
  </conditionalFormatting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F165"/>
  <sheetViews>
    <sheetView topLeftCell="A58" workbookViewId="0">
      <selection activeCell="P27" sqref="P27"/>
    </sheetView>
  </sheetViews>
  <sheetFormatPr defaultColWidth="11.42578125" defaultRowHeight="12.75"/>
  <cols>
    <col min="1" max="1" width="21.140625" bestFit="1" customWidth="1"/>
    <col min="2" max="2" width="16.42578125" customWidth="1"/>
    <col min="3" max="3" width="24" customWidth="1"/>
    <col min="4" max="5" width="5" customWidth="1"/>
    <col min="6" max="6" width="17" customWidth="1"/>
    <col min="7" max="7" width="4" customWidth="1"/>
    <col min="8" max="26" width="5" customWidth="1"/>
    <col min="27" max="27" width="4" customWidth="1"/>
    <col min="28" max="41" width="5" customWidth="1"/>
    <col min="42" max="42" width="4" customWidth="1"/>
    <col min="43" max="51" width="5" customWidth="1"/>
    <col min="52" max="52" width="4" customWidth="1"/>
    <col min="53" max="58" width="5" customWidth="1"/>
    <col min="59" max="59" width="4" customWidth="1"/>
    <col min="60" max="60" width="5" customWidth="1"/>
    <col min="61" max="68" width="6" customWidth="1"/>
    <col min="69" max="69" width="3" customWidth="1"/>
    <col min="70" max="70" width="6" customWidth="1"/>
    <col min="71" max="71" width="5" customWidth="1"/>
    <col min="72" max="75" width="6" customWidth="1"/>
    <col min="76" max="76" width="5" customWidth="1"/>
    <col min="77" max="96" width="6" customWidth="1"/>
    <col min="97" max="97" width="5" customWidth="1"/>
    <col min="98" max="98" width="6" customWidth="1"/>
    <col min="99" max="99" width="5" customWidth="1"/>
    <col min="100" max="100" width="6" customWidth="1"/>
    <col min="101" max="101" width="5" customWidth="1"/>
    <col min="102" max="107" width="6" customWidth="1"/>
    <col min="108" max="108" width="5" customWidth="1"/>
    <col min="109" max="110" width="6" customWidth="1"/>
    <col min="111" max="111" width="5" customWidth="1"/>
    <col min="112" max="131" width="6" customWidth="1"/>
    <col min="132" max="136" width="7" customWidth="1"/>
    <col min="137" max="138" width="6" customWidth="1"/>
    <col min="139" max="139" width="7" customWidth="1"/>
    <col min="140" max="140" width="13.140625" bestFit="1" customWidth="1"/>
  </cols>
  <sheetData>
    <row r="3" spans="1:6">
      <c r="A3" s="100" t="s">
        <v>7837</v>
      </c>
      <c r="B3" s="100" t="s">
        <v>7836</v>
      </c>
    </row>
    <row r="4" spans="1:6">
      <c r="A4" s="100" t="s">
        <v>6969</v>
      </c>
      <c r="B4">
        <v>1</v>
      </c>
      <c r="C4">
        <v>2</v>
      </c>
      <c r="D4">
        <v>3</v>
      </c>
      <c r="E4">
        <v>4</v>
      </c>
      <c r="F4" t="s">
        <v>6970</v>
      </c>
    </row>
    <row r="5" spans="1:6">
      <c r="A5" s="101" t="s">
        <v>3412</v>
      </c>
      <c r="B5">
        <v>19</v>
      </c>
      <c r="C5">
        <v>44</v>
      </c>
      <c r="D5">
        <v>6</v>
      </c>
      <c r="E5">
        <v>2</v>
      </c>
      <c r="F5">
        <v>71</v>
      </c>
    </row>
    <row r="6" spans="1:6">
      <c r="A6" s="101" t="s">
        <v>3411</v>
      </c>
      <c r="B6">
        <v>14</v>
      </c>
      <c r="C6">
        <v>45</v>
      </c>
      <c r="D6">
        <v>10</v>
      </c>
      <c r="E6">
        <v>2</v>
      </c>
      <c r="F6">
        <v>71</v>
      </c>
    </row>
    <row r="7" spans="1:6">
      <c r="A7" s="101" t="s">
        <v>6970</v>
      </c>
      <c r="B7">
        <v>33</v>
      </c>
      <c r="C7">
        <v>89</v>
      </c>
      <c r="D7">
        <v>16</v>
      </c>
      <c r="E7">
        <v>4</v>
      </c>
      <c r="F7">
        <v>142</v>
      </c>
    </row>
    <row r="11" spans="1:6">
      <c r="B11">
        <v>21</v>
      </c>
      <c r="C11">
        <v>44</v>
      </c>
      <c r="D11">
        <v>10</v>
      </c>
    </row>
    <row r="12" spans="1:6">
      <c r="B12">
        <v>17</v>
      </c>
      <c r="C12">
        <v>46</v>
      </c>
      <c r="D12">
        <v>12</v>
      </c>
    </row>
    <row r="15" spans="1:6">
      <c r="A15" s="100" t="s">
        <v>6969</v>
      </c>
      <c r="B15" t="s">
        <v>7837</v>
      </c>
    </row>
    <row r="16" spans="1:6">
      <c r="A16" s="101" t="s">
        <v>3412</v>
      </c>
      <c r="B16">
        <v>71</v>
      </c>
    </row>
    <row r="17" spans="1:6">
      <c r="A17" s="101" t="s">
        <v>3411</v>
      </c>
      <c r="B17">
        <v>71</v>
      </c>
    </row>
    <row r="18" spans="1:6">
      <c r="A18" s="101" t="s">
        <v>6970</v>
      </c>
      <c r="B18">
        <v>142</v>
      </c>
    </row>
    <row r="23" spans="1:6">
      <c r="A23" s="100" t="s">
        <v>6969</v>
      </c>
      <c r="B23" t="s">
        <v>7837</v>
      </c>
    </row>
    <row r="24" spans="1:6">
      <c r="A24" s="101" t="s">
        <v>3412</v>
      </c>
      <c r="B24">
        <v>71</v>
      </c>
      <c r="F24" s="232" t="s">
        <v>6969</v>
      </c>
    </row>
    <row r="25" spans="1:6">
      <c r="A25" s="230">
        <v>15.2</v>
      </c>
      <c r="B25">
        <v>1</v>
      </c>
      <c r="F25" s="231" t="s">
        <v>3412</v>
      </c>
    </row>
    <row r="26" spans="1:6">
      <c r="A26" s="230">
        <v>15.36</v>
      </c>
      <c r="B26">
        <v>1</v>
      </c>
      <c r="F26" s="230">
        <v>15.2</v>
      </c>
    </row>
    <row r="27" spans="1:6">
      <c r="A27" s="230">
        <v>15.42</v>
      </c>
      <c r="B27">
        <v>1</v>
      </c>
      <c r="F27" s="230">
        <v>15.36</v>
      </c>
    </row>
    <row r="28" spans="1:6">
      <c r="A28" s="230">
        <v>16.45</v>
      </c>
      <c r="B28">
        <v>1</v>
      </c>
      <c r="F28" s="230">
        <v>15.42</v>
      </c>
    </row>
    <row r="29" spans="1:6">
      <c r="A29" s="230">
        <v>16.68</v>
      </c>
      <c r="B29">
        <v>1</v>
      </c>
      <c r="F29" s="230">
        <v>16.45</v>
      </c>
    </row>
    <row r="30" spans="1:6">
      <c r="A30" s="230">
        <v>18.2</v>
      </c>
      <c r="B30">
        <v>1</v>
      </c>
      <c r="F30" s="230">
        <v>16.68</v>
      </c>
    </row>
    <row r="31" spans="1:6">
      <c r="A31" s="230">
        <v>19.86</v>
      </c>
      <c r="B31">
        <v>1</v>
      </c>
      <c r="F31" s="230">
        <v>18.2</v>
      </c>
    </row>
    <row r="32" spans="1:6">
      <c r="A32" s="230">
        <v>19.91</v>
      </c>
      <c r="B32">
        <v>1</v>
      </c>
      <c r="F32" s="230">
        <v>19.86</v>
      </c>
    </row>
    <row r="33" spans="1:6">
      <c r="A33" s="230">
        <v>19.98</v>
      </c>
      <c r="B33">
        <v>2</v>
      </c>
      <c r="F33" s="230">
        <v>19.91</v>
      </c>
    </row>
    <row r="34" spans="1:6">
      <c r="A34" s="230">
        <v>20.37</v>
      </c>
      <c r="B34">
        <v>1</v>
      </c>
      <c r="F34" s="230">
        <v>19.98</v>
      </c>
    </row>
    <row r="35" spans="1:6">
      <c r="A35" s="230">
        <v>20.77</v>
      </c>
      <c r="B35">
        <v>1</v>
      </c>
      <c r="F35" s="230">
        <v>20.37</v>
      </c>
    </row>
    <row r="36" spans="1:6">
      <c r="A36" s="230">
        <v>21.24</v>
      </c>
      <c r="B36">
        <v>1</v>
      </c>
      <c r="F36" s="230">
        <v>20.77</v>
      </c>
    </row>
    <row r="37" spans="1:6">
      <c r="A37" s="230">
        <v>21.34</v>
      </c>
      <c r="B37">
        <v>1</v>
      </c>
      <c r="F37" s="230">
        <v>21.24</v>
      </c>
    </row>
    <row r="38" spans="1:6">
      <c r="A38" s="230">
        <v>21.59</v>
      </c>
      <c r="B38">
        <v>1</v>
      </c>
      <c r="F38" s="230">
        <v>21.34</v>
      </c>
    </row>
    <row r="39" spans="1:6">
      <c r="A39" s="230">
        <v>21.94</v>
      </c>
      <c r="B39">
        <v>1</v>
      </c>
      <c r="F39" s="230">
        <v>21.59</v>
      </c>
    </row>
    <row r="40" spans="1:6">
      <c r="A40" s="230">
        <v>22.22</v>
      </c>
      <c r="B40">
        <v>2</v>
      </c>
      <c r="F40" s="230">
        <v>21.94</v>
      </c>
    </row>
    <row r="41" spans="1:6">
      <c r="A41" s="230">
        <v>22.57</v>
      </c>
      <c r="B41">
        <v>1</v>
      </c>
      <c r="F41" s="230">
        <v>22.22</v>
      </c>
    </row>
    <row r="42" spans="1:6">
      <c r="A42" s="230">
        <v>23.05</v>
      </c>
      <c r="B42">
        <v>1</v>
      </c>
      <c r="F42" s="230">
        <v>22.57</v>
      </c>
    </row>
    <row r="43" spans="1:6">
      <c r="A43" s="230">
        <v>23.15</v>
      </c>
      <c r="B43">
        <v>1</v>
      </c>
      <c r="F43" s="230">
        <v>23.05</v>
      </c>
    </row>
    <row r="44" spans="1:6">
      <c r="A44" s="230">
        <v>23.62</v>
      </c>
      <c r="B44">
        <v>1</v>
      </c>
      <c r="F44" s="230">
        <v>23.15</v>
      </c>
    </row>
    <row r="45" spans="1:6">
      <c r="A45" s="230">
        <v>24.57</v>
      </c>
      <c r="B45">
        <v>1</v>
      </c>
      <c r="F45" s="230">
        <v>23.62</v>
      </c>
    </row>
    <row r="46" spans="1:6">
      <c r="A46" s="230">
        <v>25.25</v>
      </c>
      <c r="B46">
        <v>1</v>
      </c>
      <c r="F46" s="230">
        <v>24.57</v>
      </c>
    </row>
    <row r="47" spans="1:6">
      <c r="A47" s="230">
        <v>26.38</v>
      </c>
      <c r="B47">
        <v>1</v>
      </c>
      <c r="F47" s="230">
        <v>25.25</v>
      </c>
    </row>
    <row r="48" spans="1:6">
      <c r="A48" s="230">
        <v>27.55</v>
      </c>
      <c r="B48">
        <v>1</v>
      </c>
      <c r="F48" s="230">
        <v>26.38</v>
      </c>
    </row>
    <row r="49" spans="1:6">
      <c r="A49" s="230">
        <v>27.59</v>
      </c>
      <c r="B49">
        <v>1</v>
      </c>
      <c r="F49" s="230">
        <v>27.55</v>
      </c>
    </row>
    <row r="50" spans="1:6">
      <c r="A50" s="230">
        <v>28.35</v>
      </c>
      <c r="B50">
        <v>1</v>
      </c>
      <c r="F50" s="230">
        <v>27.59</v>
      </c>
    </row>
    <row r="51" spans="1:6">
      <c r="A51" s="230">
        <v>28.6</v>
      </c>
      <c r="B51">
        <v>1</v>
      </c>
      <c r="F51" s="230">
        <v>28.35</v>
      </c>
    </row>
    <row r="52" spans="1:6">
      <c r="A52" s="230">
        <v>29.18</v>
      </c>
      <c r="B52">
        <v>1</v>
      </c>
      <c r="F52" s="230">
        <v>28.6</v>
      </c>
    </row>
    <row r="53" spans="1:6">
      <c r="A53" s="230">
        <v>30.1</v>
      </c>
      <c r="B53">
        <v>1</v>
      </c>
      <c r="F53" s="230">
        <v>29.18</v>
      </c>
    </row>
    <row r="54" spans="1:6">
      <c r="A54" s="230">
        <v>31.18</v>
      </c>
      <c r="B54">
        <v>1</v>
      </c>
      <c r="F54" s="230">
        <v>30.1</v>
      </c>
    </row>
    <row r="55" spans="1:6">
      <c r="A55" s="230">
        <v>32.200000000000003</v>
      </c>
      <c r="B55">
        <v>1</v>
      </c>
      <c r="F55" s="230">
        <v>31.18</v>
      </c>
    </row>
    <row r="56" spans="1:6">
      <c r="A56" s="230">
        <v>32.44</v>
      </c>
      <c r="B56">
        <v>1</v>
      </c>
      <c r="F56" s="230">
        <v>32.200000000000003</v>
      </c>
    </row>
    <row r="57" spans="1:6">
      <c r="A57" s="230">
        <v>32.92</v>
      </c>
      <c r="B57">
        <v>1</v>
      </c>
      <c r="F57" s="230">
        <v>32.44</v>
      </c>
    </row>
    <row r="58" spans="1:6">
      <c r="A58" s="230">
        <v>33.33</v>
      </c>
      <c r="B58">
        <v>1</v>
      </c>
      <c r="F58" s="230">
        <v>32.92</v>
      </c>
    </row>
    <row r="59" spans="1:6">
      <c r="A59" s="230">
        <v>34.92</v>
      </c>
      <c r="B59">
        <v>1</v>
      </c>
      <c r="F59" s="230">
        <v>33.33</v>
      </c>
    </row>
    <row r="60" spans="1:6">
      <c r="A60" s="230">
        <v>35.58</v>
      </c>
      <c r="B60">
        <v>1</v>
      </c>
      <c r="F60" s="230">
        <v>34.92</v>
      </c>
    </row>
    <row r="61" spans="1:6">
      <c r="A61" s="230">
        <v>39.35</v>
      </c>
      <c r="B61">
        <v>1</v>
      </c>
      <c r="F61" s="230">
        <v>35.58</v>
      </c>
    </row>
    <row r="62" spans="1:6">
      <c r="A62" s="230">
        <v>39.4</v>
      </c>
      <c r="B62">
        <v>1</v>
      </c>
      <c r="F62" s="230">
        <v>39.35</v>
      </c>
    </row>
    <row r="63" spans="1:6">
      <c r="A63" s="230">
        <v>43.68</v>
      </c>
      <c r="B63">
        <v>1</v>
      </c>
      <c r="F63" s="230">
        <v>39.4</v>
      </c>
    </row>
    <row r="64" spans="1:6">
      <c r="A64" s="230">
        <v>45.71</v>
      </c>
      <c r="B64">
        <v>1</v>
      </c>
      <c r="F64" s="230">
        <v>43.68</v>
      </c>
    </row>
    <row r="65" spans="1:6">
      <c r="A65" s="230">
        <v>48.4</v>
      </c>
      <c r="B65">
        <v>1</v>
      </c>
      <c r="F65" s="230">
        <v>45.71</v>
      </c>
    </row>
    <row r="66" spans="1:6">
      <c r="A66" s="230">
        <v>50.11</v>
      </c>
      <c r="B66">
        <v>1</v>
      </c>
      <c r="F66" s="230">
        <v>48.4</v>
      </c>
    </row>
    <row r="67" spans="1:6">
      <c r="A67" s="230">
        <v>54.63</v>
      </c>
      <c r="B67">
        <v>1</v>
      </c>
      <c r="F67" s="230">
        <v>50.11</v>
      </c>
    </row>
    <row r="68" spans="1:6">
      <c r="A68" s="230">
        <v>55.19</v>
      </c>
      <c r="B68">
        <v>1</v>
      </c>
      <c r="F68" s="230">
        <v>54.63</v>
      </c>
    </row>
    <row r="69" spans="1:6">
      <c r="A69" s="230">
        <v>56.18</v>
      </c>
      <c r="B69">
        <v>1</v>
      </c>
      <c r="F69" s="230">
        <v>55.19</v>
      </c>
    </row>
    <row r="70" spans="1:6">
      <c r="A70" s="230">
        <v>57.24</v>
      </c>
      <c r="B70">
        <v>1</v>
      </c>
      <c r="F70" s="230">
        <v>56.18</v>
      </c>
    </row>
    <row r="71" spans="1:6">
      <c r="A71" s="230">
        <v>58.15</v>
      </c>
      <c r="B71">
        <v>1</v>
      </c>
      <c r="F71" s="230">
        <v>57.24</v>
      </c>
    </row>
    <row r="72" spans="1:6">
      <c r="A72" s="230">
        <v>59.46</v>
      </c>
      <c r="B72">
        <v>1</v>
      </c>
      <c r="F72" s="230">
        <v>58.15</v>
      </c>
    </row>
    <row r="73" spans="1:6">
      <c r="A73" s="230">
        <v>61.02</v>
      </c>
      <c r="B73">
        <v>1</v>
      </c>
      <c r="F73" s="230">
        <v>59.46</v>
      </c>
    </row>
    <row r="74" spans="1:6">
      <c r="A74" s="230">
        <v>61.59</v>
      </c>
      <c r="B74">
        <v>1</v>
      </c>
      <c r="F74" s="230">
        <v>61.02</v>
      </c>
    </row>
    <row r="75" spans="1:6">
      <c r="A75" s="230">
        <v>62.84</v>
      </c>
      <c r="B75">
        <v>1</v>
      </c>
      <c r="F75" s="230">
        <v>61.59</v>
      </c>
    </row>
    <row r="76" spans="1:6">
      <c r="A76" s="230">
        <v>64.39</v>
      </c>
      <c r="B76">
        <v>1</v>
      </c>
      <c r="F76" s="230">
        <v>62.84</v>
      </c>
    </row>
    <row r="77" spans="1:6">
      <c r="A77" s="230">
        <v>64.75</v>
      </c>
      <c r="B77">
        <v>1</v>
      </c>
      <c r="F77" s="230">
        <v>64.39</v>
      </c>
    </row>
    <row r="78" spans="1:6">
      <c r="A78" s="230">
        <v>69.27</v>
      </c>
      <c r="B78">
        <v>1</v>
      </c>
      <c r="F78" s="230">
        <v>64.75</v>
      </c>
    </row>
    <row r="79" spans="1:6">
      <c r="A79" s="230">
        <v>73.540000000000006</v>
      </c>
      <c r="B79">
        <v>1</v>
      </c>
      <c r="F79" s="230">
        <v>69.27</v>
      </c>
    </row>
    <row r="80" spans="1:6">
      <c r="A80" s="230">
        <v>81.510000000000005</v>
      </c>
      <c r="B80">
        <v>1</v>
      </c>
      <c r="F80" s="230">
        <v>73.540000000000006</v>
      </c>
    </row>
    <row r="81" spans="1:6">
      <c r="A81" s="230">
        <v>84.43</v>
      </c>
      <c r="B81">
        <v>1</v>
      </c>
      <c r="F81" s="230">
        <v>81.510000000000005</v>
      </c>
    </row>
    <row r="82" spans="1:6">
      <c r="A82" s="230">
        <v>87.92</v>
      </c>
      <c r="B82">
        <v>1</v>
      </c>
      <c r="F82" s="230">
        <v>84.43</v>
      </c>
    </row>
    <row r="83" spans="1:6">
      <c r="A83" s="230">
        <v>90.55</v>
      </c>
      <c r="B83">
        <v>1</v>
      </c>
      <c r="F83" s="230">
        <v>87.92</v>
      </c>
    </row>
    <row r="84" spans="1:6">
      <c r="A84" s="230">
        <v>99.75</v>
      </c>
      <c r="B84">
        <v>1</v>
      </c>
      <c r="F84" s="230">
        <v>90.55</v>
      </c>
    </row>
    <row r="85" spans="1:6">
      <c r="A85" s="230">
        <v>110.8</v>
      </c>
      <c r="B85">
        <v>1</v>
      </c>
      <c r="F85" s="230">
        <v>99.75</v>
      </c>
    </row>
    <row r="86" spans="1:6">
      <c r="A86" s="230">
        <v>118.13</v>
      </c>
      <c r="B86">
        <v>1</v>
      </c>
      <c r="F86" s="230">
        <v>110.8</v>
      </c>
    </row>
    <row r="87" spans="1:6">
      <c r="A87" s="230">
        <v>118.37</v>
      </c>
      <c r="B87">
        <v>1</v>
      </c>
      <c r="F87" s="230">
        <v>118.13</v>
      </c>
    </row>
    <row r="88" spans="1:6">
      <c r="A88" s="230">
        <v>124.82</v>
      </c>
      <c r="B88">
        <v>1</v>
      </c>
      <c r="F88" s="230">
        <v>118.37</v>
      </c>
    </row>
    <row r="89" spans="1:6">
      <c r="A89" s="230">
        <v>128.35</v>
      </c>
      <c r="B89">
        <v>1</v>
      </c>
      <c r="F89" s="230">
        <v>124.82</v>
      </c>
    </row>
    <row r="90" spans="1:6">
      <c r="A90" s="230">
        <v>129.12</v>
      </c>
      <c r="B90">
        <v>1</v>
      </c>
      <c r="F90" s="230">
        <v>128.35</v>
      </c>
    </row>
    <row r="91" spans="1:6">
      <c r="A91" s="230">
        <v>160.80000000000001</v>
      </c>
      <c r="B91">
        <v>1</v>
      </c>
      <c r="F91" s="230">
        <v>129.12</v>
      </c>
    </row>
    <row r="92" spans="1:6">
      <c r="A92" s="230">
        <v>429.4</v>
      </c>
      <c r="B92">
        <v>1</v>
      </c>
      <c r="F92" s="230">
        <v>160.80000000000001</v>
      </c>
    </row>
    <row r="93" spans="1:6">
      <c r="A93" s="230">
        <v>605.75</v>
      </c>
      <c r="B93">
        <v>1</v>
      </c>
      <c r="F93" s="230">
        <v>429.4</v>
      </c>
    </row>
    <row r="94" spans="1:6">
      <c r="A94" s="101" t="s">
        <v>3411</v>
      </c>
      <c r="B94">
        <v>71</v>
      </c>
      <c r="F94" s="230">
        <v>605.75</v>
      </c>
    </row>
    <row r="95" spans="1:6">
      <c r="A95" s="230">
        <v>0.06</v>
      </c>
      <c r="B95">
        <v>1</v>
      </c>
      <c r="F95" s="231" t="s">
        <v>3411</v>
      </c>
    </row>
    <row r="96" spans="1:6">
      <c r="A96" s="230">
        <v>0.28000000000000003</v>
      </c>
      <c r="B96">
        <v>1</v>
      </c>
      <c r="F96" s="230">
        <v>0.06</v>
      </c>
    </row>
    <row r="97" spans="1:6">
      <c r="A97" s="230">
        <v>0.43</v>
      </c>
      <c r="B97">
        <v>1</v>
      </c>
      <c r="F97" s="230">
        <v>0.28000000000000003</v>
      </c>
    </row>
    <row r="98" spans="1:6">
      <c r="A98" s="230">
        <v>0.75</v>
      </c>
      <c r="B98">
        <v>1</v>
      </c>
      <c r="F98" s="230">
        <v>0.43</v>
      </c>
    </row>
    <row r="99" spans="1:6">
      <c r="A99" s="230">
        <v>0.83</v>
      </c>
      <c r="B99">
        <v>1</v>
      </c>
      <c r="F99" s="230">
        <v>0.75</v>
      </c>
    </row>
    <row r="100" spans="1:6">
      <c r="A100" s="230">
        <v>1.5</v>
      </c>
      <c r="B100">
        <v>1</v>
      </c>
      <c r="F100" s="230">
        <v>0.83</v>
      </c>
    </row>
    <row r="101" spans="1:6">
      <c r="A101" s="230">
        <v>1.61</v>
      </c>
      <c r="B101">
        <v>1</v>
      </c>
      <c r="F101" s="230">
        <v>1.5</v>
      </c>
    </row>
    <row r="102" spans="1:6">
      <c r="A102" s="230">
        <v>1.71</v>
      </c>
      <c r="B102">
        <v>1</v>
      </c>
      <c r="F102" s="230">
        <v>1.61</v>
      </c>
    </row>
    <row r="103" spans="1:6">
      <c r="A103" s="230">
        <v>1.79</v>
      </c>
      <c r="B103">
        <v>1</v>
      </c>
      <c r="F103" s="230">
        <v>1.71</v>
      </c>
    </row>
    <row r="104" spans="1:6">
      <c r="A104" s="230">
        <v>1.84</v>
      </c>
      <c r="B104">
        <v>2</v>
      </c>
      <c r="F104" s="230">
        <v>1.79</v>
      </c>
    </row>
    <row r="105" spans="1:6">
      <c r="A105" s="230">
        <v>1.86</v>
      </c>
      <c r="B105">
        <v>1</v>
      </c>
      <c r="F105" s="230">
        <v>1.84</v>
      </c>
    </row>
    <row r="106" spans="1:6">
      <c r="A106" s="230">
        <v>1.94</v>
      </c>
      <c r="B106">
        <v>1</v>
      </c>
      <c r="F106" s="230">
        <v>1.86</v>
      </c>
    </row>
    <row r="107" spans="1:6">
      <c r="A107" s="230">
        <v>2.04</v>
      </c>
      <c r="B107">
        <v>1</v>
      </c>
      <c r="F107" s="230">
        <v>1.94</v>
      </c>
    </row>
    <row r="108" spans="1:6">
      <c r="A108" s="230">
        <v>2.13</v>
      </c>
      <c r="B108">
        <v>1</v>
      </c>
      <c r="F108" s="230">
        <v>2.04</v>
      </c>
    </row>
    <row r="109" spans="1:6">
      <c r="A109" s="230">
        <v>2.14</v>
      </c>
      <c r="B109">
        <v>1</v>
      </c>
      <c r="F109" s="230">
        <v>2.13</v>
      </c>
    </row>
    <row r="110" spans="1:6">
      <c r="A110" s="230">
        <v>2.61</v>
      </c>
      <c r="B110">
        <v>1</v>
      </c>
      <c r="F110" s="230">
        <v>2.14</v>
      </c>
    </row>
    <row r="111" spans="1:6">
      <c r="A111" s="230">
        <v>2.83</v>
      </c>
      <c r="B111">
        <v>1</v>
      </c>
      <c r="F111" s="230">
        <v>2.61</v>
      </c>
    </row>
    <row r="112" spans="1:6">
      <c r="A112" s="230">
        <v>2.86</v>
      </c>
      <c r="B112">
        <v>2</v>
      </c>
      <c r="F112" s="230">
        <v>2.83</v>
      </c>
    </row>
    <row r="113" spans="1:6">
      <c r="A113" s="230">
        <v>2.91</v>
      </c>
      <c r="B113">
        <v>1</v>
      </c>
      <c r="F113" s="230">
        <v>2.86</v>
      </c>
    </row>
    <row r="114" spans="1:6">
      <c r="A114" s="230">
        <v>2.95</v>
      </c>
      <c r="B114">
        <v>1</v>
      </c>
      <c r="F114" s="230">
        <v>2.91</v>
      </c>
    </row>
    <row r="115" spans="1:6">
      <c r="A115" s="230">
        <v>3.02</v>
      </c>
      <c r="B115">
        <v>1</v>
      </c>
      <c r="F115" s="230">
        <v>2.95</v>
      </c>
    </row>
    <row r="116" spans="1:6">
      <c r="A116" s="230">
        <v>3.08</v>
      </c>
      <c r="B116">
        <v>1</v>
      </c>
      <c r="F116" s="230">
        <v>3.02</v>
      </c>
    </row>
    <row r="117" spans="1:6">
      <c r="A117" s="230">
        <v>3.29</v>
      </c>
      <c r="B117">
        <v>1</v>
      </c>
      <c r="F117" s="230">
        <v>3.08</v>
      </c>
    </row>
    <row r="118" spans="1:6">
      <c r="A118" s="230">
        <v>3.51</v>
      </c>
      <c r="B118">
        <v>1</v>
      </c>
      <c r="F118" s="230">
        <v>3.29</v>
      </c>
    </row>
    <row r="119" spans="1:6">
      <c r="A119" s="230">
        <v>3.54</v>
      </c>
      <c r="B119">
        <v>1</v>
      </c>
      <c r="F119" s="230">
        <v>3.51</v>
      </c>
    </row>
    <row r="120" spans="1:6">
      <c r="A120" s="230">
        <v>3.8</v>
      </c>
      <c r="B120">
        <v>1</v>
      </c>
      <c r="F120" s="230">
        <v>3.54</v>
      </c>
    </row>
    <row r="121" spans="1:6">
      <c r="A121" s="230">
        <v>3.85</v>
      </c>
      <c r="B121">
        <v>1</v>
      </c>
      <c r="F121" s="230">
        <v>3.8</v>
      </c>
    </row>
    <row r="122" spans="1:6">
      <c r="A122" s="230">
        <v>3.86</v>
      </c>
      <c r="B122">
        <v>1</v>
      </c>
      <c r="F122" s="230">
        <v>3.85</v>
      </c>
    </row>
    <row r="123" spans="1:6">
      <c r="A123" s="230">
        <v>3.95</v>
      </c>
      <c r="B123">
        <v>1</v>
      </c>
      <c r="F123" s="230">
        <v>3.86</v>
      </c>
    </row>
    <row r="124" spans="1:6">
      <c r="A124" s="230">
        <v>4.37</v>
      </c>
      <c r="B124">
        <v>1</v>
      </c>
      <c r="F124" s="230">
        <v>3.95</v>
      </c>
    </row>
    <row r="125" spans="1:6">
      <c r="A125" s="230">
        <v>4.46</v>
      </c>
      <c r="B125">
        <v>1</v>
      </c>
      <c r="F125" s="230">
        <v>4.37</v>
      </c>
    </row>
    <row r="126" spans="1:6">
      <c r="A126" s="230">
        <v>4.6100000000000003</v>
      </c>
      <c r="B126">
        <v>1</v>
      </c>
      <c r="F126" s="230">
        <v>4.46</v>
      </c>
    </row>
    <row r="127" spans="1:6">
      <c r="A127" s="230">
        <v>4.71</v>
      </c>
      <c r="B127">
        <v>1</v>
      </c>
      <c r="F127" s="230">
        <v>4.6100000000000003</v>
      </c>
    </row>
    <row r="128" spans="1:6">
      <c r="A128" s="230">
        <v>4.8099999999999996</v>
      </c>
      <c r="B128">
        <v>1</v>
      </c>
      <c r="F128" s="230">
        <v>4.71</v>
      </c>
    </row>
    <row r="129" spans="1:6">
      <c r="A129" s="230">
        <v>4.95</v>
      </c>
      <c r="B129">
        <v>1</v>
      </c>
      <c r="F129" s="230">
        <v>4.8099999999999996</v>
      </c>
    </row>
    <row r="130" spans="1:6">
      <c r="A130" s="230">
        <v>5.05</v>
      </c>
      <c r="B130">
        <v>1</v>
      </c>
      <c r="F130" s="230">
        <v>4.95</v>
      </c>
    </row>
    <row r="131" spans="1:6">
      <c r="A131" s="230">
        <v>5.12</v>
      </c>
      <c r="B131">
        <v>1</v>
      </c>
      <c r="F131" s="230">
        <v>5.05</v>
      </c>
    </row>
    <row r="132" spans="1:6">
      <c r="A132" s="230">
        <v>5.25</v>
      </c>
      <c r="B132">
        <v>1</v>
      </c>
      <c r="F132" s="230">
        <v>5.12</v>
      </c>
    </row>
    <row r="133" spans="1:6">
      <c r="A133" s="230">
        <v>5.34</v>
      </c>
      <c r="B133">
        <v>1</v>
      </c>
      <c r="F133" s="230">
        <v>5.25</v>
      </c>
    </row>
    <row r="134" spans="1:6">
      <c r="A134" s="230">
        <v>5.36</v>
      </c>
      <c r="B134">
        <v>1</v>
      </c>
      <c r="F134" s="230">
        <v>5.34</v>
      </c>
    </row>
    <row r="135" spans="1:6">
      <c r="A135" s="230">
        <v>5.5</v>
      </c>
      <c r="B135">
        <v>1</v>
      </c>
      <c r="F135" s="230">
        <v>5.36</v>
      </c>
    </row>
    <row r="136" spans="1:6">
      <c r="A136" s="230">
        <v>5.55</v>
      </c>
      <c r="B136">
        <v>1</v>
      </c>
      <c r="F136" s="230">
        <v>5.5</v>
      </c>
    </row>
    <row r="137" spans="1:6">
      <c r="A137" s="230">
        <v>5.84</v>
      </c>
      <c r="B137">
        <v>1</v>
      </c>
      <c r="F137" s="230">
        <v>5.55</v>
      </c>
    </row>
    <row r="138" spans="1:6">
      <c r="A138" s="230">
        <v>5.89</v>
      </c>
      <c r="B138">
        <v>1</v>
      </c>
      <c r="F138" s="230">
        <v>5.84</v>
      </c>
    </row>
    <row r="139" spans="1:6">
      <c r="A139" s="230">
        <v>6.06</v>
      </c>
      <c r="B139">
        <v>1</v>
      </c>
      <c r="F139" s="230">
        <v>5.89</v>
      </c>
    </row>
    <row r="140" spans="1:6">
      <c r="A140" s="230">
        <v>6.15</v>
      </c>
      <c r="B140">
        <v>1</v>
      </c>
      <c r="F140" s="230">
        <v>6.06</v>
      </c>
    </row>
    <row r="141" spans="1:6">
      <c r="A141" s="230">
        <v>6.16</v>
      </c>
      <c r="B141">
        <v>1</v>
      </c>
      <c r="F141" s="230">
        <v>6.15</v>
      </c>
    </row>
    <row r="142" spans="1:6">
      <c r="A142" s="230">
        <v>6.66</v>
      </c>
      <c r="B142">
        <v>1</v>
      </c>
      <c r="F142" s="230">
        <v>6.16</v>
      </c>
    </row>
    <row r="143" spans="1:6">
      <c r="A143" s="230">
        <v>6.84</v>
      </c>
      <c r="B143">
        <v>1</v>
      </c>
      <c r="F143" s="230">
        <v>6.66</v>
      </c>
    </row>
    <row r="144" spans="1:6">
      <c r="A144" s="230">
        <v>6.89</v>
      </c>
      <c r="B144">
        <v>1</v>
      </c>
      <c r="F144" s="230">
        <v>6.84</v>
      </c>
    </row>
    <row r="145" spans="1:6">
      <c r="A145" s="230">
        <v>7.5</v>
      </c>
      <c r="B145">
        <v>1</v>
      </c>
      <c r="F145" s="230">
        <v>6.89</v>
      </c>
    </row>
    <row r="146" spans="1:6">
      <c r="A146" s="230">
        <v>8.14</v>
      </c>
      <c r="B146">
        <v>1</v>
      </c>
      <c r="F146" s="230">
        <v>7.5</v>
      </c>
    </row>
    <row r="147" spans="1:6">
      <c r="A147" s="230">
        <v>8.19</v>
      </c>
      <c r="B147">
        <v>1</v>
      </c>
      <c r="F147" s="230">
        <v>8.14</v>
      </c>
    </row>
    <row r="148" spans="1:6">
      <c r="A148" s="230">
        <v>8.3699999999999992</v>
      </c>
      <c r="B148">
        <v>1</v>
      </c>
      <c r="F148" s="230">
        <v>8.19</v>
      </c>
    </row>
    <row r="149" spans="1:6">
      <c r="A149" s="230">
        <v>8.7200000000000006</v>
      </c>
      <c r="B149">
        <v>1</v>
      </c>
      <c r="F149" s="230">
        <v>8.3699999999999992</v>
      </c>
    </row>
    <row r="150" spans="1:6">
      <c r="A150" s="230">
        <v>9.09</v>
      </c>
      <c r="B150">
        <v>1</v>
      </c>
      <c r="F150" s="230">
        <v>8.7200000000000006</v>
      </c>
    </row>
    <row r="151" spans="1:6">
      <c r="A151" s="230">
        <v>9.11</v>
      </c>
      <c r="B151">
        <v>1</v>
      </c>
      <c r="F151" s="230">
        <v>9.09</v>
      </c>
    </row>
    <row r="152" spans="1:6">
      <c r="A152" s="230">
        <v>9.4</v>
      </c>
      <c r="B152">
        <v>1</v>
      </c>
      <c r="F152" s="230">
        <v>9.11</v>
      </c>
    </row>
    <row r="153" spans="1:6">
      <c r="A153" s="230">
        <v>9.8699999999999992</v>
      </c>
      <c r="B153">
        <v>1</v>
      </c>
      <c r="F153" s="230">
        <v>9.4</v>
      </c>
    </row>
    <row r="154" spans="1:6">
      <c r="A154" s="230">
        <v>10.74</v>
      </c>
      <c r="B154">
        <v>1</v>
      </c>
      <c r="F154" s="230">
        <v>9.8699999999999992</v>
      </c>
    </row>
    <row r="155" spans="1:6">
      <c r="A155" s="230">
        <v>10.76</v>
      </c>
      <c r="B155">
        <v>1</v>
      </c>
      <c r="F155" s="230">
        <v>10.74</v>
      </c>
    </row>
    <row r="156" spans="1:6">
      <c r="A156" s="230">
        <v>10.99</v>
      </c>
      <c r="B156">
        <v>1</v>
      </c>
      <c r="F156" s="230">
        <v>10.76</v>
      </c>
    </row>
    <row r="157" spans="1:6">
      <c r="A157" s="230">
        <v>11.65</v>
      </c>
      <c r="B157">
        <v>1</v>
      </c>
      <c r="F157" s="230">
        <v>10.99</v>
      </c>
    </row>
    <row r="158" spans="1:6">
      <c r="A158" s="230">
        <v>12.24</v>
      </c>
      <c r="B158">
        <v>1</v>
      </c>
      <c r="F158" s="230">
        <v>11.65</v>
      </c>
    </row>
    <row r="159" spans="1:6">
      <c r="A159" s="230">
        <v>12.63</v>
      </c>
      <c r="B159">
        <v>1</v>
      </c>
      <c r="F159" s="230">
        <v>12.24</v>
      </c>
    </row>
    <row r="160" spans="1:6">
      <c r="A160" s="230">
        <v>12.79</v>
      </c>
      <c r="B160">
        <v>1</v>
      </c>
      <c r="F160" s="230">
        <v>12.63</v>
      </c>
    </row>
    <row r="161" spans="1:6">
      <c r="A161" s="230">
        <v>12.99</v>
      </c>
      <c r="B161">
        <v>1</v>
      </c>
      <c r="F161" s="230">
        <v>12.79</v>
      </c>
    </row>
    <row r="162" spans="1:6">
      <c r="A162" s="230">
        <v>13</v>
      </c>
      <c r="B162">
        <v>1</v>
      </c>
      <c r="F162" s="230">
        <v>12.99</v>
      </c>
    </row>
    <row r="163" spans="1:6">
      <c r="A163" s="230">
        <v>13.98</v>
      </c>
      <c r="B163">
        <v>1</v>
      </c>
      <c r="F163" s="230">
        <v>13</v>
      </c>
    </row>
    <row r="164" spans="1:6">
      <c r="A164" s="101" t="s">
        <v>6970</v>
      </c>
      <c r="B164">
        <v>142</v>
      </c>
      <c r="F164" s="230">
        <v>13.98</v>
      </c>
    </row>
    <row r="165" spans="1:6">
      <c r="F165" s="229" t="s">
        <v>6970</v>
      </c>
    </row>
  </sheetData>
  <pageMargins left="0.7" right="0.7" top="0.75" bottom="0.75" header="0.3" footer="0.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J22"/>
  <sheetViews>
    <sheetView workbookViewId="0">
      <selection activeCell="B6" sqref="B6"/>
    </sheetView>
  </sheetViews>
  <sheetFormatPr defaultColWidth="11.42578125" defaultRowHeight="12.75"/>
  <cols>
    <col min="1" max="1" width="21.140625" bestFit="1" customWidth="1"/>
    <col min="2" max="2" width="24" bestFit="1" customWidth="1"/>
    <col min="3" max="4" width="3" customWidth="1"/>
    <col min="5" max="5" width="2" customWidth="1"/>
    <col min="6" max="6" width="13.140625" bestFit="1" customWidth="1"/>
  </cols>
  <sheetData>
    <row r="3" spans="1:10">
      <c r="A3" s="100" t="s">
        <v>7837</v>
      </c>
      <c r="B3" s="100" t="s">
        <v>7836</v>
      </c>
    </row>
    <row r="4" spans="1:10">
      <c r="A4" s="100" t="s">
        <v>6969</v>
      </c>
      <c r="B4">
        <v>1</v>
      </c>
      <c r="C4">
        <v>2</v>
      </c>
      <c r="D4">
        <v>3</v>
      </c>
      <c r="E4">
        <v>4</v>
      </c>
      <c r="F4" t="s">
        <v>6970</v>
      </c>
    </row>
    <row r="5" spans="1:10">
      <c r="A5" s="101" t="s">
        <v>3412</v>
      </c>
      <c r="B5">
        <v>46</v>
      </c>
      <c r="C5">
        <v>44</v>
      </c>
      <c r="D5">
        <v>6</v>
      </c>
      <c r="E5">
        <v>2</v>
      </c>
      <c r="F5">
        <v>98</v>
      </c>
    </row>
    <row r="6" spans="1:10">
      <c r="A6" s="101" t="s">
        <v>3411</v>
      </c>
      <c r="B6">
        <v>14</v>
      </c>
      <c r="C6">
        <v>47</v>
      </c>
      <c r="D6">
        <v>24</v>
      </c>
      <c r="E6">
        <v>5</v>
      </c>
      <c r="F6">
        <v>90</v>
      </c>
    </row>
    <row r="7" spans="1:10">
      <c r="A7" s="101" t="s">
        <v>6970</v>
      </c>
      <c r="B7">
        <v>60</v>
      </c>
      <c r="C7">
        <v>91</v>
      </c>
      <c r="D7">
        <v>30</v>
      </c>
      <c r="E7">
        <v>7</v>
      </c>
      <c r="F7">
        <v>188</v>
      </c>
    </row>
    <row r="13" spans="1:10">
      <c r="A13" t="s">
        <v>7837</v>
      </c>
      <c r="B13" t="s">
        <v>7836</v>
      </c>
    </row>
    <row r="14" spans="1:10">
      <c r="A14" t="s">
        <v>6969</v>
      </c>
      <c r="B14">
        <v>1</v>
      </c>
      <c r="C14">
        <v>2</v>
      </c>
      <c r="D14">
        <v>3</v>
      </c>
      <c r="E14">
        <v>4</v>
      </c>
      <c r="F14" t="s">
        <v>6970</v>
      </c>
    </row>
    <row r="15" spans="1:10">
      <c r="A15" t="s">
        <v>3412</v>
      </c>
      <c r="B15">
        <v>23</v>
      </c>
      <c r="C15">
        <v>44</v>
      </c>
      <c r="D15">
        <v>6</v>
      </c>
      <c r="E15">
        <v>2</v>
      </c>
      <c r="F15">
        <v>75</v>
      </c>
      <c r="I15" s="76" t="s">
        <v>7838</v>
      </c>
      <c r="J15" s="76" t="s">
        <v>7839</v>
      </c>
    </row>
    <row r="16" spans="1:10">
      <c r="A16" t="s">
        <v>3411</v>
      </c>
      <c r="B16">
        <v>14</v>
      </c>
      <c r="C16">
        <v>46</v>
      </c>
      <c r="D16">
        <v>15</v>
      </c>
      <c r="F16">
        <v>75</v>
      </c>
      <c r="I16" s="76" t="s">
        <v>7840</v>
      </c>
    </row>
    <row r="17" spans="1:6">
      <c r="A17" t="s">
        <v>6970</v>
      </c>
      <c r="B17">
        <v>37</v>
      </c>
      <c r="C17">
        <v>90</v>
      </c>
      <c r="D17">
        <v>21</v>
      </c>
      <c r="E17">
        <v>2</v>
      </c>
      <c r="F17">
        <v>150</v>
      </c>
    </row>
    <row r="21" spans="1:6">
      <c r="B21">
        <v>21</v>
      </c>
      <c r="C21">
        <v>44</v>
      </c>
      <c r="D21">
        <v>10</v>
      </c>
    </row>
    <row r="22" spans="1:6">
      <c r="B22">
        <v>17</v>
      </c>
      <c r="C22">
        <v>46</v>
      </c>
      <c r="D22">
        <v>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Y1271"/>
  <sheetViews>
    <sheetView topLeftCell="H1" workbookViewId="0">
      <selection activeCell="L2" sqref="L2"/>
    </sheetView>
  </sheetViews>
  <sheetFormatPr defaultColWidth="14.42578125" defaultRowHeight="12.75"/>
  <cols>
    <col min="1" max="1" width="28.42578125" bestFit="1" customWidth="1"/>
    <col min="2" max="2" width="5.42578125" bestFit="1" customWidth="1"/>
    <col min="3" max="4" width="21.42578125" bestFit="1" customWidth="1"/>
    <col min="5" max="5" width="12.42578125" bestFit="1" customWidth="1"/>
    <col min="6" max="6" width="9.85546875" style="65" customWidth="1"/>
    <col min="7" max="7" width="9.7109375" style="73" bestFit="1" customWidth="1"/>
    <col min="8" max="8" width="47" bestFit="1" customWidth="1"/>
    <col min="9" max="9" width="20" customWidth="1"/>
    <col min="10" max="10" width="37.140625" bestFit="1" customWidth="1"/>
    <col min="11" max="13" width="37.140625" customWidth="1"/>
    <col min="14" max="14" width="21.42578125" bestFit="1" customWidth="1"/>
    <col min="15" max="15" width="21.42578125" customWidth="1"/>
    <col min="16" max="16" width="14.140625" bestFit="1" customWidth="1"/>
    <col min="17" max="17" width="14" bestFit="1" customWidth="1"/>
    <col min="18" max="18" width="18.140625" bestFit="1" customWidth="1"/>
    <col min="19" max="19" width="15.42578125" bestFit="1" customWidth="1"/>
    <col min="20" max="20" width="14" bestFit="1" customWidth="1"/>
    <col min="21" max="22" width="14" customWidth="1"/>
    <col min="23" max="23" width="11.42578125" bestFit="1" customWidth="1"/>
    <col min="24" max="25" width="11.42578125" customWidth="1"/>
    <col min="26" max="29" width="21.42578125" bestFit="1" customWidth="1"/>
    <col min="30" max="30" width="12.42578125" style="129" bestFit="1" customWidth="1"/>
    <col min="31" max="58" width="21.42578125" bestFit="1" customWidth="1"/>
  </cols>
  <sheetData>
    <row r="1" spans="1:77" ht="15.75" customHeight="1">
      <c r="A1" s="2" t="s">
        <v>2</v>
      </c>
      <c r="B1" s="2" t="s">
        <v>6942</v>
      </c>
      <c r="C1" s="3" t="s">
        <v>12</v>
      </c>
      <c r="D1" s="3" t="s">
        <v>14</v>
      </c>
      <c r="E1" s="23" t="s">
        <v>6825</v>
      </c>
      <c r="F1" s="59" t="s">
        <v>3410</v>
      </c>
      <c r="G1" s="69" t="s">
        <v>6958</v>
      </c>
      <c r="H1" s="3" t="s">
        <v>15</v>
      </c>
      <c r="I1" s="3" t="s">
        <v>17</v>
      </c>
      <c r="J1" s="3" t="s">
        <v>18</v>
      </c>
      <c r="K1" s="3"/>
      <c r="L1" s="3"/>
      <c r="M1" s="3"/>
      <c r="N1" s="3" t="s">
        <v>6858</v>
      </c>
      <c r="O1" s="3" t="s">
        <v>6928</v>
      </c>
      <c r="P1" s="3" t="s">
        <v>6960</v>
      </c>
      <c r="Q1" s="3" t="s">
        <v>6961</v>
      </c>
      <c r="R1" s="3" t="s">
        <v>6965</v>
      </c>
      <c r="S1" s="3" t="s">
        <v>6955</v>
      </c>
      <c r="T1" s="3" t="s">
        <v>6956</v>
      </c>
      <c r="U1" s="3" t="s">
        <v>7045</v>
      </c>
      <c r="V1" s="3"/>
      <c r="W1" s="2" t="s">
        <v>93</v>
      </c>
      <c r="X1" s="2" t="s">
        <v>6957</v>
      </c>
      <c r="Y1" s="2" t="s">
        <v>6962</v>
      </c>
      <c r="Z1" s="2" t="s">
        <v>95</v>
      </c>
      <c r="AA1" s="2" t="s">
        <v>97</v>
      </c>
      <c r="AB1" s="2" t="s">
        <v>99</v>
      </c>
      <c r="AC1" s="2" t="s">
        <v>102</v>
      </c>
      <c r="AD1" s="122" t="s">
        <v>104</v>
      </c>
      <c r="AE1" s="2" t="s">
        <v>139</v>
      </c>
      <c r="AF1" s="2" t="s">
        <v>140</v>
      </c>
      <c r="AG1" s="2" t="s">
        <v>141</v>
      </c>
      <c r="AH1" s="2" t="s">
        <v>142</v>
      </c>
      <c r="AI1" s="2" t="s">
        <v>143</v>
      </c>
      <c r="AJ1" s="2" t="s">
        <v>144</v>
      </c>
      <c r="AK1" s="2" t="s">
        <v>145</v>
      </c>
      <c r="AL1" s="2" t="s">
        <v>146</v>
      </c>
      <c r="AM1" s="2" t="s">
        <v>147</v>
      </c>
      <c r="AN1" s="2" t="s">
        <v>148</v>
      </c>
      <c r="AO1" s="2" t="s">
        <v>149</v>
      </c>
      <c r="AP1" s="2" t="s">
        <v>150</v>
      </c>
      <c r="AQ1" s="2" t="s">
        <v>6963</v>
      </c>
      <c r="AR1" s="2" t="s">
        <v>152</v>
      </c>
      <c r="AS1" s="2" t="s">
        <v>6964</v>
      </c>
      <c r="AT1" s="2" t="s">
        <v>154</v>
      </c>
      <c r="AU1" s="2" t="s">
        <v>155</v>
      </c>
      <c r="AV1" s="2" t="s">
        <v>156</v>
      </c>
      <c r="AW1" s="2" t="s">
        <v>157</v>
      </c>
      <c r="AX1" s="2" t="s">
        <v>158</v>
      </c>
      <c r="AY1" s="2" t="s">
        <v>159</v>
      </c>
      <c r="AZ1" s="2" t="s">
        <v>160</v>
      </c>
      <c r="BA1" s="2" t="s">
        <v>161</v>
      </c>
      <c r="BB1" s="2" t="s">
        <v>162</v>
      </c>
      <c r="BC1" s="2" t="s">
        <v>163</v>
      </c>
      <c r="BD1" s="2" t="s">
        <v>164</v>
      </c>
      <c r="BE1" s="2" t="s">
        <v>165</v>
      </c>
      <c r="BF1" s="2" t="s">
        <v>166</v>
      </c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</row>
    <row r="2" spans="1:77" s="77" customFormat="1" ht="15.75" customHeight="1">
      <c r="A2" s="113" t="s">
        <v>47</v>
      </c>
      <c r="B2" s="113">
        <v>42</v>
      </c>
      <c r="C2" s="113"/>
      <c r="D2" s="113"/>
      <c r="E2" s="114">
        <v>2.42</v>
      </c>
      <c r="F2" s="115" t="s">
        <v>3412</v>
      </c>
      <c r="G2" s="116" t="s">
        <v>6824</v>
      </c>
      <c r="H2" s="113" t="s">
        <v>6830</v>
      </c>
      <c r="I2" s="113" t="s">
        <v>3186</v>
      </c>
      <c r="J2" s="113" t="s">
        <v>7048</v>
      </c>
      <c r="K2" s="113" t="str">
        <f>CONCATENATE(I2,J2)</f>
        <v>Accessoirequel'onporteautourde</v>
      </c>
      <c r="L2" s="113">
        <f>LEN(K2)</f>
        <v>30</v>
      </c>
      <c r="M2" s="113"/>
      <c r="N2" s="113" t="s">
        <v>883</v>
      </c>
      <c r="O2" s="113" t="s">
        <v>3188</v>
      </c>
      <c r="P2" s="113">
        <f t="shared" ref="P2:P33" si="0">LEN(O2)</f>
        <v>6</v>
      </c>
      <c r="Q2" s="117">
        <v>3</v>
      </c>
      <c r="R2" s="117">
        <v>43.17</v>
      </c>
      <c r="S2" s="117">
        <v>24</v>
      </c>
      <c r="T2" s="117">
        <v>3</v>
      </c>
      <c r="U2" s="117"/>
      <c r="V2" s="117"/>
      <c r="W2" s="113" t="s">
        <v>3189</v>
      </c>
      <c r="X2" s="113" t="str">
        <f t="shared" ref="X2:X33" si="1">MID(W2,1,1)</f>
        <v>s</v>
      </c>
      <c r="Y2" s="113">
        <v>3</v>
      </c>
      <c r="Z2" s="113" t="s">
        <v>47</v>
      </c>
      <c r="AA2" s="113" t="s">
        <v>182</v>
      </c>
      <c r="AB2" s="113" t="s">
        <v>283</v>
      </c>
      <c r="AC2" s="113" t="s">
        <v>185</v>
      </c>
      <c r="AD2" s="123">
        <v>22.57</v>
      </c>
      <c r="AE2" s="117">
        <v>35.200000000000003</v>
      </c>
      <c r="AF2" s="117">
        <v>19.41</v>
      </c>
      <c r="AG2" s="117">
        <v>32.229999999999997</v>
      </c>
      <c r="AH2" s="117"/>
      <c r="AI2" s="117">
        <v>2</v>
      </c>
      <c r="AJ2" s="117">
        <v>5</v>
      </c>
      <c r="AK2" s="117">
        <v>1</v>
      </c>
      <c r="AL2" s="117">
        <v>8</v>
      </c>
      <c r="AM2" s="117">
        <v>5</v>
      </c>
      <c r="AN2" s="117" t="s">
        <v>1407</v>
      </c>
      <c r="AO2" s="117" t="s">
        <v>452</v>
      </c>
      <c r="AP2" s="117">
        <v>4</v>
      </c>
      <c r="AQ2" s="117">
        <v>4</v>
      </c>
      <c r="AR2" s="117">
        <v>8</v>
      </c>
      <c r="AS2" s="117">
        <v>5</v>
      </c>
      <c r="AT2" s="117" t="s">
        <v>3193</v>
      </c>
      <c r="AU2" s="117">
        <v>2</v>
      </c>
      <c r="AV2" s="117" t="s">
        <v>459</v>
      </c>
      <c r="AW2" s="117" t="s">
        <v>3194</v>
      </c>
      <c r="AX2" s="117" t="s">
        <v>3195</v>
      </c>
      <c r="AY2" s="117" t="s">
        <v>3196</v>
      </c>
      <c r="AZ2" s="117" t="s">
        <v>532</v>
      </c>
      <c r="BA2" s="117">
        <v>100</v>
      </c>
      <c r="BB2" s="117">
        <v>22</v>
      </c>
      <c r="BC2" s="117">
        <v>1.6</v>
      </c>
      <c r="BD2" s="117">
        <v>1.5</v>
      </c>
      <c r="BE2" s="117" t="s">
        <v>47</v>
      </c>
      <c r="BF2" s="117">
        <v>1</v>
      </c>
      <c r="BI2" s="85"/>
      <c r="BJ2" s="85"/>
      <c r="BK2" s="85"/>
      <c r="BL2" s="85"/>
      <c r="BM2" s="85"/>
      <c r="BN2" s="85"/>
      <c r="BO2" s="85"/>
      <c r="BP2" s="85"/>
    </row>
    <row r="3" spans="1:77" s="77" customFormat="1" ht="15.75" customHeight="1">
      <c r="A3" s="1" t="s">
        <v>63</v>
      </c>
      <c r="B3" s="1">
        <v>107</v>
      </c>
      <c r="C3" s="6">
        <v>3</v>
      </c>
      <c r="D3" s="6">
        <v>45</v>
      </c>
      <c r="E3" s="26">
        <v>2.04</v>
      </c>
      <c r="F3" s="59" t="s">
        <v>3411</v>
      </c>
      <c r="G3" s="69" t="s">
        <v>6823</v>
      </c>
      <c r="H3" s="1" t="s">
        <v>167</v>
      </c>
      <c r="I3" s="1" t="s">
        <v>168</v>
      </c>
      <c r="J3" s="1" t="s">
        <v>7049</v>
      </c>
      <c r="K3" s="113" t="str">
        <f t="shared" ref="K3:K66" si="2">CONCATENATE(I3,J3)</f>
        <v>Alimentboulangerenforme</v>
      </c>
      <c r="L3" s="113">
        <f t="shared" ref="L3:L66" si="3">LEN(K3)</f>
        <v>23</v>
      </c>
      <c r="M3" s="1"/>
      <c r="N3" s="1" t="s">
        <v>170</v>
      </c>
      <c r="O3" s="1" t="s">
        <v>2753</v>
      </c>
      <c r="P3" s="1">
        <f t="shared" si="0"/>
        <v>4</v>
      </c>
      <c r="Q3" s="46">
        <v>3</v>
      </c>
      <c r="R3" s="46">
        <v>61.02</v>
      </c>
      <c r="S3" s="46">
        <v>11</v>
      </c>
      <c r="T3" s="46">
        <v>3</v>
      </c>
      <c r="U3" s="46"/>
      <c r="V3" s="46"/>
      <c r="W3" s="1" t="s">
        <v>542</v>
      </c>
      <c r="X3" s="1" t="str">
        <f t="shared" si="1"/>
        <v>k</v>
      </c>
      <c r="Y3" s="1">
        <v>1</v>
      </c>
      <c r="Z3" s="46" t="s">
        <v>63</v>
      </c>
      <c r="AA3" s="46" t="s">
        <v>182</v>
      </c>
      <c r="AB3" s="46" t="s">
        <v>184</v>
      </c>
      <c r="AC3" s="46" t="s">
        <v>185</v>
      </c>
      <c r="AD3" s="125">
        <v>3.85</v>
      </c>
      <c r="AE3" s="46">
        <v>18.72</v>
      </c>
      <c r="AF3" s="46">
        <v>1.54</v>
      </c>
      <c r="AG3" s="46">
        <v>6.96</v>
      </c>
      <c r="AH3" s="46"/>
      <c r="AI3" s="46">
        <v>3</v>
      </c>
      <c r="AJ3" s="46">
        <v>5</v>
      </c>
      <c r="AK3" s="46">
        <v>1</v>
      </c>
      <c r="AL3" s="46">
        <v>9</v>
      </c>
      <c r="AM3" s="46">
        <v>6</v>
      </c>
      <c r="AN3" s="46" t="s">
        <v>555</v>
      </c>
      <c r="AO3" s="46" t="s">
        <v>557</v>
      </c>
      <c r="AP3" s="46">
        <v>4</v>
      </c>
      <c r="AQ3" s="46">
        <v>6</v>
      </c>
      <c r="AR3" s="46">
        <v>9</v>
      </c>
      <c r="AS3" s="46">
        <v>6</v>
      </c>
      <c r="AT3" s="46" t="s">
        <v>562</v>
      </c>
      <c r="AU3" s="46">
        <v>2</v>
      </c>
      <c r="AV3" s="46" t="s">
        <v>564</v>
      </c>
      <c r="AW3" s="46" t="s">
        <v>565</v>
      </c>
      <c r="AX3" s="46" t="s">
        <v>566</v>
      </c>
      <c r="AY3" s="46" t="s">
        <v>567</v>
      </c>
      <c r="AZ3" s="46" t="s">
        <v>568</v>
      </c>
      <c r="BA3" s="46">
        <v>100</v>
      </c>
      <c r="BB3" s="46">
        <v>29</v>
      </c>
      <c r="BC3" s="46">
        <v>1.6</v>
      </c>
      <c r="BD3" s="46">
        <v>1.5</v>
      </c>
      <c r="BE3" s="46" t="s">
        <v>63</v>
      </c>
      <c r="BF3" s="46">
        <v>1</v>
      </c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/>
      <c r="BT3"/>
      <c r="BU3"/>
      <c r="BV3"/>
      <c r="BW3"/>
      <c r="BX3"/>
      <c r="BY3"/>
    </row>
    <row r="4" spans="1:77" s="77" customFormat="1" ht="15.75" customHeight="1">
      <c r="A4" s="77" t="s">
        <v>172</v>
      </c>
      <c r="B4" s="77">
        <v>24</v>
      </c>
      <c r="C4" s="78">
        <v>0</v>
      </c>
      <c r="D4" s="78">
        <v>48</v>
      </c>
      <c r="E4" s="79">
        <v>1.27</v>
      </c>
      <c r="F4" s="80" t="s">
        <v>3412</v>
      </c>
      <c r="G4" s="81" t="s">
        <v>6823</v>
      </c>
      <c r="H4" s="77" t="s">
        <v>173</v>
      </c>
      <c r="I4" s="77" t="s">
        <v>168</v>
      </c>
      <c r="J4" s="77" t="s">
        <v>7050</v>
      </c>
      <c r="K4" s="113" t="str">
        <f t="shared" si="2"/>
        <v>Alimentboulangerpour</v>
      </c>
      <c r="L4" s="113">
        <f t="shared" si="3"/>
        <v>20</v>
      </c>
      <c r="N4" s="77" t="s">
        <v>175</v>
      </c>
      <c r="O4" s="77" t="s">
        <v>175</v>
      </c>
      <c r="P4" s="77">
        <f t="shared" si="0"/>
        <v>12</v>
      </c>
      <c r="Q4" s="98">
        <v>9</v>
      </c>
      <c r="R4" s="98">
        <v>82.79</v>
      </c>
      <c r="S4" s="98">
        <v>0</v>
      </c>
      <c r="T4" s="98">
        <v>5</v>
      </c>
      <c r="U4" s="98"/>
      <c r="V4" s="98"/>
      <c r="W4" s="113" t="s">
        <v>2965</v>
      </c>
      <c r="X4" s="113" t="str">
        <f t="shared" si="1"/>
        <v>g</v>
      </c>
      <c r="Y4" s="113">
        <v>2</v>
      </c>
      <c r="Z4" s="113" t="s">
        <v>172</v>
      </c>
      <c r="AA4" s="113" t="s">
        <v>182</v>
      </c>
      <c r="AB4" s="113" t="s">
        <v>184</v>
      </c>
      <c r="AC4" s="113" t="s">
        <v>185</v>
      </c>
      <c r="AD4" s="123">
        <v>55.19</v>
      </c>
      <c r="AE4" s="117">
        <v>32.159999999999997</v>
      </c>
      <c r="AF4" s="117">
        <v>42.33</v>
      </c>
      <c r="AG4" s="117">
        <v>13.92</v>
      </c>
      <c r="AH4" s="117"/>
      <c r="AI4" s="117">
        <v>1</v>
      </c>
      <c r="AJ4" s="117">
        <v>2</v>
      </c>
      <c r="AK4" s="117">
        <v>1</v>
      </c>
      <c r="AL4" s="117">
        <v>6</v>
      </c>
      <c r="AM4" s="117">
        <v>4</v>
      </c>
      <c r="AN4" s="117" t="s">
        <v>715</v>
      </c>
      <c r="AO4" s="117" t="s">
        <v>639</v>
      </c>
      <c r="AP4" s="117">
        <v>1</v>
      </c>
      <c r="AQ4" s="117">
        <v>13</v>
      </c>
      <c r="AR4" s="117">
        <v>5</v>
      </c>
      <c r="AS4" s="117">
        <v>4</v>
      </c>
      <c r="AT4" s="117" t="s">
        <v>2977</v>
      </c>
      <c r="AU4" s="117">
        <v>2</v>
      </c>
      <c r="AV4" s="117" t="s">
        <v>645</v>
      </c>
      <c r="AW4" s="117" t="s">
        <v>2978</v>
      </c>
      <c r="AX4" s="117" t="s">
        <v>2979</v>
      </c>
      <c r="AY4" s="117" t="s">
        <v>2980</v>
      </c>
      <c r="AZ4" s="117" t="s">
        <v>182</v>
      </c>
      <c r="BA4" s="117">
        <v>100</v>
      </c>
      <c r="BB4" s="117">
        <v>10</v>
      </c>
      <c r="BC4" s="117">
        <v>2.1</v>
      </c>
      <c r="BD4" s="117">
        <v>1.3</v>
      </c>
      <c r="BE4" s="117" t="s">
        <v>172</v>
      </c>
      <c r="BF4" s="117">
        <v>1</v>
      </c>
      <c r="BG4" s="78"/>
      <c r="BH4" s="78"/>
      <c r="BI4" s="78"/>
      <c r="BJ4" s="78"/>
      <c r="BK4" s="78"/>
      <c r="BL4" s="78"/>
      <c r="BM4" s="78"/>
      <c r="BN4" s="78"/>
      <c r="BO4" s="78"/>
      <c r="BP4" s="78"/>
      <c r="BQ4" s="78"/>
      <c r="BR4" s="78"/>
    </row>
    <row r="5" spans="1:77" s="159" customFormat="1" ht="15.75" customHeight="1">
      <c r="A5" s="77" t="s">
        <v>2767</v>
      </c>
      <c r="B5" s="77">
        <v>77</v>
      </c>
      <c r="C5" s="77"/>
      <c r="D5" s="77"/>
      <c r="E5" s="79">
        <v>1.27</v>
      </c>
      <c r="F5" s="83" t="s">
        <v>3412</v>
      </c>
      <c r="G5" s="84" t="s">
        <v>6824</v>
      </c>
      <c r="H5" s="77" t="s">
        <v>3287</v>
      </c>
      <c r="I5" s="77" t="s">
        <v>168</v>
      </c>
      <c r="J5" s="77" t="s">
        <v>7051</v>
      </c>
      <c r="K5" s="113" t="str">
        <f t="shared" si="2"/>
        <v>Alimentproduitpar</v>
      </c>
      <c r="L5" s="113">
        <f t="shared" si="3"/>
        <v>17</v>
      </c>
      <c r="M5" s="77"/>
      <c r="N5" s="77" t="s">
        <v>3288</v>
      </c>
      <c r="O5" s="77" t="s">
        <v>6889</v>
      </c>
      <c r="P5" s="77">
        <f t="shared" si="0"/>
        <v>9</v>
      </c>
      <c r="Q5" s="98">
        <v>6</v>
      </c>
      <c r="R5" s="98">
        <v>3</v>
      </c>
      <c r="S5" s="98">
        <v>0</v>
      </c>
      <c r="T5" s="98">
        <v>6</v>
      </c>
      <c r="U5" s="98"/>
      <c r="V5" s="98"/>
      <c r="W5" s="113" t="s">
        <v>2768</v>
      </c>
      <c r="X5" s="113" t="str">
        <f t="shared" si="1"/>
        <v>p</v>
      </c>
      <c r="Y5" s="113">
        <v>1</v>
      </c>
      <c r="Z5" s="113" t="s">
        <v>2767</v>
      </c>
      <c r="AA5" s="113" t="s">
        <v>182</v>
      </c>
      <c r="AB5" s="113" t="s">
        <v>184</v>
      </c>
      <c r="AC5" s="113" t="s">
        <v>185</v>
      </c>
      <c r="AD5" s="123">
        <v>67.58</v>
      </c>
      <c r="AE5" s="117">
        <v>105.41</v>
      </c>
      <c r="AF5" s="117">
        <v>62.81</v>
      </c>
      <c r="AG5" s="117">
        <v>99.32</v>
      </c>
      <c r="AH5" s="117"/>
      <c r="AI5" s="117">
        <v>1</v>
      </c>
      <c r="AJ5" s="117">
        <v>9</v>
      </c>
      <c r="AK5" s="117">
        <v>1</v>
      </c>
      <c r="AL5" s="117">
        <v>4</v>
      </c>
      <c r="AM5" s="117">
        <v>2</v>
      </c>
      <c r="AN5" s="117" t="s">
        <v>947</v>
      </c>
      <c r="AO5" s="117" t="s">
        <v>948</v>
      </c>
      <c r="AP5" s="117">
        <v>15</v>
      </c>
      <c r="AQ5" s="117">
        <v>26</v>
      </c>
      <c r="AR5" s="117">
        <v>4</v>
      </c>
      <c r="AS5" s="117">
        <v>2</v>
      </c>
      <c r="AT5" s="117" t="s">
        <v>2768</v>
      </c>
      <c r="AU5" s="117">
        <v>1</v>
      </c>
      <c r="AV5" s="117" t="s">
        <v>948</v>
      </c>
      <c r="AW5" s="117" t="s">
        <v>2776</v>
      </c>
      <c r="AX5" s="117" t="s">
        <v>2777</v>
      </c>
      <c r="AY5" s="117" t="s">
        <v>2767</v>
      </c>
      <c r="AZ5" s="117" t="s">
        <v>182</v>
      </c>
      <c r="BA5" s="117">
        <v>100</v>
      </c>
      <c r="BB5" s="117">
        <v>16</v>
      </c>
      <c r="BC5" s="117">
        <v>1</v>
      </c>
      <c r="BD5" s="117">
        <v>1</v>
      </c>
      <c r="BE5" s="117" t="s">
        <v>2767</v>
      </c>
      <c r="BF5" s="117">
        <v>1</v>
      </c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</row>
    <row r="6" spans="1:77" s="77" customFormat="1" ht="15.75" customHeight="1">
      <c r="A6" s="113" t="s">
        <v>3272</v>
      </c>
      <c r="B6" s="113">
        <v>62</v>
      </c>
      <c r="C6" s="113"/>
      <c r="D6" s="113"/>
      <c r="E6" s="114">
        <v>3.42</v>
      </c>
      <c r="F6" s="115" t="s">
        <v>3412</v>
      </c>
      <c r="G6" s="116" t="s">
        <v>6824</v>
      </c>
      <c r="H6" s="113" t="s">
        <v>6987</v>
      </c>
      <c r="I6" s="113" t="s">
        <v>168</v>
      </c>
      <c r="J6" s="113" t="s">
        <v>7051</v>
      </c>
      <c r="K6" s="113" t="str">
        <f t="shared" si="2"/>
        <v>Alimentproduitpar</v>
      </c>
      <c r="L6" s="113">
        <f t="shared" si="3"/>
        <v>17</v>
      </c>
      <c r="M6" s="113"/>
      <c r="N6" s="113" t="s">
        <v>3274</v>
      </c>
      <c r="O6" s="113" t="s">
        <v>216</v>
      </c>
      <c r="P6" s="113">
        <f t="shared" si="0"/>
        <v>5</v>
      </c>
      <c r="Q6" s="117">
        <v>3</v>
      </c>
      <c r="R6" s="117">
        <v>36.700000000000003</v>
      </c>
      <c r="S6" s="117">
        <v>21</v>
      </c>
      <c r="T6" s="117">
        <v>3</v>
      </c>
      <c r="U6" s="117"/>
      <c r="V6" s="117"/>
      <c r="W6" s="113" t="s">
        <v>2592</v>
      </c>
      <c r="X6" s="113" t="str">
        <f t="shared" si="1"/>
        <v>9</v>
      </c>
      <c r="Y6" s="113">
        <v>7</v>
      </c>
      <c r="Z6" s="113" t="s">
        <v>2591</v>
      </c>
      <c r="AA6" s="113" t="s">
        <v>182</v>
      </c>
      <c r="AB6" s="113" t="s">
        <v>184</v>
      </c>
      <c r="AC6" s="113" t="s">
        <v>185</v>
      </c>
      <c r="AD6" s="124">
        <v>39.4</v>
      </c>
      <c r="AE6" s="113">
        <v>50.14</v>
      </c>
      <c r="AF6" s="113">
        <v>13.53</v>
      </c>
      <c r="AG6" s="113">
        <v>20.34</v>
      </c>
      <c r="AH6" s="113"/>
      <c r="AI6" s="113">
        <v>1</v>
      </c>
      <c r="AJ6" s="113">
        <v>1</v>
      </c>
      <c r="AK6" s="113">
        <v>1</v>
      </c>
      <c r="AL6" s="113">
        <v>4</v>
      </c>
      <c r="AM6" s="113">
        <v>2</v>
      </c>
      <c r="AN6" s="113" t="s">
        <v>2601</v>
      </c>
      <c r="AO6" s="113" t="s">
        <v>1992</v>
      </c>
      <c r="AP6" s="113">
        <v>4</v>
      </c>
      <c r="AQ6" s="113">
        <v>8</v>
      </c>
      <c r="AR6" s="113">
        <v>4</v>
      </c>
      <c r="AS6" s="113">
        <v>2</v>
      </c>
      <c r="AT6" s="113" t="s">
        <v>2592</v>
      </c>
      <c r="AU6" s="113">
        <v>1</v>
      </c>
      <c r="AV6" s="113" t="s">
        <v>1992</v>
      </c>
      <c r="AW6" s="113" t="s">
        <v>2602</v>
      </c>
      <c r="AX6" s="113" t="s">
        <v>2603</v>
      </c>
      <c r="AY6" s="113" t="s">
        <v>2591</v>
      </c>
      <c r="AZ6" s="113" t="s">
        <v>182</v>
      </c>
      <c r="BA6" s="113">
        <v>94</v>
      </c>
      <c r="BB6" s="113">
        <v>19</v>
      </c>
      <c r="BC6" s="113">
        <v>1.65</v>
      </c>
      <c r="BD6" s="113">
        <v>1.3</v>
      </c>
      <c r="BE6" s="113" t="s">
        <v>2591</v>
      </c>
      <c r="BF6" s="113">
        <v>1</v>
      </c>
      <c r="BI6" s="85"/>
      <c r="BJ6" s="85"/>
      <c r="BK6" s="85"/>
      <c r="BL6" s="85"/>
      <c r="BM6" s="85"/>
      <c r="BN6" s="85"/>
      <c r="BO6" s="85"/>
      <c r="BP6" s="85"/>
    </row>
    <row r="7" spans="1:77" s="77" customFormat="1" ht="15.75" customHeight="1">
      <c r="A7" s="159" t="s">
        <v>190</v>
      </c>
      <c r="B7" s="159">
        <v>30</v>
      </c>
      <c r="C7" s="160">
        <v>2</v>
      </c>
      <c r="D7" s="160">
        <v>46</v>
      </c>
      <c r="E7" s="161">
        <v>1.62</v>
      </c>
      <c r="F7" s="162" t="s">
        <v>3412</v>
      </c>
      <c r="G7" s="162" t="s">
        <v>6823</v>
      </c>
      <c r="H7" s="159" t="s">
        <v>183</v>
      </c>
      <c r="I7" s="159" t="s">
        <v>186</v>
      </c>
      <c r="J7" s="159" t="s">
        <v>188</v>
      </c>
      <c r="K7" s="113" t="str">
        <f t="shared" si="2"/>
        <v>Animalavec</v>
      </c>
      <c r="L7" s="113">
        <f t="shared" si="3"/>
        <v>10</v>
      </c>
      <c r="M7" s="159"/>
      <c r="N7" s="159" t="s">
        <v>191</v>
      </c>
      <c r="O7" s="159" t="s">
        <v>6872</v>
      </c>
      <c r="P7" s="159">
        <f t="shared" si="0"/>
        <v>6</v>
      </c>
      <c r="Q7" s="163">
        <v>4</v>
      </c>
      <c r="R7" s="163">
        <v>1.6</v>
      </c>
      <c r="S7" s="163">
        <v>14</v>
      </c>
      <c r="T7" s="163">
        <v>4</v>
      </c>
      <c r="U7" s="163"/>
      <c r="V7" s="163"/>
      <c r="W7" s="155" t="s">
        <v>3095</v>
      </c>
      <c r="X7" s="155" t="str">
        <f t="shared" si="1"/>
        <v>p</v>
      </c>
      <c r="Y7" s="155">
        <v>1</v>
      </c>
      <c r="Z7" s="155" t="s">
        <v>190</v>
      </c>
      <c r="AA7" s="155" t="s">
        <v>182</v>
      </c>
      <c r="AB7" s="155" t="s">
        <v>184</v>
      </c>
      <c r="AC7" s="155" t="s">
        <v>185</v>
      </c>
      <c r="AD7" s="158">
        <v>81.510000000000005</v>
      </c>
      <c r="AE7" s="158">
        <v>54.46</v>
      </c>
      <c r="AF7" s="158">
        <v>53.61</v>
      </c>
      <c r="AG7" s="158">
        <v>30.14</v>
      </c>
      <c r="AH7" s="158"/>
      <c r="AI7" s="158">
        <v>1</v>
      </c>
      <c r="AJ7" s="158">
        <v>3</v>
      </c>
      <c r="AK7" s="158">
        <v>1</v>
      </c>
      <c r="AL7" s="158">
        <v>7</v>
      </c>
      <c r="AM7" s="158">
        <v>5</v>
      </c>
      <c r="AN7" s="158" t="s">
        <v>637</v>
      </c>
      <c r="AO7" s="158" t="s">
        <v>2086</v>
      </c>
      <c r="AP7" s="158">
        <v>2</v>
      </c>
      <c r="AQ7" s="158">
        <v>10</v>
      </c>
      <c r="AR7" s="158">
        <v>7</v>
      </c>
      <c r="AS7" s="158">
        <v>5</v>
      </c>
      <c r="AT7" s="158" t="s">
        <v>3104</v>
      </c>
      <c r="AU7" s="158">
        <v>2</v>
      </c>
      <c r="AV7" s="158" t="s">
        <v>2091</v>
      </c>
      <c r="AW7" s="158" t="s">
        <v>3109</v>
      </c>
      <c r="AX7" s="158" t="s">
        <v>3110</v>
      </c>
      <c r="AY7" s="158" t="s">
        <v>3111</v>
      </c>
      <c r="AZ7" s="158" t="s">
        <v>182</v>
      </c>
      <c r="BA7" s="158">
        <v>100</v>
      </c>
      <c r="BB7" s="158">
        <v>12</v>
      </c>
      <c r="BC7" s="158">
        <v>1.75</v>
      </c>
      <c r="BD7" s="158">
        <v>1.4</v>
      </c>
      <c r="BE7" s="158" t="s">
        <v>190</v>
      </c>
      <c r="BF7" s="158">
        <v>1</v>
      </c>
      <c r="BG7" s="160"/>
      <c r="BH7" s="160"/>
      <c r="BI7" s="160"/>
      <c r="BJ7" s="160"/>
      <c r="BK7" s="160"/>
      <c r="BL7" s="160"/>
      <c r="BM7" s="160"/>
      <c r="BN7" s="160"/>
      <c r="BO7" s="160"/>
      <c r="BP7" s="160"/>
      <c r="BQ7" s="160"/>
      <c r="BR7" s="160"/>
      <c r="BS7" s="159"/>
      <c r="BT7" s="159"/>
      <c r="BU7" s="159"/>
      <c r="BV7" s="159"/>
      <c r="BW7" s="159"/>
      <c r="BX7" s="159"/>
      <c r="BY7" s="159"/>
    </row>
    <row r="8" spans="1:77" s="77" customFormat="1" ht="15.75" customHeight="1">
      <c r="A8" s="77" t="s">
        <v>176</v>
      </c>
      <c r="B8" s="77">
        <v>2</v>
      </c>
      <c r="C8" s="78">
        <v>1</v>
      </c>
      <c r="D8" s="78">
        <v>47</v>
      </c>
      <c r="E8" s="79">
        <v>2.04</v>
      </c>
      <c r="F8" s="80" t="s">
        <v>3412</v>
      </c>
      <c r="G8" s="81" t="s">
        <v>6823</v>
      </c>
      <c r="H8" s="77" t="s">
        <v>183</v>
      </c>
      <c r="I8" s="77" t="s">
        <v>186</v>
      </c>
      <c r="J8" s="77" t="s">
        <v>188</v>
      </c>
      <c r="K8" s="113" t="str">
        <f t="shared" si="2"/>
        <v>Animalavec</v>
      </c>
      <c r="L8" s="113">
        <f t="shared" si="3"/>
        <v>10</v>
      </c>
      <c r="N8" s="77" t="s">
        <v>189</v>
      </c>
      <c r="O8" s="77" t="s">
        <v>6859</v>
      </c>
      <c r="P8" s="77">
        <f t="shared" si="0"/>
        <v>6</v>
      </c>
      <c r="Q8" s="98">
        <v>4</v>
      </c>
      <c r="R8" s="98">
        <v>3.67</v>
      </c>
      <c r="S8" s="98">
        <v>8</v>
      </c>
      <c r="T8" s="98">
        <v>4</v>
      </c>
      <c r="U8" s="98"/>
      <c r="V8" s="98"/>
      <c r="W8" s="113" t="s">
        <v>2525</v>
      </c>
      <c r="X8" s="113" t="str">
        <f t="shared" si="1"/>
        <v>e</v>
      </c>
      <c r="Y8" s="113">
        <v>7</v>
      </c>
      <c r="Z8" s="113" t="s">
        <v>176</v>
      </c>
      <c r="AA8" s="113" t="s">
        <v>182</v>
      </c>
      <c r="AB8" s="113" t="s">
        <v>184</v>
      </c>
      <c r="AC8" s="113" t="s">
        <v>185</v>
      </c>
      <c r="AD8" s="123">
        <v>15.36</v>
      </c>
      <c r="AE8" s="117">
        <v>15.2</v>
      </c>
      <c r="AF8" s="117">
        <v>10.17</v>
      </c>
      <c r="AG8" s="117">
        <v>8.92</v>
      </c>
      <c r="AH8" s="117"/>
      <c r="AI8" s="117">
        <v>1</v>
      </c>
      <c r="AJ8" s="117">
        <v>2</v>
      </c>
      <c r="AK8" s="117">
        <v>1</v>
      </c>
      <c r="AL8" s="117">
        <v>8</v>
      </c>
      <c r="AM8" s="117">
        <v>5</v>
      </c>
      <c r="AN8" s="117" t="s">
        <v>2531</v>
      </c>
      <c r="AO8" s="117" t="s">
        <v>198</v>
      </c>
      <c r="AP8" s="117">
        <v>0</v>
      </c>
      <c r="AQ8" s="117">
        <v>2</v>
      </c>
      <c r="AR8" s="117">
        <v>8</v>
      </c>
      <c r="AS8" s="117">
        <v>5</v>
      </c>
      <c r="AT8" s="117" t="s">
        <v>2535</v>
      </c>
      <c r="AU8" s="117">
        <v>3</v>
      </c>
      <c r="AV8" s="117" t="s">
        <v>201</v>
      </c>
      <c r="AW8" s="117" t="s">
        <v>2536</v>
      </c>
      <c r="AX8" s="117" t="s">
        <v>2537</v>
      </c>
      <c r="AY8" s="117" t="s">
        <v>2539</v>
      </c>
      <c r="AZ8" s="117" t="s">
        <v>182</v>
      </c>
      <c r="BA8" s="117">
        <v>100</v>
      </c>
      <c r="BB8" s="117">
        <v>22</v>
      </c>
      <c r="BC8" s="117">
        <v>2.65</v>
      </c>
      <c r="BD8" s="117">
        <v>1.85</v>
      </c>
      <c r="BE8" s="117" t="s">
        <v>176</v>
      </c>
      <c r="BF8" s="117">
        <v>1</v>
      </c>
      <c r="BG8" s="78"/>
      <c r="BH8" s="78"/>
      <c r="BI8" s="78"/>
      <c r="BJ8" s="78"/>
      <c r="BK8" s="78"/>
      <c r="BL8" s="78"/>
      <c r="BM8" s="78"/>
      <c r="BN8" s="78"/>
      <c r="BO8" s="78"/>
      <c r="BP8" s="78"/>
      <c r="BQ8" s="78"/>
      <c r="BR8" s="78"/>
    </row>
    <row r="9" spans="1:77" s="77" customFormat="1" ht="15.75" customHeight="1">
      <c r="A9" s="1" t="s">
        <v>89</v>
      </c>
      <c r="B9" s="1">
        <v>111</v>
      </c>
      <c r="C9" s="1">
        <v>6</v>
      </c>
      <c r="D9" s="1">
        <v>42</v>
      </c>
      <c r="E9" s="26">
        <v>1.92</v>
      </c>
      <c r="F9" s="59" t="s">
        <v>3411</v>
      </c>
      <c r="G9" s="69" t="s">
        <v>6823</v>
      </c>
      <c r="H9" s="1" t="s">
        <v>183</v>
      </c>
      <c r="I9" s="1" t="s">
        <v>186</v>
      </c>
      <c r="J9" s="1" t="s">
        <v>188</v>
      </c>
      <c r="K9" s="113" t="str">
        <f t="shared" si="2"/>
        <v>Animalavec</v>
      </c>
      <c r="L9" s="113">
        <f t="shared" si="3"/>
        <v>10</v>
      </c>
      <c r="M9" s="1"/>
      <c r="N9" s="1" t="s">
        <v>195</v>
      </c>
      <c r="O9" s="1" t="s">
        <v>6901</v>
      </c>
      <c r="P9" s="1">
        <f t="shared" si="0"/>
        <v>8</v>
      </c>
      <c r="Q9" s="46">
        <v>7</v>
      </c>
      <c r="R9" s="46">
        <v>1.25</v>
      </c>
      <c r="S9" s="46">
        <v>1</v>
      </c>
      <c r="T9" s="46">
        <v>7</v>
      </c>
      <c r="U9" s="46"/>
      <c r="V9" s="46"/>
      <c r="W9" s="1" t="s">
        <v>700</v>
      </c>
      <c r="X9" s="1" t="str">
        <f t="shared" si="1"/>
        <v>t</v>
      </c>
      <c r="Y9" s="1">
        <v>1</v>
      </c>
      <c r="Z9" s="1" t="s">
        <v>89</v>
      </c>
      <c r="AA9" s="1" t="s">
        <v>182</v>
      </c>
      <c r="AB9" s="1" t="s">
        <v>283</v>
      </c>
      <c r="AC9" s="1" t="s">
        <v>185</v>
      </c>
      <c r="AD9" s="125">
        <v>5.34</v>
      </c>
      <c r="AE9" s="46">
        <v>6.22</v>
      </c>
      <c r="AF9" s="46">
        <v>4</v>
      </c>
      <c r="AG9" s="46">
        <v>4.66</v>
      </c>
      <c r="AH9" s="46"/>
      <c r="AI9" s="46">
        <v>2</v>
      </c>
      <c r="AJ9" s="46">
        <v>6</v>
      </c>
      <c r="AK9" s="46">
        <v>1</v>
      </c>
      <c r="AL9" s="46">
        <v>6</v>
      </c>
      <c r="AM9" s="46">
        <v>5</v>
      </c>
      <c r="AN9" s="46" t="s">
        <v>708</v>
      </c>
      <c r="AO9" s="46" t="s">
        <v>517</v>
      </c>
      <c r="AP9" s="46">
        <v>3</v>
      </c>
      <c r="AQ9" s="46">
        <v>2</v>
      </c>
      <c r="AR9" s="46">
        <v>6</v>
      </c>
      <c r="AS9" s="46">
        <v>5</v>
      </c>
      <c r="AT9" s="46" t="s">
        <v>710</v>
      </c>
      <c r="AU9" s="46">
        <v>2</v>
      </c>
      <c r="AV9" s="46" t="s">
        <v>712</v>
      </c>
      <c r="AW9" s="46" t="s">
        <v>713</v>
      </c>
      <c r="AX9" s="46" t="s">
        <v>714</v>
      </c>
      <c r="AY9" s="46" t="s">
        <v>716</v>
      </c>
      <c r="AZ9" s="46" t="s">
        <v>506</v>
      </c>
      <c r="BA9" s="46">
        <v>100</v>
      </c>
      <c r="BB9" s="46">
        <v>17</v>
      </c>
      <c r="BC9" s="46">
        <v>1.7</v>
      </c>
      <c r="BD9" s="46">
        <v>1.85</v>
      </c>
      <c r="BE9" s="46" t="s">
        <v>719</v>
      </c>
      <c r="BF9" s="46">
        <v>1</v>
      </c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/>
      <c r="BT9"/>
      <c r="BU9"/>
      <c r="BV9"/>
      <c r="BW9"/>
      <c r="BX9"/>
      <c r="BY9"/>
    </row>
    <row r="10" spans="1:77" s="159" customFormat="1" ht="15.75" customHeight="1">
      <c r="A10" s="1" t="s">
        <v>594</v>
      </c>
      <c r="B10" s="1">
        <v>194</v>
      </c>
      <c r="C10" s="1"/>
      <c r="D10" s="1"/>
      <c r="E10" s="26">
        <v>2.62</v>
      </c>
      <c r="F10" s="59" t="s">
        <v>3411</v>
      </c>
      <c r="G10" s="69" t="s">
        <v>6824</v>
      </c>
      <c r="H10" s="1" t="s">
        <v>6856</v>
      </c>
      <c r="I10" s="1" t="s">
        <v>1162</v>
      </c>
      <c r="J10" s="1" t="s">
        <v>7052</v>
      </c>
      <c r="K10" s="113" t="str">
        <f t="shared" si="2"/>
        <v>animalavecdeux</v>
      </c>
      <c r="L10" s="113">
        <f t="shared" si="3"/>
        <v>14</v>
      </c>
      <c r="M10" s="1"/>
      <c r="N10" s="1" t="s">
        <v>1166</v>
      </c>
      <c r="O10" s="1" t="s">
        <v>1166</v>
      </c>
      <c r="P10" s="1">
        <f t="shared" si="0"/>
        <v>6</v>
      </c>
      <c r="Q10" s="46">
        <v>3</v>
      </c>
      <c r="R10" s="46">
        <v>7.24</v>
      </c>
      <c r="S10" s="46">
        <v>22</v>
      </c>
      <c r="T10" s="46">
        <v>3</v>
      </c>
      <c r="U10" s="46"/>
      <c r="V10" s="46"/>
      <c r="W10" s="1" t="s">
        <v>1169</v>
      </c>
      <c r="X10" s="1" t="str">
        <f t="shared" si="1"/>
        <v>S</v>
      </c>
      <c r="Y10" s="1">
        <v>3</v>
      </c>
      <c r="Z10" s="1" t="s">
        <v>594</v>
      </c>
      <c r="AA10" s="1" t="s">
        <v>182</v>
      </c>
      <c r="AB10" s="1" t="s">
        <v>184</v>
      </c>
      <c r="AC10" s="1" t="s">
        <v>185</v>
      </c>
      <c r="AD10" s="125">
        <v>10.99</v>
      </c>
      <c r="AE10" s="46">
        <v>10.54</v>
      </c>
      <c r="AF10" s="46">
        <v>7.21</v>
      </c>
      <c r="AG10" s="46">
        <v>5.41</v>
      </c>
      <c r="AH10" s="46"/>
      <c r="AI10" s="46">
        <v>1</v>
      </c>
      <c r="AJ10" s="46">
        <v>2</v>
      </c>
      <c r="AK10" s="46">
        <v>1</v>
      </c>
      <c r="AL10" s="46">
        <v>7</v>
      </c>
      <c r="AM10" s="46">
        <v>4</v>
      </c>
      <c r="AN10" s="46" t="s">
        <v>1178</v>
      </c>
      <c r="AO10" s="46" t="s">
        <v>639</v>
      </c>
      <c r="AP10" s="46">
        <v>1</v>
      </c>
      <c r="AQ10" s="46">
        <v>6</v>
      </c>
      <c r="AR10" s="46">
        <v>6</v>
      </c>
      <c r="AS10" s="46">
        <v>4</v>
      </c>
      <c r="AT10" s="46" t="s">
        <v>1180</v>
      </c>
      <c r="AU10" s="46">
        <v>2</v>
      </c>
      <c r="AV10" s="46" t="s">
        <v>645</v>
      </c>
      <c r="AW10" s="46" t="s">
        <v>1182</v>
      </c>
      <c r="AX10" s="46" t="s">
        <v>1184</v>
      </c>
      <c r="AY10" s="46" t="s">
        <v>1185</v>
      </c>
      <c r="AZ10" s="46" t="s">
        <v>182</v>
      </c>
      <c r="BA10" s="46">
        <v>100</v>
      </c>
      <c r="BB10" s="46">
        <v>21</v>
      </c>
      <c r="BC10" s="46">
        <v>2.15</v>
      </c>
      <c r="BD10" s="46">
        <v>1.65</v>
      </c>
      <c r="BE10" s="46" t="s">
        <v>594</v>
      </c>
      <c r="BF10" s="46">
        <v>1</v>
      </c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/>
      <c r="BT10"/>
      <c r="BU10"/>
      <c r="BV10"/>
      <c r="BW10"/>
      <c r="BX10"/>
      <c r="BY10"/>
    </row>
    <row r="11" spans="1:77" s="77" customFormat="1" ht="15.75" customHeight="1">
      <c r="A11" s="1" t="s">
        <v>74</v>
      </c>
      <c r="B11" s="1">
        <v>105</v>
      </c>
      <c r="C11" s="1">
        <v>4</v>
      </c>
      <c r="D11" s="1">
        <v>44</v>
      </c>
      <c r="E11" s="26">
        <v>2.12</v>
      </c>
      <c r="F11" s="59" t="s">
        <v>3411</v>
      </c>
      <c r="G11" s="69" t="s">
        <v>6823</v>
      </c>
      <c r="H11" s="1" t="s">
        <v>205</v>
      </c>
      <c r="I11" s="1" t="s">
        <v>186</v>
      </c>
      <c r="J11" s="1" t="s">
        <v>7053</v>
      </c>
      <c r="K11" s="113" t="str">
        <f t="shared" si="2"/>
        <v>Animalavecun</v>
      </c>
      <c r="L11" s="113">
        <f t="shared" si="3"/>
        <v>12</v>
      </c>
      <c r="M11" s="1"/>
      <c r="N11" s="1" t="s">
        <v>207</v>
      </c>
      <c r="O11" s="1" t="s">
        <v>5913</v>
      </c>
      <c r="P11" s="1">
        <f t="shared" si="0"/>
        <v>3</v>
      </c>
      <c r="Q11" s="46">
        <v>2</v>
      </c>
      <c r="R11" s="46">
        <v>44.09</v>
      </c>
      <c r="S11" s="46">
        <v>27</v>
      </c>
      <c r="T11" s="46">
        <v>2</v>
      </c>
      <c r="U11" s="46"/>
      <c r="V11" s="46"/>
      <c r="W11" s="1" t="s">
        <v>408</v>
      </c>
      <c r="X11" s="1" t="str">
        <f t="shared" si="1"/>
        <v>Z</v>
      </c>
      <c r="Y11" s="1">
        <v>4</v>
      </c>
      <c r="Z11" s="1" t="s">
        <v>74</v>
      </c>
      <c r="AA11" s="1" t="s">
        <v>182</v>
      </c>
      <c r="AB11" s="1" t="s">
        <v>283</v>
      </c>
      <c r="AC11" s="1" t="s">
        <v>185</v>
      </c>
      <c r="AD11" s="125">
        <v>3.5</v>
      </c>
      <c r="AE11" s="46">
        <v>3.18</v>
      </c>
      <c r="AF11" s="46">
        <v>2.71</v>
      </c>
      <c r="AG11" s="46">
        <v>1.89</v>
      </c>
      <c r="AH11" s="46"/>
      <c r="AI11" s="46">
        <v>1</v>
      </c>
      <c r="AJ11" s="46">
        <v>2</v>
      </c>
      <c r="AK11" s="46">
        <v>1</v>
      </c>
      <c r="AL11" s="46">
        <v>6</v>
      </c>
      <c r="AM11" s="46">
        <v>5</v>
      </c>
      <c r="AN11" s="46" t="s">
        <v>440</v>
      </c>
      <c r="AO11" s="46" t="s">
        <v>452</v>
      </c>
      <c r="AP11" s="46">
        <v>0</v>
      </c>
      <c r="AQ11" s="46">
        <v>0</v>
      </c>
      <c r="AR11" s="46">
        <v>6</v>
      </c>
      <c r="AS11" s="46">
        <v>5</v>
      </c>
      <c r="AT11" s="46" t="s">
        <v>457</v>
      </c>
      <c r="AU11" s="46">
        <v>2</v>
      </c>
      <c r="AV11" s="46" t="s">
        <v>459</v>
      </c>
      <c r="AW11" s="46" t="s">
        <v>460</v>
      </c>
      <c r="AX11" s="46" t="s">
        <v>462</v>
      </c>
      <c r="AY11" s="46" t="s">
        <v>464</v>
      </c>
      <c r="AZ11" s="46" t="s">
        <v>182</v>
      </c>
      <c r="BA11" s="46">
        <v>95</v>
      </c>
      <c r="BB11" s="46">
        <v>24</v>
      </c>
      <c r="BC11" s="46">
        <v>1.95</v>
      </c>
      <c r="BD11" s="46">
        <v>1.9</v>
      </c>
      <c r="BE11" s="46" t="s">
        <v>74</v>
      </c>
      <c r="BF11" s="46">
        <v>1</v>
      </c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/>
      <c r="BT11"/>
      <c r="BU11"/>
      <c r="BV11"/>
      <c r="BW11"/>
      <c r="BX11"/>
      <c r="BY11"/>
    </row>
    <row r="12" spans="1:77" s="77" customFormat="1" ht="15.75" customHeight="1">
      <c r="A12" s="1" t="s">
        <v>1269</v>
      </c>
      <c r="B12" s="1">
        <v>148</v>
      </c>
      <c r="C12" s="1"/>
      <c r="D12" s="1"/>
      <c r="E12" s="26">
        <v>3.65</v>
      </c>
      <c r="F12" s="60" t="s">
        <v>3411</v>
      </c>
      <c r="G12" s="69" t="s">
        <v>6824</v>
      </c>
      <c r="H12" s="1" t="s">
        <v>1851</v>
      </c>
      <c r="I12" s="1" t="s">
        <v>186</v>
      </c>
      <c r="J12" s="1" t="s">
        <v>7054</v>
      </c>
      <c r="K12" s="113" t="str">
        <f t="shared" si="2"/>
        <v>Animalconnupour</v>
      </c>
      <c r="L12" s="113">
        <f t="shared" si="3"/>
        <v>15</v>
      </c>
      <c r="M12" s="1"/>
      <c r="N12" s="1" t="s">
        <v>1856</v>
      </c>
      <c r="O12" s="1" t="s">
        <v>1856</v>
      </c>
      <c r="P12" s="1">
        <f t="shared" si="0"/>
        <v>7</v>
      </c>
      <c r="Q12" s="46">
        <v>5</v>
      </c>
      <c r="R12" s="46">
        <v>27.93</v>
      </c>
      <c r="S12" s="46">
        <v>12</v>
      </c>
      <c r="T12" s="46">
        <v>5</v>
      </c>
      <c r="U12" s="46"/>
      <c r="V12" s="46"/>
      <c r="W12" s="1" t="s">
        <v>1269</v>
      </c>
      <c r="X12" s="1" t="str">
        <f t="shared" si="1"/>
        <v>l</v>
      </c>
      <c r="Y12" s="1">
        <v>8</v>
      </c>
      <c r="Z12" s="1" t="s">
        <v>1269</v>
      </c>
      <c r="AA12" s="1" t="s">
        <v>182</v>
      </c>
      <c r="AB12" s="1" t="s">
        <v>184</v>
      </c>
      <c r="AC12" s="1" t="s">
        <v>185</v>
      </c>
      <c r="AD12" s="125">
        <v>2.13</v>
      </c>
      <c r="AE12" s="46">
        <v>0.74</v>
      </c>
      <c r="AF12" s="46">
        <v>1.23</v>
      </c>
      <c r="AG12" s="46">
        <v>0.47</v>
      </c>
      <c r="AH12" s="46"/>
      <c r="AI12" s="46">
        <v>1</v>
      </c>
      <c r="AJ12" s="46">
        <v>3</v>
      </c>
      <c r="AK12" s="46">
        <v>1</v>
      </c>
      <c r="AL12" s="46">
        <v>4</v>
      </c>
      <c r="AM12" s="46">
        <v>4</v>
      </c>
      <c r="AN12" s="46" t="s">
        <v>639</v>
      </c>
      <c r="AO12" s="46" t="s">
        <v>639</v>
      </c>
      <c r="AP12" s="46">
        <v>11</v>
      </c>
      <c r="AQ12" s="46">
        <v>15</v>
      </c>
      <c r="AR12" s="46">
        <v>4</v>
      </c>
      <c r="AS12" s="46">
        <v>4</v>
      </c>
      <c r="AT12" s="46" t="s">
        <v>1271</v>
      </c>
      <c r="AU12" s="46">
        <v>2</v>
      </c>
      <c r="AV12" s="46" t="s">
        <v>645</v>
      </c>
      <c r="AW12" s="46" t="s">
        <v>1272</v>
      </c>
      <c r="AX12" s="46" t="s">
        <v>1272</v>
      </c>
      <c r="AY12" s="46" t="s">
        <v>1271</v>
      </c>
      <c r="AZ12" s="46" t="s">
        <v>182</v>
      </c>
      <c r="BA12" s="46">
        <v>100</v>
      </c>
      <c r="BB12" s="46">
        <v>25</v>
      </c>
      <c r="BC12" s="46">
        <v>1.3</v>
      </c>
      <c r="BD12" s="46">
        <v>1.05</v>
      </c>
      <c r="BE12" s="46" t="s">
        <v>1269</v>
      </c>
      <c r="BF12" s="46">
        <v>1</v>
      </c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/>
      <c r="BT12"/>
      <c r="BU12"/>
      <c r="BV12"/>
      <c r="BW12"/>
      <c r="BX12"/>
      <c r="BY12"/>
    </row>
    <row r="13" spans="1:77" s="77" customFormat="1" ht="15.75" customHeight="1">
      <c r="A13" s="77" t="s">
        <v>133</v>
      </c>
      <c r="B13" s="77">
        <v>10</v>
      </c>
      <c r="C13" s="78">
        <v>8</v>
      </c>
      <c r="D13" s="78">
        <v>40</v>
      </c>
      <c r="E13" s="79">
        <v>1.69</v>
      </c>
      <c r="F13" s="80" t="s">
        <v>3412</v>
      </c>
      <c r="G13" s="81" t="s">
        <v>6823</v>
      </c>
      <c r="H13" s="77" t="s">
        <v>7001</v>
      </c>
      <c r="I13" s="77" t="s">
        <v>186</v>
      </c>
      <c r="J13" s="77" t="s">
        <v>7055</v>
      </c>
      <c r="K13" s="113" t="str">
        <f t="shared" si="2"/>
        <v>Animald'Afriqueavec</v>
      </c>
      <c r="L13" s="113">
        <f t="shared" si="3"/>
        <v>19</v>
      </c>
      <c r="N13" s="77" t="s">
        <v>260</v>
      </c>
      <c r="O13" s="77" t="s">
        <v>6863</v>
      </c>
      <c r="P13" s="77">
        <f t="shared" si="0"/>
        <v>8</v>
      </c>
      <c r="Q13" s="98">
        <v>7</v>
      </c>
      <c r="R13" s="98">
        <v>2.2799999999999998</v>
      </c>
      <c r="S13" s="98">
        <v>0</v>
      </c>
      <c r="T13" s="98">
        <v>5</v>
      </c>
      <c r="U13" s="98"/>
      <c r="V13" s="98"/>
      <c r="W13" s="113" t="s">
        <v>2683</v>
      </c>
      <c r="X13" s="113" t="str">
        <f t="shared" si="1"/>
        <v>l</v>
      </c>
      <c r="Y13" s="113">
        <v>8</v>
      </c>
      <c r="Z13" s="113" t="s">
        <v>133</v>
      </c>
      <c r="AA13" s="113" t="s">
        <v>182</v>
      </c>
      <c r="AB13" s="113" t="s">
        <v>184</v>
      </c>
      <c r="AC13" s="113" t="s">
        <v>185</v>
      </c>
      <c r="AD13" s="123">
        <v>20.86</v>
      </c>
      <c r="AE13" s="117">
        <v>33.04</v>
      </c>
      <c r="AF13" s="117">
        <v>14.58</v>
      </c>
      <c r="AG13" s="117">
        <v>20.14</v>
      </c>
      <c r="AH13" s="117"/>
      <c r="AI13" s="117">
        <v>1</v>
      </c>
      <c r="AJ13" s="117">
        <v>3</v>
      </c>
      <c r="AK13" s="117">
        <v>1</v>
      </c>
      <c r="AL13" s="117">
        <v>4</v>
      </c>
      <c r="AM13" s="117">
        <v>3</v>
      </c>
      <c r="AN13" s="117" t="s">
        <v>947</v>
      </c>
      <c r="AO13" s="117" t="s">
        <v>327</v>
      </c>
      <c r="AP13" s="117">
        <v>3</v>
      </c>
      <c r="AQ13" s="117">
        <v>14</v>
      </c>
      <c r="AR13" s="117">
        <v>4</v>
      </c>
      <c r="AS13" s="117">
        <v>3</v>
      </c>
      <c r="AT13" s="117" t="s">
        <v>2683</v>
      </c>
      <c r="AU13" s="117">
        <v>1</v>
      </c>
      <c r="AV13" s="117" t="s">
        <v>327</v>
      </c>
      <c r="AW13" s="117" t="s">
        <v>2693</v>
      </c>
      <c r="AX13" s="117" t="s">
        <v>2694</v>
      </c>
      <c r="AY13" s="117" t="s">
        <v>133</v>
      </c>
      <c r="AZ13" s="117" t="s">
        <v>182</v>
      </c>
      <c r="BA13" s="117">
        <v>100</v>
      </c>
      <c r="BB13" s="117">
        <v>19</v>
      </c>
      <c r="BC13" s="117">
        <v>1.55</v>
      </c>
      <c r="BD13" s="117">
        <v>1.05</v>
      </c>
      <c r="BE13" s="117" t="s">
        <v>2697</v>
      </c>
      <c r="BF13" s="117">
        <v>2</v>
      </c>
      <c r="BG13" s="78"/>
      <c r="BH13" s="78"/>
      <c r="BI13" s="78"/>
      <c r="BJ13" s="78"/>
      <c r="BK13" s="78"/>
      <c r="BL13" s="78"/>
      <c r="BM13" s="78"/>
      <c r="BN13" s="78"/>
      <c r="BO13" s="78"/>
      <c r="BP13" s="78"/>
      <c r="BQ13" s="78"/>
      <c r="BR13" s="78"/>
    </row>
    <row r="14" spans="1:77" s="77" customFormat="1" ht="15.75" customHeight="1">
      <c r="A14" s="77" t="s">
        <v>216</v>
      </c>
      <c r="B14" s="77">
        <v>22</v>
      </c>
      <c r="C14" s="78">
        <v>1</v>
      </c>
      <c r="D14" s="78">
        <v>47</v>
      </c>
      <c r="E14" s="79">
        <v>1.5</v>
      </c>
      <c r="F14" s="80" t="s">
        <v>3412</v>
      </c>
      <c r="G14" s="81" t="s">
        <v>6823</v>
      </c>
      <c r="H14" s="77" t="s">
        <v>211</v>
      </c>
      <c r="I14" s="77" t="s">
        <v>186</v>
      </c>
      <c r="J14" s="77" t="s">
        <v>7056</v>
      </c>
      <c r="K14" s="113" t="str">
        <f t="shared" si="2"/>
        <v>Animaldontonobtient</v>
      </c>
      <c r="L14" s="113">
        <f t="shared" si="3"/>
        <v>19</v>
      </c>
      <c r="N14" s="77" t="s">
        <v>6947</v>
      </c>
      <c r="O14" s="77" t="s">
        <v>6948</v>
      </c>
      <c r="P14" s="77">
        <f t="shared" si="0"/>
        <v>5</v>
      </c>
      <c r="Q14" s="77">
        <v>1</v>
      </c>
      <c r="R14" s="77">
        <v>39.4</v>
      </c>
      <c r="S14" s="77">
        <v>18</v>
      </c>
      <c r="T14" s="77">
        <v>1</v>
      </c>
      <c r="W14" s="113" t="s">
        <v>2139</v>
      </c>
      <c r="X14" s="113" t="str">
        <f t="shared" si="1"/>
        <v>p</v>
      </c>
      <c r="Y14" s="113">
        <v>1</v>
      </c>
      <c r="Z14" s="113" t="s">
        <v>216</v>
      </c>
      <c r="AA14" s="113" t="s">
        <v>182</v>
      </c>
      <c r="AB14" s="113" t="s">
        <v>283</v>
      </c>
      <c r="AC14" s="113" t="s">
        <v>185</v>
      </c>
      <c r="AD14" s="123">
        <v>36.700000000000003</v>
      </c>
      <c r="AE14" s="117">
        <v>31.82</v>
      </c>
      <c r="AF14" s="117">
        <v>23.5</v>
      </c>
      <c r="AG14" s="117">
        <v>16.690000000000001</v>
      </c>
      <c r="AH14" s="117"/>
      <c r="AI14" s="117">
        <v>1</v>
      </c>
      <c r="AJ14" s="117">
        <v>3</v>
      </c>
      <c r="AK14" s="117">
        <v>1</v>
      </c>
      <c r="AL14" s="117">
        <v>5</v>
      </c>
      <c r="AM14" s="117">
        <v>3</v>
      </c>
      <c r="AN14" s="117" t="s">
        <v>399</v>
      </c>
      <c r="AO14" s="117" t="s">
        <v>1030</v>
      </c>
      <c r="AP14" s="117">
        <v>13</v>
      </c>
      <c r="AQ14" s="117">
        <v>21</v>
      </c>
      <c r="AR14" s="117">
        <v>5</v>
      </c>
      <c r="AS14" s="117">
        <v>3</v>
      </c>
      <c r="AT14" s="117" t="s">
        <v>2139</v>
      </c>
      <c r="AU14" s="117">
        <v>1</v>
      </c>
      <c r="AV14" s="117" t="s">
        <v>1030</v>
      </c>
      <c r="AW14" s="117" t="s">
        <v>2943</v>
      </c>
      <c r="AX14" s="117" t="s">
        <v>2132</v>
      </c>
      <c r="AY14" s="117" t="s">
        <v>2944</v>
      </c>
      <c r="AZ14" s="117" t="s">
        <v>182</v>
      </c>
      <c r="BA14" s="117">
        <v>95</v>
      </c>
      <c r="BB14" s="117">
        <v>21</v>
      </c>
      <c r="BC14" s="117">
        <v>1.1000000000000001</v>
      </c>
      <c r="BD14" s="117">
        <v>1</v>
      </c>
      <c r="BE14" s="117" t="s">
        <v>216</v>
      </c>
      <c r="BF14" s="117">
        <v>1</v>
      </c>
      <c r="BG14" s="78"/>
      <c r="BH14" s="78"/>
      <c r="BI14" s="78"/>
      <c r="BJ14" s="78"/>
      <c r="BK14" s="78"/>
      <c r="BL14" s="78"/>
      <c r="BM14" s="78"/>
      <c r="BN14" s="78"/>
      <c r="BO14" s="78"/>
      <c r="BP14" s="78"/>
      <c r="BQ14" s="78"/>
      <c r="BR14" s="78"/>
    </row>
    <row r="15" spans="1:77" s="77" customFormat="1" ht="15.75" customHeight="1">
      <c r="A15" s="77" t="s">
        <v>138</v>
      </c>
      <c r="B15" s="77">
        <v>23</v>
      </c>
      <c r="C15" s="78">
        <v>0</v>
      </c>
      <c r="D15" s="78">
        <v>48</v>
      </c>
      <c r="E15" s="79">
        <v>1.6</v>
      </c>
      <c r="F15" s="80" t="s">
        <v>3412</v>
      </c>
      <c r="G15" s="81" t="s">
        <v>6823</v>
      </c>
      <c r="H15" s="77" t="s">
        <v>211</v>
      </c>
      <c r="I15" s="77" t="s">
        <v>186</v>
      </c>
      <c r="J15" s="77" t="s">
        <v>7056</v>
      </c>
      <c r="K15" s="113" t="str">
        <f t="shared" si="2"/>
        <v>Animaldontonobtient</v>
      </c>
      <c r="L15" s="113">
        <f t="shared" si="3"/>
        <v>19</v>
      </c>
      <c r="N15" s="77" t="s">
        <v>212</v>
      </c>
      <c r="O15" s="77" t="s">
        <v>6868</v>
      </c>
      <c r="P15" s="77">
        <f t="shared" si="0"/>
        <v>4</v>
      </c>
      <c r="Q15" s="98">
        <v>2</v>
      </c>
      <c r="R15" s="98">
        <v>59.62</v>
      </c>
      <c r="S15" s="98">
        <v>29</v>
      </c>
      <c r="T15" s="98">
        <v>2</v>
      </c>
      <c r="U15" s="98"/>
      <c r="V15" s="98"/>
      <c r="W15" s="113" t="s">
        <v>2948</v>
      </c>
      <c r="X15" s="113" t="str">
        <f t="shared" si="1"/>
        <v>v</v>
      </c>
      <c r="Y15" s="113">
        <v>4</v>
      </c>
      <c r="Z15" s="113" t="s">
        <v>138</v>
      </c>
      <c r="AA15" s="113" t="s">
        <v>182</v>
      </c>
      <c r="AB15" s="113" t="s">
        <v>283</v>
      </c>
      <c r="AC15" s="113" t="s">
        <v>185</v>
      </c>
      <c r="AD15" s="123">
        <v>47.71</v>
      </c>
      <c r="AE15" s="117">
        <v>53.45</v>
      </c>
      <c r="AF15" s="117">
        <v>36.24</v>
      </c>
      <c r="AG15" s="117">
        <v>26.08</v>
      </c>
      <c r="AH15" s="117"/>
      <c r="AI15" s="117">
        <v>2</v>
      </c>
      <c r="AJ15" s="117">
        <v>4</v>
      </c>
      <c r="AK15" s="117">
        <v>1</v>
      </c>
      <c r="AL15" s="117">
        <v>5</v>
      </c>
      <c r="AM15" s="117">
        <v>3</v>
      </c>
      <c r="AN15" s="117" t="s">
        <v>517</v>
      </c>
      <c r="AO15" s="117" t="s">
        <v>1030</v>
      </c>
      <c r="AP15" s="117">
        <v>5</v>
      </c>
      <c r="AQ15" s="117">
        <v>18</v>
      </c>
      <c r="AR15" s="117">
        <v>5</v>
      </c>
      <c r="AS15" s="117">
        <v>3</v>
      </c>
      <c r="AT15" s="117" t="s">
        <v>2948</v>
      </c>
      <c r="AU15" s="117">
        <v>1</v>
      </c>
      <c r="AV15" s="117" t="s">
        <v>1030</v>
      </c>
      <c r="AW15" s="117" t="s">
        <v>2956</v>
      </c>
      <c r="AX15" s="117" t="s">
        <v>2957</v>
      </c>
      <c r="AY15" s="117" t="s">
        <v>2958</v>
      </c>
      <c r="AZ15" s="117" t="s">
        <v>506</v>
      </c>
      <c r="BA15" s="117">
        <v>100</v>
      </c>
      <c r="BB15" s="117">
        <v>20</v>
      </c>
      <c r="BC15" s="117">
        <v>1.6</v>
      </c>
      <c r="BD15" s="117">
        <v>1</v>
      </c>
      <c r="BE15" s="117" t="s">
        <v>2959</v>
      </c>
      <c r="BF15" s="117">
        <v>1</v>
      </c>
      <c r="BG15" s="78"/>
      <c r="BH15" s="78"/>
      <c r="BI15" s="78"/>
      <c r="BJ15" s="78"/>
      <c r="BK15" s="78"/>
      <c r="BL15" s="78"/>
      <c r="BM15" s="78"/>
      <c r="BN15" s="78"/>
      <c r="BO15" s="78"/>
      <c r="BP15" s="78"/>
      <c r="BQ15" s="78"/>
      <c r="BR15" s="78"/>
    </row>
    <row r="16" spans="1:77" s="77" customFormat="1" ht="15.75" customHeight="1">
      <c r="A16" s="77" t="s">
        <v>213</v>
      </c>
      <c r="B16" s="77">
        <v>20</v>
      </c>
      <c r="C16" s="78">
        <v>1</v>
      </c>
      <c r="D16" s="78">
        <v>47</v>
      </c>
      <c r="E16" s="79">
        <v>1.76</v>
      </c>
      <c r="F16" s="80" t="s">
        <v>3412</v>
      </c>
      <c r="G16" s="81" t="s">
        <v>6823</v>
      </c>
      <c r="H16" s="77" t="s">
        <v>211</v>
      </c>
      <c r="I16" s="77" t="s">
        <v>186</v>
      </c>
      <c r="J16" s="77" t="s">
        <v>7056</v>
      </c>
      <c r="K16" s="113" t="str">
        <f t="shared" si="2"/>
        <v>Animaldontonobtient</v>
      </c>
      <c r="L16" s="113">
        <f t="shared" si="3"/>
        <v>19</v>
      </c>
      <c r="N16" s="77" t="s">
        <v>214</v>
      </c>
      <c r="O16" s="77" t="s">
        <v>123</v>
      </c>
      <c r="P16" s="77">
        <f t="shared" si="0"/>
        <v>6</v>
      </c>
      <c r="Q16" s="98">
        <v>4</v>
      </c>
      <c r="R16" s="98">
        <v>9.43</v>
      </c>
      <c r="S16" s="98">
        <v>2</v>
      </c>
      <c r="T16" s="98">
        <v>4</v>
      </c>
      <c r="U16" s="98"/>
      <c r="V16" s="98"/>
      <c r="W16" s="113" t="s">
        <v>2891</v>
      </c>
      <c r="X16" s="113" t="str">
        <f t="shared" si="1"/>
        <v>k</v>
      </c>
      <c r="Y16" s="113">
        <v>1</v>
      </c>
      <c r="Z16" s="113" t="s">
        <v>213</v>
      </c>
      <c r="AA16" s="113" t="s">
        <v>182</v>
      </c>
      <c r="AB16" s="113" t="s">
        <v>184</v>
      </c>
      <c r="AC16" s="113" t="s">
        <v>185</v>
      </c>
      <c r="AD16" s="123">
        <v>31.18</v>
      </c>
      <c r="AE16" s="117">
        <v>21.49</v>
      </c>
      <c r="AF16" s="117">
        <v>21.67</v>
      </c>
      <c r="AG16" s="117">
        <v>12.7</v>
      </c>
      <c r="AH16" s="117"/>
      <c r="AI16" s="117">
        <v>2</v>
      </c>
      <c r="AJ16" s="117">
        <v>4</v>
      </c>
      <c r="AK16" s="117">
        <v>1</v>
      </c>
      <c r="AL16" s="117">
        <v>6</v>
      </c>
      <c r="AM16" s="117">
        <v>4</v>
      </c>
      <c r="AN16" s="117" t="s">
        <v>1114</v>
      </c>
      <c r="AO16" s="117" t="s">
        <v>639</v>
      </c>
      <c r="AP16" s="117">
        <v>2</v>
      </c>
      <c r="AQ16" s="117">
        <v>15</v>
      </c>
      <c r="AR16" s="117">
        <v>6</v>
      </c>
      <c r="AS16" s="117">
        <v>4</v>
      </c>
      <c r="AT16" s="117" t="s">
        <v>2901</v>
      </c>
      <c r="AU16" s="117">
        <v>2</v>
      </c>
      <c r="AV16" s="117" t="s">
        <v>645</v>
      </c>
      <c r="AW16" s="117" t="s">
        <v>2902</v>
      </c>
      <c r="AX16" s="117" t="s">
        <v>2903</v>
      </c>
      <c r="AY16" s="117" t="s">
        <v>2904</v>
      </c>
      <c r="AZ16" s="117" t="s">
        <v>506</v>
      </c>
      <c r="BA16" s="117">
        <v>100</v>
      </c>
      <c r="BB16" s="117">
        <v>18</v>
      </c>
      <c r="BC16" s="117">
        <v>1.8</v>
      </c>
      <c r="BD16" s="117">
        <v>1.25</v>
      </c>
      <c r="BE16" s="117" t="s">
        <v>213</v>
      </c>
      <c r="BF16" s="117">
        <v>1</v>
      </c>
      <c r="BG16" s="78"/>
      <c r="BH16" s="78"/>
      <c r="BI16" s="78"/>
      <c r="BJ16" s="78"/>
      <c r="BK16" s="78"/>
      <c r="BL16" s="78"/>
      <c r="BM16" s="78"/>
      <c r="BN16" s="78"/>
      <c r="BO16" s="78"/>
      <c r="BP16" s="78"/>
      <c r="BQ16" s="78"/>
      <c r="BR16" s="78"/>
    </row>
    <row r="17" spans="1:77" s="77" customFormat="1" ht="15.75" customHeight="1">
      <c r="A17" s="1" t="s">
        <v>128</v>
      </c>
      <c r="B17" s="1">
        <v>120</v>
      </c>
      <c r="C17" s="1">
        <v>0</v>
      </c>
      <c r="D17" s="1">
        <v>48</v>
      </c>
      <c r="E17" s="26">
        <v>1.88</v>
      </c>
      <c r="F17" s="59" t="s">
        <v>3411</v>
      </c>
      <c r="G17" s="69" t="s">
        <v>6823</v>
      </c>
      <c r="H17" s="1" t="s">
        <v>208</v>
      </c>
      <c r="I17" s="1" t="s">
        <v>186</v>
      </c>
      <c r="J17" s="1" t="s">
        <v>7056</v>
      </c>
      <c r="K17" s="113" t="str">
        <f t="shared" si="2"/>
        <v>Animaldontonobtient</v>
      </c>
      <c r="L17" s="113">
        <f t="shared" si="3"/>
        <v>19</v>
      </c>
      <c r="M17" s="1"/>
      <c r="N17" s="1" t="s">
        <v>210</v>
      </c>
      <c r="O17" s="1" t="s">
        <v>3338</v>
      </c>
      <c r="P17" s="1">
        <f t="shared" si="0"/>
        <v>4</v>
      </c>
      <c r="Q17" s="46">
        <v>4</v>
      </c>
      <c r="R17" s="46">
        <v>17.36</v>
      </c>
      <c r="S17" s="46">
        <v>9</v>
      </c>
      <c r="T17" s="46">
        <v>4</v>
      </c>
      <c r="U17" s="46"/>
      <c r="V17" s="46"/>
      <c r="W17" s="1" t="s">
        <v>940</v>
      </c>
      <c r="X17" s="1" t="str">
        <f t="shared" si="1"/>
        <v>a</v>
      </c>
      <c r="Y17" s="1">
        <v>8</v>
      </c>
      <c r="Z17" s="1" t="s">
        <v>128</v>
      </c>
      <c r="AA17" s="1" t="s">
        <v>182</v>
      </c>
      <c r="AB17" s="1" t="s">
        <v>283</v>
      </c>
      <c r="AC17" s="1" t="s">
        <v>185</v>
      </c>
      <c r="AD17" s="125">
        <v>9.11</v>
      </c>
      <c r="AE17" s="46">
        <v>9.86</v>
      </c>
      <c r="AF17" s="46">
        <v>3.53</v>
      </c>
      <c r="AG17" s="46">
        <v>3.18</v>
      </c>
      <c r="AH17" s="46"/>
      <c r="AI17" s="46">
        <v>1</v>
      </c>
      <c r="AJ17" s="46">
        <v>2</v>
      </c>
      <c r="AK17" s="46">
        <v>1</v>
      </c>
      <c r="AL17" s="46">
        <v>7</v>
      </c>
      <c r="AM17" s="46">
        <v>4</v>
      </c>
      <c r="AN17" s="46" t="s">
        <v>954</v>
      </c>
      <c r="AO17" s="46" t="s">
        <v>955</v>
      </c>
      <c r="AP17" s="46">
        <v>0</v>
      </c>
      <c r="AQ17" s="46">
        <v>3</v>
      </c>
      <c r="AR17" s="46">
        <v>4</v>
      </c>
      <c r="AS17" s="46">
        <v>4</v>
      </c>
      <c r="AT17" s="46" t="s">
        <v>956</v>
      </c>
      <c r="AU17" s="46">
        <v>2</v>
      </c>
      <c r="AV17" s="46" t="s">
        <v>957</v>
      </c>
      <c r="AW17" s="46" t="s">
        <v>958</v>
      </c>
      <c r="AX17" s="46" t="s">
        <v>960</v>
      </c>
      <c r="AY17" s="46" t="s">
        <v>961</v>
      </c>
      <c r="AZ17" s="46" t="s">
        <v>182</v>
      </c>
      <c r="BA17" s="46">
        <v>100</v>
      </c>
      <c r="BB17" s="46">
        <v>26</v>
      </c>
      <c r="BC17" s="46">
        <v>1.95</v>
      </c>
      <c r="BD17" s="46">
        <v>1.85</v>
      </c>
      <c r="BE17" s="46" t="s">
        <v>128</v>
      </c>
      <c r="BF17" s="46">
        <v>1</v>
      </c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/>
      <c r="BT17"/>
      <c r="BU17"/>
      <c r="BV17"/>
      <c r="BW17"/>
      <c r="BX17"/>
      <c r="BY17"/>
    </row>
    <row r="18" spans="1:77" s="77" customFormat="1" ht="15.75" customHeight="1">
      <c r="A18" s="77" t="s">
        <v>111</v>
      </c>
      <c r="B18" s="77">
        <v>1</v>
      </c>
      <c r="C18" s="78">
        <v>3</v>
      </c>
      <c r="D18" s="78">
        <v>45</v>
      </c>
      <c r="E18" s="79">
        <v>1.65</v>
      </c>
      <c r="F18" s="80" t="s">
        <v>3412</v>
      </c>
      <c r="G18" s="81" t="s">
        <v>6823</v>
      </c>
      <c r="H18" s="77" t="s">
        <v>211</v>
      </c>
      <c r="I18" s="77" t="s">
        <v>186</v>
      </c>
      <c r="J18" s="77" t="s">
        <v>7057</v>
      </c>
      <c r="K18" s="113" t="str">
        <f t="shared" si="2"/>
        <v>AnimalDontonobtient</v>
      </c>
      <c r="L18" s="113">
        <f t="shared" si="3"/>
        <v>19</v>
      </c>
      <c r="N18" s="77" t="s">
        <v>215</v>
      </c>
      <c r="O18" s="77" t="s">
        <v>6874</v>
      </c>
      <c r="P18" s="77">
        <f t="shared" si="0"/>
        <v>5</v>
      </c>
      <c r="Q18" s="98">
        <v>3</v>
      </c>
      <c r="R18" s="98">
        <v>6.41</v>
      </c>
      <c r="S18" s="98">
        <v>26</v>
      </c>
      <c r="T18" s="98">
        <v>3</v>
      </c>
      <c r="U18" s="98"/>
      <c r="V18" s="98"/>
      <c r="W18" s="113" t="s">
        <v>2503</v>
      </c>
      <c r="X18" s="113" t="str">
        <f t="shared" si="1"/>
        <v>m</v>
      </c>
      <c r="Y18" s="113">
        <v>8</v>
      </c>
      <c r="Z18" s="113" t="s">
        <v>111</v>
      </c>
      <c r="AA18" s="113" t="s">
        <v>182</v>
      </c>
      <c r="AB18" s="113" t="s">
        <v>184</v>
      </c>
      <c r="AC18" s="113" t="s">
        <v>185</v>
      </c>
      <c r="AD18" s="123">
        <v>15.2</v>
      </c>
      <c r="AE18" s="117">
        <v>30.47</v>
      </c>
      <c r="AF18" s="117">
        <v>6.08</v>
      </c>
      <c r="AG18" s="117">
        <v>14.12</v>
      </c>
      <c r="AH18" s="117"/>
      <c r="AI18" s="117">
        <v>1</v>
      </c>
      <c r="AJ18" s="117">
        <v>2</v>
      </c>
      <c r="AK18" s="117">
        <v>1</v>
      </c>
      <c r="AL18" s="117">
        <v>6</v>
      </c>
      <c r="AM18" s="117">
        <v>4</v>
      </c>
      <c r="AN18" s="117" t="s">
        <v>1010</v>
      </c>
      <c r="AO18" s="117" t="s">
        <v>639</v>
      </c>
      <c r="AP18" s="117">
        <v>2</v>
      </c>
      <c r="AQ18" s="117">
        <v>14</v>
      </c>
      <c r="AR18" s="117">
        <v>6</v>
      </c>
      <c r="AS18" s="117">
        <v>4</v>
      </c>
      <c r="AT18" s="117" t="s">
        <v>2512</v>
      </c>
      <c r="AU18" s="117">
        <v>2</v>
      </c>
      <c r="AV18" s="117" t="s">
        <v>645</v>
      </c>
      <c r="AW18" s="117" t="s">
        <v>2514</v>
      </c>
      <c r="AX18" s="117" t="s">
        <v>2515</v>
      </c>
      <c r="AY18" s="117" t="s">
        <v>2516</v>
      </c>
      <c r="AZ18" s="117" t="s">
        <v>182</v>
      </c>
      <c r="BA18" s="117">
        <v>100</v>
      </c>
      <c r="BB18" s="117">
        <v>23</v>
      </c>
      <c r="BC18" s="117">
        <v>1.85</v>
      </c>
      <c r="BD18" s="117">
        <v>1.3</v>
      </c>
      <c r="BE18" s="117" t="s">
        <v>111</v>
      </c>
      <c r="BF18" s="117">
        <v>1</v>
      </c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  <c r="BR18" s="78"/>
    </row>
    <row r="19" spans="1:77" s="77" customFormat="1" ht="15.75" customHeight="1">
      <c r="A19" s="77" t="s">
        <v>218</v>
      </c>
      <c r="B19" s="77">
        <v>6</v>
      </c>
      <c r="C19" s="78">
        <v>0</v>
      </c>
      <c r="D19" s="78">
        <v>48</v>
      </c>
      <c r="E19" s="79">
        <v>2.15</v>
      </c>
      <c r="F19" s="80" t="s">
        <v>3412</v>
      </c>
      <c r="G19" s="81" t="s">
        <v>6823</v>
      </c>
      <c r="H19" s="77" t="s">
        <v>219</v>
      </c>
      <c r="I19" s="77" t="s">
        <v>186</v>
      </c>
      <c r="J19" s="77" t="s">
        <v>220</v>
      </c>
      <c r="K19" s="113" t="str">
        <f t="shared" si="2"/>
        <v>Animalfaisant</v>
      </c>
      <c r="L19" s="113">
        <f t="shared" si="3"/>
        <v>13</v>
      </c>
      <c r="N19" s="77" t="s">
        <v>221</v>
      </c>
      <c r="O19" s="77" t="s">
        <v>6875</v>
      </c>
      <c r="P19" s="77">
        <f t="shared" si="0"/>
        <v>5</v>
      </c>
      <c r="Q19" s="98">
        <v>4</v>
      </c>
      <c r="R19" s="98">
        <v>17.989999999999998</v>
      </c>
      <c r="S19" s="98">
        <v>5</v>
      </c>
      <c r="T19" s="98">
        <v>4</v>
      </c>
      <c r="U19" s="98"/>
      <c r="V19" s="98"/>
      <c r="W19" s="113" t="s">
        <v>2604</v>
      </c>
      <c r="X19" s="113" t="str">
        <f t="shared" si="1"/>
        <v>a</v>
      </c>
      <c r="Y19" s="113">
        <v>8</v>
      </c>
      <c r="Z19" s="113" t="s">
        <v>218</v>
      </c>
      <c r="AA19" s="113" t="s">
        <v>182</v>
      </c>
      <c r="AB19" s="113" t="s">
        <v>283</v>
      </c>
      <c r="AC19" s="113" t="s">
        <v>185</v>
      </c>
      <c r="AD19" s="123">
        <v>18.2</v>
      </c>
      <c r="AE19" s="117">
        <v>17.84</v>
      </c>
      <c r="AF19" s="117">
        <v>12.21</v>
      </c>
      <c r="AG19" s="117">
        <v>12.36</v>
      </c>
      <c r="AH19" s="117"/>
      <c r="AI19" s="117">
        <v>1</v>
      </c>
      <c r="AJ19" s="117">
        <v>2</v>
      </c>
      <c r="AK19" s="117">
        <v>1</v>
      </c>
      <c r="AL19" s="117">
        <v>8</v>
      </c>
      <c r="AM19" s="117">
        <v>5</v>
      </c>
      <c r="AN19" s="117" t="s">
        <v>2611</v>
      </c>
      <c r="AO19" s="117" t="s">
        <v>198</v>
      </c>
      <c r="AP19" s="117">
        <v>0</v>
      </c>
      <c r="AQ19" s="117">
        <v>3</v>
      </c>
      <c r="AR19" s="117">
        <v>8</v>
      </c>
      <c r="AS19" s="117">
        <v>5</v>
      </c>
      <c r="AT19" s="117" t="s">
        <v>2613</v>
      </c>
      <c r="AU19" s="117">
        <v>3</v>
      </c>
      <c r="AV19" s="117" t="s">
        <v>201</v>
      </c>
      <c r="AW19" s="117" t="s">
        <v>2614</v>
      </c>
      <c r="AX19" s="117" t="s">
        <v>2615</v>
      </c>
      <c r="AY19" s="117" t="s">
        <v>2617</v>
      </c>
      <c r="AZ19" s="117" t="s">
        <v>182</v>
      </c>
      <c r="BA19" s="117">
        <v>100</v>
      </c>
      <c r="BB19" s="117">
        <v>23</v>
      </c>
      <c r="BC19" s="117">
        <v>2.5499999999999998</v>
      </c>
      <c r="BD19" s="117">
        <v>1.8</v>
      </c>
      <c r="BE19" s="117" t="s">
        <v>218</v>
      </c>
      <c r="BF19" s="117">
        <v>1</v>
      </c>
      <c r="BG19" s="78"/>
      <c r="BH19" s="78"/>
      <c r="BI19" s="78"/>
      <c r="BJ19" s="78"/>
      <c r="BK19" s="78"/>
      <c r="BL19" s="78"/>
      <c r="BM19" s="78"/>
      <c r="BN19" s="78"/>
      <c r="BO19" s="78"/>
      <c r="BP19" s="78"/>
      <c r="BQ19" s="78"/>
      <c r="BR19" s="78"/>
    </row>
    <row r="20" spans="1:77" s="77" customFormat="1" ht="15.75" customHeight="1">
      <c r="A20" s="77" t="s">
        <v>222</v>
      </c>
      <c r="B20" s="77">
        <v>5</v>
      </c>
      <c r="C20" s="78">
        <v>4</v>
      </c>
      <c r="D20" s="78">
        <v>44</v>
      </c>
      <c r="E20" s="79">
        <v>2.38</v>
      </c>
      <c r="F20" s="80" t="s">
        <v>3412</v>
      </c>
      <c r="G20" s="81" t="s">
        <v>6823</v>
      </c>
      <c r="H20" s="77" t="s">
        <v>223</v>
      </c>
      <c r="I20" s="77" t="s">
        <v>186</v>
      </c>
      <c r="J20" s="77" t="s">
        <v>7058</v>
      </c>
      <c r="K20" s="113" t="str">
        <f t="shared" si="2"/>
        <v>Animalgrandmammifère</v>
      </c>
      <c r="L20" s="113">
        <f t="shared" si="3"/>
        <v>20</v>
      </c>
      <c r="N20" s="77" t="s">
        <v>225</v>
      </c>
      <c r="O20" s="77" t="s">
        <v>225</v>
      </c>
      <c r="P20" s="77">
        <f t="shared" si="0"/>
        <v>5</v>
      </c>
      <c r="Q20" s="98">
        <v>4</v>
      </c>
      <c r="R20" s="98">
        <v>7</v>
      </c>
      <c r="S20" s="98">
        <v>21</v>
      </c>
      <c r="T20" s="98">
        <v>4</v>
      </c>
      <c r="U20" s="98"/>
      <c r="V20" s="98"/>
      <c r="W20" s="113" t="s">
        <v>2585</v>
      </c>
      <c r="X20" s="113" t="str">
        <f t="shared" si="1"/>
        <v>b</v>
      </c>
      <c r="Y20" s="113">
        <v>2</v>
      </c>
      <c r="Z20" s="113" t="s">
        <v>222</v>
      </c>
      <c r="AA20" s="113" t="s">
        <v>182</v>
      </c>
      <c r="AB20" s="113" t="s">
        <v>283</v>
      </c>
      <c r="AC20" s="113" t="s">
        <v>185</v>
      </c>
      <c r="AD20" s="123">
        <v>16.68</v>
      </c>
      <c r="AE20" s="117">
        <v>5</v>
      </c>
      <c r="AF20" s="117">
        <v>11.52</v>
      </c>
      <c r="AG20" s="117">
        <v>3.11</v>
      </c>
      <c r="AH20" s="117"/>
      <c r="AI20" s="117">
        <v>1</v>
      </c>
      <c r="AJ20" s="117">
        <v>2</v>
      </c>
      <c r="AK20" s="117">
        <v>1</v>
      </c>
      <c r="AL20" s="117">
        <v>7</v>
      </c>
      <c r="AM20" s="117">
        <v>5</v>
      </c>
      <c r="AN20" s="117" t="s">
        <v>415</v>
      </c>
      <c r="AO20" s="117" t="s">
        <v>452</v>
      </c>
      <c r="AP20" s="117">
        <v>2</v>
      </c>
      <c r="AQ20" s="117">
        <v>6</v>
      </c>
      <c r="AR20" s="117">
        <v>7</v>
      </c>
      <c r="AS20" s="117">
        <v>5</v>
      </c>
      <c r="AT20" s="117" t="s">
        <v>2593</v>
      </c>
      <c r="AU20" s="117">
        <v>2</v>
      </c>
      <c r="AV20" s="117" t="s">
        <v>459</v>
      </c>
      <c r="AW20" s="117" t="s">
        <v>2595</v>
      </c>
      <c r="AX20" s="117" t="s">
        <v>2597</v>
      </c>
      <c r="AY20" s="117" t="s">
        <v>2599</v>
      </c>
      <c r="AZ20" s="117" t="s">
        <v>182</v>
      </c>
      <c r="BA20" s="117">
        <v>100</v>
      </c>
      <c r="BB20" s="117">
        <v>20</v>
      </c>
      <c r="BC20" s="117">
        <v>1.8</v>
      </c>
      <c r="BD20" s="117">
        <v>1.5</v>
      </c>
      <c r="BE20" s="117" t="s">
        <v>222</v>
      </c>
      <c r="BF20" s="117">
        <v>1</v>
      </c>
      <c r="BG20" s="78"/>
      <c r="BH20" s="78"/>
      <c r="BI20" s="78"/>
      <c r="BJ20" s="78"/>
      <c r="BK20" s="78"/>
      <c r="BL20" s="78"/>
      <c r="BM20" s="78"/>
      <c r="BN20" s="78"/>
      <c r="BO20" s="78"/>
      <c r="BP20" s="78"/>
      <c r="BQ20" s="78"/>
      <c r="BR20" s="78"/>
    </row>
    <row r="21" spans="1:77" s="77" customFormat="1" ht="15.75" customHeight="1">
      <c r="A21" s="1" t="s">
        <v>108</v>
      </c>
      <c r="B21" s="1">
        <v>115</v>
      </c>
      <c r="C21" s="6">
        <v>5</v>
      </c>
      <c r="D21" s="6">
        <v>43</v>
      </c>
      <c r="E21" s="26">
        <v>2.38</v>
      </c>
      <c r="F21" s="59" t="s">
        <v>3411</v>
      </c>
      <c r="G21" s="69" t="s">
        <v>6823</v>
      </c>
      <c r="H21" s="1" t="s">
        <v>226</v>
      </c>
      <c r="I21" s="1" t="s">
        <v>186</v>
      </c>
      <c r="J21" s="1" t="s">
        <v>7059</v>
      </c>
      <c r="K21" s="113" t="str">
        <f t="shared" si="2"/>
        <v>Animalmarinavec</v>
      </c>
      <c r="L21" s="113">
        <f t="shared" si="3"/>
        <v>15</v>
      </c>
      <c r="M21" s="1"/>
      <c r="N21" s="1" t="s">
        <v>228</v>
      </c>
      <c r="O21" s="1" t="s">
        <v>6902</v>
      </c>
      <c r="P21" s="1">
        <f t="shared" si="0"/>
        <v>6</v>
      </c>
      <c r="Q21" s="46">
        <v>3</v>
      </c>
      <c r="R21" s="46">
        <v>9</v>
      </c>
      <c r="S21" s="46">
        <v>12</v>
      </c>
      <c r="T21" s="46">
        <v>3</v>
      </c>
      <c r="U21" s="46"/>
      <c r="V21" s="46"/>
      <c r="W21" s="1" t="s">
        <v>826</v>
      </c>
      <c r="X21" s="1" t="str">
        <f t="shared" si="1"/>
        <v>k</v>
      </c>
      <c r="Y21" s="1">
        <v>1</v>
      </c>
      <c r="Z21" s="1" t="s">
        <v>108</v>
      </c>
      <c r="AA21" s="1" t="s">
        <v>182</v>
      </c>
      <c r="AB21" s="1" t="s">
        <v>184</v>
      </c>
      <c r="AC21" s="1" t="s">
        <v>185</v>
      </c>
      <c r="AD21" s="125">
        <v>8.14</v>
      </c>
      <c r="AE21" s="46">
        <v>12.36</v>
      </c>
      <c r="AF21" s="46">
        <v>4.9000000000000004</v>
      </c>
      <c r="AG21" s="46">
        <v>7.3</v>
      </c>
      <c r="AH21" s="46"/>
      <c r="AI21" s="46">
        <v>1</v>
      </c>
      <c r="AJ21" s="46">
        <v>2</v>
      </c>
      <c r="AK21" s="46">
        <v>1</v>
      </c>
      <c r="AL21" s="46">
        <v>5</v>
      </c>
      <c r="AM21" s="46">
        <v>4</v>
      </c>
      <c r="AN21" s="46" t="s">
        <v>839</v>
      </c>
      <c r="AO21" s="46" t="s">
        <v>314</v>
      </c>
      <c r="AP21" s="46">
        <v>7</v>
      </c>
      <c r="AQ21" s="46">
        <v>12</v>
      </c>
      <c r="AR21" s="46">
        <v>5</v>
      </c>
      <c r="AS21" s="46">
        <v>4</v>
      </c>
      <c r="AT21" s="46" t="s">
        <v>826</v>
      </c>
      <c r="AU21" s="46">
        <v>1</v>
      </c>
      <c r="AV21" s="46" t="s">
        <v>314</v>
      </c>
      <c r="AW21" s="46" t="s">
        <v>846</v>
      </c>
      <c r="AX21" s="46" t="s">
        <v>847</v>
      </c>
      <c r="AY21" s="46" t="s">
        <v>849</v>
      </c>
      <c r="AZ21" s="46" t="s">
        <v>182</v>
      </c>
      <c r="BA21" s="46">
        <v>100</v>
      </c>
      <c r="BB21" s="46">
        <v>25</v>
      </c>
      <c r="BC21" s="46">
        <v>1.5</v>
      </c>
      <c r="BD21" s="46">
        <v>1.2</v>
      </c>
      <c r="BE21" s="46" t="s">
        <v>108</v>
      </c>
      <c r="BF21" s="46">
        <v>1</v>
      </c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/>
      <c r="BT21"/>
      <c r="BU21"/>
      <c r="BV21"/>
      <c r="BW21"/>
      <c r="BX21"/>
      <c r="BY21"/>
    </row>
    <row r="22" spans="1:77" s="77" customFormat="1" ht="15.75" customHeight="1">
      <c r="A22" s="1" t="s">
        <v>28</v>
      </c>
      <c r="B22" s="1">
        <v>124</v>
      </c>
      <c r="C22" s="6">
        <v>4</v>
      </c>
      <c r="D22" s="6">
        <v>44</v>
      </c>
      <c r="E22" s="26">
        <v>2.85</v>
      </c>
      <c r="F22" s="59" t="s">
        <v>3411</v>
      </c>
      <c r="G22" s="69" t="s">
        <v>6823</v>
      </c>
      <c r="H22" s="1" t="s">
        <v>232</v>
      </c>
      <c r="I22" s="1" t="s">
        <v>186</v>
      </c>
      <c r="J22" s="1" t="s">
        <v>7060</v>
      </c>
      <c r="K22" s="113" t="str">
        <f t="shared" si="2"/>
        <v>Animalmarinconnupourson</v>
      </c>
      <c r="L22" s="113">
        <f t="shared" si="3"/>
        <v>23</v>
      </c>
      <c r="M22" s="1"/>
      <c r="N22" s="1" t="s">
        <v>237</v>
      </c>
      <c r="O22" s="1" t="s">
        <v>237</v>
      </c>
      <c r="P22" s="1">
        <f t="shared" si="0"/>
        <v>7</v>
      </c>
      <c r="Q22" s="46">
        <v>5</v>
      </c>
      <c r="R22" s="46">
        <v>0.79</v>
      </c>
      <c r="S22" s="46">
        <v>4</v>
      </c>
      <c r="T22" s="46">
        <v>4</v>
      </c>
      <c r="U22" s="46"/>
      <c r="V22" s="46"/>
      <c r="W22" s="1" t="s">
        <v>1053</v>
      </c>
      <c r="X22" s="1" t="str">
        <f t="shared" si="1"/>
        <v>R</v>
      </c>
      <c r="Y22" s="1">
        <v>4</v>
      </c>
      <c r="Z22" s="1" t="s">
        <v>28</v>
      </c>
      <c r="AA22" s="1" t="s">
        <v>182</v>
      </c>
      <c r="AB22" s="1" t="s">
        <v>184</v>
      </c>
      <c r="AC22" s="1" t="s">
        <v>185</v>
      </c>
      <c r="AD22" s="125">
        <v>12.24</v>
      </c>
      <c r="AE22" s="46">
        <v>4.8</v>
      </c>
      <c r="AF22" s="46">
        <v>8.15</v>
      </c>
      <c r="AG22" s="46">
        <v>1.62</v>
      </c>
      <c r="AH22" s="46"/>
      <c r="AI22" s="46">
        <v>1</v>
      </c>
      <c r="AJ22" s="46">
        <v>2</v>
      </c>
      <c r="AK22" s="46">
        <v>1</v>
      </c>
      <c r="AL22" s="46">
        <v>6</v>
      </c>
      <c r="AM22" s="46">
        <v>4</v>
      </c>
      <c r="AN22" s="46" t="s">
        <v>856</v>
      </c>
      <c r="AO22" s="46" t="s">
        <v>639</v>
      </c>
      <c r="AP22" s="46">
        <v>2</v>
      </c>
      <c r="AQ22" s="46">
        <v>12</v>
      </c>
      <c r="AR22" s="46">
        <v>6</v>
      </c>
      <c r="AS22" s="46">
        <v>4</v>
      </c>
      <c r="AT22" s="46" t="s">
        <v>1060</v>
      </c>
      <c r="AU22" s="46">
        <v>2</v>
      </c>
      <c r="AV22" s="46" t="s">
        <v>645</v>
      </c>
      <c r="AW22" s="46" t="s">
        <v>1063</v>
      </c>
      <c r="AX22" s="46" t="s">
        <v>1065</v>
      </c>
      <c r="AY22" s="46" t="s">
        <v>1066</v>
      </c>
      <c r="AZ22" s="46" t="s">
        <v>182</v>
      </c>
      <c r="BA22" s="46">
        <v>100</v>
      </c>
      <c r="BB22" s="46">
        <v>20</v>
      </c>
      <c r="BC22" s="46">
        <v>1.85</v>
      </c>
      <c r="BD22" s="46">
        <v>1.3</v>
      </c>
      <c r="BE22" s="46" t="s">
        <v>28</v>
      </c>
      <c r="BF22" s="46">
        <v>1</v>
      </c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/>
      <c r="BT22"/>
      <c r="BU22"/>
      <c r="BV22"/>
      <c r="BW22"/>
      <c r="BX22"/>
      <c r="BY22"/>
    </row>
    <row r="23" spans="1:77" s="77" customFormat="1" ht="15.75" customHeight="1">
      <c r="A23" s="1" t="s">
        <v>238</v>
      </c>
      <c r="B23" s="1">
        <v>109</v>
      </c>
      <c r="C23" s="6">
        <v>3</v>
      </c>
      <c r="D23" s="6">
        <v>45</v>
      </c>
      <c r="E23" s="26">
        <v>2.44</v>
      </c>
      <c r="F23" s="59" t="s">
        <v>3411</v>
      </c>
      <c r="G23" s="69" t="s">
        <v>6823</v>
      </c>
      <c r="H23" s="1" t="s">
        <v>239</v>
      </c>
      <c r="I23" s="1" t="s">
        <v>186</v>
      </c>
      <c r="J23" s="1" t="s">
        <v>7061</v>
      </c>
      <c r="K23" s="113" t="str">
        <f t="shared" si="2"/>
        <v>Animalmarintrès</v>
      </c>
      <c r="L23" s="113">
        <f t="shared" si="3"/>
        <v>15</v>
      </c>
      <c r="M23" s="1"/>
      <c r="N23" s="1" t="s">
        <v>244</v>
      </c>
      <c r="O23" s="1" t="s">
        <v>244</v>
      </c>
      <c r="P23" s="1">
        <f t="shared" si="0"/>
        <v>8</v>
      </c>
      <c r="Q23" s="46">
        <v>7</v>
      </c>
      <c r="R23" s="46">
        <v>2.08</v>
      </c>
      <c r="S23" s="46">
        <v>0</v>
      </c>
      <c r="T23" s="46">
        <v>7</v>
      </c>
      <c r="U23" s="46"/>
      <c r="V23" s="46"/>
      <c r="W23" s="1" t="s">
        <v>631</v>
      </c>
      <c r="X23" s="1" t="str">
        <f t="shared" si="1"/>
        <v>d</v>
      </c>
      <c r="Y23" s="1">
        <v>2</v>
      </c>
      <c r="Z23" s="1" t="s">
        <v>238</v>
      </c>
      <c r="AA23" s="1" t="s">
        <v>182</v>
      </c>
      <c r="AB23" s="1" t="s">
        <v>184</v>
      </c>
      <c r="AC23" s="1" t="s">
        <v>185</v>
      </c>
      <c r="AD23" s="125">
        <v>4.71</v>
      </c>
      <c r="AE23" s="46">
        <v>11.82</v>
      </c>
      <c r="AF23" s="46">
        <v>1.76</v>
      </c>
      <c r="AG23" s="46">
        <v>1.22</v>
      </c>
      <c r="AH23" s="46"/>
      <c r="AI23" s="46">
        <v>1</v>
      </c>
      <c r="AJ23" s="46">
        <v>2</v>
      </c>
      <c r="AK23" s="46">
        <v>1</v>
      </c>
      <c r="AL23" s="46">
        <v>7</v>
      </c>
      <c r="AM23" s="46">
        <v>4</v>
      </c>
      <c r="AN23" s="46" t="s">
        <v>637</v>
      </c>
      <c r="AO23" s="46" t="s">
        <v>639</v>
      </c>
      <c r="AP23" s="46">
        <v>0</v>
      </c>
      <c r="AQ23" s="46">
        <v>2</v>
      </c>
      <c r="AR23" s="46">
        <v>7</v>
      </c>
      <c r="AS23" s="46">
        <v>4</v>
      </c>
      <c r="AT23" s="46" t="s">
        <v>641</v>
      </c>
      <c r="AU23" s="46">
        <v>2</v>
      </c>
      <c r="AV23" s="46" t="s">
        <v>645</v>
      </c>
      <c r="AW23" s="46" t="s">
        <v>646</v>
      </c>
      <c r="AX23" s="46" t="s">
        <v>649</v>
      </c>
      <c r="AY23" s="46" t="s">
        <v>651</v>
      </c>
      <c r="AZ23" s="46" t="s">
        <v>182</v>
      </c>
      <c r="BA23" s="46">
        <v>100</v>
      </c>
      <c r="BB23" s="46">
        <v>21</v>
      </c>
      <c r="BC23" s="46">
        <v>2.65</v>
      </c>
      <c r="BD23" s="46">
        <v>1.9</v>
      </c>
      <c r="BE23" s="46" t="s">
        <v>238</v>
      </c>
      <c r="BF23" s="46">
        <v>1</v>
      </c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/>
      <c r="BT23"/>
      <c r="BU23"/>
      <c r="BV23"/>
      <c r="BW23"/>
      <c r="BX23"/>
      <c r="BY23"/>
    </row>
    <row r="24" spans="1:77" s="77" customFormat="1" ht="15.75" customHeight="1">
      <c r="A24" s="113" t="s">
        <v>2655</v>
      </c>
      <c r="B24" s="113">
        <v>65</v>
      </c>
      <c r="C24" s="113"/>
      <c r="D24" s="113"/>
      <c r="E24" s="114">
        <v>2.35</v>
      </c>
      <c r="F24" s="115" t="s">
        <v>3412</v>
      </c>
      <c r="G24" s="116" t="s">
        <v>6824</v>
      </c>
      <c r="H24" s="113" t="s">
        <v>3299</v>
      </c>
      <c r="I24" s="113" t="s">
        <v>186</v>
      </c>
      <c r="J24" s="113" t="s">
        <v>7062</v>
      </c>
      <c r="K24" s="113" t="str">
        <f t="shared" si="2"/>
        <v>Animalquel'ontrouvedans</v>
      </c>
      <c r="L24" s="113">
        <f t="shared" si="3"/>
        <v>23</v>
      </c>
      <c r="M24" s="113"/>
      <c r="N24" s="113" t="s">
        <v>3301</v>
      </c>
      <c r="O24" s="113" t="s">
        <v>6884</v>
      </c>
      <c r="P24" s="113">
        <f t="shared" si="0"/>
        <v>6</v>
      </c>
      <c r="Q24" s="117">
        <v>3</v>
      </c>
      <c r="R24" s="117">
        <v>7.01</v>
      </c>
      <c r="S24" s="117">
        <v>5</v>
      </c>
      <c r="T24" s="117">
        <v>3</v>
      </c>
      <c r="U24" s="117"/>
      <c r="V24" s="117"/>
      <c r="W24" s="113" t="s">
        <v>2657</v>
      </c>
      <c r="X24" s="113" t="str">
        <f t="shared" si="1"/>
        <v>R</v>
      </c>
      <c r="Y24" s="113">
        <v>4</v>
      </c>
      <c r="Z24" s="113" t="s">
        <v>2655</v>
      </c>
      <c r="AA24" s="113" t="s">
        <v>182</v>
      </c>
      <c r="AB24" s="113" t="s">
        <v>184</v>
      </c>
      <c r="AC24" s="113" t="s">
        <v>185</v>
      </c>
      <c r="AD24" s="123">
        <v>45.6</v>
      </c>
      <c r="AE24" s="117">
        <v>37.64</v>
      </c>
      <c r="AF24" s="117">
        <v>24.21</v>
      </c>
      <c r="AG24" s="117">
        <v>20.81</v>
      </c>
      <c r="AH24" s="117"/>
      <c r="AI24" s="117">
        <v>1</v>
      </c>
      <c r="AJ24" s="117">
        <v>7</v>
      </c>
      <c r="AK24" s="117">
        <v>1</v>
      </c>
      <c r="AL24" s="117">
        <v>3</v>
      </c>
      <c r="AM24" s="117">
        <v>2</v>
      </c>
      <c r="AN24" s="117" t="s">
        <v>1030</v>
      </c>
      <c r="AO24" s="117" t="s">
        <v>948</v>
      </c>
      <c r="AP24" s="117">
        <v>19</v>
      </c>
      <c r="AQ24" s="117">
        <v>29</v>
      </c>
      <c r="AR24" s="117">
        <v>3</v>
      </c>
      <c r="AS24" s="117">
        <v>2</v>
      </c>
      <c r="AT24" s="117" t="s">
        <v>2657</v>
      </c>
      <c r="AU24" s="117">
        <v>1</v>
      </c>
      <c r="AV24" s="117" t="s">
        <v>948</v>
      </c>
      <c r="AW24" s="117" t="s">
        <v>2664</v>
      </c>
      <c r="AX24" s="117" t="s">
        <v>2665</v>
      </c>
      <c r="AY24" s="117" t="s">
        <v>2655</v>
      </c>
      <c r="AZ24" s="117" t="s">
        <v>182</v>
      </c>
      <c r="BA24" s="117">
        <v>0</v>
      </c>
      <c r="BB24" s="117">
        <v>0</v>
      </c>
      <c r="BC24" s="117">
        <v>1</v>
      </c>
      <c r="BD24" s="117">
        <v>1</v>
      </c>
      <c r="BE24" s="117" t="s">
        <v>2655</v>
      </c>
      <c r="BF24" s="117">
        <v>1</v>
      </c>
      <c r="BI24" s="85"/>
      <c r="BJ24" s="85"/>
    </row>
    <row r="25" spans="1:77" s="77" customFormat="1" ht="15.75" customHeight="1">
      <c r="A25" s="77" t="s">
        <v>245</v>
      </c>
      <c r="B25" s="77">
        <v>31</v>
      </c>
      <c r="C25" s="78">
        <v>0</v>
      </c>
      <c r="D25" s="78">
        <v>48</v>
      </c>
      <c r="E25" s="79">
        <v>1.35</v>
      </c>
      <c r="F25" s="80" t="s">
        <v>3412</v>
      </c>
      <c r="G25" s="81" t="s">
        <v>6823</v>
      </c>
      <c r="H25" s="77" t="s">
        <v>246</v>
      </c>
      <c r="I25" s="77" t="s">
        <v>186</v>
      </c>
      <c r="J25" s="77" t="s">
        <v>247</v>
      </c>
      <c r="K25" s="113" t="str">
        <f t="shared" si="2"/>
        <v>Animalqui</v>
      </c>
      <c r="L25" s="113">
        <f t="shared" si="3"/>
        <v>9</v>
      </c>
      <c r="N25" s="77" t="s">
        <v>248</v>
      </c>
      <c r="O25" s="77" t="s">
        <v>248</v>
      </c>
      <c r="P25" s="77">
        <f t="shared" si="0"/>
        <v>6</v>
      </c>
      <c r="Q25" s="98">
        <v>4</v>
      </c>
      <c r="R25" s="98">
        <v>1.1499999999999999</v>
      </c>
      <c r="S25" s="98">
        <v>2</v>
      </c>
      <c r="T25" s="98">
        <v>0</v>
      </c>
      <c r="U25" s="98"/>
      <c r="V25" s="98"/>
      <c r="W25" s="113" t="s">
        <v>1994</v>
      </c>
      <c r="X25" s="113" t="str">
        <f t="shared" si="1"/>
        <v>S</v>
      </c>
      <c r="Y25" s="113">
        <v>3</v>
      </c>
      <c r="Z25" s="113" t="s">
        <v>245</v>
      </c>
      <c r="AA25" s="113" t="s">
        <v>182</v>
      </c>
      <c r="AB25" s="113" t="s">
        <v>184</v>
      </c>
      <c r="AC25" s="113" t="s">
        <v>185</v>
      </c>
      <c r="AD25" s="123">
        <v>93</v>
      </c>
      <c r="AE25" s="117">
        <v>130.74</v>
      </c>
      <c r="AF25" s="117">
        <v>57.71</v>
      </c>
      <c r="AG25" s="117">
        <v>59.26</v>
      </c>
      <c r="AH25" s="117"/>
      <c r="AI25" s="117">
        <v>1</v>
      </c>
      <c r="AJ25" s="117">
        <v>7</v>
      </c>
      <c r="AK25" s="117">
        <v>1</v>
      </c>
      <c r="AL25" s="117">
        <v>4</v>
      </c>
      <c r="AM25" s="117">
        <v>2</v>
      </c>
      <c r="AN25" s="117" t="s">
        <v>314</v>
      </c>
      <c r="AO25" s="117" t="s">
        <v>948</v>
      </c>
      <c r="AP25" s="117">
        <v>7</v>
      </c>
      <c r="AQ25" s="117">
        <v>26</v>
      </c>
      <c r="AR25" s="117">
        <v>4</v>
      </c>
      <c r="AS25" s="117">
        <v>2</v>
      </c>
      <c r="AT25" s="117" t="s">
        <v>1994</v>
      </c>
      <c r="AU25" s="117">
        <v>1</v>
      </c>
      <c r="AV25" s="117" t="s">
        <v>948</v>
      </c>
      <c r="AW25" s="117" t="s">
        <v>3126</v>
      </c>
      <c r="AX25" s="117" t="s">
        <v>1987</v>
      </c>
      <c r="AY25" s="117" t="s">
        <v>245</v>
      </c>
      <c r="AZ25" s="117" t="s">
        <v>182</v>
      </c>
      <c r="BA25" s="117">
        <v>100</v>
      </c>
      <c r="BB25" s="117">
        <v>19</v>
      </c>
      <c r="BC25" s="117">
        <v>1.45</v>
      </c>
      <c r="BD25" s="117">
        <v>1</v>
      </c>
      <c r="BE25" s="117" t="s">
        <v>245</v>
      </c>
      <c r="BF25" s="117">
        <v>1</v>
      </c>
      <c r="BG25" s="78"/>
      <c r="BH25" s="78"/>
      <c r="BI25" s="78"/>
      <c r="BJ25" s="78"/>
      <c r="BK25" s="78"/>
      <c r="BL25" s="78"/>
      <c r="BM25" s="78"/>
      <c r="BN25" s="78"/>
      <c r="BO25" s="78"/>
      <c r="BP25" s="78"/>
      <c r="BQ25" s="78"/>
      <c r="BR25" s="78"/>
    </row>
    <row r="26" spans="1:77" s="77" customFormat="1" ht="15.75" customHeight="1">
      <c r="A26" s="159" t="s">
        <v>249</v>
      </c>
      <c r="B26" s="159">
        <v>33</v>
      </c>
      <c r="C26" s="160">
        <v>2</v>
      </c>
      <c r="D26" s="160">
        <v>46</v>
      </c>
      <c r="E26" s="161">
        <v>1.54</v>
      </c>
      <c r="F26" s="162" t="s">
        <v>3412</v>
      </c>
      <c r="G26" s="162" t="s">
        <v>6823</v>
      </c>
      <c r="H26" s="159" t="s">
        <v>246</v>
      </c>
      <c r="I26" s="159" t="s">
        <v>186</v>
      </c>
      <c r="J26" s="159" t="s">
        <v>247</v>
      </c>
      <c r="K26" s="113" t="str">
        <f t="shared" si="2"/>
        <v>Animalqui</v>
      </c>
      <c r="L26" s="113">
        <f t="shared" si="3"/>
        <v>9</v>
      </c>
      <c r="M26" s="159"/>
      <c r="N26" s="159" t="s">
        <v>250</v>
      </c>
      <c r="O26" s="159" t="s">
        <v>250</v>
      </c>
      <c r="P26" s="159">
        <f t="shared" si="0"/>
        <v>6</v>
      </c>
      <c r="Q26" s="163">
        <v>5</v>
      </c>
      <c r="R26" s="163">
        <v>3.14</v>
      </c>
      <c r="S26" s="163">
        <v>3</v>
      </c>
      <c r="T26" s="163">
        <v>5</v>
      </c>
      <c r="U26" s="163"/>
      <c r="V26" s="163"/>
      <c r="W26" s="155" t="s">
        <v>3157</v>
      </c>
      <c r="X26" s="155" t="str">
        <f t="shared" si="1"/>
        <v>S</v>
      </c>
      <c r="Y26" s="155">
        <v>3</v>
      </c>
      <c r="Z26" s="158" t="s">
        <v>249</v>
      </c>
      <c r="AA26" s="158" t="s">
        <v>182</v>
      </c>
      <c r="AB26" s="158" t="s">
        <v>184</v>
      </c>
      <c r="AC26" s="158" t="s">
        <v>185</v>
      </c>
      <c r="AD26" s="158">
        <v>129.12</v>
      </c>
      <c r="AE26" s="158">
        <v>179.26</v>
      </c>
      <c r="AF26" s="158">
        <v>85.42</v>
      </c>
      <c r="AG26" s="158">
        <v>110.27</v>
      </c>
      <c r="AH26" s="158"/>
      <c r="AI26" s="158">
        <v>1</v>
      </c>
      <c r="AJ26" s="158">
        <v>1</v>
      </c>
      <c r="AK26" s="158">
        <v>1</v>
      </c>
      <c r="AL26" s="158">
        <v>6</v>
      </c>
      <c r="AM26" s="158">
        <v>5</v>
      </c>
      <c r="AN26" s="158" t="s">
        <v>1071</v>
      </c>
      <c r="AO26" s="158" t="s">
        <v>452</v>
      </c>
      <c r="AP26" s="158">
        <v>2</v>
      </c>
      <c r="AQ26" s="158">
        <v>1</v>
      </c>
      <c r="AR26" s="158">
        <v>6</v>
      </c>
      <c r="AS26" s="158">
        <v>5</v>
      </c>
      <c r="AT26" s="158" t="s">
        <v>3171</v>
      </c>
      <c r="AU26" s="158">
        <v>2</v>
      </c>
      <c r="AV26" s="158" t="s">
        <v>459</v>
      </c>
      <c r="AW26" s="158" t="s">
        <v>3172</v>
      </c>
      <c r="AX26" s="158" t="s">
        <v>3173</v>
      </c>
      <c r="AY26" s="158" t="s">
        <v>3175</v>
      </c>
      <c r="AZ26" s="158" t="s">
        <v>182</v>
      </c>
      <c r="BA26" s="158">
        <v>100</v>
      </c>
      <c r="BB26" s="158">
        <v>23</v>
      </c>
      <c r="BC26" s="158">
        <v>1.9</v>
      </c>
      <c r="BD26" s="158">
        <v>1.8</v>
      </c>
      <c r="BE26" s="158" t="s">
        <v>249</v>
      </c>
      <c r="BF26" s="158">
        <v>1</v>
      </c>
      <c r="BG26" s="160"/>
      <c r="BH26" s="160"/>
      <c r="BI26" s="160"/>
      <c r="BJ26" s="160"/>
      <c r="BK26" s="160"/>
      <c r="BL26" s="160"/>
      <c r="BM26" s="160"/>
      <c r="BN26" s="160"/>
      <c r="BO26" s="160"/>
      <c r="BP26" s="160"/>
      <c r="BQ26" s="160"/>
      <c r="BR26" s="160"/>
      <c r="BS26" s="159"/>
      <c r="BT26" s="159"/>
      <c r="BU26" s="159"/>
      <c r="BV26" s="159"/>
      <c r="BW26" s="159"/>
      <c r="BX26" s="159"/>
      <c r="BY26" s="159"/>
    </row>
    <row r="27" spans="1:77" s="77" customFormat="1" ht="15.75" customHeight="1">
      <c r="A27" s="1" t="s">
        <v>935</v>
      </c>
      <c r="B27" s="1">
        <v>169</v>
      </c>
      <c r="C27" s="1"/>
      <c r="D27" s="1"/>
      <c r="E27" s="26">
        <v>3</v>
      </c>
      <c r="F27" s="60" t="s">
        <v>3411</v>
      </c>
      <c r="G27" s="69" t="s">
        <v>6824</v>
      </c>
      <c r="H27" s="1" t="s">
        <v>2242</v>
      </c>
      <c r="I27" s="1" t="s">
        <v>186</v>
      </c>
      <c r="J27" s="1" t="s">
        <v>7063</v>
      </c>
      <c r="K27" s="113" t="str">
        <f t="shared" si="2"/>
        <v>Animalquivivaitàla</v>
      </c>
      <c r="L27" s="113">
        <f t="shared" si="3"/>
        <v>18</v>
      </c>
      <c r="M27" s="1"/>
      <c r="N27" s="1" t="s">
        <v>2247</v>
      </c>
      <c r="O27" s="1" t="s">
        <v>2247</v>
      </c>
      <c r="P27" s="1">
        <f t="shared" si="0"/>
        <v>11</v>
      </c>
      <c r="Q27" s="46">
        <v>9</v>
      </c>
      <c r="R27" s="46">
        <v>0.73</v>
      </c>
      <c r="S27" s="46">
        <v>0</v>
      </c>
      <c r="T27" s="46">
        <v>7</v>
      </c>
      <c r="U27" s="46"/>
      <c r="V27" s="46"/>
      <c r="W27" s="1" t="s">
        <v>1601</v>
      </c>
      <c r="X27" s="1" t="str">
        <f t="shared" si="1"/>
        <v>d</v>
      </c>
      <c r="Y27" s="1">
        <v>2</v>
      </c>
      <c r="Z27" s="1" t="s">
        <v>935</v>
      </c>
      <c r="AA27" s="1" t="s">
        <v>182</v>
      </c>
      <c r="AB27" s="1" t="s">
        <v>184</v>
      </c>
      <c r="AC27" s="1" t="s">
        <v>185</v>
      </c>
      <c r="AD27" s="125">
        <v>4.46</v>
      </c>
      <c r="AE27" s="46">
        <v>0.68</v>
      </c>
      <c r="AF27" s="46">
        <v>2.3199999999999998</v>
      </c>
      <c r="AG27" s="46">
        <v>7.0000000000000007E-2</v>
      </c>
      <c r="AH27" s="46"/>
      <c r="AI27" s="46">
        <v>1</v>
      </c>
      <c r="AJ27" s="46">
        <v>2</v>
      </c>
      <c r="AK27" s="46">
        <v>1</v>
      </c>
      <c r="AL27" s="46">
        <v>9</v>
      </c>
      <c r="AM27" s="46">
        <v>7</v>
      </c>
      <c r="AN27" s="46" t="s">
        <v>1605</v>
      </c>
      <c r="AO27" s="46" t="s">
        <v>341</v>
      </c>
      <c r="AP27" s="46">
        <v>0</v>
      </c>
      <c r="AQ27" s="46">
        <v>0</v>
      </c>
      <c r="AR27" s="46">
        <v>4</v>
      </c>
      <c r="AS27" s="46">
        <v>4</v>
      </c>
      <c r="AT27" s="46" t="s">
        <v>1607</v>
      </c>
      <c r="AU27" s="46">
        <v>3</v>
      </c>
      <c r="AV27" s="46" t="s">
        <v>346</v>
      </c>
      <c r="AW27" s="46" t="s">
        <v>1611</v>
      </c>
      <c r="AX27" s="46" t="s">
        <v>1612</v>
      </c>
      <c r="AY27" s="46" t="s">
        <v>1613</v>
      </c>
      <c r="AZ27" s="46" t="s">
        <v>182</v>
      </c>
      <c r="BA27" s="46">
        <v>100</v>
      </c>
      <c r="BB27" s="46">
        <v>33</v>
      </c>
      <c r="BC27" s="46">
        <v>3.65</v>
      </c>
      <c r="BD27" s="46">
        <v>2.95</v>
      </c>
      <c r="BE27" s="46" t="s">
        <v>935</v>
      </c>
      <c r="BF27" s="46">
        <v>1</v>
      </c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/>
      <c r="BT27"/>
      <c r="BU27"/>
      <c r="BV27"/>
      <c r="BW27"/>
      <c r="BX27"/>
      <c r="BY27"/>
    </row>
    <row r="28" spans="1:77" s="77" customFormat="1" ht="15.75" customHeight="1">
      <c r="A28" s="77" t="s">
        <v>264</v>
      </c>
      <c r="B28" s="77">
        <v>19</v>
      </c>
      <c r="C28" s="78">
        <v>8</v>
      </c>
      <c r="D28" s="78">
        <v>40</v>
      </c>
      <c r="E28" s="79">
        <v>2.08</v>
      </c>
      <c r="F28" s="80" t="s">
        <v>3412</v>
      </c>
      <c r="G28" s="81" t="s">
        <v>6823</v>
      </c>
      <c r="H28" s="77" t="s">
        <v>265</v>
      </c>
      <c r="I28" s="77" t="s">
        <v>186</v>
      </c>
      <c r="J28" s="77" t="s">
        <v>7064</v>
      </c>
      <c r="K28" s="113" t="str">
        <f t="shared" si="2"/>
        <v>Animalsauvageressemblant</v>
      </c>
      <c r="L28" s="113">
        <f t="shared" si="3"/>
        <v>24</v>
      </c>
      <c r="N28" s="77" t="s">
        <v>268</v>
      </c>
      <c r="O28" s="77" t="s">
        <v>29</v>
      </c>
      <c r="P28" s="77">
        <f t="shared" si="0"/>
        <v>5</v>
      </c>
      <c r="Q28" s="98">
        <v>3</v>
      </c>
      <c r="R28" s="98">
        <v>223.53</v>
      </c>
      <c r="S28" s="98">
        <v>12</v>
      </c>
      <c r="T28" s="98">
        <v>3</v>
      </c>
      <c r="U28" s="98"/>
      <c r="V28" s="98"/>
      <c r="W28" s="113" t="s">
        <v>2874</v>
      </c>
      <c r="X28" s="113" t="str">
        <f t="shared" si="1"/>
        <v>l</v>
      </c>
      <c r="Y28" s="113">
        <v>8</v>
      </c>
      <c r="Z28" s="113" t="s">
        <v>264</v>
      </c>
      <c r="AA28" s="113" t="s">
        <v>182</v>
      </c>
      <c r="AB28" s="113" t="s">
        <v>184</v>
      </c>
      <c r="AC28" s="113" t="s">
        <v>185</v>
      </c>
      <c r="AD28" s="123">
        <v>30.42</v>
      </c>
      <c r="AE28" s="117">
        <v>44.39</v>
      </c>
      <c r="AF28" s="117">
        <v>20.97</v>
      </c>
      <c r="AG28" s="117">
        <v>22.3</v>
      </c>
      <c r="AH28" s="117"/>
      <c r="AI28" s="117">
        <v>1</v>
      </c>
      <c r="AJ28" s="117">
        <v>5</v>
      </c>
      <c r="AK28" s="117">
        <v>1</v>
      </c>
      <c r="AL28" s="117">
        <v>4</v>
      </c>
      <c r="AM28" s="117">
        <v>2</v>
      </c>
      <c r="AN28" s="117" t="s">
        <v>947</v>
      </c>
      <c r="AO28" s="117" t="s">
        <v>948</v>
      </c>
      <c r="AP28" s="117">
        <v>7</v>
      </c>
      <c r="AQ28" s="117">
        <v>28</v>
      </c>
      <c r="AR28" s="117">
        <v>4</v>
      </c>
      <c r="AS28" s="117">
        <v>2</v>
      </c>
      <c r="AT28" s="117" t="s">
        <v>2874</v>
      </c>
      <c r="AU28" s="117">
        <v>1</v>
      </c>
      <c r="AV28" s="117" t="s">
        <v>948</v>
      </c>
      <c r="AW28" s="117" t="s">
        <v>2883</v>
      </c>
      <c r="AX28" s="117" t="s">
        <v>2884</v>
      </c>
      <c r="AY28" s="117" t="s">
        <v>264</v>
      </c>
      <c r="AZ28" s="117" t="s">
        <v>182</v>
      </c>
      <c r="BA28" s="117">
        <v>100</v>
      </c>
      <c r="BB28" s="117">
        <v>26</v>
      </c>
      <c r="BC28" s="117">
        <v>1.45</v>
      </c>
      <c r="BD28" s="117">
        <v>1</v>
      </c>
      <c r="BE28" s="117" t="s">
        <v>264</v>
      </c>
      <c r="BF28" s="117">
        <v>1</v>
      </c>
      <c r="BG28" s="78"/>
      <c r="BH28" s="78"/>
      <c r="BI28" s="78"/>
      <c r="BJ28" s="78"/>
      <c r="BK28" s="78"/>
      <c r="BL28" s="78"/>
      <c r="BM28" s="78"/>
      <c r="BN28" s="78"/>
      <c r="BO28" s="78"/>
      <c r="BP28" s="78"/>
      <c r="BQ28" s="78"/>
      <c r="BR28" s="78"/>
    </row>
    <row r="29" spans="1:77" s="77" customFormat="1" ht="15.75" customHeight="1">
      <c r="A29" s="1" t="s">
        <v>5986</v>
      </c>
      <c r="B29" s="1">
        <v>200</v>
      </c>
      <c r="C29" s="1"/>
      <c r="D29" s="1"/>
      <c r="E29" s="26">
        <v>2.0499999999999998</v>
      </c>
      <c r="F29" s="59" t="s">
        <v>3411</v>
      </c>
      <c r="G29" s="69" t="s">
        <v>6824</v>
      </c>
      <c r="H29" s="1" t="s">
        <v>6852</v>
      </c>
      <c r="I29" s="1" t="s">
        <v>186</v>
      </c>
      <c r="J29" s="1" t="s">
        <v>7065</v>
      </c>
      <c r="K29" s="113" t="str">
        <f t="shared" si="2"/>
        <v>Animaldelégendequiproduit</v>
      </c>
      <c r="L29" s="113">
        <f t="shared" si="3"/>
        <v>25</v>
      </c>
      <c r="M29" s="1"/>
      <c r="N29" s="1" t="s">
        <v>6855</v>
      </c>
      <c r="O29" s="1" t="s">
        <v>3102</v>
      </c>
      <c r="P29" s="1">
        <f t="shared" si="0"/>
        <v>3</v>
      </c>
      <c r="Q29" s="46">
        <v>2</v>
      </c>
      <c r="R29" s="46">
        <v>233.96</v>
      </c>
      <c r="S29" s="46">
        <v>24</v>
      </c>
      <c r="T29" s="46">
        <v>2</v>
      </c>
      <c r="U29" s="46"/>
      <c r="V29" s="46"/>
      <c r="W29" t="s">
        <v>5987</v>
      </c>
      <c r="X29" s="1" t="str">
        <f t="shared" si="1"/>
        <v>d</v>
      </c>
      <c r="Y29" s="1">
        <v>2</v>
      </c>
      <c r="Z29" t="s">
        <v>5986</v>
      </c>
      <c r="AA29" t="s">
        <v>182</v>
      </c>
      <c r="AB29" t="s">
        <v>184</v>
      </c>
      <c r="AC29" t="s">
        <v>185</v>
      </c>
      <c r="AD29" s="125">
        <v>13.98</v>
      </c>
      <c r="AE29" s="46">
        <v>12.23</v>
      </c>
      <c r="AF29" s="46">
        <v>10.53</v>
      </c>
      <c r="AG29" s="46">
        <v>7.97</v>
      </c>
      <c r="AH29" s="46"/>
      <c r="AI29" s="46">
        <v>1</v>
      </c>
      <c r="AJ29" s="46">
        <v>3</v>
      </c>
      <c r="AK29" s="46">
        <v>1</v>
      </c>
      <c r="AL29" s="46">
        <v>6</v>
      </c>
      <c r="AM29" s="46">
        <v>5</v>
      </c>
      <c r="AN29" s="46" t="s">
        <v>1071</v>
      </c>
      <c r="AO29" s="46" t="s">
        <v>839</v>
      </c>
      <c r="AP29" s="46">
        <v>0</v>
      </c>
      <c r="AQ29" s="46">
        <v>4</v>
      </c>
      <c r="AR29" s="46">
        <v>6</v>
      </c>
      <c r="AS29" s="46">
        <v>5</v>
      </c>
      <c r="AT29" s="46" t="s">
        <v>5988</v>
      </c>
      <c r="AU29" s="46">
        <v>2</v>
      </c>
      <c r="AV29" s="46" t="s">
        <v>988</v>
      </c>
      <c r="AW29" s="46" t="s">
        <v>5989</v>
      </c>
      <c r="AX29" s="46" t="s">
        <v>5990</v>
      </c>
      <c r="AY29" s="46" t="s">
        <v>5991</v>
      </c>
      <c r="AZ29" s="46" t="s">
        <v>182</v>
      </c>
      <c r="BA29" s="46">
        <v>100</v>
      </c>
      <c r="BB29" s="46">
        <v>35</v>
      </c>
      <c r="BC29" s="46">
        <v>1.95</v>
      </c>
      <c r="BD29" s="46">
        <v>1.75</v>
      </c>
      <c r="BE29" s="46" t="s">
        <v>5986</v>
      </c>
      <c r="BF29" s="46">
        <v>1</v>
      </c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/>
      <c r="BT29"/>
      <c r="BU29"/>
      <c r="BV29"/>
      <c r="BW29"/>
      <c r="BX29"/>
      <c r="BY29"/>
    </row>
    <row r="30" spans="1:77" s="77" customFormat="1" ht="15.75" customHeight="1">
      <c r="A30" s="1" t="s">
        <v>1321</v>
      </c>
      <c r="B30" s="1">
        <v>150</v>
      </c>
      <c r="C30" s="1"/>
      <c r="D30" s="1"/>
      <c r="E30" s="26">
        <v>2.96</v>
      </c>
      <c r="F30" s="60" t="s">
        <v>3411</v>
      </c>
      <c r="G30" s="69" t="s">
        <v>6824</v>
      </c>
      <c r="H30" s="1" t="s">
        <v>1957</v>
      </c>
      <c r="I30" s="1" t="s">
        <v>7066</v>
      </c>
      <c r="J30" s="1" t="s">
        <v>7067</v>
      </c>
      <c r="K30" s="113" t="str">
        <f t="shared" si="2"/>
        <v>Animald'Afriqueayantsurlenez</v>
      </c>
      <c r="L30" s="113">
        <f t="shared" si="3"/>
        <v>28</v>
      </c>
      <c r="M30" s="1"/>
      <c r="N30" s="1" t="s">
        <v>1964</v>
      </c>
      <c r="O30" s="1" t="s">
        <v>6916</v>
      </c>
      <c r="P30" s="1">
        <f t="shared" si="0"/>
        <v>6</v>
      </c>
      <c r="Q30" s="46">
        <v>4</v>
      </c>
      <c r="R30" s="46">
        <v>7.79</v>
      </c>
      <c r="S30" s="46">
        <v>10</v>
      </c>
      <c r="T30" s="46">
        <v>4</v>
      </c>
      <c r="U30" s="46"/>
      <c r="V30" s="46"/>
      <c r="W30" s="1" t="s">
        <v>1323</v>
      </c>
      <c r="X30" s="1" t="str">
        <f t="shared" si="1"/>
        <v>R</v>
      </c>
      <c r="Y30" s="1">
        <v>4</v>
      </c>
      <c r="Z30" s="1" t="s">
        <v>1321</v>
      </c>
      <c r="AA30" s="1" t="s">
        <v>182</v>
      </c>
      <c r="AB30" s="1" t="s">
        <v>184</v>
      </c>
      <c r="AC30" s="1"/>
      <c r="AD30" s="125">
        <v>2.5099999999999998</v>
      </c>
      <c r="AE30" s="46">
        <v>2.5</v>
      </c>
      <c r="AF30" s="46">
        <v>2.5099999999999998</v>
      </c>
      <c r="AG30" s="46">
        <v>2.5</v>
      </c>
      <c r="AH30" s="46"/>
      <c r="AI30" s="46">
        <v>1</v>
      </c>
      <c r="AJ30" s="46">
        <v>1</v>
      </c>
      <c r="AK30" s="46">
        <v>1</v>
      </c>
      <c r="AL30" s="46">
        <v>10</v>
      </c>
      <c r="AM30" s="46">
        <v>9</v>
      </c>
      <c r="AN30" s="46" t="s">
        <v>1329</v>
      </c>
      <c r="AO30" s="46" t="s">
        <v>1330</v>
      </c>
      <c r="AP30" s="46">
        <v>0</v>
      </c>
      <c r="AQ30" s="46">
        <v>0</v>
      </c>
      <c r="AR30" s="46">
        <v>6</v>
      </c>
      <c r="AS30" s="46">
        <v>5</v>
      </c>
      <c r="AT30" s="46" t="s">
        <v>1331</v>
      </c>
      <c r="AU30" s="46">
        <v>4</v>
      </c>
      <c r="AV30" s="46" t="s">
        <v>1332</v>
      </c>
      <c r="AW30" s="46" t="s">
        <v>1333</v>
      </c>
      <c r="AX30" s="46" t="s">
        <v>1334</v>
      </c>
      <c r="AY30" s="46" t="s">
        <v>1335</v>
      </c>
      <c r="AZ30" s="46" t="s">
        <v>182</v>
      </c>
      <c r="BA30" s="46">
        <v>100</v>
      </c>
      <c r="BB30" s="46">
        <v>24</v>
      </c>
      <c r="BC30" s="46">
        <v>4.8499999999999996</v>
      </c>
      <c r="BD30" s="46">
        <v>4.6500000000000004</v>
      </c>
      <c r="BE30" s="46" t="s">
        <v>1321</v>
      </c>
      <c r="BF30" s="46">
        <v>1</v>
      </c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/>
      <c r="BT30"/>
      <c r="BU30"/>
      <c r="BV30"/>
      <c r="BW30"/>
      <c r="BX30"/>
      <c r="BY30"/>
    </row>
    <row r="31" spans="1:77" s="77" customFormat="1" ht="15.75" customHeight="1">
      <c r="A31" s="20" t="s">
        <v>1580</v>
      </c>
      <c r="B31" s="20">
        <v>167</v>
      </c>
      <c r="C31" s="20"/>
      <c r="D31" s="20"/>
      <c r="E31" s="141">
        <v>3.38</v>
      </c>
      <c r="F31" s="146" t="s">
        <v>3411</v>
      </c>
      <c r="G31" s="142" t="s">
        <v>6824</v>
      </c>
      <c r="H31" s="20" t="s">
        <v>2212</v>
      </c>
      <c r="I31" s="20" t="s">
        <v>7068</v>
      </c>
      <c r="J31" s="20" t="s">
        <v>7069</v>
      </c>
      <c r="K31" s="113" t="str">
        <f t="shared" si="2"/>
        <v>Animalmarinaucorpsallongéproduisantde</v>
      </c>
      <c r="L31" s="113">
        <f t="shared" si="3"/>
        <v>37</v>
      </c>
      <c r="M31" s="20"/>
      <c r="N31" s="20" t="s">
        <v>2216</v>
      </c>
      <c r="O31" s="20" t="s">
        <v>6933</v>
      </c>
      <c r="P31" s="20">
        <f t="shared" si="0"/>
        <v>11</v>
      </c>
      <c r="Q31" s="143">
        <v>11</v>
      </c>
      <c r="R31" s="143">
        <v>15.76</v>
      </c>
      <c r="S31" s="143">
        <v>0</v>
      </c>
      <c r="T31" s="143">
        <v>9</v>
      </c>
      <c r="U31" s="143"/>
      <c r="V31" s="143"/>
      <c r="W31" s="20" t="s">
        <v>1581</v>
      </c>
      <c r="X31" s="20" t="str">
        <f t="shared" si="1"/>
        <v>@</v>
      </c>
      <c r="Y31" s="20">
        <v>8</v>
      </c>
      <c r="Z31" s="20" t="s">
        <v>1580</v>
      </c>
      <c r="AA31" s="20" t="s">
        <v>182</v>
      </c>
      <c r="AB31" s="20" t="s">
        <v>283</v>
      </c>
      <c r="AC31" s="20" t="s">
        <v>185</v>
      </c>
      <c r="AD31" s="143">
        <v>4.32</v>
      </c>
      <c r="AE31" s="143">
        <v>3.31</v>
      </c>
      <c r="AF31" s="143">
        <v>1.74</v>
      </c>
      <c r="AG31" s="143">
        <v>2.0299999999999998</v>
      </c>
      <c r="AH31" s="143"/>
      <c r="AI31" s="143">
        <v>1</v>
      </c>
      <c r="AJ31" s="143">
        <v>2</v>
      </c>
      <c r="AK31" s="143">
        <v>1</v>
      </c>
      <c r="AL31" s="143">
        <v>8</v>
      </c>
      <c r="AM31" s="143">
        <v>4</v>
      </c>
      <c r="AN31" s="143" t="s">
        <v>1587</v>
      </c>
      <c r="AO31" s="143" t="s">
        <v>955</v>
      </c>
      <c r="AP31" s="143">
        <v>1</v>
      </c>
      <c r="AQ31" s="143">
        <v>1</v>
      </c>
      <c r="AR31" s="143">
        <v>8</v>
      </c>
      <c r="AS31" s="143">
        <v>4</v>
      </c>
      <c r="AT31" s="143" t="s">
        <v>1588</v>
      </c>
      <c r="AU31" s="143">
        <v>2</v>
      </c>
      <c r="AV31" s="143" t="s">
        <v>957</v>
      </c>
      <c r="AW31" s="143" t="s">
        <v>1589</v>
      </c>
      <c r="AX31" s="143" t="s">
        <v>1590</v>
      </c>
      <c r="AY31" s="143" t="s">
        <v>1591</v>
      </c>
      <c r="AZ31" s="143" t="s">
        <v>182</v>
      </c>
      <c r="BA31" s="143">
        <v>100</v>
      </c>
      <c r="BB31" s="143">
        <v>18</v>
      </c>
      <c r="BC31" s="143">
        <v>2.2999999999999998</v>
      </c>
      <c r="BD31" s="143">
        <v>1.9</v>
      </c>
      <c r="BE31" s="143" t="s">
        <v>1580</v>
      </c>
      <c r="BF31" s="143">
        <v>1</v>
      </c>
      <c r="BG31" s="145"/>
      <c r="BH31" s="145"/>
      <c r="BI31" s="20"/>
      <c r="BJ31" s="145"/>
      <c r="BK31" s="145"/>
      <c r="BL31" s="145"/>
      <c r="BM31" s="145"/>
      <c r="BN31" s="145"/>
      <c r="BO31" s="145"/>
      <c r="BP31" s="145"/>
      <c r="BQ31" s="145"/>
      <c r="BR31" s="145"/>
      <c r="BS31" s="145"/>
      <c r="BT31" s="145"/>
      <c r="BU31" s="145"/>
      <c r="BV31" s="145"/>
      <c r="BW31" s="145"/>
      <c r="BX31" s="145"/>
      <c r="BY31" s="145"/>
    </row>
    <row r="32" spans="1:77" s="77" customFormat="1" ht="15.75" customHeight="1">
      <c r="A32" s="20" t="s">
        <v>1041</v>
      </c>
      <c r="B32" s="20">
        <v>136</v>
      </c>
      <c r="C32" s="20"/>
      <c r="D32" s="20"/>
      <c r="E32" s="141">
        <v>2.96</v>
      </c>
      <c r="F32" s="146" t="s">
        <v>3411</v>
      </c>
      <c r="G32" s="142" t="s">
        <v>6824</v>
      </c>
      <c r="H32" s="20" t="s">
        <v>6993</v>
      </c>
      <c r="I32" s="20" t="s">
        <v>7068</v>
      </c>
      <c r="J32" s="20" t="s">
        <v>7070</v>
      </c>
      <c r="K32" s="113" t="str">
        <f t="shared" si="2"/>
        <v>Animalmarinavecdestentacules</v>
      </c>
      <c r="L32" s="113">
        <f t="shared" si="3"/>
        <v>28</v>
      </c>
      <c r="M32" s="20"/>
      <c r="N32" s="20" t="s">
        <v>1640</v>
      </c>
      <c r="O32" s="20" t="s">
        <v>6912</v>
      </c>
      <c r="P32" s="20">
        <f t="shared" si="0"/>
        <v>7</v>
      </c>
      <c r="Q32" s="143">
        <v>3</v>
      </c>
      <c r="R32" s="143">
        <v>50.06</v>
      </c>
      <c r="S32" s="143">
        <v>24</v>
      </c>
      <c r="T32" s="143">
        <v>3</v>
      </c>
      <c r="U32" s="143"/>
      <c r="V32" s="143"/>
      <c r="W32" s="20" t="s">
        <v>1043</v>
      </c>
      <c r="X32" s="20" t="str">
        <f t="shared" si="1"/>
        <v>m</v>
      </c>
      <c r="Y32" s="20">
        <v>8</v>
      </c>
      <c r="Z32" s="20" t="s">
        <v>1041</v>
      </c>
      <c r="AA32" s="20" t="s">
        <v>182</v>
      </c>
      <c r="AB32" s="20" t="s">
        <v>283</v>
      </c>
      <c r="AC32" s="20" t="s">
        <v>185</v>
      </c>
      <c r="AD32" s="143">
        <v>1.5</v>
      </c>
      <c r="AE32" s="143">
        <v>3.92</v>
      </c>
      <c r="AF32" s="143">
        <v>0.66</v>
      </c>
      <c r="AG32" s="143">
        <v>1.42</v>
      </c>
      <c r="AH32" s="143"/>
      <c r="AI32" s="143">
        <v>2</v>
      </c>
      <c r="AJ32" s="143">
        <v>5</v>
      </c>
      <c r="AK32" s="143">
        <v>1</v>
      </c>
      <c r="AL32" s="143">
        <v>6</v>
      </c>
      <c r="AM32" s="143">
        <v>5</v>
      </c>
      <c r="AN32" s="143" t="s">
        <v>440</v>
      </c>
      <c r="AO32" s="143" t="s">
        <v>452</v>
      </c>
      <c r="AP32" s="143">
        <v>3</v>
      </c>
      <c r="AQ32" s="143">
        <v>1</v>
      </c>
      <c r="AR32" s="143">
        <v>6</v>
      </c>
      <c r="AS32" s="143">
        <v>5</v>
      </c>
      <c r="AT32" s="143" t="s">
        <v>1049</v>
      </c>
      <c r="AU32" s="143">
        <v>2</v>
      </c>
      <c r="AV32" s="143" t="s">
        <v>459</v>
      </c>
      <c r="AW32" s="143" t="s">
        <v>1050</v>
      </c>
      <c r="AX32" s="143" t="s">
        <v>1051</v>
      </c>
      <c r="AY32" s="143" t="s">
        <v>1052</v>
      </c>
      <c r="AZ32" s="143" t="s">
        <v>532</v>
      </c>
      <c r="BA32" s="143">
        <v>100</v>
      </c>
      <c r="BB32" s="143">
        <v>27</v>
      </c>
      <c r="BC32" s="143">
        <v>1.7</v>
      </c>
      <c r="BD32" s="143">
        <v>1.75</v>
      </c>
      <c r="BE32" s="143" t="s">
        <v>1041</v>
      </c>
      <c r="BF32" s="143">
        <v>1</v>
      </c>
      <c r="BG32" s="20"/>
      <c r="BH32" s="20"/>
      <c r="BI32" s="20"/>
      <c r="BJ32" s="20"/>
      <c r="BK32" s="20"/>
      <c r="BL32" s="164"/>
      <c r="BM32" s="164"/>
      <c r="BN32" s="164"/>
      <c r="BO32" s="20"/>
      <c r="BP32" s="20"/>
      <c r="BQ32" s="20"/>
      <c r="BR32" s="20"/>
      <c r="BS32" s="145"/>
      <c r="BT32" s="145"/>
      <c r="BU32" s="145"/>
      <c r="BV32" s="145"/>
      <c r="BW32" s="145"/>
      <c r="BX32" s="145"/>
      <c r="BY32" s="145"/>
    </row>
    <row r="33" spans="1:77" s="77" customFormat="1" ht="15.75" customHeight="1">
      <c r="A33" s="20" t="s">
        <v>632</v>
      </c>
      <c r="B33" s="20">
        <v>132</v>
      </c>
      <c r="C33" s="20"/>
      <c r="D33" s="20"/>
      <c r="E33" s="141">
        <v>4.1900000000000004</v>
      </c>
      <c r="F33" s="146" t="s">
        <v>3411</v>
      </c>
      <c r="G33" s="142" t="s">
        <v>6824</v>
      </c>
      <c r="H33" s="20" t="s">
        <v>6998</v>
      </c>
      <c r="I33" s="20" t="s">
        <v>7068</v>
      </c>
      <c r="J33" s="20" t="s">
        <v>7071</v>
      </c>
      <c r="K33" s="113" t="str">
        <f t="shared" si="2"/>
        <v>Animalmarinavecunmuseauenforme</v>
      </c>
      <c r="L33" s="113">
        <f t="shared" si="3"/>
        <v>30</v>
      </c>
      <c r="M33" s="20"/>
      <c r="N33" s="20" t="s">
        <v>6999</v>
      </c>
      <c r="O33" s="20" t="s">
        <v>1402</v>
      </c>
      <c r="P33" s="20">
        <f t="shared" si="0"/>
        <v>4</v>
      </c>
      <c r="Q33" s="143">
        <v>3</v>
      </c>
      <c r="R33" s="143">
        <v>32.81</v>
      </c>
      <c r="S33" s="143">
        <v>14</v>
      </c>
      <c r="T33" s="143">
        <v>3</v>
      </c>
      <c r="U33" s="143"/>
      <c r="V33" s="143"/>
      <c r="W33" s="20" t="s">
        <v>633</v>
      </c>
      <c r="X33" s="20" t="str">
        <f t="shared" si="1"/>
        <v>E</v>
      </c>
      <c r="Y33" s="20">
        <v>7</v>
      </c>
      <c r="Z33" s="20" t="s">
        <v>632</v>
      </c>
      <c r="AA33" s="20" t="s">
        <v>182</v>
      </c>
      <c r="AB33" s="20" t="s">
        <v>184</v>
      </c>
      <c r="AC33" s="20" t="s">
        <v>185</v>
      </c>
      <c r="AD33" s="143">
        <v>0.8</v>
      </c>
      <c r="AE33" s="143">
        <v>0.54</v>
      </c>
      <c r="AF33" s="143">
        <v>0.71</v>
      </c>
      <c r="AG33" s="143">
        <v>0.47</v>
      </c>
      <c r="AH33" s="143"/>
      <c r="AI33" s="143">
        <v>1</v>
      </c>
      <c r="AJ33" s="143">
        <v>2</v>
      </c>
      <c r="AK33" s="143">
        <v>1</v>
      </c>
      <c r="AL33" s="143">
        <v>7</v>
      </c>
      <c r="AM33" s="143">
        <v>6</v>
      </c>
      <c r="AN33" s="143" t="s">
        <v>642</v>
      </c>
      <c r="AO33" s="143" t="s">
        <v>644</v>
      </c>
      <c r="AP33" s="143">
        <v>0</v>
      </c>
      <c r="AQ33" s="143">
        <v>1</v>
      </c>
      <c r="AR33" s="143">
        <v>6</v>
      </c>
      <c r="AS33" s="143">
        <v>6</v>
      </c>
      <c r="AT33" s="143" t="s">
        <v>647</v>
      </c>
      <c r="AU33" s="143">
        <v>3</v>
      </c>
      <c r="AV33" s="143" t="s">
        <v>650</v>
      </c>
      <c r="AW33" s="143" t="s">
        <v>652</v>
      </c>
      <c r="AX33" s="143" t="s">
        <v>653</v>
      </c>
      <c r="AY33" s="143" t="s">
        <v>654</v>
      </c>
      <c r="AZ33" s="143" t="s">
        <v>182</v>
      </c>
      <c r="BA33" s="143">
        <v>100</v>
      </c>
      <c r="BB33" s="143">
        <v>21</v>
      </c>
      <c r="BC33" s="143">
        <v>2.7</v>
      </c>
      <c r="BD33" s="143">
        <v>2.25</v>
      </c>
      <c r="BE33" s="143" t="s">
        <v>632</v>
      </c>
      <c r="BF33" s="143">
        <v>1</v>
      </c>
      <c r="BG33" s="140"/>
      <c r="BH33" s="140"/>
      <c r="BI33" s="140"/>
      <c r="BJ33" s="140"/>
      <c r="BK33" s="140"/>
      <c r="BL33" s="140"/>
      <c r="BM33" s="140"/>
      <c r="BN33" s="140"/>
      <c r="BO33" s="140"/>
      <c r="BP33" s="140"/>
      <c r="BQ33" s="140"/>
      <c r="BR33" s="140"/>
      <c r="BS33" s="145"/>
      <c r="BT33" s="145"/>
      <c r="BU33" s="145"/>
      <c r="BV33" s="145"/>
      <c r="BW33" s="145"/>
      <c r="BX33" s="145"/>
      <c r="BY33" s="145"/>
    </row>
    <row r="34" spans="1:77" s="77" customFormat="1" ht="15">
      <c r="A34" s="113" t="s">
        <v>3041</v>
      </c>
      <c r="B34" s="113">
        <v>94</v>
      </c>
      <c r="C34" s="113"/>
      <c r="D34" s="113"/>
      <c r="E34" s="114">
        <v>1.77</v>
      </c>
      <c r="F34" s="115" t="s">
        <v>3412</v>
      </c>
      <c r="G34" s="116" t="s">
        <v>6824</v>
      </c>
      <c r="H34" s="113" t="s">
        <v>3320</v>
      </c>
      <c r="I34" s="113" t="s">
        <v>274</v>
      </c>
      <c r="J34" s="113" t="s">
        <v>7072</v>
      </c>
      <c r="K34" s="113" t="str">
        <f t="shared" si="2"/>
        <v>Appareilpermettantdecommuniquer</v>
      </c>
      <c r="L34" s="113">
        <f t="shared" si="3"/>
        <v>31</v>
      </c>
      <c r="M34" s="113"/>
      <c r="N34" s="113" t="s">
        <v>3322</v>
      </c>
      <c r="O34" s="113" t="s">
        <v>6896</v>
      </c>
      <c r="P34" s="113">
        <f t="shared" ref="P34:P65" si="4">LEN(O34)</f>
        <v>8</v>
      </c>
      <c r="Q34" s="117">
        <v>6</v>
      </c>
      <c r="R34" s="117">
        <v>31.56</v>
      </c>
      <c r="S34" s="117">
        <v>3</v>
      </c>
      <c r="T34" s="117">
        <v>6</v>
      </c>
      <c r="U34" s="117"/>
      <c r="V34" s="117"/>
      <c r="W34" s="113" t="s">
        <v>3043</v>
      </c>
      <c r="X34" s="113" t="str">
        <f t="shared" ref="X34:X65" si="5">MID(W34,1,1)</f>
        <v>t</v>
      </c>
      <c r="Y34" s="113">
        <v>1</v>
      </c>
      <c r="Z34" s="113" t="s">
        <v>3041</v>
      </c>
      <c r="AA34" s="113" t="s">
        <v>182</v>
      </c>
      <c r="AB34" s="113" t="s">
        <v>184</v>
      </c>
      <c r="AC34" s="113" t="s">
        <v>185</v>
      </c>
      <c r="AD34" s="123">
        <v>160.80000000000001</v>
      </c>
      <c r="AE34" s="117">
        <v>96.82</v>
      </c>
      <c r="AF34" s="117">
        <v>155.68</v>
      </c>
      <c r="AG34" s="117">
        <v>93.99</v>
      </c>
      <c r="AH34" s="117"/>
      <c r="AI34" s="117">
        <v>2</v>
      </c>
      <c r="AJ34" s="117">
        <v>5</v>
      </c>
      <c r="AK34" s="117">
        <v>1</v>
      </c>
      <c r="AL34" s="117">
        <v>9</v>
      </c>
      <c r="AM34" s="117">
        <v>7</v>
      </c>
      <c r="AN34" s="117" t="s">
        <v>923</v>
      </c>
      <c r="AO34" s="117" t="s">
        <v>341</v>
      </c>
      <c r="AP34" s="117">
        <v>2</v>
      </c>
      <c r="AQ34" s="117">
        <v>0</v>
      </c>
      <c r="AR34" s="117">
        <v>9</v>
      </c>
      <c r="AS34" s="117">
        <v>6</v>
      </c>
      <c r="AT34" s="117" t="s">
        <v>3048</v>
      </c>
      <c r="AU34" s="117">
        <v>3</v>
      </c>
      <c r="AV34" s="117" t="s">
        <v>346</v>
      </c>
      <c r="AW34" s="117" t="s">
        <v>3049</v>
      </c>
      <c r="AX34" s="117" t="s">
        <v>3050</v>
      </c>
      <c r="AY34" s="117" t="s">
        <v>3052</v>
      </c>
      <c r="AZ34" s="117" t="s">
        <v>532</v>
      </c>
      <c r="BA34" s="117">
        <v>94</v>
      </c>
      <c r="BB34" s="117">
        <v>18</v>
      </c>
      <c r="BC34" s="117">
        <v>1.85</v>
      </c>
      <c r="BD34" s="117">
        <v>2.25</v>
      </c>
      <c r="BE34" s="117" t="s">
        <v>3056</v>
      </c>
      <c r="BF34" s="117">
        <v>1</v>
      </c>
      <c r="BI34" s="85"/>
      <c r="BJ34" s="85"/>
    </row>
    <row r="35" spans="1:77" s="77" customFormat="1" ht="15">
      <c r="A35" s="113" t="s">
        <v>2410</v>
      </c>
      <c r="B35" s="113">
        <v>48</v>
      </c>
      <c r="C35" s="113"/>
      <c r="D35" s="113"/>
      <c r="E35" s="114">
        <v>2.04</v>
      </c>
      <c r="F35" s="115" t="s">
        <v>3412</v>
      </c>
      <c r="G35" s="116" t="s">
        <v>6824</v>
      </c>
      <c r="H35" s="113" t="s">
        <v>7042</v>
      </c>
      <c r="I35" s="113" t="s">
        <v>274</v>
      </c>
      <c r="J35" s="113" t="s">
        <v>7073</v>
      </c>
      <c r="K35" s="113" t="str">
        <f t="shared" si="2"/>
        <v>Appareilposésurunetableetproduisantde</v>
      </c>
      <c r="L35" s="113">
        <f t="shared" si="3"/>
        <v>37</v>
      </c>
      <c r="M35" s="113"/>
      <c r="N35" s="113" t="s">
        <v>2030</v>
      </c>
      <c r="O35" s="113" t="s">
        <v>3334</v>
      </c>
      <c r="P35" s="113">
        <f t="shared" si="4"/>
        <v>7</v>
      </c>
      <c r="Q35" s="117">
        <v>6</v>
      </c>
      <c r="R35" s="117">
        <v>134.83000000000001</v>
      </c>
      <c r="S35" s="117">
        <v>1</v>
      </c>
      <c r="T35" s="117">
        <v>4</v>
      </c>
      <c r="U35" s="117"/>
      <c r="V35" s="117"/>
      <c r="W35" s="113" t="s">
        <v>2411</v>
      </c>
      <c r="X35" s="113" t="str">
        <f t="shared" si="5"/>
        <v>l</v>
      </c>
      <c r="Y35" s="113">
        <v>8</v>
      </c>
      <c r="Z35" s="113" t="s">
        <v>2410</v>
      </c>
      <c r="AA35" s="113" t="s">
        <v>182</v>
      </c>
      <c r="AB35" s="113" t="s">
        <v>283</v>
      </c>
      <c r="AC35" s="113" t="s">
        <v>185</v>
      </c>
      <c r="AD35" s="123">
        <v>25.86</v>
      </c>
      <c r="AE35" s="117">
        <v>93.11</v>
      </c>
      <c r="AF35" s="117">
        <v>22.22</v>
      </c>
      <c r="AG35" s="117">
        <v>70.88</v>
      </c>
      <c r="AH35" s="117"/>
      <c r="AI35" s="117">
        <v>2</v>
      </c>
      <c r="AJ35" s="117">
        <v>4</v>
      </c>
      <c r="AK35" s="117">
        <v>1</v>
      </c>
      <c r="AL35" s="117">
        <v>5</v>
      </c>
      <c r="AM35" s="117">
        <v>3</v>
      </c>
      <c r="AN35" s="117" t="s">
        <v>517</v>
      </c>
      <c r="AO35" s="117" t="s">
        <v>1030</v>
      </c>
      <c r="AP35" s="117">
        <v>9</v>
      </c>
      <c r="AQ35" s="117">
        <v>16</v>
      </c>
      <c r="AR35" s="117">
        <v>5</v>
      </c>
      <c r="AS35" s="117">
        <v>3</v>
      </c>
      <c r="AT35" s="117" t="s">
        <v>2411</v>
      </c>
      <c r="AU35" s="117">
        <v>1</v>
      </c>
      <c r="AV35" s="117" t="s">
        <v>1030</v>
      </c>
      <c r="AW35" s="117" t="s">
        <v>2419</v>
      </c>
      <c r="AX35" s="117" t="s">
        <v>2420</v>
      </c>
      <c r="AY35" s="117" t="s">
        <v>2421</v>
      </c>
      <c r="AZ35" s="117" t="s">
        <v>532</v>
      </c>
      <c r="BA35" s="117">
        <v>96</v>
      </c>
      <c r="BB35" s="117">
        <v>30</v>
      </c>
      <c r="BC35" s="117">
        <v>1.2</v>
      </c>
      <c r="BD35" s="117">
        <v>1</v>
      </c>
      <c r="BE35" s="117" t="s">
        <v>2410</v>
      </c>
      <c r="BF35" s="117">
        <v>1</v>
      </c>
      <c r="BI35" s="85"/>
      <c r="BJ35" s="85"/>
      <c r="BK35" s="85"/>
      <c r="BL35" s="85"/>
      <c r="BM35" s="85"/>
      <c r="BN35" s="85"/>
    </row>
    <row r="36" spans="1:77" s="77" customFormat="1">
      <c r="A36" s="1" t="s">
        <v>2058</v>
      </c>
      <c r="B36" s="1">
        <v>158</v>
      </c>
      <c r="C36" s="1"/>
      <c r="D36" s="1"/>
      <c r="E36" s="26">
        <v>3.55</v>
      </c>
      <c r="F36" s="60" t="s">
        <v>3411</v>
      </c>
      <c r="G36" s="69" t="s">
        <v>6824</v>
      </c>
      <c r="H36" s="1" t="s">
        <v>7039</v>
      </c>
      <c r="I36" s="1" t="s">
        <v>274</v>
      </c>
      <c r="J36" s="1" t="s">
        <v>7073</v>
      </c>
      <c r="K36" s="113" t="str">
        <f t="shared" si="2"/>
        <v>Appareilposésurunetableetproduisantde</v>
      </c>
      <c r="L36" s="113">
        <f t="shared" si="3"/>
        <v>37</v>
      </c>
      <c r="M36" s="1"/>
      <c r="N36" s="1" t="s">
        <v>7041</v>
      </c>
      <c r="O36" s="1" t="s">
        <v>6915</v>
      </c>
      <c r="P36" s="1">
        <f t="shared" si="4"/>
        <v>4</v>
      </c>
      <c r="Q36" s="46">
        <v>2</v>
      </c>
      <c r="R36" s="46">
        <v>77.34</v>
      </c>
      <c r="S36" s="46">
        <v>27</v>
      </c>
      <c r="T36" s="46">
        <v>2</v>
      </c>
      <c r="U36" s="46"/>
      <c r="V36" s="46"/>
      <c r="W36" s="1" t="s">
        <v>2064</v>
      </c>
      <c r="X36" s="1" t="str">
        <f t="shared" si="5"/>
        <v>v</v>
      </c>
      <c r="Y36" s="1">
        <v>4</v>
      </c>
      <c r="Z36" s="1" t="s">
        <v>2058</v>
      </c>
      <c r="AA36" s="1" t="s">
        <v>182</v>
      </c>
      <c r="AB36" s="1" t="s">
        <v>184</v>
      </c>
      <c r="AC36" s="1" t="s">
        <v>185</v>
      </c>
      <c r="AD36" s="125">
        <v>3.02</v>
      </c>
      <c r="AE36" s="46">
        <v>2.64</v>
      </c>
      <c r="AF36" s="46">
        <v>2.4300000000000002</v>
      </c>
      <c r="AG36" s="46">
        <v>2.09</v>
      </c>
      <c r="AH36" s="46"/>
      <c r="AI36" s="46">
        <v>1</v>
      </c>
      <c r="AJ36" s="46">
        <v>2</v>
      </c>
      <c r="AK36" s="46">
        <v>1</v>
      </c>
      <c r="AL36" s="46">
        <v>11</v>
      </c>
      <c r="AM36" s="46">
        <v>9</v>
      </c>
      <c r="AN36" s="46" t="s">
        <v>2080</v>
      </c>
      <c r="AO36" s="46" t="s">
        <v>1330</v>
      </c>
      <c r="AP36" s="46">
        <v>0</v>
      </c>
      <c r="AQ36" s="46">
        <v>0</v>
      </c>
      <c r="AR36" s="46">
        <v>9</v>
      </c>
      <c r="AS36" s="46">
        <v>7</v>
      </c>
      <c r="AT36" s="46" t="s">
        <v>2084</v>
      </c>
      <c r="AU36" s="46">
        <v>4</v>
      </c>
      <c r="AV36" s="46" t="s">
        <v>1332</v>
      </c>
      <c r="AW36" s="46" t="s">
        <v>2087</v>
      </c>
      <c r="AX36" s="46" t="s">
        <v>2088</v>
      </c>
      <c r="AY36" s="46" t="s">
        <v>2090</v>
      </c>
      <c r="AZ36" s="46" t="s">
        <v>182</v>
      </c>
      <c r="BA36" s="46">
        <v>100</v>
      </c>
      <c r="BB36" s="46">
        <v>20</v>
      </c>
      <c r="BC36" s="46">
        <v>3.65</v>
      </c>
      <c r="BD36" s="46">
        <v>3.25</v>
      </c>
      <c r="BE36" s="46" t="s">
        <v>2096</v>
      </c>
      <c r="BF36" s="46">
        <v>2</v>
      </c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/>
      <c r="BT36"/>
      <c r="BU36"/>
      <c r="BV36"/>
      <c r="BW36"/>
      <c r="BX36"/>
      <c r="BY36"/>
    </row>
    <row r="37" spans="1:77" s="77" customFormat="1">
      <c r="A37" s="77" t="s">
        <v>269</v>
      </c>
      <c r="B37" s="77">
        <v>25</v>
      </c>
      <c r="C37" s="78">
        <v>0</v>
      </c>
      <c r="D37" s="78">
        <v>48</v>
      </c>
      <c r="E37" s="79">
        <v>3.1</v>
      </c>
      <c r="F37" s="80" t="s">
        <v>3412</v>
      </c>
      <c r="G37" s="81" t="s">
        <v>6823</v>
      </c>
      <c r="H37" s="77" t="s">
        <v>273</v>
      </c>
      <c r="I37" s="77" t="s">
        <v>274</v>
      </c>
      <c r="J37" s="77" t="s">
        <v>276</v>
      </c>
      <c r="K37" s="113" t="str">
        <f t="shared" si="2"/>
        <v>Appareilpour</v>
      </c>
      <c r="L37" s="113">
        <f t="shared" si="3"/>
        <v>12</v>
      </c>
      <c r="N37" s="77" t="s">
        <v>278</v>
      </c>
      <c r="O37" s="77" t="s">
        <v>278</v>
      </c>
      <c r="P37" s="77">
        <f t="shared" si="4"/>
        <v>6</v>
      </c>
      <c r="Q37" s="98">
        <v>5</v>
      </c>
      <c r="R37" s="98">
        <v>40.08</v>
      </c>
      <c r="S37" s="98">
        <v>5</v>
      </c>
      <c r="T37" s="98">
        <v>5</v>
      </c>
      <c r="U37" s="98"/>
      <c r="V37" s="98"/>
      <c r="W37" s="113" t="s">
        <v>2984</v>
      </c>
      <c r="X37" s="113" t="str">
        <f t="shared" si="5"/>
        <v>k</v>
      </c>
      <c r="Y37" s="113">
        <v>1</v>
      </c>
      <c r="Z37" s="117" t="s">
        <v>269</v>
      </c>
      <c r="AA37" s="117" t="s">
        <v>182</v>
      </c>
      <c r="AB37" s="117" t="s">
        <v>283</v>
      </c>
      <c r="AC37" s="117" t="s">
        <v>185</v>
      </c>
      <c r="AD37" s="123">
        <v>56.18</v>
      </c>
      <c r="AE37" s="117">
        <v>6.35</v>
      </c>
      <c r="AF37" s="117">
        <v>41.64</v>
      </c>
      <c r="AG37" s="117">
        <v>4.3899999999999997</v>
      </c>
      <c r="AH37" s="117"/>
      <c r="AI37" s="117">
        <v>1</v>
      </c>
      <c r="AJ37" s="117">
        <v>2</v>
      </c>
      <c r="AK37" s="117">
        <v>1</v>
      </c>
      <c r="AL37" s="117">
        <v>6</v>
      </c>
      <c r="AM37" s="117">
        <v>6</v>
      </c>
      <c r="AN37" s="117" t="s">
        <v>440</v>
      </c>
      <c r="AO37" s="117" t="s">
        <v>440</v>
      </c>
      <c r="AP37" s="117">
        <v>2</v>
      </c>
      <c r="AQ37" s="117">
        <v>2</v>
      </c>
      <c r="AR37" s="117">
        <v>6</v>
      </c>
      <c r="AS37" s="117">
        <v>6</v>
      </c>
      <c r="AT37" s="117" t="s">
        <v>2993</v>
      </c>
      <c r="AU37" s="117">
        <v>3</v>
      </c>
      <c r="AV37" s="117" t="s">
        <v>443</v>
      </c>
      <c r="AW37" s="117" t="s">
        <v>2996</v>
      </c>
      <c r="AX37" s="117" t="s">
        <v>2997</v>
      </c>
      <c r="AY37" s="117" t="s">
        <v>2998</v>
      </c>
      <c r="AZ37" s="117" t="s">
        <v>182</v>
      </c>
      <c r="BA37" s="117">
        <v>100</v>
      </c>
      <c r="BB37" s="117">
        <v>37</v>
      </c>
      <c r="BC37" s="117">
        <v>1.85</v>
      </c>
      <c r="BD37" s="117">
        <v>1.9</v>
      </c>
      <c r="BE37" s="117" t="s">
        <v>269</v>
      </c>
      <c r="BF37" s="117">
        <v>1</v>
      </c>
      <c r="BG37" s="78"/>
      <c r="BH37" s="78"/>
      <c r="BI37" s="78"/>
      <c r="BJ37" s="78"/>
      <c r="BK37" s="78"/>
      <c r="BL37" s="78"/>
      <c r="BM37" s="78"/>
      <c r="BN37" s="78"/>
      <c r="BO37" s="78"/>
      <c r="BP37" s="78"/>
      <c r="BQ37" s="78"/>
      <c r="BR37" s="78"/>
    </row>
    <row r="38" spans="1:77" s="77" customFormat="1" ht="15">
      <c r="A38" s="113" t="s">
        <v>2422</v>
      </c>
      <c r="B38" s="113">
        <v>49</v>
      </c>
      <c r="C38" s="113"/>
      <c r="D38" s="113"/>
      <c r="E38" s="114">
        <v>2.04</v>
      </c>
      <c r="F38" s="115" t="s">
        <v>3412</v>
      </c>
      <c r="G38" s="116" t="s">
        <v>6824</v>
      </c>
      <c r="H38" s="113" t="s">
        <v>7023</v>
      </c>
      <c r="I38" s="113" t="s">
        <v>274</v>
      </c>
      <c r="J38" s="113" t="s">
        <v>7074</v>
      </c>
      <c r="K38" s="113" t="str">
        <f t="shared" si="2"/>
        <v>Appareilsurlequelonregarde</v>
      </c>
      <c r="L38" s="113">
        <f t="shared" si="3"/>
        <v>26</v>
      </c>
      <c r="M38" s="113"/>
      <c r="N38" s="113" t="s">
        <v>3325</v>
      </c>
      <c r="O38" s="113" t="s">
        <v>6879</v>
      </c>
      <c r="P38" s="113">
        <f t="shared" si="4"/>
        <v>9</v>
      </c>
      <c r="Q38" s="117">
        <v>6</v>
      </c>
      <c r="R38" s="117">
        <v>32.31</v>
      </c>
      <c r="S38" s="117">
        <v>3</v>
      </c>
      <c r="T38" s="117">
        <v>5</v>
      </c>
      <c r="U38" s="117"/>
      <c r="V38" s="117"/>
      <c r="W38" s="113" t="s">
        <v>2423</v>
      </c>
      <c r="X38" s="113" t="str">
        <f t="shared" si="5"/>
        <v>t</v>
      </c>
      <c r="Y38" s="113">
        <v>1</v>
      </c>
      <c r="Z38" s="113" t="s">
        <v>2422</v>
      </c>
      <c r="AA38" s="113" t="s">
        <v>182</v>
      </c>
      <c r="AB38" s="113" t="s">
        <v>283</v>
      </c>
      <c r="AC38" s="113" t="s">
        <v>185</v>
      </c>
      <c r="AD38" s="123">
        <v>26.38</v>
      </c>
      <c r="AE38" s="117">
        <v>24.32</v>
      </c>
      <c r="AF38" s="117">
        <v>25.45</v>
      </c>
      <c r="AG38" s="117">
        <v>23.51</v>
      </c>
      <c r="AH38" s="117"/>
      <c r="AI38" s="117">
        <v>1</v>
      </c>
      <c r="AJ38" s="117">
        <v>2</v>
      </c>
      <c r="AK38" s="117">
        <v>1</v>
      </c>
      <c r="AL38" s="117">
        <v>10</v>
      </c>
      <c r="AM38" s="117">
        <v>9</v>
      </c>
      <c r="AN38" s="117" t="s">
        <v>2431</v>
      </c>
      <c r="AO38" s="117" t="s">
        <v>2432</v>
      </c>
      <c r="AP38" s="117">
        <v>0</v>
      </c>
      <c r="AQ38" s="117">
        <v>0</v>
      </c>
      <c r="AR38" s="117">
        <v>8</v>
      </c>
      <c r="AS38" s="117">
        <v>8</v>
      </c>
      <c r="AT38" s="117" t="s">
        <v>2433</v>
      </c>
      <c r="AU38" s="117">
        <v>4</v>
      </c>
      <c r="AV38" s="117" t="s">
        <v>2434</v>
      </c>
      <c r="AW38" s="117" t="s">
        <v>2435</v>
      </c>
      <c r="AX38" s="117" t="s">
        <v>2436</v>
      </c>
      <c r="AY38" s="117" t="s">
        <v>2437</v>
      </c>
      <c r="AZ38" s="117" t="s">
        <v>182</v>
      </c>
      <c r="BA38" s="117">
        <v>100</v>
      </c>
      <c r="BB38" s="117">
        <v>29</v>
      </c>
      <c r="BC38" s="117">
        <v>3.25</v>
      </c>
      <c r="BD38" s="117">
        <v>3.25</v>
      </c>
      <c r="BE38" s="117" t="s">
        <v>2422</v>
      </c>
      <c r="BF38" s="117">
        <v>1</v>
      </c>
      <c r="BI38" s="85"/>
      <c r="BJ38" s="85"/>
    </row>
    <row r="39" spans="1:77" s="82" customFormat="1" ht="15">
      <c r="A39" s="113" t="s">
        <v>2538</v>
      </c>
      <c r="B39" s="113">
        <v>60</v>
      </c>
      <c r="C39" s="113"/>
      <c r="D39" s="113"/>
      <c r="E39" s="114">
        <v>2.81</v>
      </c>
      <c r="F39" s="115" t="s">
        <v>3412</v>
      </c>
      <c r="G39" s="116" t="s">
        <v>6824</v>
      </c>
      <c r="H39" s="113" t="s">
        <v>6986</v>
      </c>
      <c r="I39" s="113" t="s">
        <v>7075</v>
      </c>
      <c r="J39" s="113" t="s">
        <v>7076</v>
      </c>
      <c r="K39" s="113" t="str">
        <f t="shared" si="2"/>
        <v>Armeàfeuportéà</v>
      </c>
      <c r="L39" s="113">
        <f t="shared" si="3"/>
        <v>14</v>
      </c>
      <c r="M39" s="113"/>
      <c r="N39" s="113" t="s">
        <v>3295</v>
      </c>
      <c r="O39" s="113" t="s">
        <v>3</v>
      </c>
      <c r="P39" s="113">
        <f t="shared" si="4"/>
        <v>4</v>
      </c>
      <c r="Q39" s="117">
        <v>2</v>
      </c>
      <c r="R39" s="117">
        <v>499.6</v>
      </c>
      <c r="S39" s="117">
        <v>25</v>
      </c>
      <c r="T39" s="117">
        <v>2</v>
      </c>
      <c r="U39" s="117"/>
      <c r="V39" s="117"/>
      <c r="W39" s="113" t="s">
        <v>2540</v>
      </c>
      <c r="X39" s="113" t="str">
        <f t="shared" si="5"/>
        <v>p</v>
      </c>
      <c r="Y39" s="113">
        <v>1</v>
      </c>
      <c r="Z39" s="113" t="s">
        <v>2538</v>
      </c>
      <c r="AA39" s="113" t="s">
        <v>182</v>
      </c>
      <c r="AB39" s="113" t="s">
        <v>184</v>
      </c>
      <c r="AC39" s="113" t="s">
        <v>185</v>
      </c>
      <c r="AD39" s="123">
        <v>34.92</v>
      </c>
      <c r="AE39" s="117">
        <v>18.78</v>
      </c>
      <c r="AF39" s="117">
        <v>31.63</v>
      </c>
      <c r="AG39" s="117">
        <v>14.8</v>
      </c>
      <c r="AH39" s="117"/>
      <c r="AI39" s="117">
        <v>1</v>
      </c>
      <c r="AJ39" s="117">
        <v>2</v>
      </c>
      <c r="AK39" s="117">
        <v>1</v>
      </c>
      <c r="AL39" s="117">
        <v>8</v>
      </c>
      <c r="AM39" s="117">
        <v>7</v>
      </c>
      <c r="AN39" s="117" t="s">
        <v>959</v>
      </c>
      <c r="AO39" s="117" t="s">
        <v>1181</v>
      </c>
      <c r="AP39" s="117">
        <v>1</v>
      </c>
      <c r="AQ39" s="117">
        <v>1</v>
      </c>
      <c r="AR39" s="117">
        <v>8</v>
      </c>
      <c r="AS39" s="117">
        <v>7</v>
      </c>
      <c r="AT39" s="117" t="s">
        <v>2544</v>
      </c>
      <c r="AU39" s="117">
        <v>3</v>
      </c>
      <c r="AV39" s="117" t="s">
        <v>1186</v>
      </c>
      <c r="AW39" s="117" t="s">
        <v>2546</v>
      </c>
      <c r="AX39" s="117" t="s">
        <v>2547</v>
      </c>
      <c r="AY39" s="117" t="s">
        <v>2548</v>
      </c>
      <c r="AZ39" s="117" t="s">
        <v>182</v>
      </c>
      <c r="BA39" s="117">
        <v>100</v>
      </c>
      <c r="BB39" s="117">
        <v>24</v>
      </c>
      <c r="BC39" s="117">
        <v>2.6</v>
      </c>
      <c r="BD39" s="117">
        <v>2.35</v>
      </c>
      <c r="BE39" s="117" t="s">
        <v>2538</v>
      </c>
      <c r="BF39" s="117">
        <v>1</v>
      </c>
      <c r="BG39" s="77"/>
      <c r="BH39" s="77"/>
      <c r="BI39" s="85"/>
      <c r="BJ39" s="85"/>
      <c r="BK39" s="85"/>
      <c r="BL39" s="85"/>
      <c r="BM39" s="85"/>
      <c r="BN39" s="85"/>
      <c r="BO39" s="77"/>
      <c r="BP39" s="77"/>
      <c r="BQ39" s="77"/>
      <c r="BR39" s="77"/>
      <c r="BS39" s="77"/>
      <c r="BT39" s="77"/>
      <c r="BU39" s="77"/>
      <c r="BV39" s="77"/>
      <c r="BW39" s="77"/>
      <c r="BX39" s="77"/>
      <c r="BY39" s="77"/>
    </row>
    <row r="40" spans="1:77" s="77" customFormat="1" ht="15">
      <c r="A40" s="113" t="s">
        <v>2348</v>
      </c>
      <c r="B40" s="113">
        <v>41</v>
      </c>
      <c r="C40" s="113"/>
      <c r="D40" s="113"/>
      <c r="E40" s="114">
        <v>3.08</v>
      </c>
      <c r="F40" s="115" t="s">
        <v>3412</v>
      </c>
      <c r="G40" s="116" t="s">
        <v>6824</v>
      </c>
      <c r="H40" s="113" t="s">
        <v>3343</v>
      </c>
      <c r="I40" s="113" t="s">
        <v>7075</v>
      </c>
      <c r="J40" s="113" t="s">
        <v>7077</v>
      </c>
      <c r="K40" s="113" t="str">
        <f t="shared" si="2"/>
        <v>Armeàfeuutiliséepourtirerdes</v>
      </c>
      <c r="L40" s="113">
        <f t="shared" si="3"/>
        <v>28</v>
      </c>
      <c r="M40" s="113"/>
      <c r="N40" s="113" t="s">
        <v>3345</v>
      </c>
      <c r="O40" s="113" t="s">
        <v>3345</v>
      </c>
      <c r="P40" s="113">
        <f t="shared" si="4"/>
        <v>7</v>
      </c>
      <c r="Q40" s="117">
        <v>4</v>
      </c>
      <c r="R40" s="117">
        <v>2.95</v>
      </c>
      <c r="S40" s="117">
        <v>28</v>
      </c>
      <c r="T40" s="117">
        <v>4</v>
      </c>
      <c r="U40" s="117"/>
      <c r="V40" s="117"/>
      <c r="W40" s="113" t="s">
        <v>2349</v>
      </c>
      <c r="X40" s="113" t="str">
        <f t="shared" si="5"/>
        <v>k</v>
      </c>
      <c r="Y40" s="113">
        <v>1</v>
      </c>
      <c r="Z40" s="113" t="s">
        <v>2348</v>
      </c>
      <c r="AA40" s="113" t="s">
        <v>182</v>
      </c>
      <c r="AB40" s="113" t="s">
        <v>184</v>
      </c>
      <c r="AC40" s="113" t="s">
        <v>185</v>
      </c>
      <c r="AD40" s="123">
        <v>22.22</v>
      </c>
      <c r="AE40" s="117">
        <v>48.99</v>
      </c>
      <c r="AF40" s="117">
        <v>14.89</v>
      </c>
      <c r="AG40" s="117">
        <v>28.65</v>
      </c>
      <c r="AH40" s="117"/>
      <c r="AI40" s="117">
        <v>2</v>
      </c>
      <c r="AJ40" s="117">
        <v>5</v>
      </c>
      <c r="AK40" s="117">
        <v>1</v>
      </c>
      <c r="AL40" s="117">
        <v>5</v>
      </c>
      <c r="AM40" s="117">
        <v>4</v>
      </c>
      <c r="AN40" s="117" t="s">
        <v>452</v>
      </c>
      <c r="AO40" s="117" t="s">
        <v>639</v>
      </c>
      <c r="AP40" s="117">
        <v>6</v>
      </c>
      <c r="AQ40" s="117">
        <v>12</v>
      </c>
      <c r="AR40" s="117">
        <v>5</v>
      </c>
      <c r="AS40" s="117">
        <v>4</v>
      </c>
      <c r="AT40" s="117" t="s">
        <v>2353</v>
      </c>
      <c r="AU40" s="117">
        <v>2</v>
      </c>
      <c r="AV40" s="117" t="s">
        <v>645</v>
      </c>
      <c r="AW40" s="117" t="s">
        <v>2354</v>
      </c>
      <c r="AX40" s="117" t="s">
        <v>2355</v>
      </c>
      <c r="AY40" s="117" t="s">
        <v>2356</v>
      </c>
      <c r="AZ40" s="117" t="s">
        <v>506</v>
      </c>
      <c r="BA40" s="117">
        <v>100</v>
      </c>
      <c r="BB40" s="117">
        <v>28</v>
      </c>
      <c r="BC40" s="117">
        <v>1.55</v>
      </c>
      <c r="BD40" s="117">
        <v>1.1499999999999999</v>
      </c>
      <c r="BE40" s="117" t="s">
        <v>2348</v>
      </c>
      <c r="BF40" s="117">
        <v>1</v>
      </c>
      <c r="BI40" s="85"/>
      <c r="BJ40" s="85"/>
      <c r="BK40" s="85"/>
      <c r="BL40" s="85"/>
      <c r="BM40" s="85"/>
      <c r="BN40" s="85"/>
      <c r="BO40" s="85"/>
    </row>
    <row r="41" spans="1:77" s="77" customFormat="1" ht="15">
      <c r="A41" s="1" t="s">
        <v>1242</v>
      </c>
      <c r="B41" s="1">
        <v>147</v>
      </c>
      <c r="C41" s="1"/>
      <c r="D41" s="1"/>
      <c r="E41" s="26">
        <v>3.12</v>
      </c>
      <c r="F41" s="60" t="s">
        <v>3411</v>
      </c>
      <c r="G41" s="69" t="s">
        <v>6824</v>
      </c>
      <c r="H41" s="1" t="s">
        <v>6995</v>
      </c>
      <c r="I41" s="1" t="s">
        <v>1787</v>
      </c>
      <c r="J41" s="1" t="s">
        <v>7078</v>
      </c>
      <c r="K41" s="113" t="str">
        <f t="shared" si="2"/>
        <v>Bateaufonctionnantgrâce</v>
      </c>
      <c r="L41" s="113">
        <f t="shared" si="3"/>
        <v>23</v>
      </c>
      <c r="M41" s="1"/>
      <c r="N41" s="1" t="s">
        <v>1792</v>
      </c>
      <c r="O41" s="1" t="s">
        <v>6915</v>
      </c>
      <c r="P41" s="1">
        <f t="shared" si="4"/>
        <v>4</v>
      </c>
      <c r="Q41" s="46">
        <v>2</v>
      </c>
      <c r="R41" s="46">
        <v>77.34</v>
      </c>
      <c r="S41" s="46">
        <v>27</v>
      </c>
      <c r="T41" s="46">
        <v>2</v>
      </c>
      <c r="U41" s="46"/>
      <c r="V41" s="46"/>
      <c r="W41" s="1" t="s">
        <v>1243</v>
      </c>
      <c r="X41" s="1" t="str">
        <f t="shared" si="5"/>
        <v>v</v>
      </c>
      <c r="Y41" s="1">
        <v>4</v>
      </c>
      <c r="Z41" s="1" t="s">
        <v>1242</v>
      </c>
      <c r="AA41" s="1" t="s">
        <v>182</v>
      </c>
      <c r="AB41" s="1" t="s">
        <v>184</v>
      </c>
      <c r="AC41" s="1" t="s">
        <v>185</v>
      </c>
      <c r="AD41" s="125">
        <v>1.94</v>
      </c>
      <c r="AE41" s="46">
        <v>4.8600000000000003</v>
      </c>
      <c r="AF41" s="46">
        <v>1.67</v>
      </c>
      <c r="AG41" s="46">
        <v>2.77</v>
      </c>
      <c r="AH41" s="46"/>
      <c r="AI41" s="46">
        <v>1</v>
      </c>
      <c r="AJ41" s="46">
        <v>2</v>
      </c>
      <c r="AK41" s="46">
        <v>1</v>
      </c>
      <c r="AL41" s="46">
        <v>7</v>
      </c>
      <c r="AM41" s="46">
        <v>6</v>
      </c>
      <c r="AN41" s="46" t="s">
        <v>1247</v>
      </c>
      <c r="AO41" s="46" t="s">
        <v>1248</v>
      </c>
      <c r="AP41" s="46">
        <v>0</v>
      </c>
      <c r="AQ41" s="46">
        <v>1</v>
      </c>
      <c r="AR41" s="46">
        <v>5</v>
      </c>
      <c r="AS41" s="46">
        <v>5</v>
      </c>
      <c r="AT41" s="46" t="s">
        <v>1249</v>
      </c>
      <c r="AU41" s="46">
        <v>2</v>
      </c>
      <c r="AV41" s="46" t="s">
        <v>1250</v>
      </c>
      <c r="AW41" s="46" t="s">
        <v>1251</v>
      </c>
      <c r="AX41" s="46" t="s">
        <v>1252</v>
      </c>
      <c r="AY41" s="46" t="s">
        <v>1253</v>
      </c>
      <c r="AZ41" s="46" t="s">
        <v>182</v>
      </c>
      <c r="BA41" s="46">
        <v>100</v>
      </c>
      <c r="BB41" s="46">
        <v>23</v>
      </c>
      <c r="BC41" s="46">
        <v>1.9</v>
      </c>
      <c r="BD41" s="46">
        <v>1.8</v>
      </c>
      <c r="BE41" s="46" t="s">
        <v>1242</v>
      </c>
      <c r="BF41" s="46">
        <v>1</v>
      </c>
      <c r="BG41" s="1"/>
      <c r="BH41" s="1"/>
      <c r="BI41" s="1"/>
      <c r="BJ41" s="1"/>
      <c r="BK41" s="1"/>
      <c r="BL41" s="17"/>
      <c r="BM41" s="17"/>
      <c r="BN41" s="17"/>
      <c r="BO41" s="1"/>
      <c r="BP41" s="1"/>
      <c r="BQ41" s="1"/>
      <c r="BR41" s="1"/>
      <c r="BS41"/>
      <c r="BT41"/>
      <c r="BU41"/>
      <c r="BV41"/>
      <c r="BW41"/>
      <c r="BX41"/>
      <c r="BY41"/>
    </row>
    <row r="42" spans="1:77" s="77" customFormat="1" ht="15">
      <c r="A42" s="77" t="s">
        <v>3176</v>
      </c>
      <c r="B42" s="77">
        <v>100</v>
      </c>
      <c r="E42" s="79">
        <v>1.38</v>
      </c>
      <c r="F42" s="83" t="s">
        <v>3412</v>
      </c>
      <c r="G42" s="84" t="s">
        <v>6824</v>
      </c>
      <c r="H42" s="77" t="s">
        <v>6982</v>
      </c>
      <c r="I42" s="77" t="s">
        <v>3259</v>
      </c>
      <c r="J42" s="77" t="s">
        <v>3260</v>
      </c>
      <c r="K42" s="113" t="str">
        <f t="shared" si="2"/>
        <v>Bâtimentservant</v>
      </c>
      <c r="L42" s="113">
        <f t="shared" si="3"/>
        <v>15</v>
      </c>
      <c r="N42" s="77" t="s">
        <v>3261</v>
      </c>
      <c r="O42" s="77" t="s">
        <v>6932</v>
      </c>
      <c r="P42" s="77">
        <f t="shared" si="4"/>
        <v>10</v>
      </c>
      <c r="Q42" s="98">
        <v>8</v>
      </c>
      <c r="R42" s="98">
        <v>1.77</v>
      </c>
      <c r="S42" s="98">
        <v>1</v>
      </c>
      <c r="T42" s="98">
        <v>6</v>
      </c>
      <c r="U42" s="98"/>
      <c r="V42" s="98"/>
      <c r="W42" s="113" t="s">
        <v>3177</v>
      </c>
      <c r="X42" s="113" t="str">
        <f t="shared" si="5"/>
        <v>m</v>
      </c>
      <c r="Y42" s="113">
        <v>8</v>
      </c>
      <c r="Z42" s="113" t="s">
        <v>3176</v>
      </c>
      <c r="AA42" s="113" t="s">
        <v>182</v>
      </c>
      <c r="AB42" s="113"/>
      <c r="AC42" s="113" t="s">
        <v>185</v>
      </c>
      <c r="AD42" s="123">
        <v>605.75</v>
      </c>
      <c r="AE42" s="117">
        <v>575.34</v>
      </c>
      <c r="AF42" s="117">
        <v>570.29999999999995</v>
      </c>
      <c r="AG42" s="117">
        <v>461.55</v>
      </c>
      <c r="AH42" s="117"/>
      <c r="AI42" s="117">
        <v>1</v>
      </c>
      <c r="AJ42" s="117">
        <v>2</v>
      </c>
      <c r="AK42" s="117">
        <v>1</v>
      </c>
      <c r="AL42" s="117">
        <v>6</v>
      </c>
      <c r="AM42" s="117">
        <v>4</v>
      </c>
      <c r="AN42" s="117" t="s">
        <v>1010</v>
      </c>
      <c r="AO42" s="117" t="s">
        <v>639</v>
      </c>
      <c r="AP42" s="117">
        <v>2</v>
      </c>
      <c r="AQ42" s="117">
        <v>8</v>
      </c>
      <c r="AR42" s="117">
        <v>6</v>
      </c>
      <c r="AS42" s="117">
        <v>4</v>
      </c>
      <c r="AT42" s="117" t="s">
        <v>3182</v>
      </c>
      <c r="AU42" s="117">
        <v>2</v>
      </c>
      <c r="AV42" s="117" t="s">
        <v>645</v>
      </c>
      <c r="AW42" s="117" t="s">
        <v>3183</v>
      </c>
      <c r="AX42" s="117" t="s">
        <v>3184</v>
      </c>
      <c r="AY42" s="117" t="s">
        <v>3185</v>
      </c>
      <c r="AZ42" s="117" t="s">
        <v>182</v>
      </c>
      <c r="BA42" s="117">
        <v>93</v>
      </c>
      <c r="BB42" s="117">
        <v>30</v>
      </c>
      <c r="BC42" s="117">
        <v>1.85</v>
      </c>
      <c r="BD42" s="117">
        <v>1.6</v>
      </c>
      <c r="BE42" s="117" t="s">
        <v>3176</v>
      </c>
      <c r="BF42" s="117">
        <v>1</v>
      </c>
      <c r="BI42" s="85"/>
      <c r="BJ42" s="85"/>
    </row>
    <row r="43" spans="1:77" s="77" customFormat="1">
      <c r="A43" s="77" t="s">
        <v>61</v>
      </c>
      <c r="B43" s="77">
        <v>8</v>
      </c>
      <c r="C43" s="78">
        <v>1</v>
      </c>
      <c r="D43" s="78">
        <v>47</v>
      </c>
      <c r="E43" s="79">
        <v>1.86</v>
      </c>
      <c r="F43" s="80" t="s">
        <v>3412</v>
      </c>
      <c r="G43" s="81" t="s">
        <v>6823</v>
      </c>
      <c r="H43" s="77" t="s">
        <v>281</v>
      </c>
      <c r="I43" s="77" t="s">
        <v>282</v>
      </c>
      <c r="J43" s="77" t="s">
        <v>7079</v>
      </c>
      <c r="K43" s="113" t="str">
        <f t="shared" si="2"/>
        <v>Bijouquiseporte</v>
      </c>
      <c r="L43" s="113">
        <f t="shared" si="3"/>
        <v>15</v>
      </c>
      <c r="N43" s="77" t="s">
        <v>291</v>
      </c>
      <c r="O43" s="77" t="s">
        <v>5913</v>
      </c>
      <c r="P43" s="77">
        <f t="shared" si="4"/>
        <v>3</v>
      </c>
      <c r="Q43" s="98">
        <v>2</v>
      </c>
      <c r="R43" s="98">
        <v>44.09</v>
      </c>
      <c r="S43" s="98">
        <v>27</v>
      </c>
      <c r="T43" s="98">
        <v>2</v>
      </c>
      <c r="U43" s="98"/>
      <c r="V43" s="98"/>
      <c r="W43" s="113" t="s">
        <v>2647</v>
      </c>
      <c r="X43" s="113" t="str">
        <f t="shared" si="5"/>
        <v>k</v>
      </c>
      <c r="Y43" s="113">
        <v>1</v>
      </c>
      <c r="Z43" s="113" t="s">
        <v>61</v>
      </c>
      <c r="AA43" s="113" t="s">
        <v>182</v>
      </c>
      <c r="AB43" s="113" t="s">
        <v>184</v>
      </c>
      <c r="AC43" s="113" t="s">
        <v>185</v>
      </c>
      <c r="AD43" s="123">
        <v>19.91</v>
      </c>
      <c r="AE43" s="117">
        <v>20</v>
      </c>
      <c r="AF43" s="117">
        <v>17.79</v>
      </c>
      <c r="AG43" s="117">
        <v>14.8</v>
      </c>
      <c r="AH43" s="117"/>
      <c r="AI43" s="117">
        <v>1</v>
      </c>
      <c r="AJ43" s="117">
        <v>3</v>
      </c>
      <c r="AK43" s="117">
        <v>1</v>
      </c>
      <c r="AL43" s="117">
        <v>7</v>
      </c>
      <c r="AM43" s="117">
        <v>5</v>
      </c>
      <c r="AN43" s="117" t="s">
        <v>2654</v>
      </c>
      <c r="AO43" s="117" t="s">
        <v>857</v>
      </c>
      <c r="AP43" s="117">
        <v>2</v>
      </c>
      <c r="AQ43" s="117">
        <v>8</v>
      </c>
      <c r="AR43" s="117">
        <v>6</v>
      </c>
      <c r="AS43" s="117">
        <v>4</v>
      </c>
      <c r="AT43" s="117" t="s">
        <v>2656</v>
      </c>
      <c r="AU43" s="117">
        <v>2</v>
      </c>
      <c r="AV43" s="117" t="s">
        <v>862</v>
      </c>
      <c r="AW43" s="117" t="s">
        <v>2658</v>
      </c>
      <c r="AX43" s="117" t="s">
        <v>2659</v>
      </c>
      <c r="AY43" s="117" t="s">
        <v>2660</v>
      </c>
      <c r="AZ43" s="117" t="s">
        <v>182</v>
      </c>
      <c r="BA43" s="117">
        <v>100</v>
      </c>
      <c r="BB43" s="117">
        <v>24</v>
      </c>
      <c r="BC43" s="117">
        <v>1.8</v>
      </c>
      <c r="BD43" s="117">
        <v>1.5</v>
      </c>
      <c r="BE43" s="117" t="s">
        <v>61</v>
      </c>
      <c r="BF43" s="117">
        <v>1</v>
      </c>
      <c r="BG43" s="78"/>
      <c r="BH43" s="78"/>
      <c r="BI43" s="78"/>
      <c r="BJ43" s="78"/>
      <c r="BK43" s="78"/>
      <c r="BL43" s="78"/>
      <c r="BM43" s="78"/>
      <c r="BN43" s="78"/>
      <c r="BO43" s="78"/>
      <c r="BP43" s="78"/>
      <c r="BQ43" s="78"/>
      <c r="BR43" s="78"/>
    </row>
    <row r="44" spans="1:77" s="77" customFormat="1">
      <c r="A44" s="77" t="s">
        <v>42</v>
      </c>
      <c r="B44" s="77">
        <v>18</v>
      </c>
      <c r="C44" s="78">
        <v>2</v>
      </c>
      <c r="D44" s="78">
        <v>46</v>
      </c>
      <c r="E44" s="79">
        <v>2.3199999999999998</v>
      </c>
      <c r="F44" s="80" t="s">
        <v>3412</v>
      </c>
      <c r="G44" s="81" t="s">
        <v>6823</v>
      </c>
      <c r="H44" s="77" t="s">
        <v>281</v>
      </c>
      <c r="I44" s="77" t="s">
        <v>282</v>
      </c>
      <c r="J44" s="77" t="s">
        <v>7079</v>
      </c>
      <c r="K44" s="113" t="str">
        <f t="shared" si="2"/>
        <v>Bijouquiseporte</v>
      </c>
      <c r="L44" s="113">
        <f t="shared" si="3"/>
        <v>15</v>
      </c>
      <c r="N44" s="77" t="s">
        <v>286</v>
      </c>
      <c r="O44" s="77" t="s">
        <v>2881</v>
      </c>
      <c r="P44" s="77">
        <f t="shared" si="4"/>
        <v>5</v>
      </c>
      <c r="Q44" s="98">
        <v>3</v>
      </c>
      <c r="R44" s="98">
        <v>85.69</v>
      </c>
      <c r="S44" s="98">
        <v>17</v>
      </c>
      <c r="T44" s="98">
        <v>3</v>
      </c>
      <c r="U44" s="98"/>
      <c r="V44" s="98"/>
      <c r="W44" s="113" t="s">
        <v>2848</v>
      </c>
      <c r="X44" s="113" t="str">
        <f t="shared" si="5"/>
        <v>b</v>
      </c>
      <c r="Y44" s="113">
        <v>2</v>
      </c>
      <c r="Z44" s="113" t="s">
        <v>42</v>
      </c>
      <c r="AA44" s="113" t="s">
        <v>182</v>
      </c>
      <c r="AB44" s="113" t="s">
        <v>283</v>
      </c>
      <c r="AC44" s="113" t="s">
        <v>185</v>
      </c>
      <c r="AD44" s="123">
        <v>30.32</v>
      </c>
      <c r="AE44" s="117">
        <v>22.36</v>
      </c>
      <c r="AF44" s="117">
        <v>26.14</v>
      </c>
      <c r="AG44" s="117">
        <v>16.079999999999998</v>
      </c>
      <c r="AH44" s="117"/>
      <c r="AI44" s="117">
        <v>2</v>
      </c>
      <c r="AJ44" s="117">
        <v>3</v>
      </c>
      <c r="AK44" s="117">
        <v>1</v>
      </c>
      <c r="AL44" s="117">
        <v>5</v>
      </c>
      <c r="AM44" s="117">
        <v>3</v>
      </c>
      <c r="AN44" s="117" t="s">
        <v>1689</v>
      </c>
      <c r="AO44" s="117" t="s">
        <v>1030</v>
      </c>
      <c r="AP44" s="117">
        <v>9</v>
      </c>
      <c r="AQ44" s="117">
        <v>26</v>
      </c>
      <c r="AR44" s="117">
        <v>5</v>
      </c>
      <c r="AS44" s="117">
        <v>3</v>
      </c>
      <c r="AT44" s="117" t="s">
        <v>2848</v>
      </c>
      <c r="AU44" s="117">
        <v>1</v>
      </c>
      <c r="AV44" s="117" t="s">
        <v>1030</v>
      </c>
      <c r="AW44" s="117" t="s">
        <v>2855</v>
      </c>
      <c r="AX44" s="117" t="s">
        <v>2857</v>
      </c>
      <c r="AY44" s="117" t="s">
        <v>2859</v>
      </c>
      <c r="AZ44" s="117" t="s">
        <v>532</v>
      </c>
      <c r="BA44" s="117">
        <v>100</v>
      </c>
      <c r="BB44" s="117">
        <v>21</v>
      </c>
      <c r="BC44" s="117">
        <v>1.35</v>
      </c>
      <c r="BD44" s="117">
        <v>1</v>
      </c>
      <c r="BE44" s="117" t="s">
        <v>42</v>
      </c>
      <c r="BF44" s="117">
        <v>1</v>
      </c>
      <c r="BG44" s="78"/>
      <c r="BH44" s="78"/>
      <c r="BI44" s="78"/>
      <c r="BJ44" s="78"/>
      <c r="BK44" s="78"/>
      <c r="BL44" s="78"/>
      <c r="BM44" s="78"/>
      <c r="BN44" s="78"/>
      <c r="BO44" s="78"/>
      <c r="BP44" s="78"/>
      <c r="BQ44" s="78"/>
      <c r="BR44" s="78"/>
    </row>
    <row r="45" spans="1:77" s="77" customFormat="1">
      <c r="A45" s="149" t="s">
        <v>1570</v>
      </c>
      <c r="B45" s="149">
        <v>166</v>
      </c>
      <c r="C45" s="149"/>
      <c r="D45" s="149"/>
      <c r="E45" s="150">
        <v>2.77</v>
      </c>
      <c r="F45" s="151" t="s">
        <v>3411</v>
      </c>
      <c r="G45" s="152" t="s">
        <v>6824</v>
      </c>
      <c r="H45" s="149" t="s">
        <v>2194</v>
      </c>
      <c r="I45" s="149" t="s">
        <v>2196</v>
      </c>
      <c r="J45" s="149" t="s">
        <v>7080</v>
      </c>
      <c r="K45" s="113" t="str">
        <f t="shared" si="2"/>
        <v>Bocalcontenantdes</v>
      </c>
      <c r="L45" s="113">
        <f t="shared" si="3"/>
        <v>17</v>
      </c>
      <c r="M45" s="149"/>
      <c r="N45" s="149" t="s">
        <v>2198</v>
      </c>
      <c r="O45" s="149" t="s">
        <v>2198</v>
      </c>
      <c r="P45" s="149">
        <f t="shared" si="4"/>
        <v>8</v>
      </c>
      <c r="Q45" s="153">
        <v>5</v>
      </c>
      <c r="R45" s="153">
        <v>81.510000000000005</v>
      </c>
      <c r="S45" s="153">
        <v>10</v>
      </c>
      <c r="T45" s="153">
        <v>5</v>
      </c>
      <c r="U45" s="153"/>
      <c r="V45" s="153"/>
      <c r="W45" s="149" t="s">
        <v>1571</v>
      </c>
      <c r="X45" s="149" t="str">
        <f t="shared" si="5"/>
        <v>a</v>
      </c>
      <c r="Y45" s="149">
        <v>8</v>
      </c>
      <c r="Z45" s="149" t="s">
        <v>1570</v>
      </c>
      <c r="AA45" s="149" t="s">
        <v>182</v>
      </c>
      <c r="AB45" s="149" t="s">
        <v>184</v>
      </c>
      <c r="AC45" s="149" t="s">
        <v>185</v>
      </c>
      <c r="AD45" s="153">
        <v>4.26</v>
      </c>
      <c r="AE45" s="153">
        <v>5.88</v>
      </c>
      <c r="AF45" s="153">
        <v>3.94</v>
      </c>
      <c r="AG45" s="153">
        <v>5.2</v>
      </c>
      <c r="AH45" s="153"/>
      <c r="AI45" s="153">
        <v>1</v>
      </c>
      <c r="AJ45" s="153">
        <v>2</v>
      </c>
      <c r="AK45" s="153">
        <v>1</v>
      </c>
      <c r="AL45" s="153">
        <v>8</v>
      </c>
      <c r="AM45" s="153">
        <v>8</v>
      </c>
      <c r="AN45" s="153" t="s">
        <v>1573</v>
      </c>
      <c r="AO45" s="153" t="s">
        <v>1574</v>
      </c>
      <c r="AP45" s="153">
        <v>0</v>
      </c>
      <c r="AQ45" s="153">
        <v>0</v>
      </c>
      <c r="AR45" s="153">
        <v>7</v>
      </c>
      <c r="AS45" s="153">
        <v>8</v>
      </c>
      <c r="AT45" s="153" t="s">
        <v>1575</v>
      </c>
      <c r="AU45" s="153">
        <v>3</v>
      </c>
      <c r="AV45" s="153" t="s">
        <v>1576</v>
      </c>
      <c r="AW45" s="153" t="s">
        <v>1577</v>
      </c>
      <c r="AX45" s="153" t="s">
        <v>1578</v>
      </c>
      <c r="AY45" s="153" t="s">
        <v>1579</v>
      </c>
      <c r="AZ45" s="153" t="s">
        <v>182</v>
      </c>
      <c r="BA45" s="153">
        <v>96</v>
      </c>
      <c r="BB45" s="153">
        <v>28</v>
      </c>
      <c r="BC45" s="153">
        <v>3.3</v>
      </c>
      <c r="BD45" s="153">
        <v>3.4</v>
      </c>
      <c r="BE45" s="153" t="s">
        <v>1570</v>
      </c>
      <c r="BF45" s="153">
        <v>1</v>
      </c>
      <c r="BG45" s="149"/>
      <c r="BH45" s="149"/>
      <c r="BI45" s="149"/>
      <c r="BJ45" s="149"/>
      <c r="BK45" s="149"/>
      <c r="BL45" s="149"/>
      <c r="BM45" s="149"/>
      <c r="BN45" s="149"/>
      <c r="BO45" s="149"/>
      <c r="BP45" s="149"/>
      <c r="BQ45" s="149"/>
      <c r="BR45" s="149"/>
      <c r="BS45" s="154"/>
      <c r="BT45" s="154"/>
      <c r="BU45" s="154"/>
      <c r="BV45" s="154"/>
      <c r="BW45" s="154"/>
      <c r="BX45" s="154"/>
      <c r="BY45" s="154"/>
    </row>
    <row r="46" spans="1:77" s="77" customFormat="1" ht="15">
      <c r="A46" s="113" t="s">
        <v>5428</v>
      </c>
      <c r="B46" s="113">
        <v>39</v>
      </c>
      <c r="C46" s="113"/>
      <c r="D46" s="113"/>
      <c r="E46" s="114">
        <v>2.15</v>
      </c>
      <c r="F46" s="115" t="s">
        <v>3412</v>
      </c>
      <c r="G46" s="116" t="s">
        <v>6824</v>
      </c>
      <c r="H46" s="113" t="s">
        <v>5480</v>
      </c>
      <c r="I46" s="113" t="s">
        <v>5481</v>
      </c>
      <c r="J46" s="113" t="s">
        <v>7081</v>
      </c>
      <c r="K46" s="113" t="str">
        <f t="shared" si="2"/>
        <v>Champoùpoussede</v>
      </c>
      <c r="L46" s="113">
        <f t="shared" si="3"/>
        <v>15</v>
      </c>
      <c r="M46" s="113"/>
      <c r="N46" s="113" t="s">
        <v>661</v>
      </c>
      <c r="O46" s="113" t="s">
        <v>6938</v>
      </c>
      <c r="P46" s="113">
        <f t="shared" si="4"/>
        <v>5</v>
      </c>
      <c r="Q46" s="117">
        <v>3</v>
      </c>
      <c r="R46" s="117">
        <v>34.81</v>
      </c>
      <c r="S46" s="117">
        <v>9</v>
      </c>
      <c r="T46" s="117">
        <v>3</v>
      </c>
      <c r="U46" s="117"/>
      <c r="V46" s="117"/>
      <c r="W46" s="113" t="s">
        <v>5464</v>
      </c>
      <c r="X46" s="113" t="str">
        <f t="shared" si="5"/>
        <v>p</v>
      </c>
      <c r="Y46" s="113">
        <v>1</v>
      </c>
      <c r="Z46" s="113" t="s">
        <v>5428</v>
      </c>
      <c r="AA46" s="113" t="s">
        <v>182</v>
      </c>
      <c r="AB46" s="113" t="s">
        <v>184</v>
      </c>
      <c r="AC46" s="113" t="s">
        <v>185</v>
      </c>
      <c r="AD46" s="123">
        <v>21.59</v>
      </c>
      <c r="AE46" s="117">
        <v>32.5</v>
      </c>
      <c r="AF46" s="117">
        <v>5.03</v>
      </c>
      <c r="AG46" s="117">
        <v>19.8</v>
      </c>
      <c r="AH46" s="117"/>
      <c r="AI46" s="117">
        <v>1</v>
      </c>
      <c r="AJ46" s="117">
        <v>2</v>
      </c>
      <c r="AK46" s="117">
        <v>1</v>
      </c>
      <c r="AL46" s="117">
        <v>3</v>
      </c>
      <c r="AM46" s="117">
        <v>3</v>
      </c>
      <c r="AN46" s="117" t="s">
        <v>1437</v>
      </c>
      <c r="AO46" s="117" t="s">
        <v>1437</v>
      </c>
      <c r="AP46" s="117">
        <v>3</v>
      </c>
      <c r="AQ46" s="117">
        <v>17</v>
      </c>
      <c r="AR46" s="117">
        <v>3</v>
      </c>
      <c r="AS46" s="117">
        <v>3</v>
      </c>
      <c r="AT46" s="117" t="s">
        <v>5464</v>
      </c>
      <c r="AU46" s="117">
        <v>1</v>
      </c>
      <c r="AV46" s="117" t="s">
        <v>1437</v>
      </c>
      <c r="AW46" s="117" t="s">
        <v>5465</v>
      </c>
      <c r="AX46" s="117" t="s">
        <v>5466</v>
      </c>
      <c r="AY46" s="117" t="s">
        <v>5428</v>
      </c>
      <c r="AZ46" s="117" t="s">
        <v>182</v>
      </c>
      <c r="BA46" s="117">
        <v>0</v>
      </c>
      <c r="BB46" s="117">
        <v>0</v>
      </c>
      <c r="BC46" s="117">
        <v>1.65</v>
      </c>
      <c r="BD46" s="117">
        <v>1</v>
      </c>
      <c r="BE46" s="117" t="s">
        <v>5428</v>
      </c>
      <c r="BF46" s="117">
        <v>1</v>
      </c>
      <c r="BI46" s="85"/>
      <c r="BJ46" s="85"/>
      <c r="BK46" s="85"/>
      <c r="BL46" s="85"/>
      <c r="BM46" s="85"/>
      <c r="BN46" s="85"/>
      <c r="BO46" s="85"/>
      <c r="BP46" s="85"/>
    </row>
    <row r="47" spans="1:77" s="77" customFormat="1" ht="15">
      <c r="A47" s="1" t="s">
        <v>6537</v>
      </c>
      <c r="B47" s="1">
        <v>174</v>
      </c>
      <c r="C47" s="1"/>
      <c r="D47" s="1"/>
      <c r="E47" s="26">
        <v>2.5499999999999998</v>
      </c>
      <c r="F47" s="60" t="s">
        <v>3411</v>
      </c>
      <c r="G47" s="69" t="s">
        <v>6824</v>
      </c>
      <c r="H47" s="1" t="s">
        <v>6755</v>
      </c>
      <c r="I47" s="1" t="s">
        <v>6754</v>
      </c>
      <c r="J47" s="1" t="s">
        <v>2819</v>
      </c>
      <c r="K47" s="113" t="str">
        <f t="shared" si="2"/>
        <v>Chaussureen</v>
      </c>
      <c r="L47" s="113">
        <f t="shared" si="3"/>
        <v>11</v>
      </c>
      <c r="M47" s="1"/>
      <c r="N47" s="1" t="s">
        <v>6756</v>
      </c>
      <c r="O47" s="1" t="s">
        <v>6756</v>
      </c>
      <c r="P47" s="1">
        <f t="shared" si="4"/>
        <v>4</v>
      </c>
      <c r="Q47" s="46">
        <v>3</v>
      </c>
      <c r="R47" s="46">
        <v>115.56</v>
      </c>
      <c r="S47" s="46">
        <v>19</v>
      </c>
      <c r="T47" s="46">
        <v>3</v>
      </c>
      <c r="U47" s="46"/>
      <c r="V47" s="46"/>
      <c r="W47" s="1" t="s">
        <v>6538</v>
      </c>
      <c r="X47" s="1" t="str">
        <f t="shared" si="5"/>
        <v>s</v>
      </c>
      <c r="Y47" s="1">
        <v>3</v>
      </c>
      <c r="Z47" s="1" t="s">
        <v>6537</v>
      </c>
      <c r="AA47" s="1" t="s">
        <v>182</v>
      </c>
      <c r="AB47" s="1" t="s">
        <v>184</v>
      </c>
      <c r="AC47" s="1" t="s">
        <v>185</v>
      </c>
      <c r="AD47" s="125">
        <v>4.95</v>
      </c>
      <c r="AE47" s="46">
        <v>24.66</v>
      </c>
      <c r="AF47" s="46">
        <v>1.79</v>
      </c>
      <c r="AG47" s="46">
        <v>5.74</v>
      </c>
      <c r="AH47" s="46"/>
      <c r="AI47" s="46">
        <v>1</v>
      </c>
      <c r="AJ47" s="46">
        <v>2</v>
      </c>
      <c r="AK47" s="46">
        <v>1</v>
      </c>
      <c r="AL47" s="46">
        <v>5</v>
      </c>
      <c r="AM47" s="46">
        <v>4</v>
      </c>
      <c r="AN47" s="46" t="s">
        <v>452</v>
      </c>
      <c r="AO47" s="46" t="s">
        <v>639</v>
      </c>
      <c r="AP47" s="46">
        <v>4</v>
      </c>
      <c r="AQ47" s="46">
        <v>13</v>
      </c>
      <c r="AR47" s="46">
        <v>5</v>
      </c>
      <c r="AS47" s="46">
        <v>4</v>
      </c>
      <c r="AT47" s="46" t="s">
        <v>6539</v>
      </c>
      <c r="AU47" s="46">
        <v>2</v>
      </c>
      <c r="AV47" s="46" t="s">
        <v>645</v>
      </c>
      <c r="AW47" s="46" t="s">
        <v>6540</v>
      </c>
      <c r="AX47" s="46" t="s">
        <v>6541</v>
      </c>
      <c r="AY47" s="46" t="s">
        <v>6542</v>
      </c>
      <c r="AZ47" s="46" t="s">
        <v>182</v>
      </c>
      <c r="BA47" s="46">
        <v>95</v>
      </c>
      <c r="BB47" s="46">
        <v>23</v>
      </c>
      <c r="BC47" s="46">
        <v>1.65</v>
      </c>
      <c r="BD47" s="46">
        <v>1.3</v>
      </c>
      <c r="BE47" s="46" t="s">
        <v>6537</v>
      </c>
      <c r="BF47" s="46">
        <v>1</v>
      </c>
      <c r="BG47" s="1"/>
      <c r="BH47" s="1"/>
      <c r="BI47" s="1"/>
      <c r="BJ47" s="1"/>
      <c r="BK47" s="1"/>
      <c r="BL47" s="17"/>
      <c r="BM47" s="17"/>
      <c r="BN47" s="17"/>
      <c r="BO47" s="1"/>
      <c r="BP47" s="1"/>
      <c r="BQ47" s="1"/>
      <c r="BR47" s="1"/>
      <c r="BS47"/>
      <c r="BT47"/>
      <c r="BU47"/>
      <c r="BV47"/>
      <c r="BW47"/>
      <c r="BX47"/>
      <c r="BY47"/>
    </row>
    <row r="48" spans="1:77" s="77" customFormat="1">
      <c r="A48" s="77" t="s">
        <v>36</v>
      </c>
      <c r="B48" s="77">
        <v>26</v>
      </c>
      <c r="C48" s="78">
        <v>4</v>
      </c>
      <c r="D48" s="78">
        <v>44</v>
      </c>
      <c r="E48" s="79">
        <v>2.15</v>
      </c>
      <c r="F48" s="80" t="s">
        <v>3412</v>
      </c>
      <c r="G48" s="81" t="s">
        <v>6823</v>
      </c>
      <c r="H48" s="77" t="s">
        <v>6979</v>
      </c>
      <c r="I48" s="77" t="s">
        <v>295</v>
      </c>
      <c r="J48" s="77" t="s">
        <v>6980</v>
      </c>
      <c r="K48" s="113" t="str">
        <f t="shared" si="2"/>
        <v>Constructionau-dessus</v>
      </c>
      <c r="L48" s="113">
        <f t="shared" si="3"/>
        <v>21</v>
      </c>
      <c r="N48" s="77" t="s">
        <v>298</v>
      </c>
      <c r="O48" s="77" t="s">
        <v>6869</v>
      </c>
      <c r="P48" s="77">
        <f t="shared" si="4"/>
        <v>6</v>
      </c>
      <c r="Q48" s="98">
        <v>4</v>
      </c>
      <c r="R48" s="98">
        <v>21.58</v>
      </c>
      <c r="S48" s="98">
        <v>4</v>
      </c>
      <c r="T48" s="98">
        <v>4</v>
      </c>
      <c r="U48" s="98"/>
      <c r="V48" s="98"/>
      <c r="W48" s="113" t="s">
        <v>3005</v>
      </c>
      <c r="X48" s="113" t="str">
        <f t="shared" si="5"/>
        <v>p</v>
      </c>
      <c r="Y48" s="113">
        <v>1</v>
      </c>
      <c r="Z48" s="113" t="s">
        <v>36</v>
      </c>
      <c r="AA48" s="113" t="s">
        <v>182</v>
      </c>
      <c r="AB48" s="113" t="s">
        <v>184</v>
      </c>
      <c r="AC48" s="113" t="s">
        <v>185</v>
      </c>
      <c r="AD48" s="123">
        <v>56.43</v>
      </c>
      <c r="AE48" s="117">
        <v>90.81</v>
      </c>
      <c r="AF48" s="117">
        <v>50.45</v>
      </c>
      <c r="AG48" s="117">
        <v>74.59</v>
      </c>
      <c r="AH48" s="117"/>
      <c r="AI48" s="117">
        <v>1</v>
      </c>
      <c r="AJ48" s="117">
        <v>4</v>
      </c>
      <c r="AK48" s="117">
        <v>1</v>
      </c>
      <c r="AL48" s="117">
        <v>4</v>
      </c>
      <c r="AM48" s="117">
        <v>2</v>
      </c>
      <c r="AN48" s="117" t="s">
        <v>518</v>
      </c>
      <c r="AO48" s="117" t="s">
        <v>948</v>
      </c>
      <c r="AP48" s="117">
        <v>9</v>
      </c>
      <c r="AQ48" s="117">
        <v>27</v>
      </c>
      <c r="AR48" s="117">
        <v>4</v>
      </c>
      <c r="AS48" s="117">
        <v>2</v>
      </c>
      <c r="AT48" s="117" t="s">
        <v>3005</v>
      </c>
      <c r="AU48" s="117">
        <v>1</v>
      </c>
      <c r="AV48" s="117" t="s">
        <v>948</v>
      </c>
      <c r="AW48" s="117" t="s">
        <v>3018</v>
      </c>
      <c r="AX48" s="117" t="s">
        <v>3019</v>
      </c>
      <c r="AY48" s="117" t="s">
        <v>36</v>
      </c>
      <c r="AZ48" s="117" t="s">
        <v>182</v>
      </c>
      <c r="BA48" s="117">
        <v>100</v>
      </c>
      <c r="BB48" s="117">
        <v>17</v>
      </c>
      <c r="BC48" s="117">
        <v>1.25</v>
      </c>
      <c r="BD48" s="117">
        <v>1</v>
      </c>
      <c r="BE48" s="117" t="s">
        <v>36</v>
      </c>
      <c r="BF48" s="117">
        <v>1</v>
      </c>
      <c r="BG48" s="78"/>
      <c r="BH48" s="78"/>
      <c r="BI48" s="78"/>
      <c r="BJ48" s="78"/>
      <c r="BK48" s="78"/>
      <c r="BL48" s="78"/>
      <c r="BM48" s="78"/>
      <c r="BN48" s="78"/>
      <c r="BO48" s="78"/>
      <c r="BP48" s="78"/>
      <c r="BQ48" s="78"/>
      <c r="BR48" s="78"/>
    </row>
    <row r="49" spans="1:77" s="77" customFormat="1">
      <c r="A49" s="77" t="s">
        <v>299</v>
      </c>
      <c r="B49" s="77">
        <v>29</v>
      </c>
      <c r="C49" s="78">
        <v>3</v>
      </c>
      <c r="D49" s="78">
        <v>45</v>
      </c>
      <c r="E49" s="79">
        <v>2.27</v>
      </c>
      <c r="F49" s="80" t="s">
        <v>3412</v>
      </c>
      <c r="G49" s="81" t="s">
        <v>6823</v>
      </c>
      <c r="H49" s="77" t="s">
        <v>301</v>
      </c>
      <c r="I49" s="77" t="s">
        <v>295</v>
      </c>
      <c r="J49" s="77" t="s">
        <v>188</v>
      </c>
      <c r="K49" s="113" t="str">
        <f t="shared" si="2"/>
        <v>Constructionavec</v>
      </c>
      <c r="L49" s="113">
        <f t="shared" si="3"/>
        <v>16</v>
      </c>
      <c r="N49" s="77" t="s">
        <v>303</v>
      </c>
      <c r="O49" s="77" t="s">
        <v>6871</v>
      </c>
      <c r="P49" s="77">
        <f t="shared" si="4"/>
        <v>7</v>
      </c>
      <c r="Q49" s="98">
        <v>5</v>
      </c>
      <c r="R49" s="98">
        <v>2.38</v>
      </c>
      <c r="S49" s="98">
        <v>8</v>
      </c>
      <c r="T49" s="98">
        <v>5</v>
      </c>
      <c r="U49" s="98"/>
      <c r="V49" s="98"/>
      <c r="W49" s="113" t="s">
        <v>3074</v>
      </c>
      <c r="X49" s="113" t="str">
        <f t="shared" si="5"/>
        <v>e</v>
      </c>
      <c r="Y49" s="113">
        <v>7</v>
      </c>
      <c r="Z49" s="113" t="s">
        <v>299</v>
      </c>
      <c r="AA49" s="113" t="s">
        <v>182</v>
      </c>
      <c r="AB49" s="113" t="s">
        <v>283</v>
      </c>
      <c r="AC49" s="113" t="s">
        <v>185</v>
      </c>
      <c r="AD49" s="123">
        <v>64.75</v>
      </c>
      <c r="AE49" s="117">
        <v>145.07</v>
      </c>
      <c r="AF49" s="117">
        <v>60.2</v>
      </c>
      <c r="AG49" s="117">
        <v>123.58</v>
      </c>
      <c r="AH49" s="117"/>
      <c r="AI49" s="117">
        <v>1</v>
      </c>
      <c r="AJ49" s="117">
        <v>2</v>
      </c>
      <c r="AK49" s="117">
        <v>1</v>
      </c>
      <c r="AL49" s="117">
        <v>6</v>
      </c>
      <c r="AM49" s="117">
        <v>5</v>
      </c>
      <c r="AN49" s="117" t="s">
        <v>644</v>
      </c>
      <c r="AO49" s="117" t="s">
        <v>667</v>
      </c>
      <c r="AP49" s="117">
        <v>0</v>
      </c>
      <c r="AQ49" s="117">
        <v>0</v>
      </c>
      <c r="AR49" s="117">
        <v>4</v>
      </c>
      <c r="AS49" s="117">
        <v>4</v>
      </c>
      <c r="AT49" s="117" t="s">
        <v>3084</v>
      </c>
      <c r="AU49" s="117">
        <v>2</v>
      </c>
      <c r="AV49" s="117" t="s">
        <v>671</v>
      </c>
      <c r="AW49" s="117" t="s">
        <v>3086</v>
      </c>
      <c r="AX49" s="117" t="s">
        <v>3087</v>
      </c>
      <c r="AY49" s="117" t="s">
        <v>3088</v>
      </c>
      <c r="AZ49" s="117" t="s">
        <v>182</v>
      </c>
      <c r="BA49" s="117">
        <v>100</v>
      </c>
      <c r="BB49" s="117">
        <v>23</v>
      </c>
      <c r="BC49" s="117">
        <v>1.85</v>
      </c>
      <c r="BD49" s="117">
        <v>1.85</v>
      </c>
      <c r="BE49" s="117" t="s">
        <v>299</v>
      </c>
      <c r="BF49" s="117">
        <v>1</v>
      </c>
      <c r="BG49" s="78"/>
      <c r="BH49" s="78"/>
      <c r="BI49" s="78"/>
      <c r="BJ49" s="78"/>
      <c r="BK49" s="78"/>
      <c r="BL49" s="78"/>
      <c r="BM49" s="78"/>
      <c r="BN49" s="78"/>
      <c r="BO49" s="78"/>
      <c r="BP49" s="78"/>
      <c r="BQ49" s="78"/>
      <c r="BR49" s="78"/>
    </row>
    <row r="50" spans="1:77" s="77" customFormat="1">
      <c r="A50" s="113" t="s">
        <v>5857</v>
      </c>
      <c r="B50" s="113">
        <v>64</v>
      </c>
      <c r="C50" s="113"/>
      <c r="D50" s="113"/>
      <c r="E50" s="121">
        <v>1.8</v>
      </c>
      <c r="F50" s="115" t="s">
        <v>3412</v>
      </c>
      <c r="G50" s="116" t="s">
        <v>6824</v>
      </c>
      <c r="H50" s="113" t="s">
        <v>301</v>
      </c>
      <c r="I50" s="113" t="s">
        <v>295</v>
      </c>
      <c r="J50" s="113" t="s">
        <v>188</v>
      </c>
      <c r="K50" s="113" t="str">
        <f t="shared" si="2"/>
        <v>Constructionavec</v>
      </c>
      <c r="L50" s="113">
        <f t="shared" si="3"/>
        <v>16</v>
      </c>
      <c r="M50" s="113"/>
      <c r="N50" s="113" t="s">
        <v>6952</v>
      </c>
      <c r="O50" s="113" t="s">
        <v>6953</v>
      </c>
      <c r="P50" s="113">
        <f t="shared" si="4"/>
        <v>8</v>
      </c>
      <c r="Q50" s="117">
        <v>5</v>
      </c>
      <c r="R50" s="117">
        <v>2.95</v>
      </c>
      <c r="S50" s="117">
        <v>5</v>
      </c>
      <c r="T50" s="117">
        <v>5</v>
      </c>
      <c r="U50" s="117"/>
      <c r="V50" s="117"/>
      <c r="W50" s="113" t="s">
        <v>5858</v>
      </c>
      <c r="X50" s="113" t="str">
        <f t="shared" si="5"/>
        <v>S</v>
      </c>
      <c r="Y50" s="113">
        <v>3</v>
      </c>
      <c r="Z50" s="117" t="s">
        <v>5857</v>
      </c>
      <c r="AA50" s="117" t="s">
        <v>182</v>
      </c>
      <c r="AB50" s="117" t="s">
        <v>184</v>
      </c>
      <c r="AC50" s="117" t="s">
        <v>185</v>
      </c>
      <c r="AD50" s="123">
        <v>43.68</v>
      </c>
      <c r="AE50" s="117">
        <v>74.12</v>
      </c>
      <c r="AF50" s="117">
        <v>40.51</v>
      </c>
      <c r="AG50" s="117">
        <v>63.38</v>
      </c>
      <c r="AH50" s="117"/>
      <c r="AI50" s="117">
        <v>1</v>
      </c>
      <c r="AJ50" s="117">
        <v>2</v>
      </c>
      <c r="AK50" s="117">
        <v>1</v>
      </c>
      <c r="AL50" s="117">
        <v>7</v>
      </c>
      <c r="AM50" s="117">
        <v>4</v>
      </c>
      <c r="AN50" s="117" t="s">
        <v>1178</v>
      </c>
      <c r="AO50" s="117" t="s">
        <v>639</v>
      </c>
      <c r="AP50" s="117">
        <v>0</v>
      </c>
      <c r="AQ50" s="117">
        <v>16</v>
      </c>
      <c r="AR50" s="117">
        <v>7</v>
      </c>
      <c r="AS50" s="117">
        <v>4</v>
      </c>
      <c r="AT50" s="117" t="s">
        <v>5859</v>
      </c>
      <c r="AU50" s="117">
        <v>2</v>
      </c>
      <c r="AV50" s="117" t="s">
        <v>645</v>
      </c>
      <c r="AW50" s="117" t="s">
        <v>5860</v>
      </c>
      <c r="AX50" s="117" t="s">
        <v>5861</v>
      </c>
      <c r="AY50" s="117" t="s">
        <v>5862</v>
      </c>
      <c r="AZ50" s="117" t="s">
        <v>182</v>
      </c>
      <c r="BA50" s="117">
        <v>100</v>
      </c>
      <c r="BB50" s="117">
        <v>17</v>
      </c>
      <c r="BC50" s="117">
        <v>2.4500000000000002</v>
      </c>
      <c r="BD50" s="117">
        <v>1.1499999999999999</v>
      </c>
      <c r="BE50" s="117" t="s">
        <v>5857</v>
      </c>
      <c r="BF50" s="117">
        <v>1</v>
      </c>
    </row>
    <row r="51" spans="1:77" s="77" customFormat="1">
      <c r="A51" s="1" t="s">
        <v>6173</v>
      </c>
      <c r="B51" s="1">
        <v>175</v>
      </c>
      <c r="C51" s="1"/>
      <c r="D51" s="1"/>
      <c r="E51" s="26">
        <v>3.2</v>
      </c>
      <c r="F51" s="60" t="s">
        <v>3411</v>
      </c>
      <c r="G51" s="69" t="s">
        <v>6824</v>
      </c>
      <c r="H51" s="1" t="s">
        <v>7038</v>
      </c>
      <c r="I51" s="1" t="s">
        <v>295</v>
      </c>
      <c r="J51" s="1" t="s">
        <v>7082</v>
      </c>
      <c r="K51" s="113" t="str">
        <f t="shared" si="2"/>
        <v>Constructiondontilestdifficiledetrouver</v>
      </c>
      <c r="L51" s="113">
        <f t="shared" si="3"/>
        <v>39</v>
      </c>
      <c r="M51" s="1"/>
      <c r="N51" s="1" t="s">
        <v>6769</v>
      </c>
      <c r="O51" s="1" t="s">
        <v>6923</v>
      </c>
      <c r="P51" s="1">
        <f t="shared" si="4"/>
        <v>6</v>
      </c>
      <c r="Q51" s="46">
        <v>5</v>
      </c>
      <c r="R51" s="46">
        <v>47.81</v>
      </c>
      <c r="S51" s="46">
        <v>5</v>
      </c>
      <c r="T51" s="46">
        <v>5</v>
      </c>
      <c r="U51" s="46"/>
      <c r="V51" s="46"/>
      <c r="W51" s="1" t="s">
        <v>6174</v>
      </c>
      <c r="X51" s="1" t="str">
        <f t="shared" si="5"/>
        <v>l</v>
      </c>
      <c r="Y51" s="1">
        <v>8</v>
      </c>
      <c r="Z51" s="1" t="s">
        <v>6173</v>
      </c>
      <c r="AA51" s="1" t="s">
        <v>182</v>
      </c>
      <c r="AB51" s="1" t="s">
        <v>184</v>
      </c>
      <c r="AC51" s="1" t="s">
        <v>185</v>
      </c>
      <c r="AD51" s="125">
        <v>5.05</v>
      </c>
      <c r="AE51" s="46">
        <v>8.31</v>
      </c>
      <c r="AF51" s="46">
        <v>4.9000000000000004</v>
      </c>
      <c r="AG51" s="46">
        <v>7.03</v>
      </c>
      <c r="AH51" s="46"/>
      <c r="AI51" s="46">
        <v>1</v>
      </c>
      <c r="AJ51" s="46">
        <v>2</v>
      </c>
      <c r="AK51" s="46">
        <v>1</v>
      </c>
      <c r="AL51" s="46">
        <v>10</v>
      </c>
      <c r="AM51" s="46">
        <v>7</v>
      </c>
      <c r="AN51" s="46" t="s">
        <v>6175</v>
      </c>
      <c r="AO51" s="46" t="s">
        <v>341</v>
      </c>
      <c r="AP51" s="46">
        <v>0</v>
      </c>
      <c r="AQ51" s="46">
        <v>0</v>
      </c>
      <c r="AR51" s="46">
        <v>10</v>
      </c>
      <c r="AS51" s="46">
        <v>7</v>
      </c>
      <c r="AT51" s="46" t="s">
        <v>6176</v>
      </c>
      <c r="AU51" s="46">
        <v>3</v>
      </c>
      <c r="AV51" s="46" t="s">
        <v>346</v>
      </c>
      <c r="AW51" s="46" t="s">
        <v>6177</v>
      </c>
      <c r="AX51" s="46" t="s">
        <v>6178</v>
      </c>
      <c r="AY51" s="46" t="s">
        <v>6179</v>
      </c>
      <c r="AZ51" s="46" t="s">
        <v>182</v>
      </c>
      <c r="BA51" s="46">
        <v>96</v>
      </c>
      <c r="BB51" s="46">
        <v>25</v>
      </c>
      <c r="BC51" s="46">
        <v>4</v>
      </c>
      <c r="BD51" s="46">
        <v>2.95</v>
      </c>
      <c r="BE51" s="46" t="s">
        <v>6173</v>
      </c>
      <c r="BF51" s="46">
        <v>1</v>
      </c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/>
      <c r="BT51"/>
      <c r="BU51"/>
      <c r="BV51"/>
      <c r="BW51"/>
      <c r="BX51"/>
      <c r="BY51"/>
    </row>
    <row r="52" spans="1:77" s="159" customFormat="1" ht="15">
      <c r="A52" s="113" t="s">
        <v>5357</v>
      </c>
      <c r="B52" s="113">
        <v>45</v>
      </c>
      <c r="C52" s="113"/>
      <c r="D52" s="113"/>
      <c r="E52" s="114">
        <v>2.0499999999999998</v>
      </c>
      <c r="F52" s="115" t="s">
        <v>3412</v>
      </c>
      <c r="G52" s="116" t="s">
        <v>6824</v>
      </c>
      <c r="H52" s="113" t="s">
        <v>7025</v>
      </c>
      <c r="I52" s="113" t="s">
        <v>295</v>
      </c>
      <c r="J52" s="113" t="s">
        <v>7083</v>
      </c>
      <c r="K52" s="113" t="str">
        <f t="shared" si="2"/>
        <v>Constructionferméedanslaquelleonpeut</v>
      </c>
      <c r="L52" s="113">
        <f t="shared" si="3"/>
        <v>36</v>
      </c>
      <c r="M52" s="113"/>
      <c r="N52" s="113" t="s">
        <v>6815</v>
      </c>
      <c r="O52" s="113" t="s">
        <v>6878</v>
      </c>
      <c r="P52" s="113">
        <f t="shared" si="4"/>
        <v>5</v>
      </c>
      <c r="Q52" s="117">
        <v>4</v>
      </c>
      <c r="R52" s="117">
        <v>30.36</v>
      </c>
      <c r="S52" s="117">
        <v>11</v>
      </c>
      <c r="T52" s="117">
        <v>4</v>
      </c>
      <c r="U52" s="117"/>
      <c r="V52" s="117"/>
      <c r="W52" s="113" t="s">
        <v>6417</v>
      </c>
      <c r="X52" s="113" t="str">
        <f t="shared" si="5"/>
        <v>p</v>
      </c>
      <c r="Y52" s="113">
        <v>1</v>
      </c>
      <c r="Z52" s="113" t="s">
        <v>6416</v>
      </c>
      <c r="AA52" s="113" t="s">
        <v>182</v>
      </c>
      <c r="AB52" s="113" t="s">
        <v>283</v>
      </c>
      <c r="AC52" s="113" t="s">
        <v>185</v>
      </c>
      <c r="AD52" s="124">
        <v>23.62</v>
      </c>
      <c r="AE52" s="113">
        <v>17.09</v>
      </c>
      <c r="AF52" s="113">
        <v>22.19</v>
      </c>
      <c r="AG52" s="113">
        <v>15.74</v>
      </c>
      <c r="AH52" s="113"/>
      <c r="AI52" s="113">
        <v>1</v>
      </c>
      <c r="AJ52" s="113">
        <v>2</v>
      </c>
      <c r="AK52" s="113">
        <v>1</v>
      </c>
      <c r="AL52" s="113">
        <v>7</v>
      </c>
      <c r="AM52" s="113">
        <v>5</v>
      </c>
      <c r="AN52" s="113" t="s">
        <v>1181</v>
      </c>
      <c r="AO52" s="113" t="s">
        <v>452</v>
      </c>
      <c r="AP52" s="113">
        <v>0</v>
      </c>
      <c r="AQ52" s="113">
        <v>1</v>
      </c>
      <c r="AR52" s="113">
        <v>6</v>
      </c>
      <c r="AS52" s="113">
        <v>5</v>
      </c>
      <c r="AT52" s="113" t="s">
        <v>6418</v>
      </c>
      <c r="AU52" s="113">
        <v>2</v>
      </c>
      <c r="AV52" s="113" t="s">
        <v>459</v>
      </c>
      <c r="AW52" s="113" t="s">
        <v>6419</v>
      </c>
      <c r="AX52" s="113" t="s">
        <v>6420</v>
      </c>
      <c r="AY52" s="113" t="s">
        <v>6421</v>
      </c>
      <c r="AZ52" s="113" t="s">
        <v>182</v>
      </c>
      <c r="BA52" s="113">
        <v>88</v>
      </c>
      <c r="BB52" s="113">
        <v>25</v>
      </c>
      <c r="BC52" s="113">
        <v>2.6</v>
      </c>
      <c r="BD52" s="113">
        <v>1.95</v>
      </c>
      <c r="BE52" s="113" t="s">
        <v>6416</v>
      </c>
      <c r="BF52" s="113">
        <v>1</v>
      </c>
      <c r="BG52" s="77"/>
      <c r="BH52" s="77"/>
      <c r="BI52" s="85"/>
      <c r="BJ52" s="85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</row>
    <row r="53" spans="1:77" s="77" customFormat="1">
      <c r="A53" s="1" t="s">
        <v>304</v>
      </c>
      <c r="B53" s="1">
        <v>114</v>
      </c>
      <c r="C53" s="6">
        <v>0</v>
      </c>
      <c r="D53" s="6">
        <v>48</v>
      </c>
      <c r="E53" s="26">
        <v>1.4</v>
      </c>
      <c r="F53" s="59" t="s">
        <v>3411</v>
      </c>
      <c r="G53" s="69" t="s">
        <v>6823</v>
      </c>
      <c r="H53" s="1" t="s">
        <v>306</v>
      </c>
      <c r="I53" s="1" t="s">
        <v>307</v>
      </c>
      <c r="J53" s="1" t="s">
        <v>7084</v>
      </c>
      <c r="K53" s="113" t="str">
        <f t="shared" si="2"/>
        <v>Contenantdeboissonpour</v>
      </c>
      <c r="L53" s="113">
        <f t="shared" si="3"/>
        <v>22</v>
      </c>
      <c r="M53" s="1"/>
      <c r="N53" s="1" t="s">
        <v>310</v>
      </c>
      <c r="O53" s="1" t="s">
        <v>5677</v>
      </c>
      <c r="P53" s="1">
        <f t="shared" si="4"/>
        <v>4</v>
      </c>
      <c r="Q53" s="46">
        <v>4</v>
      </c>
      <c r="R53" s="46">
        <v>191.63</v>
      </c>
      <c r="S53" s="46">
        <v>8</v>
      </c>
      <c r="T53" s="46">
        <v>4</v>
      </c>
      <c r="U53" s="46"/>
      <c r="V53" s="46"/>
      <c r="W53" s="1" t="s">
        <v>798</v>
      </c>
      <c r="X53" s="1" t="str">
        <f t="shared" si="5"/>
        <v>b</v>
      </c>
      <c r="Y53" s="1">
        <v>2</v>
      </c>
      <c r="Z53" s="1" t="s">
        <v>304</v>
      </c>
      <c r="AA53" s="1" t="s">
        <v>182</v>
      </c>
      <c r="AB53" s="1" t="s">
        <v>184</v>
      </c>
      <c r="AC53" s="1" t="s">
        <v>185</v>
      </c>
      <c r="AD53" s="125">
        <v>6.65</v>
      </c>
      <c r="AE53" s="46">
        <v>5.68</v>
      </c>
      <c r="AF53" s="46">
        <v>5.25</v>
      </c>
      <c r="AG53" s="46">
        <v>3.85</v>
      </c>
      <c r="AH53" s="46"/>
      <c r="AI53" s="46">
        <v>1</v>
      </c>
      <c r="AJ53" s="46">
        <v>2</v>
      </c>
      <c r="AK53" s="46">
        <v>1</v>
      </c>
      <c r="AL53" s="46">
        <v>7</v>
      </c>
      <c r="AM53" s="46">
        <v>6</v>
      </c>
      <c r="AN53" s="46" t="s">
        <v>341</v>
      </c>
      <c r="AO53" s="46" t="s">
        <v>440</v>
      </c>
      <c r="AP53" s="46">
        <v>0</v>
      </c>
      <c r="AQ53" s="46">
        <v>0</v>
      </c>
      <c r="AR53" s="46">
        <v>7</v>
      </c>
      <c r="AS53" s="46">
        <v>6</v>
      </c>
      <c r="AT53" s="46" t="s">
        <v>808</v>
      </c>
      <c r="AU53" s="46">
        <v>3</v>
      </c>
      <c r="AV53" s="46" t="s">
        <v>443</v>
      </c>
      <c r="AW53" s="46" t="s">
        <v>810</v>
      </c>
      <c r="AX53" s="46" t="s">
        <v>811</v>
      </c>
      <c r="AY53" s="46" t="s">
        <v>814</v>
      </c>
      <c r="AZ53" s="46" t="s">
        <v>182</v>
      </c>
      <c r="BA53" s="46">
        <v>96</v>
      </c>
      <c r="BB53" s="46">
        <v>30</v>
      </c>
      <c r="BC53" s="46">
        <v>2.6</v>
      </c>
      <c r="BD53" s="46">
        <v>0</v>
      </c>
      <c r="BE53" s="46" t="s">
        <v>304</v>
      </c>
      <c r="BF53" s="46">
        <v>1</v>
      </c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/>
      <c r="BT53"/>
      <c r="BU53"/>
      <c r="BV53"/>
      <c r="BW53"/>
      <c r="BX53"/>
      <c r="BY53"/>
    </row>
    <row r="54" spans="1:77" s="77" customFormat="1">
      <c r="A54" s="1" t="s">
        <v>116</v>
      </c>
      <c r="B54" s="1">
        <v>122</v>
      </c>
      <c r="C54" s="6">
        <v>2</v>
      </c>
      <c r="D54" s="6">
        <v>46</v>
      </c>
      <c r="E54" s="26">
        <v>2.31</v>
      </c>
      <c r="F54" s="59" t="s">
        <v>3411</v>
      </c>
      <c r="G54" s="69" t="s">
        <v>6823</v>
      </c>
      <c r="H54" s="1" t="s">
        <v>312</v>
      </c>
      <c r="I54" s="1" t="s">
        <v>307</v>
      </c>
      <c r="J54" s="1" t="s">
        <v>276</v>
      </c>
      <c r="K54" s="113" t="str">
        <f t="shared" si="2"/>
        <v>Contenantpour</v>
      </c>
      <c r="L54" s="113">
        <f t="shared" si="3"/>
        <v>13</v>
      </c>
      <c r="M54" s="1"/>
      <c r="N54" s="1" t="s">
        <v>315</v>
      </c>
      <c r="O54" s="1" t="s">
        <v>6904</v>
      </c>
      <c r="P54" s="1">
        <f t="shared" si="4"/>
        <v>7</v>
      </c>
      <c r="Q54" s="46">
        <v>4</v>
      </c>
      <c r="R54" s="46">
        <v>9.35</v>
      </c>
      <c r="S54" s="46">
        <v>21</v>
      </c>
      <c r="T54" s="46">
        <v>4</v>
      </c>
      <c r="U54" s="46"/>
      <c r="V54" s="46"/>
      <c r="W54" s="1" t="s">
        <v>1021</v>
      </c>
      <c r="X54" s="1" t="str">
        <f t="shared" si="5"/>
        <v>v</v>
      </c>
      <c r="Y54" s="1">
        <v>4</v>
      </c>
      <c r="Z54" s="1" t="s">
        <v>116</v>
      </c>
      <c r="AA54" s="1" t="s">
        <v>182</v>
      </c>
      <c r="AB54" s="1"/>
      <c r="AC54" s="1" t="s">
        <v>185</v>
      </c>
      <c r="AD54" s="125">
        <v>10.74</v>
      </c>
      <c r="AE54" s="46">
        <v>32.97</v>
      </c>
      <c r="AF54" s="46">
        <v>9.83</v>
      </c>
      <c r="AG54" s="46">
        <v>26.76</v>
      </c>
      <c r="AH54" s="46"/>
      <c r="AI54" s="46">
        <v>1</v>
      </c>
      <c r="AJ54" s="46">
        <v>2</v>
      </c>
      <c r="AK54" s="46">
        <v>1</v>
      </c>
      <c r="AL54" s="46">
        <v>4</v>
      </c>
      <c r="AM54" s="46">
        <v>3</v>
      </c>
      <c r="AN54" s="46" t="s">
        <v>639</v>
      </c>
      <c r="AO54" s="46" t="s">
        <v>1030</v>
      </c>
      <c r="AP54" s="46">
        <v>9</v>
      </c>
      <c r="AQ54" s="46">
        <v>17</v>
      </c>
      <c r="AR54" s="46">
        <v>4</v>
      </c>
      <c r="AS54" s="46">
        <v>3</v>
      </c>
      <c r="AT54" s="46" t="s">
        <v>1021</v>
      </c>
      <c r="AU54" s="46">
        <v>1</v>
      </c>
      <c r="AV54" s="46" t="s">
        <v>1030</v>
      </c>
      <c r="AW54" s="46" t="s">
        <v>1031</v>
      </c>
      <c r="AX54" s="46" t="s">
        <v>1032</v>
      </c>
      <c r="AY54" s="46" t="s">
        <v>1033</v>
      </c>
      <c r="AZ54" s="46" t="s">
        <v>182</v>
      </c>
      <c r="BA54" s="46">
        <v>100</v>
      </c>
      <c r="BB54" s="46">
        <v>18</v>
      </c>
      <c r="BC54" s="46">
        <v>1.2</v>
      </c>
      <c r="BD54" s="46">
        <v>1</v>
      </c>
      <c r="BE54" s="46" t="s">
        <v>1034</v>
      </c>
      <c r="BF54" s="46">
        <v>2</v>
      </c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/>
      <c r="BT54"/>
      <c r="BU54"/>
      <c r="BV54"/>
      <c r="BW54"/>
      <c r="BX54"/>
      <c r="BY54"/>
    </row>
    <row r="55" spans="1:77" s="77" customFormat="1">
      <c r="A55" s="77" t="s">
        <v>316</v>
      </c>
      <c r="B55" s="77">
        <v>12</v>
      </c>
      <c r="C55" s="78">
        <v>0</v>
      </c>
      <c r="D55" s="78">
        <v>48</v>
      </c>
      <c r="E55" s="79">
        <v>2.16</v>
      </c>
      <c r="F55" s="80" t="s">
        <v>3412</v>
      </c>
      <c r="G55" s="81" t="s">
        <v>6823</v>
      </c>
      <c r="H55" s="77" t="s">
        <v>318</v>
      </c>
      <c r="I55" s="77" t="s">
        <v>307</v>
      </c>
      <c r="J55" s="77" t="s">
        <v>7085</v>
      </c>
      <c r="K55" s="113" t="str">
        <f t="shared" si="2"/>
        <v>Contenantpourboire</v>
      </c>
      <c r="L55" s="113">
        <f t="shared" si="3"/>
        <v>18</v>
      </c>
      <c r="N55" s="77" t="s">
        <v>322</v>
      </c>
      <c r="O55" s="77" t="s">
        <v>6865</v>
      </c>
      <c r="P55" s="77">
        <f t="shared" si="4"/>
        <v>3</v>
      </c>
      <c r="Q55" s="98">
        <v>2</v>
      </c>
      <c r="R55" s="98">
        <v>69.010000000000005</v>
      </c>
      <c r="S55" s="98">
        <v>27</v>
      </c>
      <c r="T55" s="98">
        <v>2</v>
      </c>
      <c r="U55" s="98"/>
      <c r="V55" s="98"/>
      <c r="W55" s="113" t="s">
        <v>2723</v>
      </c>
      <c r="X55" s="113" t="str">
        <f t="shared" si="5"/>
        <v>t</v>
      </c>
      <c r="Y55" s="113">
        <v>1</v>
      </c>
      <c r="Z55" s="113" t="s">
        <v>316</v>
      </c>
      <c r="AA55" s="113" t="s">
        <v>182</v>
      </c>
      <c r="AB55" s="113" t="s">
        <v>283</v>
      </c>
      <c r="AC55" s="113" t="s">
        <v>185</v>
      </c>
      <c r="AD55" s="123">
        <v>21.89</v>
      </c>
      <c r="AE55" s="117">
        <v>34.119999999999997</v>
      </c>
      <c r="AF55" s="117">
        <v>18.52</v>
      </c>
      <c r="AG55" s="117">
        <v>25.07</v>
      </c>
      <c r="AH55" s="117"/>
      <c r="AI55" s="117">
        <v>2</v>
      </c>
      <c r="AJ55" s="117">
        <v>5</v>
      </c>
      <c r="AK55" s="117">
        <v>1</v>
      </c>
      <c r="AL55" s="117">
        <v>5</v>
      </c>
      <c r="AM55" s="117">
        <v>3</v>
      </c>
      <c r="AN55" s="117" t="s">
        <v>517</v>
      </c>
      <c r="AO55" s="117" t="s">
        <v>1030</v>
      </c>
      <c r="AP55" s="117">
        <v>14</v>
      </c>
      <c r="AQ55" s="117">
        <v>29</v>
      </c>
      <c r="AR55" s="117">
        <v>5</v>
      </c>
      <c r="AS55" s="117">
        <v>3</v>
      </c>
      <c r="AT55" s="117" t="s">
        <v>2723</v>
      </c>
      <c r="AU55" s="117">
        <v>1</v>
      </c>
      <c r="AV55" s="117" t="s">
        <v>1030</v>
      </c>
      <c r="AW55" s="117" t="s">
        <v>2735</v>
      </c>
      <c r="AX55" s="117" t="s">
        <v>2737</v>
      </c>
      <c r="AY55" s="117" t="s">
        <v>2738</v>
      </c>
      <c r="AZ55" s="117" t="s">
        <v>532</v>
      </c>
      <c r="BA55" s="117">
        <v>100</v>
      </c>
      <c r="BB55" s="117">
        <v>18</v>
      </c>
      <c r="BC55" s="117">
        <v>1.05</v>
      </c>
      <c r="BD55" s="117">
        <v>1</v>
      </c>
      <c r="BE55" s="117" t="s">
        <v>316</v>
      </c>
      <c r="BF55" s="117">
        <v>1</v>
      </c>
      <c r="BG55" s="78"/>
      <c r="BH55" s="78"/>
      <c r="BI55" s="78"/>
      <c r="BJ55" s="78"/>
      <c r="BK55" s="78"/>
      <c r="BL55" s="78"/>
      <c r="BM55" s="78"/>
      <c r="BN55" s="78"/>
      <c r="BO55" s="78"/>
      <c r="BP55" s="78"/>
      <c r="BQ55" s="78"/>
      <c r="BR55" s="78"/>
    </row>
    <row r="56" spans="1:77" s="77" customFormat="1" ht="15">
      <c r="A56" s="113" t="s">
        <v>5511</v>
      </c>
      <c r="B56" s="113">
        <v>78</v>
      </c>
      <c r="C56" s="113"/>
      <c r="D56" s="113"/>
      <c r="E56" s="114">
        <v>2.5</v>
      </c>
      <c r="F56" s="115" t="s">
        <v>3412</v>
      </c>
      <c r="G56" s="116" t="s">
        <v>6824</v>
      </c>
      <c r="H56" s="113" t="s">
        <v>6770</v>
      </c>
      <c r="I56" s="113" t="s">
        <v>7086</v>
      </c>
      <c r="J56" s="113" t="s">
        <v>7087</v>
      </c>
      <c r="K56" s="113" t="str">
        <f t="shared" si="2"/>
        <v>Créatureavecdesailesquivitau</v>
      </c>
      <c r="L56" s="113">
        <f t="shared" si="3"/>
        <v>28</v>
      </c>
      <c r="M56" s="113"/>
      <c r="N56" s="113" t="s">
        <v>6773</v>
      </c>
      <c r="O56" s="113" t="s">
        <v>6773</v>
      </c>
      <c r="P56" s="113">
        <f t="shared" si="4"/>
        <v>7</v>
      </c>
      <c r="Q56" s="117">
        <v>6</v>
      </c>
      <c r="R56" s="117">
        <v>33.229999999999997</v>
      </c>
      <c r="S56" s="117">
        <v>7</v>
      </c>
      <c r="T56" s="117">
        <v>6</v>
      </c>
      <c r="U56" s="117"/>
      <c r="V56" s="117"/>
      <c r="W56" s="113" t="s">
        <v>5512</v>
      </c>
      <c r="X56" s="113" t="str">
        <f t="shared" si="5"/>
        <v>@</v>
      </c>
      <c r="Y56" s="113">
        <v>8</v>
      </c>
      <c r="Z56" s="113" t="s">
        <v>5511</v>
      </c>
      <c r="AA56" s="113" t="s">
        <v>182</v>
      </c>
      <c r="AB56" s="113" t="s">
        <v>184</v>
      </c>
      <c r="AC56" s="113" t="s">
        <v>185</v>
      </c>
      <c r="AD56" s="123">
        <v>69.27</v>
      </c>
      <c r="AE56" s="117">
        <v>42.5</v>
      </c>
      <c r="AF56" s="117">
        <v>47.9</v>
      </c>
      <c r="AG56" s="117">
        <v>21.62</v>
      </c>
      <c r="AH56" s="117"/>
      <c r="AI56" s="117">
        <v>1</v>
      </c>
      <c r="AJ56" s="117">
        <v>2</v>
      </c>
      <c r="AK56" s="117">
        <v>1</v>
      </c>
      <c r="AL56" s="117">
        <v>4</v>
      </c>
      <c r="AM56" s="117">
        <v>2</v>
      </c>
      <c r="AN56" s="117" t="s">
        <v>583</v>
      </c>
      <c r="AO56" s="117" t="s">
        <v>1992</v>
      </c>
      <c r="AP56" s="117">
        <v>3</v>
      </c>
      <c r="AQ56" s="117">
        <v>7</v>
      </c>
      <c r="AR56" s="117">
        <v>4</v>
      </c>
      <c r="AS56" s="117">
        <v>2</v>
      </c>
      <c r="AT56" s="117" t="s">
        <v>5512</v>
      </c>
      <c r="AU56" s="117">
        <v>1</v>
      </c>
      <c r="AV56" s="117" t="s">
        <v>1992</v>
      </c>
      <c r="AW56" s="117" t="s">
        <v>5513</v>
      </c>
      <c r="AX56" s="117" t="s">
        <v>5514</v>
      </c>
      <c r="AY56" s="117" t="s">
        <v>5515</v>
      </c>
      <c r="AZ56" s="117" t="s">
        <v>182</v>
      </c>
      <c r="BA56" s="117">
        <v>100</v>
      </c>
      <c r="BB56" s="117">
        <v>24</v>
      </c>
      <c r="BC56" s="117">
        <v>1.5</v>
      </c>
      <c r="BD56" s="117">
        <v>1.2</v>
      </c>
      <c r="BE56" s="117" t="s">
        <v>5511</v>
      </c>
      <c r="BF56" s="117">
        <v>1</v>
      </c>
      <c r="BI56" s="85"/>
      <c r="BJ56" s="85"/>
    </row>
    <row r="57" spans="1:77" s="77" customFormat="1" ht="15">
      <c r="A57" s="113" t="s">
        <v>6252</v>
      </c>
      <c r="B57" s="113">
        <v>53</v>
      </c>
      <c r="C57" s="113"/>
      <c r="D57" s="113"/>
      <c r="E57" s="114">
        <v>2.2999999999999998</v>
      </c>
      <c r="F57" s="115" t="s">
        <v>3412</v>
      </c>
      <c r="G57" s="116" t="s">
        <v>6824</v>
      </c>
      <c r="H57" s="113" t="s">
        <v>6806</v>
      </c>
      <c r="I57" s="113" t="s">
        <v>7088</v>
      </c>
      <c r="J57" s="113" t="s">
        <v>7089</v>
      </c>
      <c r="K57" s="113" t="str">
        <f t="shared" si="2"/>
        <v>Déguisementquel'onplacesurle</v>
      </c>
      <c r="L57" s="113">
        <f t="shared" si="3"/>
        <v>28</v>
      </c>
      <c r="M57" s="113"/>
      <c r="N57" s="113" t="s">
        <v>6809</v>
      </c>
      <c r="O57" s="113" t="s">
        <v>6880</v>
      </c>
      <c r="P57" s="113">
        <f t="shared" si="4"/>
        <v>6</v>
      </c>
      <c r="Q57" s="117">
        <v>5</v>
      </c>
      <c r="R57" s="117">
        <v>141.22999999999999</v>
      </c>
      <c r="S57" s="117">
        <v>3</v>
      </c>
      <c r="T57" s="117">
        <v>5</v>
      </c>
      <c r="U57" s="117"/>
      <c r="V57" s="117"/>
      <c r="W57" s="113" t="s">
        <v>6253</v>
      </c>
      <c r="X57" s="113" t="str">
        <f t="shared" si="5"/>
        <v>m</v>
      </c>
      <c r="Y57" s="113">
        <v>8</v>
      </c>
      <c r="Z57" s="113" t="s">
        <v>6252</v>
      </c>
      <c r="AA57" s="113" t="s">
        <v>182</v>
      </c>
      <c r="AB57" s="113" t="s">
        <v>184</v>
      </c>
      <c r="AC57" s="113" t="s">
        <v>185</v>
      </c>
      <c r="AD57" s="123">
        <v>29.18</v>
      </c>
      <c r="AE57" s="117">
        <v>38.65</v>
      </c>
      <c r="AF57" s="117">
        <v>23.16</v>
      </c>
      <c r="AG57" s="117">
        <v>28.45</v>
      </c>
      <c r="AH57" s="117"/>
      <c r="AI57" s="117">
        <v>2</v>
      </c>
      <c r="AJ57" s="117">
        <v>5</v>
      </c>
      <c r="AK57" s="117">
        <v>1</v>
      </c>
      <c r="AL57" s="117">
        <v>6</v>
      </c>
      <c r="AM57" s="117">
        <v>4</v>
      </c>
      <c r="AN57" s="117" t="s">
        <v>708</v>
      </c>
      <c r="AO57" s="117" t="s">
        <v>518</v>
      </c>
      <c r="AP57" s="117">
        <v>9</v>
      </c>
      <c r="AQ57" s="117">
        <v>13</v>
      </c>
      <c r="AR57" s="117">
        <v>6</v>
      </c>
      <c r="AS57" s="117">
        <v>4</v>
      </c>
      <c r="AT57" s="117" t="s">
        <v>6253</v>
      </c>
      <c r="AU57" s="117">
        <v>1</v>
      </c>
      <c r="AV57" s="117" t="s">
        <v>518</v>
      </c>
      <c r="AW57" s="117" t="s">
        <v>6254</v>
      </c>
      <c r="AX57" s="117" t="s">
        <v>6255</v>
      </c>
      <c r="AY57" s="117" t="s">
        <v>6256</v>
      </c>
      <c r="AZ57" s="117" t="s">
        <v>532</v>
      </c>
      <c r="BA57" s="117">
        <v>96</v>
      </c>
      <c r="BB57" s="117">
        <v>29</v>
      </c>
      <c r="BC57" s="117">
        <v>1.35</v>
      </c>
      <c r="BD57" s="117">
        <v>1</v>
      </c>
      <c r="BE57" s="117" t="s">
        <v>6252</v>
      </c>
      <c r="BF57" s="117">
        <v>1</v>
      </c>
      <c r="BI57" s="85"/>
      <c r="BJ57" s="85"/>
    </row>
    <row r="58" spans="1:77" s="77" customFormat="1">
      <c r="A58" s="1" t="s">
        <v>5423</v>
      </c>
      <c r="B58" s="1">
        <v>140</v>
      </c>
      <c r="C58" s="1"/>
      <c r="D58" s="1"/>
      <c r="E58" s="26">
        <v>3.3</v>
      </c>
      <c r="F58" s="60" t="s">
        <v>3411</v>
      </c>
      <c r="G58" s="69" t="s">
        <v>6824</v>
      </c>
      <c r="H58" s="1" t="s">
        <v>5479</v>
      </c>
      <c r="I58" s="1" t="s">
        <v>5476</v>
      </c>
      <c r="J58" s="1" t="s">
        <v>7090</v>
      </c>
      <c r="K58" s="113" t="str">
        <f t="shared" si="2"/>
        <v>Endroitsouslequelseproduit</v>
      </c>
      <c r="L58" s="113">
        <f t="shared" si="3"/>
        <v>26</v>
      </c>
      <c r="M58" s="1"/>
      <c r="N58" s="1" t="s">
        <v>5478</v>
      </c>
      <c r="O58" s="1" t="s">
        <v>6909</v>
      </c>
      <c r="P58" s="1">
        <f t="shared" si="4"/>
        <v>6</v>
      </c>
      <c r="Q58" s="46">
        <v>4</v>
      </c>
      <c r="R58" s="46">
        <v>23.25</v>
      </c>
      <c r="S58" s="46">
        <v>12</v>
      </c>
      <c r="T58" s="46">
        <v>4</v>
      </c>
      <c r="U58" s="46"/>
      <c r="V58" s="46"/>
      <c r="W58" s="1" t="s">
        <v>5435</v>
      </c>
      <c r="X58" s="1" t="str">
        <f t="shared" si="5"/>
        <v>S</v>
      </c>
      <c r="Y58" s="1">
        <v>3</v>
      </c>
      <c r="Z58" s="1" t="s">
        <v>5423</v>
      </c>
      <c r="AA58" s="1" t="s">
        <v>182</v>
      </c>
      <c r="AB58" s="1" t="s">
        <v>184</v>
      </c>
      <c r="AC58" s="1" t="s">
        <v>185</v>
      </c>
      <c r="AD58" s="125">
        <v>1.84</v>
      </c>
      <c r="AE58" s="46">
        <v>3.45</v>
      </c>
      <c r="AF58" s="46">
        <v>1.83</v>
      </c>
      <c r="AG58" s="46">
        <v>1.96</v>
      </c>
      <c r="AH58" s="46"/>
      <c r="AI58" s="46">
        <v>1</v>
      </c>
      <c r="AJ58" s="46">
        <v>2</v>
      </c>
      <c r="AK58" s="46">
        <v>1</v>
      </c>
      <c r="AL58" s="46">
        <v>9</v>
      </c>
      <c r="AM58" s="46">
        <v>6</v>
      </c>
      <c r="AN58" s="46" t="s">
        <v>5436</v>
      </c>
      <c r="AO58" s="46" t="s">
        <v>440</v>
      </c>
      <c r="AP58" s="46">
        <v>0</v>
      </c>
      <c r="AQ58" s="46">
        <v>2</v>
      </c>
      <c r="AR58" s="46">
        <v>9</v>
      </c>
      <c r="AS58" s="46">
        <v>6</v>
      </c>
      <c r="AT58" s="46" t="s">
        <v>5437</v>
      </c>
      <c r="AU58" s="46">
        <v>3</v>
      </c>
      <c r="AV58" s="46" t="s">
        <v>443</v>
      </c>
      <c r="AW58" s="46" t="s">
        <v>5438</v>
      </c>
      <c r="AX58" s="46" t="s">
        <v>5439</v>
      </c>
      <c r="AY58" s="46" t="s">
        <v>5440</v>
      </c>
      <c r="AZ58" s="46" t="s">
        <v>182</v>
      </c>
      <c r="BA58" s="46">
        <v>95</v>
      </c>
      <c r="BB58" s="46">
        <v>20</v>
      </c>
      <c r="BC58" s="46">
        <v>2.85</v>
      </c>
      <c r="BD58" s="46">
        <v>2.1</v>
      </c>
      <c r="BE58" s="46" t="s">
        <v>5423</v>
      </c>
      <c r="BF58" s="46">
        <v>1</v>
      </c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</row>
    <row r="59" spans="1:77" s="77" customFormat="1">
      <c r="A59" s="113" t="s">
        <v>6053</v>
      </c>
      <c r="B59" s="113">
        <v>47</v>
      </c>
      <c r="C59" s="113"/>
      <c r="D59" s="113"/>
      <c r="E59" s="114">
        <v>2.4500000000000002</v>
      </c>
      <c r="F59" s="115" t="s">
        <v>3412</v>
      </c>
      <c r="G59" s="116" t="s">
        <v>6824</v>
      </c>
      <c r="H59" s="113" t="s">
        <v>6810</v>
      </c>
      <c r="I59" s="113" t="s">
        <v>5476</v>
      </c>
      <c r="J59" s="113" t="s">
        <v>7091</v>
      </c>
      <c r="K59" s="113" t="str">
        <f t="shared" si="2"/>
        <v>EndroitOùl'onrépareles</v>
      </c>
      <c r="L59" s="113">
        <f t="shared" si="3"/>
        <v>22</v>
      </c>
      <c r="M59" s="113"/>
      <c r="N59" s="113" t="s">
        <v>3374</v>
      </c>
      <c r="O59" s="113" t="s">
        <v>3374</v>
      </c>
      <c r="P59" s="113">
        <f t="shared" si="4"/>
        <v>8</v>
      </c>
      <c r="Q59" s="117">
        <v>6</v>
      </c>
      <c r="R59" s="117">
        <v>429.4</v>
      </c>
      <c r="S59" s="117">
        <v>2</v>
      </c>
      <c r="T59" s="117">
        <v>6</v>
      </c>
      <c r="U59" s="117"/>
      <c r="V59" s="117"/>
      <c r="W59" s="113" t="s">
        <v>6054</v>
      </c>
      <c r="X59" s="113" t="str">
        <f t="shared" si="5"/>
        <v>g</v>
      </c>
      <c r="Y59" s="113">
        <v>2</v>
      </c>
      <c r="Z59" s="113" t="s">
        <v>6053</v>
      </c>
      <c r="AA59" s="113" t="s">
        <v>182</v>
      </c>
      <c r="AB59" s="113" t="s">
        <v>184</v>
      </c>
      <c r="AC59" s="113" t="s">
        <v>185</v>
      </c>
      <c r="AD59" s="123">
        <v>25.25</v>
      </c>
      <c r="AE59" s="117">
        <v>24.12</v>
      </c>
      <c r="AF59" s="117">
        <v>24.41</v>
      </c>
      <c r="AG59" s="117">
        <v>22.23</v>
      </c>
      <c r="AH59" s="117"/>
      <c r="AI59" s="117">
        <v>1</v>
      </c>
      <c r="AJ59" s="117">
        <v>2</v>
      </c>
      <c r="AK59" s="117">
        <v>1</v>
      </c>
      <c r="AL59" s="117">
        <v>6</v>
      </c>
      <c r="AM59" s="117">
        <v>5</v>
      </c>
      <c r="AN59" s="117" t="s">
        <v>440</v>
      </c>
      <c r="AO59" s="117" t="s">
        <v>452</v>
      </c>
      <c r="AP59" s="117">
        <v>3</v>
      </c>
      <c r="AQ59" s="117">
        <v>6</v>
      </c>
      <c r="AR59" s="117">
        <v>6</v>
      </c>
      <c r="AS59" s="117">
        <v>5</v>
      </c>
      <c r="AT59" s="117" t="s">
        <v>6055</v>
      </c>
      <c r="AU59" s="117">
        <v>2</v>
      </c>
      <c r="AV59" s="117" t="s">
        <v>459</v>
      </c>
      <c r="AW59" s="117" t="s">
        <v>6056</v>
      </c>
      <c r="AX59" s="117" t="s">
        <v>6057</v>
      </c>
      <c r="AY59" s="117" t="s">
        <v>6058</v>
      </c>
      <c r="AZ59" s="117" t="s">
        <v>182</v>
      </c>
      <c r="BA59" s="117">
        <v>100</v>
      </c>
      <c r="BB59" s="117">
        <v>26</v>
      </c>
      <c r="BC59" s="117">
        <v>1.8</v>
      </c>
      <c r="BD59" s="117">
        <v>1.65</v>
      </c>
      <c r="BE59" s="117" t="s">
        <v>6059</v>
      </c>
      <c r="BF59" s="117">
        <v>2</v>
      </c>
    </row>
    <row r="60" spans="1:77" s="77" customFormat="1" ht="15">
      <c r="A60" s="20" t="s">
        <v>1533</v>
      </c>
      <c r="B60" s="20">
        <v>163</v>
      </c>
      <c r="C60" s="20"/>
      <c r="D60" s="20"/>
      <c r="E60" s="141">
        <v>3.1</v>
      </c>
      <c r="F60" s="146" t="s">
        <v>3411</v>
      </c>
      <c r="G60" s="142" t="s">
        <v>6824</v>
      </c>
      <c r="H60" s="20" t="s">
        <v>2176</v>
      </c>
      <c r="I60" s="20" t="s">
        <v>7092</v>
      </c>
      <c r="J60" s="20" t="s">
        <v>7093</v>
      </c>
      <c r="K60" s="113" t="str">
        <f t="shared" si="2"/>
        <v>Félind'Afriqueaupelage</v>
      </c>
      <c r="L60" s="113">
        <f t="shared" si="3"/>
        <v>22</v>
      </c>
      <c r="M60" s="20"/>
      <c r="N60" s="20" t="s">
        <v>6946</v>
      </c>
      <c r="O60" s="20" t="s">
        <v>6946</v>
      </c>
      <c r="P60" s="20">
        <f t="shared" si="4"/>
        <v>7</v>
      </c>
      <c r="Q60" s="145">
        <v>6</v>
      </c>
      <c r="R60" s="145">
        <v>0.28999999999999998</v>
      </c>
      <c r="S60" s="145">
        <v>6</v>
      </c>
      <c r="T60" s="145">
        <v>5</v>
      </c>
      <c r="U60" s="145"/>
      <c r="V60" s="145"/>
      <c r="W60" s="20" t="s">
        <v>1535</v>
      </c>
      <c r="X60" s="20" t="str">
        <f t="shared" si="5"/>
        <v>l</v>
      </c>
      <c r="Y60" s="20">
        <v>8</v>
      </c>
      <c r="Z60" s="20" t="s">
        <v>1533</v>
      </c>
      <c r="AA60" s="20" t="s">
        <v>182</v>
      </c>
      <c r="AB60" s="20" t="s">
        <v>184</v>
      </c>
      <c r="AC60" s="20" t="s">
        <v>185</v>
      </c>
      <c r="AD60" s="143">
        <v>3.64</v>
      </c>
      <c r="AE60" s="143">
        <v>2.7</v>
      </c>
      <c r="AF60" s="143">
        <v>3.18</v>
      </c>
      <c r="AG60" s="143">
        <v>2.57</v>
      </c>
      <c r="AH60" s="143"/>
      <c r="AI60" s="143">
        <v>1</v>
      </c>
      <c r="AJ60" s="143">
        <v>2</v>
      </c>
      <c r="AK60" s="143">
        <v>1</v>
      </c>
      <c r="AL60" s="143">
        <v>7</v>
      </c>
      <c r="AM60" s="143">
        <v>6</v>
      </c>
      <c r="AN60" s="143" t="s">
        <v>1540</v>
      </c>
      <c r="AO60" s="143" t="s">
        <v>1010</v>
      </c>
      <c r="AP60" s="143">
        <v>1</v>
      </c>
      <c r="AQ60" s="143">
        <v>1</v>
      </c>
      <c r="AR60" s="143">
        <v>7</v>
      </c>
      <c r="AS60" s="143">
        <v>6</v>
      </c>
      <c r="AT60" s="143" t="s">
        <v>1541</v>
      </c>
      <c r="AU60" s="143">
        <v>3</v>
      </c>
      <c r="AV60" s="143" t="s">
        <v>1542</v>
      </c>
      <c r="AW60" s="143" t="s">
        <v>1543</v>
      </c>
      <c r="AX60" s="143" t="s">
        <v>1544</v>
      </c>
      <c r="AY60" s="143" t="s">
        <v>1545</v>
      </c>
      <c r="AZ60" s="143" t="s">
        <v>182</v>
      </c>
      <c r="BA60" s="143">
        <v>100</v>
      </c>
      <c r="BB60" s="143">
        <v>28</v>
      </c>
      <c r="BC60" s="143">
        <v>2.65</v>
      </c>
      <c r="BD60" s="143">
        <v>2.5</v>
      </c>
      <c r="BE60" s="143" t="s">
        <v>1533</v>
      </c>
      <c r="BF60" s="143">
        <v>1</v>
      </c>
      <c r="BG60" s="20"/>
      <c r="BH60" s="20"/>
      <c r="BI60" s="20"/>
      <c r="BJ60" s="20"/>
      <c r="BK60" s="20"/>
      <c r="BL60" s="164"/>
      <c r="BM60" s="164"/>
      <c r="BN60" s="164"/>
      <c r="BO60" s="20"/>
      <c r="BP60" s="20"/>
      <c r="BQ60" s="20"/>
      <c r="BR60" s="20"/>
      <c r="BS60" s="145"/>
      <c r="BT60" s="145"/>
      <c r="BU60" s="145"/>
      <c r="BV60" s="145"/>
      <c r="BW60" s="145"/>
      <c r="BX60" s="145"/>
      <c r="BY60" s="145"/>
    </row>
    <row r="61" spans="1:77" s="77" customFormat="1">
      <c r="A61" s="113" t="s">
        <v>5151</v>
      </c>
      <c r="B61" s="113">
        <v>43</v>
      </c>
      <c r="C61" s="113"/>
      <c r="D61" s="113"/>
      <c r="E61" s="114">
        <v>2.15</v>
      </c>
      <c r="F61" s="115" t="s">
        <v>3412</v>
      </c>
      <c r="G61" s="116" t="s">
        <v>6824</v>
      </c>
      <c r="H61" s="113" t="s">
        <v>5486</v>
      </c>
      <c r="I61" s="113" t="s">
        <v>5487</v>
      </c>
      <c r="J61" s="113" t="s">
        <v>7094</v>
      </c>
      <c r="K61" s="113" t="str">
        <f t="shared" si="2"/>
        <v>Femmequiporte</v>
      </c>
      <c r="L61" s="113">
        <f t="shared" si="3"/>
        <v>13</v>
      </c>
      <c r="M61" s="113"/>
      <c r="N61" s="113" t="s">
        <v>5489</v>
      </c>
      <c r="O61" s="113" t="s">
        <v>6876</v>
      </c>
      <c r="P61" s="113">
        <f t="shared" si="4"/>
        <v>4</v>
      </c>
      <c r="Q61" s="117">
        <v>4</v>
      </c>
      <c r="R61" s="117">
        <v>0.92</v>
      </c>
      <c r="S61" s="117">
        <v>2</v>
      </c>
      <c r="T61" s="117">
        <v>4</v>
      </c>
      <c r="U61" s="117"/>
      <c r="V61" s="117"/>
      <c r="W61" s="113" t="s">
        <v>5441</v>
      </c>
      <c r="X61" s="113" t="str">
        <f t="shared" si="5"/>
        <v>d</v>
      </c>
      <c r="Y61" s="113">
        <v>2</v>
      </c>
      <c r="Z61" s="113" t="s">
        <v>5442</v>
      </c>
      <c r="AA61" s="113" t="s">
        <v>182</v>
      </c>
      <c r="AB61" s="113" t="s">
        <v>283</v>
      </c>
      <c r="AC61" s="113" t="s">
        <v>185</v>
      </c>
      <c r="AD61" s="123">
        <v>23.05</v>
      </c>
      <c r="AE61" s="117">
        <v>25.68</v>
      </c>
      <c r="AF61" s="117">
        <v>10.050000000000001</v>
      </c>
      <c r="AG61" s="117">
        <v>8.58</v>
      </c>
      <c r="AH61" s="117"/>
      <c r="AI61" s="117">
        <v>1</v>
      </c>
      <c r="AJ61" s="117">
        <v>2</v>
      </c>
      <c r="AK61" s="117">
        <v>0</v>
      </c>
      <c r="AL61" s="117">
        <v>8</v>
      </c>
      <c r="AM61" s="117">
        <v>5</v>
      </c>
      <c r="AN61" s="117" t="s">
        <v>1257</v>
      </c>
      <c r="AO61" s="117" t="s">
        <v>452</v>
      </c>
      <c r="AP61" s="117">
        <v>0</v>
      </c>
      <c r="AQ61" s="117">
        <v>3</v>
      </c>
      <c r="AR61" s="117">
        <v>0</v>
      </c>
      <c r="AS61" s="117">
        <v>0</v>
      </c>
      <c r="AT61" s="117" t="s">
        <v>5443</v>
      </c>
      <c r="AU61" s="117">
        <v>2</v>
      </c>
      <c r="AV61" s="117" t="s">
        <v>459</v>
      </c>
      <c r="AW61" s="117" t="s">
        <v>5444</v>
      </c>
      <c r="AX61" s="117" t="s">
        <v>5445</v>
      </c>
      <c r="AY61" s="117" t="s">
        <v>5446</v>
      </c>
      <c r="AZ61" s="117" t="s">
        <v>182</v>
      </c>
      <c r="BA61" s="117">
        <v>100</v>
      </c>
      <c r="BB61" s="117">
        <v>27</v>
      </c>
      <c r="BC61" s="117">
        <v>1.95</v>
      </c>
      <c r="BD61" s="117">
        <v>1.85</v>
      </c>
      <c r="BE61" s="117" t="s">
        <v>5447</v>
      </c>
      <c r="BF61" s="117">
        <v>2</v>
      </c>
    </row>
    <row r="62" spans="1:77" s="77" customFormat="1">
      <c r="A62" s="1" t="s">
        <v>5425</v>
      </c>
      <c r="B62" s="1">
        <v>151</v>
      </c>
      <c r="C62" s="1"/>
      <c r="D62" s="1"/>
      <c r="E62" s="26">
        <v>2.4</v>
      </c>
      <c r="F62" s="60" t="s">
        <v>3411</v>
      </c>
      <c r="G62" s="69" t="s">
        <v>6824</v>
      </c>
      <c r="H62" s="1" t="s">
        <v>5491</v>
      </c>
      <c r="I62" s="1" t="s">
        <v>3413</v>
      </c>
      <c r="J62" s="1" t="s">
        <v>5490</v>
      </c>
      <c r="K62" s="113" t="str">
        <f t="shared" si="2"/>
        <v>Formede</v>
      </c>
      <c r="L62" s="113">
        <f t="shared" si="3"/>
        <v>7</v>
      </c>
      <c r="M62" s="1"/>
      <c r="N62" s="1" t="s">
        <v>756</v>
      </c>
      <c r="O62" s="1" t="s">
        <v>6917</v>
      </c>
      <c r="P62" s="1">
        <f t="shared" si="4"/>
        <v>5</v>
      </c>
      <c r="Q62" s="46">
        <v>3</v>
      </c>
      <c r="R62" s="46">
        <v>39.340000000000003</v>
      </c>
      <c r="S62" s="46">
        <v>10</v>
      </c>
      <c r="T62" s="46">
        <v>3</v>
      </c>
      <c r="U62" s="46"/>
      <c r="V62" s="46"/>
      <c r="W62" s="1" t="s">
        <v>5448</v>
      </c>
      <c r="X62" s="1" t="str">
        <f t="shared" si="5"/>
        <v>f</v>
      </c>
      <c r="Y62" s="1">
        <v>3</v>
      </c>
      <c r="Z62" s="1" t="s">
        <v>5425</v>
      </c>
      <c r="AA62" s="1" t="s">
        <v>182</v>
      </c>
      <c r="AB62" s="1" t="s">
        <v>184</v>
      </c>
      <c r="AC62" s="1" t="s">
        <v>185</v>
      </c>
      <c r="AD62" s="125">
        <v>2.61</v>
      </c>
      <c r="AE62" s="46">
        <v>8.92</v>
      </c>
      <c r="AF62" s="46">
        <v>0.19</v>
      </c>
      <c r="AG62" s="46">
        <v>1.35</v>
      </c>
      <c r="AH62" s="46"/>
      <c r="AI62" s="46">
        <v>1</v>
      </c>
      <c r="AJ62" s="46">
        <v>2</v>
      </c>
      <c r="AK62" s="46">
        <v>1</v>
      </c>
      <c r="AL62" s="46">
        <v>6</v>
      </c>
      <c r="AM62" s="46">
        <v>5</v>
      </c>
      <c r="AN62" s="46" t="s">
        <v>1071</v>
      </c>
      <c r="AO62" s="46" t="s">
        <v>839</v>
      </c>
      <c r="AP62" s="46">
        <v>1</v>
      </c>
      <c r="AQ62" s="46">
        <v>3</v>
      </c>
      <c r="AR62" s="46">
        <v>6</v>
      </c>
      <c r="AS62" s="46">
        <v>5</v>
      </c>
      <c r="AT62" s="46" t="s">
        <v>5449</v>
      </c>
      <c r="AU62" s="46">
        <v>2</v>
      </c>
      <c r="AV62" s="46" t="s">
        <v>988</v>
      </c>
      <c r="AW62" s="46" t="s">
        <v>5450</v>
      </c>
      <c r="AX62" s="46" t="s">
        <v>5451</v>
      </c>
      <c r="AY62" s="46" t="s">
        <v>5452</v>
      </c>
      <c r="AZ62" s="46" t="s">
        <v>182</v>
      </c>
      <c r="BA62" s="46">
        <v>100</v>
      </c>
      <c r="BB62" s="46">
        <v>19</v>
      </c>
      <c r="BC62" s="46">
        <v>2.2999999999999998</v>
      </c>
      <c r="BD62" s="46">
        <v>1.8</v>
      </c>
      <c r="BE62" s="46" t="s">
        <v>5425</v>
      </c>
      <c r="BF62" s="46">
        <v>1</v>
      </c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/>
      <c r="BT62"/>
      <c r="BU62"/>
      <c r="BV62"/>
      <c r="BW62"/>
      <c r="BX62"/>
      <c r="BY62"/>
    </row>
    <row r="63" spans="1:77" s="77" customFormat="1">
      <c r="A63" s="113" t="s">
        <v>3361</v>
      </c>
      <c r="B63" s="113">
        <v>51</v>
      </c>
      <c r="C63" s="113"/>
      <c r="D63" s="113"/>
      <c r="E63" s="114">
        <v>2.35</v>
      </c>
      <c r="F63" s="115" t="s">
        <v>3412</v>
      </c>
      <c r="G63" s="116" t="s">
        <v>6824</v>
      </c>
      <c r="H63" s="113" t="s">
        <v>3414</v>
      </c>
      <c r="I63" s="113" t="s">
        <v>3413</v>
      </c>
      <c r="J63" s="113" t="s">
        <v>7095</v>
      </c>
      <c r="K63" s="113" t="str">
        <f t="shared" si="2"/>
        <v>Formedela</v>
      </c>
      <c r="L63" s="113">
        <f t="shared" si="3"/>
        <v>9</v>
      </c>
      <c r="M63" s="113"/>
      <c r="N63" s="113" t="s">
        <v>3363</v>
      </c>
      <c r="O63" s="113" t="s">
        <v>3363</v>
      </c>
      <c r="P63" s="113">
        <f t="shared" si="4"/>
        <v>5</v>
      </c>
      <c r="Q63" s="117">
        <v>4</v>
      </c>
      <c r="R63" s="117">
        <v>46.1</v>
      </c>
      <c r="S63" s="117">
        <v>0</v>
      </c>
      <c r="T63" s="117">
        <v>3</v>
      </c>
      <c r="U63" s="117"/>
      <c r="V63" s="117"/>
      <c r="W63" s="113" t="s">
        <v>3364</v>
      </c>
      <c r="X63" s="113" t="str">
        <f t="shared" si="5"/>
        <v>g</v>
      </c>
      <c r="Y63" s="113">
        <v>2</v>
      </c>
      <c r="Z63" s="113" t="s">
        <v>3361</v>
      </c>
      <c r="AA63" s="113" t="s">
        <v>182</v>
      </c>
      <c r="AB63" s="113" t="s">
        <v>283</v>
      </c>
      <c r="AC63" s="113" t="s">
        <v>185</v>
      </c>
      <c r="AD63" s="123">
        <v>28.03</v>
      </c>
      <c r="AE63" s="117">
        <v>64.319999999999993</v>
      </c>
      <c r="AF63" s="117">
        <v>19.09</v>
      </c>
      <c r="AG63" s="117">
        <v>30.34</v>
      </c>
      <c r="AH63" s="117"/>
      <c r="AI63" s="117">
        <v>3</v>
      </c>
      <c r="AJ63" s="117">
        <v>8</v>
      </c>
      <c r="AK63" s="117">
        <v>1</v>
      </c>
      <c r="AL63" s="117">
        <v>6</v>
      </c>
      <c r="AM63" s="117">
        <v>3</v>
      </c>
      <c r="AN63" s="117" t="s">
        <v>597</v>
      </c>
      <c r="AO63" s="117" t="s">
        <v>1030</v>
      </c>
      <c r="AP63" s="117">
        <v>0</v>
      </c>
      <c r="AQ63" s="117">
        <v>20</v>
      </c>
      <c r="AR63" s="117">
        <v>6</v>
      </c>
      <c r="AS63" s="117">
        <v>3</v>
      </c>
      <c r="AT63" s="117" t="s">
        <v>3364</v>
      </c>
      <c r="AU63" s="117">
        <v>1</v>
      </c>
      <c r="AV63" s="117" t="s">
        <v>1030</v>
      </c>
      <c r="AW63" s="117" t="s">
        <v>3367</v>
      </c>
      <c r="AX63" s="117" t="s">
        <v>3368</v>
      </c>
      <c r="AY63" s="117" t="s">
        <v>3369</v>
      </c>
      <c r="AZ63" s="117" t="s">
        <v>3370</v>
      </c>
      <c r="BA63" s="117">
        <v>96</v>
      </c>
      <c r="BB63" s="117">
        <v>27</v>
      </c>
      <c r="BC63" s="117">
        <v>1.85</v>
      </c>
      <c r="BD63" s="117">
        <v>1</v>
      </c>
      <c r="BE63" s="117" t="s">
        <v>3361</v>
      </c>
      <c r="BF63" s="117">
        <v>1</v>
      </c>
    </row>
    <row r="64" spans="1:77" s="77" customFormat="1" ht="15">
      <c r="A64" s="113" t="s">
        <v>6154</v>
      </c>
      <c r="B64" s="113">
        <v>89</v>
      </c>
      <c r="C64" s="113"/>
      <c r="D64" s="113"/>
      <c r="E64" s="114">
        <v>2.5499999999999998</v>
      </c>
      <c r="F64" s="115" t="s">
        <v>3412</v>
      </c>
      <c r="G64" s="116" t="s">
        <v>6824</v>
      </c>
      <c r="H64" s="113" t="s">
        <v>6751</v>
      </c>
      <c r="I64" s="113" t="s">
        <v>3413</v>
      </c>
      <c r="J64" s="113" t="s">
        <v>6752</v>
      </c>
      <c r="K64" s="113" t="str">
        <f t="shared" si="2"/>
        <v>Formepapier</v>
      </c>
      <c r="L64" s="113">
        <f t="shared" si="3"/>
        <v>11</v>
      </c>
      <c r="M64" s="113"/>
      <c r="N64" s="113" t="s">
        <v>6753</v>
      </c>
      <c r="O64" s="113" t="s">
        <v>6894</v>
      </c>
      <c r="P64" s="113">
        <f t="shared" si="4"/>
        <v>9</v>
      </c>
      <c r="Q64" s="117">
        <v>5</v>
      </c>
      <c r="R64" s="117">
        <v>229.97</v>
      </c>
      <c r="S64" s="117">
        <v>2</v>
      </c>
      <c r="T64" s="117">
        <v>5</v>
      </c>
      <c r="U64" s="117"/>
      <c r="V64" s="117"/>
      <c r="W64" s="113" t="s">
        <v>6155</v>
      </c>
      <c r="X64" s="113" t="str">
        <f t="shared" si="5"/>
        <v>Z</v>
      </c>
      <c r="Y64" s="113">
        <v>4</v>
      </c>
      <c r="Z64" s="113" t="s">
        <v>6154</v>
      </c>
      <c r="AA64" s="113" t="s">
        <v>182</v>
      </c>
      <c r="AB64" s="113" t="s">
        <v>184</v>
      </c>
      <c r="AC64" s="113" t="s">
        <v>185</v>
      </c>
      <c r="AD64" s="123">
        <v>110.8</v>
      </c>
      <c r="AE64" s="117">
        <v>197.7</v>
      </c>
      <c r="AF64" s="117">
        <v>72.5</v>
      </c>
      <c r="AG64" s="117">
        <v>124.32</v>
      </c>
      <c r="AH64" s="117"/>
      <c r="AI64" s="117">
        <v>1</v>
      </c>
      <c r="AJ64" s="117">
        <v>1</v>
      </c>
      <c r="AK64" s="117">
        <v>1</v>
      </c>
      <c r="AL64" s="117">
        <v>7</v>
      </c>
      <c r="AM64" s="117">
        <v>6</v>
      </c>
      <c r="AN64" s="117" t="s">
        <v>637</v>
      </c>
      <c r="AO64" s="117" t="s">
        <v>1114</v>
      </c>
      <c r="AP64" s="117">
        <v>0</v>
      </c>
      <c r="AQ64" s="117">
        <v>0</v>
      </c>
      <c r="AR64" s="117">
        <v>7</v>
      </c>
      <c r="AS64" s="117">
        <v>6</v>
      </c>
      <c r="AT64" s="117" t="s">
        <v>6156</v>
      </c>
      <c r="AU64" s="117">
        <v>2</v>
      </c>
      <c r="AV64" s="117" t="s">
        <v>1387</v>
      </c>
      <c r="AW64" s="117" t="s">
        <v>6157</v>
      </c>
      <c r="AX64" s="117" t="s">
        <v>6158</v>
      </c>
      <c r="AY64" s="117" t="s">
        <v>6159</v>
      </c>
      <c r="AZ64" s="117" t="s">
        <v>182</v>
      </c>
      <c r="BA64" s="117">
        <v>96</v>
      </c>
      <c r="BB64" s="117">
        <v>26</v>
      </c>
      <c r="BC64" s="117">
        <v>2.6</v>
      </c>
      <c r="BD64" s="117">
        <v>2.35</v>
      </c>
      <c r="BE64" s="117" t="s">
        <v>6154</v>
      </c>
      <c r="BF64" s="117">
        <v>1</v>
      </c>
      <c r="BI64" s="85"/>
      <c r="BJ64" s="85"/>
      <c r="BK64" s="85"/>
      <c r="BL64" s="85"/>
      <c r="BM64" s="85"/>
      <c r="BN64" s="85"/>
    </row>
    <row r="65" spans="1:77" s="77" customFormat="1">
      <c r="A65" s="1" t="s">
        <v>324</v>
      </c>
      <c r="B65" s="1">
        <v>118</v>
      </c>
      <c r="C65" s="6">
        <v>1</v>
      </c>
      <c r="D65" s="6">
        <v>47</v>
      </c>
      <c r="E65" s="26">
        <v>2.04</v>
      </c>
      <c r="F65" s="59" t="s">
        <v>3411</v>
      </c>
      <c r="G65" s="69" t="s">
        <v>6823</v>
      </c>
      <c r="H65" s="1" t="s">
        <v>326</v>
      </c>
      <c r="I65" s="1" t="s">
        <v>328</v>
      </c>
      <c r="J65" s="1" t="s">
        <v>7056</v>
      </c>
      <c r="K65" s="113" t="str">
        <f t="shared" si="2"/>
        <v>Fruitdontonobtient</v>
      </c>
      <c r="L65" s="113">
        <f t="shared" si="3"/>
        <v>18</v>
      </c>
      <c r="M65" s="1"/>
      <c r="N65" s="1" t="s">
        <v>331</v>
      </c>
      <c r="O65" s="1" t="s">
        <v>6907</v>
      </c>
      <c r="P65" s="1">
        <f t="shared" si="4"/>
        <v>3</v>
      </c>
      <c r="Q65" s="46">
        <v>2</v>
      </c>
      <c r="R65" s="46">
        <v>86.86</v>
      </c>
      <c r="S65" s="46">
        <v>25</v>
      </c>
      <c r="T65" s="46">
        <v>2</v>
      </c>
      <c r="U65" s="46"/>
      <c r="V65" s="46"/>
      <c r="W65" s="1" t="s">
        <v>1000</v>
      </c>
      <c r="X65" s="1" t="str">
        <f t="shared" si="5"/>
        <v>R</v>
      </c>
      <c r="Y65" s="1">
        <v>4</v>
      </c>
      <c r="Z65" s="1" t="s">
        <v>324</v>
      </c>
      <c r="AA65" s="1" t="s">
        <v>182</v>
      </c>
      <c r="AB65" s="1" t="s">
        <v>184</v>
      </c>
      <c r="AC65" s="1" t="s">
        <v>185</v>
      </c>
      <c r="AD65" s="125">
        <v>9.4</v>
      </c>
      <c r="AE65" s="46">
        <v>9.5299999999999994</v>
      </c>
      <c r="AF65" s="46">
        <v>5.88</v>
      </c>
      <c r="AG65" s="46">
        <v>4.8600000000000003</v>
      </c>
      <c r="AH65" s="46"/>
      <c r="AI65" s="46">
        <v>1</v>
      </c>
      <c r="AJ65" s="46">
        <v>2</v>
      </c>
      <c r="AK65" s="46">
        <v>1</v>
      </c>
      <c r="AL65" s="46">
        <v>6</v>
      </c>
      <c r="AM65" s="46">
        <v>4</v>
      </c>
      <c r="AN65" s="46" t="s">
        <v>1010</v>
      </c>
      <c r="AO65" s="46" t="s">
        <v>639</v>
      </c>
      <c r="AP65" s="46">
        <v>1</v>
      </c>
      <c r="AQ65" s="46">
        <v>1</v>
      </c>
      <c r="AR65" s="46">
        <v>6</v>
      </c>
      <c r="AS65" s="46">
        <v>4</v>
      </c>
      <c r="AT65" s="46" t="s">
        <v>1014</v>
      </c>
      <c r="AU65" s="46">
        <v>2</v>
      </c>
      <c r="AV65" s="46" t="s">
        <v>645</v>
      </c>
      <c r="AW65" s="46" t="s">
        <v>1015</v>
      </c>
      <c r="AX65" s="46" t="s">
        <v>1016</v>
      </c>
      <c r="AY65" s="46" t="s">
        <v>1017</v>
      </c>
      <c r="AZ65" s="46" t="s">
        <v>182</v>
      </c>
      <c r="BA65" s="46">
        <v>100</v>
      </c>
      <c r="BB65" s="46">
        <v>27</v>
      </c>
      <c r="BC65" s="46">
        <v>1.85</v>
      </c>
      <c r="BD65" s="46">
        <v>1.95</v>
      </c>
      <c r="BE65" s="46" t="s">
        <v>324</v>
      </c>
      <c r="BF65" s="46">
        <v>1</v>
      </c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/>
      <c r="BT65"/>
      <c r="BU65"/>
      <c r="BV65"/>
      <c r="BW65"/>
      <c r="BX65"/>
      <c r="BY65"/>
    </row>
    <row r="66" spans="1:77" s="77" customFormat="1" ht="15">
      <c r="A66" s="1" t="s">
        <v>1432</v>
      </c>
      <c r="B66" s="1">
        <v>157</v>
      </c>
      <c r="C66" s="1"/>
      <c r="D66" s="1"/>
      <c r="E66" s="26">
        <v>3.12</v>
      </c>
      <c r="F66" s="60" t="s">
        <v>3411</v>
      </c>
      <c r="G66" s="69" t="s">
        <v>6824</v>
      </c>
      <c r="H66" s="1" t="s">
        <v>6994</v>
      </c>
      <c r="I66" s="1" t="s">
        <v>328</v>
      </c>
      <c r="J66" s="1" t="s">
        <v>7051</v>
      </c>
      <c r="K66" s="113" t="str">
        <f t="shared" si="2"/>
        <v>Fruitproduitpar</v>
      </c>
      <c r="L66" s="113">
        <f t="shared" si="3"/>
        <v>15</v>
      </c>
      <c r="M66" s="1"/>
      <c r="N66" s="1" t="s">
        <v>2048</v>
      </c>
      <c r="O66" s="1" t="s">
        <v>6919</v>
      </c>
      <c r="P66" s="1">
        <f t="shared" ref="P66:P97" si="6">LEN(O66)</f>
        <v>5</v>
      </c>
      <c r="Q66" s="46">
        <v>3</v>
      </c>
      <c r="R66" s="46">
        <v>5.17</v>
      </c>
      <c r="S66" s="46">
        <v>22</v>
      </c>
      <c r="T66" s="46">
        <v>3</v>
      </c>
      <c r="U66" s="46"/>
      <c r="V66" s="46"/>
      <c r="W66" s="1" t="s">
        <v>1433</v>
      </c>
      <c r="X66" s="1" t="str">
        <f t="shared" ref="X66:X97" si="7">MID(W66,1,1)</f>
        <v>g</v>
      </c>
      <c r="Y66" s="1">
        <v>2</v>
      </c>
      <c r="Z66" s="1" t="s">
        <v>1432</v>
      </c>
      <c r="AA66" s="1" t="s">
        <v>182</v>
      </c>
      <c r="AB66" s="1" t="s">
        <v>184</v>
      </c>
      <c r="AC66" s="1" t="s">
        <v>185</v>
      </c>
      <c r="AD66" s="125">
        <v>2.95</v>
      </c>
      <c r="AE66" s="46">
        <v>5.27</v>
      </c>
      <c r="AF66" s="46">
        <v>2.14</v>
      </c>
      <c r="AG66" s="46">
        <v>3.04</v>
      </c>
      <c r="AH66" s="46"/>
      <c r="AI66" s="46">
        <v>1</v>
      </c>
      <c r="AJ66" s="46">
        <v>2</v>
      </c>
      <c r="AK66" s="46">
        <v>1</v>
      </c>
      <c r="AL66" s="46">
        <v>5</v>
      </c>
      <c r="AM66" s="46">
        <v>3</v>
      </c>
      <c r="AN66" s="46" t="s">
        <v>313</v>
      </c>
      <c r="AO66" s="46" t="s">
        <v>1437</v>
      </c>
      <c r="AP66" s="46">
        <v>4</v>
      </c>
      <c r="AQ66" s="46">
        <v>11</v>
      </c>
      <c r="AR66" s="46">
        <v>5</v>
      </c>
      <c r="AS66" s="46">
        <v>3</v>
      </c>
      <c r="AT66" s="46" t="s">
        <v>1433</v>
      </c>
      <c r="AU66" s="46">
        <v>1</v>
      </c>
      <c r="AV66" s="46" t="s">
        <v>1437</v>
      </c>
      <c r="AW66" s="46" t="s">
        <v>1439</v>
      </c>
      <c r="AX66" s="46" t="s">
        <v>1440</v>
      </c>
      <c r="AY66" s="46" t="s">
        <v>1432</v>
      </c>
      <c r="AZ66" s="46" t="s">
        <v>182</v>
      </c>
      <c r="BA66" s="46">
        <v>100</v>
      </c>
      <c r="BB66" s="46">
        <v>26</v>
      </c>
      <c r="BC66" s="46">
        <v>1.55</v>
      </c>
      <c r="BD66" s="46">
        <v>1.1000000000000001</v>
      </c>
      <c r="BE66" s="46" t="s">
        <v>1432</v>
      </c>
      <c r="BF66" s="46">
        <v>1</v>
      </c>
      <c r="BG66" s="1"/>
      <c r="BH66" s="1"/>
      <c r="BI66" s="1"/>
      <c r="BJ66" s="1"/>
      <c r="BK66" s="1"/>
      <c r="BL66" s="17"/>
      <c r="BM66" s="17"/>
      <c r="BN66" s="17"/>
      <c r="BO66" s="1"/>
      <c r="BP66" s="1"/>
      <c r="BQ66" s="1"/>
      <c r="BR66" s="1"/>
      <c r="BS66"/>
      <c r="BT66"/>
      <c r="BU66"/>
      <c r="BV66"/>
      <c r="BW66"/>
      <c r="BX66"/>
      <c r="BY66"/>
    </row>
    <row r="67" spans="1:77" s="77" customFormat="1" ht="15">
      <c r="A67" s="113" t="s">
        <v>2392</v>
      </c>
      <c r="B67" s="113">
        <v>46</v>
      </c>
      <c r="C67" s="113"/>
      <c r="D67" s="113"/>
      <c r="E67" s="114">
        <v>1.62</v>
      </c>
      <c r="F67" s="115" t="s">
        <v>3412</v>
      </c>
      <c r="G67" s="116" t="s">
        <v>6824</v>
      </c>
      <c r="H67" s="113" t="s">
        <v>7019</v>
      </c>
      <c r="I67" s="113" t="s">
        <v>7096</v>
      </c>
      <c r="J67" s="113" t="s">
        <v>7097</v>
      </c>
      <c r="K67" s="113" t="str">
        <f t="shared" ref="K67:K130" si="8">CONCATENATE(I67,J67)</f>
        <v>Grandmammifèreattiréparle</v>
      </c>
      <c r="L67" s="113">
        <f t="shared" ref="L67:L130" si="9">LEN(K67)</f>
        <v>25</v>
      </c>
      <c r="M67" s="113"/>
      <c r="N67" s="113" t="s">
        <v>3338</v>
      </c>
      <c r="O67" s="113" t="s">
        <v>3338</v>
      </c>
      <c r="P67" s="113">
        <f t="shared" si="6"/>
        <v>4</v>
      </c>
      <c r="Q67" s="117">
        <v>4</v>
      </c>
      <c r="R67" s="117">
        <v>17.36</v>
      </c>
      <c r="S67" s="117">
        <v>9</v>
      </c>
      <c r="T67" s="117">
        <v>4</v>
      </c>
      <c r="U67" s="117"/>
      <c r="V67" s="117"/>
      <c r="W67" s="113" t="s">
        <v>2393</v>
      </c>
      <c r="X67" s="113" t="str">
        <f t="shared" si="7"/>
        <v>u</v>
      </c>
      <c r="Y67" s="113">
        <v>7</v>
      </c>
      <c r="Z67" s="113" t="s">
        <v>2392</v>
      </c>
      <c r="AA67" s="113" t="s">
        <v>182</v>
      </c>
      <c r="AB67" s="113" t="s">
        <v>184</v>
      </c>
      <c r="AC67" s="113" t="s">
        <v>185</v>
      </c>
      <c r="AD67" s="123">
        <v>24.57</v>
      </c>
      <c r="AE67" s="117">
        <v>17.91</v>
      </c>
      <c r="AF67" s="117">
        <v>23.96</v>
      </c>
      <c r="AG67" s="117">
        <v>17.36</v>
      </c>
      <c r="AH67" s="117"/>
      <c r="AI67" s="117">
        <v>1</v>
      </c>
      <c r="AJ67" s="117">
        <v>3</v>
      </c>
      <c r="AK67" s="117">
        <v>1</v>
      </c>
      <c r="AL67" s="117">
        <v>4</v>
      </c>
      <c r="AM67" s="117">
        <v>3</v>
      </c>
      <c r="AN67" s="117" t="s">
        <v>2396</v>
      </c>
      <c r="AO67" s="117" t="s">
        <v>681</v>
      </c>
      <c r="AP67" s="117">
        <v>5</v>
      </c>
      <c r="AQ67" s="117">
        <v>4</v>
      </c>
      <c r="AR67" s="117">
        <v>4</v>
      </c>
      <c r="AS67" s="117">
        <v>3</v>
      </c>
      <c r="AT67" s="117" t="s">
        <v>2393</v>
      </c>
      <c r="AU67" s="117">
        <v>1</v>
      </c>
      <c r="AV67" s="117" t="s">
        <v>681</v>
      </c>
      <c r="AW67" s="117" t="s">
        <v>2397</v>
      </c>
      <c r="AX67" s="117" t="s">
        <v>2398</v>
      </c>
      <c r="AY67" s="117" t="s">
        <v>2392</v>
      </c>
      <c r="AZ67" s="117" t="s">
        <v>182</v>
      </c>
      <c r="BA67" s="117">
        <v>100</v>
      </c>
      <c r="BB67" s="117">
        <v>32</v>
      </c>
      <c r="BC67" s="117">
        <v>1.4</v>
      </c>
      <c r="BD67" s="117">
        <v>1.45</v>
      </c>
      <c r="BE67" s="117" t="s">
        <v>2392</v>
      </c>
      <c r="BF67" s="117">
        <v>1</v>
      </c>
      <c r="BI67" s="85"/>
      <c r="BJ67" s="85"/>
    </row>
    <row r="68" spans="1:77" s="77" customFormat="1">
      <c r="A68" s="165" t="s">
        <v>429</v>
      </c>
      <c r="B68" s="165">
        <v>129</v>
      </c>
      <c r="C68" s="165"/>
      <c r="D68" s="165"/>
      <c r="E68" s="166">
        <v>3.2</v>
      </c>
      <c r="F68" s="167" t="s">
        <v>3411</v>
      </c>
      <c r="G68" s="168" t="s">
        <v>6824</v>
      </c>
      <c r="H68" s="165" t="s">
        <v>1351</v>
      </c>
      <c r="I68" s="165" t="s">
        <v>7098</v>
      </c>
      <c r="J68" s="165" t="s">
        <v>7099</v>
      </c>
      <c r="K68" s="113" t="str">
        <f t="shared" si="8"/>
        <v>Grandoiseauavecunbecenformede</v>
      </c>
      <c r="L68" s="113">
        <f t="shared" si="9"/>
        <v>29</v>
      </c>
      <c r="M68" s="165"/>
      <c r="N68" s="165" t="s">
        <v>1354</v>
      </c>
      <c r="O68" s="165" t="s">
        <v>1354</v>
      </c>
      <c r="P68" s="165">
        <f t="shared" si="6"/>
        <v>5</v>
      </c>
      <c r="Q68" s="169">
        <v>3</v>
      </c>
      <c r="R68" s="169">
        <v>49.65</v>
      </c>
      <c r="S68" s="169">
        <v>16</v>
      </c>
      <c r="T68" s="169">
        <v>3</v>
      </c>
      <c r="U68" s="169"/>
      <c r="V68" s="169"/>
      <c r="W68" s="165" t="s">
        <v>430</v>
      </c>
      <c r="X68" s="165" t="str">
        <f t="shared" si="7"/>
        <v>p</v>
      </c>
      <c r="Y68" s="165">
        <v>1</v>
      </c>
      <c r="Z68" s="165" t="s">
        <v>429</v>
      </c>
      <c r="AA68" s="165" t="s">
        <v>182</v>
      </c>
      <c r="AB68" s="165" t="s">
        <v>184</v>
      </c>
      <c r="AC68" s="165" t="s">
        <v>185</v>
      </c>
      <c r="AD68" s="169">
        <v>0.43</v>
      </c>
      <c r="AE68" s="169">
        <v>1.28</v>
      </c>
      <c r="AF68" s="169">
        <v>0.28000000000000003</v>
      </c>
      <c r="AG68" s="169">
        <v>0.81</v>
      </c>
      <c r="AH68" s="169"/>
      <c r="AI68" s="169">
        <v>1</v>
      </c>
      <c r="AJ68" s="169">
        <v>2</v>
      </c>
      <c r="AK68" s="169">
        <v>1</v>
      </c>
      <c r="AL68" s="169">
        <v>7</v>
      </c>
      <c r="AM68" s="169">
        <v>6</v>
      </c>
      <c r="AN68" s="169" t="s">
        <v>341</v>
      </c>
      <c r="AO68" s="169" t="s">
        <v>440</v>
      </c>
      <c r="AP68" s="169">
        <v>0</v>
      </c>
      <c r="AQ68" s="169">
        <v>1</v>
      </c>
      <c r="AR68" s="169">
        <v>4</v>
      </c>
      <c r="AS68" s="169">
        <v>6</v>
      </c>
      <c r="AT68" s="169" t="s">
        <v>442</v>
      </c>
      <c r="AU68" s="169">
        <v>3</v>
      </c>
      <c r="AV68" s="169" t="s">
        <v>443</v>
      </c>
      <c r="AW68" s="169" t="s">
        <v>444</v>
      </c>
      <c r="AX68" s="169" t="s">
        <v>446</v>
      </c>
      <c r="AY68" s="169" t="s">
        <v>447</v>
      </c>
      <c r="AZ68" s="169" t="s">
        <v>182</v>
      </c>
      <c r="BA68" s="169">
        <v>100</v>
      </c>
      <c r="BB68" s="169">
        <v>15</v>
      </c>
      <c r="BC68" s="169">
        <v>2.8</v>
      </c>
      <c r="BD68" s="169">
        <v>1.95</v>
      </c>
      <c r="BE68" s="169" t="s">
        <v>429</v>
      </c>
      <c r="BF68" s="169">
        <v>1</v>
      </c>
      <c r="BG68" s="165"/>
      <c r="BH68" s="165"/>
      <c r="BI68" s="165"/>
      <c r="BJ68" s="165"/>
      <c r="BK68" s="165"/>
      <c r="BL68" s="165"/>
      <c r="BM68" s="165"/>
      <c r="BN68" s="165"/>
      <c r="BO68" s="165"/>
      <c r="BP68" s="165"/>
      <c r="BQ68" s="165"/>
      <c r="BR68" s="165"/>
      <c r="BS68" s="170"/>
      <c r="BT68" s="170"/>
      <c r="BU68" s="170"/>
      <c r="BV68" s="170"/>
      <c r="BW68" s="170"/>
      <c r="BX68" s="170"/>
      <c r="BY68" s="170"/>
    </row>
    <row r="69" spans="1:77" s="92" customFormat="1">
      <c r="A69" s="1" t="s">
        <v>1736</v>
      </c>
      <c r="B69" s="1">
        <v>180</v>
      </c>
      <c r="C69" s="1"/>
      <c r="D69" s="1"/>
      <c r="E69" s="26">
        <v>3.42</v>
      </c>
      <c r="F69" s="60" t="s">
        <v>3411</v>
      </c>
      <c r="G69" s="69" t="s">
        <v>6824</v>
      </c>
      <c r="H69" s="1" t="s">
        <v>2404</v>
      </c>
      <c r="I69" s="1" t="s">
        <v>7098</v>
      </c>
      <c r="J69" s="1" t="s">
        <v>7100</v>
      </c>
      <c r="K69" s="113" t="str">
        <f t="shared" si="8"/>
        <v>Grandoiseausenourrissantd'animaux</v>
      </c>
      <c r="L69" s="113">
        <f t="shared" si="9"/>
        <v>33</v>
      </c>
      <c r="M69" s="1"/>
      <c r="N69" s="1" t="s">
        <v>2406</v>
      </c>
      <c r="O69" s="1" t="s">
        <v>2406</v>
      </c>
      <c r="P69" s="1">
        <f t="shared" si="6"/>
        <v>5</v>
      </c>
      <c r="Q69" s="46">
        <v>3</v>
      </c>
      <c r="R69" s="46">
        <v>89.29</v>
      </c>
      <c r="S69" s="46">
        <v>25</v>
      </c>
      <c r="T69" s="46">
        <v>3</v>
      </c>
      <c r="U69" s="46"/>
      <c r="V69" s="46"/>
      <c r="W69" s="1" t="s">
        <v>1737</v>
      </c>
      <c r="X69" s="1" t="str">
        <f t="shared" si="7"/>
        <v>v</v>
      </c>
      <c r="Y69" s="1">
        <v>4</v>
      </c>
      <c r="Z69" s="1" t="s">
        <v>1736</v>
      </c>
      <c r="AA69" s="1" t="s">
        <v>182</v>
      </c>
      <c r="AB69" s="1" t="s">
        <v>184</v>
      </c>
      <c r="AC69" s="1" t="s">
        <v>185</v>
      </c>
      <c r="AD69" s="125">
        <v>5.89</v>
      </c>
      <c r="AE69" s="46">
        <v>4.3899999999999997</v>
      </c>
      <c r="AF69" s="46">
        <v>2.41</v>
      </c>
      <c r="AG69" s="46">
        <v>2.57</v>
      </c>
      <c r="AH69" s="46"/>
      <c r="AI69" s="46">
        <v>1</v>
      </c>
      <c r="AJ69" s="46">
        <v>2</v>
      </c>
      <c r="AK69" s="46">
        <v>1</v>
      </c>
      <c r="AL69" s="46">
        <v>7</v>
      </c>
      <c r="AM69" s="46">
        <v>5</v>
      </c>
      <c r="AN69" s="46" t="s">
        <v>1247</v>
      </c>
      <c r="AO69" s="46" t="s">
        <v>452</v>
      </c>
      <c r="AP69" s="46">
        <v>0</v>
      </c>
      <c r="AQ69" s="46">
        <v>1</v>
      </c>
      <c r="AR69" s="46">
        <v>5</v>
      </c>
      <c r="AS69" s="46">
        <v>4</v>
      </c>
      <c r="AT69" s="46" t="s">
        <v>1740</v>
      </c>
      <c r="AU69" s="46">
        <v>2</v>
      </c>
      <c r="AV69" s="46" t="s">
        <v>459</v>
      </c>
      <c r="AW69" s="46" t="s">
        <v>1741</v>
      </c>
      <c r="AX69" s="46" t="s">
        <v>1742</v>
      </c>
      <c r="AY69" s="46" t="s">
        <v>1743</v>
      </c>
      <c r="AZ69" s="46" t="s">
        <v>182</v>
      </c>
      <c r="BA69" s="46">
        <v>100</v>
      </c>
      <c r="BB69" s="46">
        <v>19</v>
      </c>
      <c r="BC69" s="46">
        <v>2.1</v>
      </c>
      <c r="BD69" s="46">
        <v>1.85</v>
      </c>
      <c r="BE69" s="46" t="s">
        <v>1736</v>
      </c>
      <c r="BF69" s="46">
        <v>1</v>
      </c>
      <c r="BG69"/>
      <c r="BH69"/>
      <c r="BI69" s="1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</row>
    <row r="70" spans="1:77" s="77" customFormat="1">
      <c r="A70" s="20" t="s">
        <v>1592</v>
      </c>
      <c r="B70" s="20">
        <v>168</v>
      </c>
      <c r="C70" s="20"/>
      <c r="D70" s="20"/>
      <c r="E70" s="141">
        <v>3.15</v>
      </c>
      <c r="F70" s="146" t="s">
        <v>3411</v>
      </c>
      <c r="G70" s="142" t="s">
        <v>6824</v>
      </c>
      <c r="H70" s="20" t="s">
        <v>2229</v>
      </c>
      <c r="I70" s="20" t="s">
        <v>7101</v>
      </c>
      <c r="J70" s="20" t="s">
        <v>7102</v>
      </c>
      <c r="K70" s="113" t="str">
        <f t="shared" si="8"/>
        <v>Grandrécipientdeboiscontenant</v>
      </c>
      <c r="L70" s="113">
        <f t="shared" si="9"/>
        <v>29</v>
      </c>
      <c r="M70" s="20"/>
      <c r="N70" s="20" t="s">
        <v>2232</v>
      </c>
      <c r="O70" s="20" t="s">
        <v>6907</v>
      </c>
      <c r="P70" s="20">
        <f t="shared" si="6"/>
        <v>3</v>
      </c>
      <c r="Q70" s="143">
        <v>2</v>
      </c>
      <c r="R70" s="143">
        <v>86.86</v>
      </c>
      <c r="S70" s="143">
        <v>25</v>
      </c>
      <c r="T70" s="143">
        <v>2</v>
      </c>
      <c r="U70" s="143"/>
      <c r="V70" s="143"/>
      <c r="W70" s="20" t="s">
        <v>1593</v>
      </c>
      <c r="X70" s="20" t="str">
        <f t="shared" si="7"/>
        <v>t</v>
      </c>
      <c r="Y70" s="20">
        <v>1</v>
      </c>
      <c r="Z70" s="20" t="s">
        <v>1592</v>
      </c>
      <c r="AA70" s="20" t="s">
        <v>182</v>
      </c>
      <c r="AB70" s="20" t="s">
        <v>184</v>
      </c>
      <c r="AC70" s="20" t="s">
        <v>185</v>
      </c>
      <c r="AD70" s="143">
        <v>4.37</v>
      </c>
      <c r="AE70" s="143">
        <v>12.16</v>
      </c>
      <c r="AF70" s="143">
        <v>2.94</v>
      </c>
      <c r="AG70" s="143">
        <v>6.89</v>
      </c>
      <c r="AH70" s="143"/>
      <c r="AI70" s="143">
        <v>1</v>
      </c>
      <c r="AJ70" s="143">
        <v>2</v>
      </c>
      <c r="AK70" s="143">
        <v>1</v>
      </c>
      <c r="AL70" s="143">
        <v>7</v>
      </c>
      <c r="AM70" s="143">
        <v>4</v>
      </c>
      <c r="AN70" s="143" t="s">
        <v>1089</v>
      </c>
      <c r="AO70" s="143" t="s">
        <v>639</v>
      </c>
      <c r="AP70" s="143">
        <v>1</v>
      </c>
      <c r="AQ70" s="143">
        <v>12</v>
      </c>
      <c r="AR70" s="143">
        <v>6</v>
      </c>
      <c r="AS70" s="143">
        <v>4</v>
      </c>
      <c r="AT70" s="143" t="s">
        <v>1597</v>
      </c>
      <c r="AU70" s="143">
        <v>2</v>
      </c>
      <c r="AV70" s="143" t="s">
        <v>645</v>
      </c>
      <c r="AW70" s="143" t="s">
        <v>1598</v>
      </c>
      <c r="AX70" s="143" t="s">
        <v>1599</v>
      </c>
      <c r="AY70" s="143" t="s">
        <v>1600</v>
      </c>
      <c r="AZ70" s="143" t="s">
        <v>182</v>
      </c>
      <c r="BA70" s="143">
        <v>100</v>
      </c>
      <c r="BB70" s="143">
        <v>29</v>
      </c>
      <c r="BC70" s="143">
        <v>2.0499999999999998</v>
      </c>
      <c r="BD70" s="143">
        <v>1.4</v>
      </c>
      <c r="BE70" s="143" t="s">
        <v>1592</v>
      </c>
      <c r="BF70" s="143">
        <v>1</v>
      </c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145"/>
      <c r="BT70" s="145"/>
      <c r="BU70" s="145"/>
      <c r="BV70" s="145"/>
      <c r="BW70" s="145"/>
      <c r="BX70" s="145"/>
      <c r="BY70" s="145"/>
    </row>
    <row r="71" spans="1:77" s="77" customFormat="1">
      <c r="A71" s="1" t="s">
        <v>1522</v>
      </c>
      <c r="B71" s="1">
        <v>162</v>
      </c>
      <c r="C71" s="1"/>
      <c r="D71" s="1"/>
      <c r="E71" s="26">
        <v>3.12</v>
      </c>
      <c r="F71" s="60" t="s">
        <v>3411</v>
      </c>
      <c r="G71" s="69" t="s">
        <v>6824</v>
      </c>
      <c r="H71" s="1" t="s">
        <v>2145</v>
      </c>
      <c r="I71" s="1" t="s">
        <v>701</v>
      </c>
      <c r="J71" s="1" t="s">
        <v>7103</v>
      </c>
      <c r="K71" s="113" t="str">
        <f t="shared" si="8"/>
        <v>Insecteavecundardet</v>
      </c>
      <c r="L71" s="113">
        <f t="shared" si="9"/>
        <v>19</v>
      </c>
      <c r="M71" s="1"/>
      <c r="N71" s="1" t="s">
        <v>228</v>
      </c>
      <c r="O71" s="1" t="s">
        <v>6902</v>
      </c>
      <c r="P71" s="1">
        <f t="shared" si="6"/>
        <v>6</v>
      </c>
      <c r="Q71" s="46">
        <v>3</v>
      </c>
      <c r="R71" s="46">
        <v>9</v>
      </c>
      <c r="S71" s="46">
        <v>12</v>
      </c>
      <c r="T71" s="46">
        <v>3</v>
      </c>
      <c r="U71" s="46"/>
      <c r="V71" s="46"/>
      <c r="W71" s="1" t="s">
        <v>1523</v>
      </c>
      <c r="X71" s="1" t="str">
        <f t="shared" si="7"/>
        <v>s</v>
      </c>
      <c r="Y71" s="1">
        <v>3</v>
      </c>
      <c r="Z71" s="1" t="s">
        <v>1522</v>
      </c>
      <c r="AA71" s="1" t="s">
        <v>182</v>
      </c>
      <c r="AB71" s="1" t="s">
        <v>184</v>
      </c>
      <c r="AC71" s="1" t="s">
        <v>185</v>
      </c>
      <c r="AD71" s="125">
        <v>3.54</v>
      </c>
      <c r="AE71" s="46">
        <v>2.64</v>
      </c>
      <c r="AF71" s="46">
        <v>1.78</v>
      </c>
      <c r="AG71" s="46">
        <v>0.88</v>
      </c>
      <c r="AH71" s="46"/>
      <c r="AI71" s="46">
        <v>1</v>
      </c>
      <c r="AJ71" s="46">
        <v>2</v>
      </c>
      <c r="AK71" s="46">
        <v>1</v>
      </c>
      <c r="AL71" s="46">
        <v>8</v>
      </c>
      <c r="AM71" s="46">
        <v>7</v>
      </c>
      <c r="AN71" s="46" t="s">
        <v>609</v>
      </c>
      <c r="AO71" s="46" t="s">
        <v>1526</v>
      </c>
      <c r="AP71" s="46">
        <v>0</v>
      </c>
      <c r="AQ71" s="46">
        <v>0</v>
      </c>
      <c r="AR71" s="46">
        <v>5</v>
      </c>
      <c r="AS71" s="46">
        <v>5</v>
      </c>
      <c r="AT71" s="46" t="s">
        <v>1527</v>
      </c>
      <c r="AU71" s="46">
        <v>2</v>
      </c>
      <c r="AV71" s="46" t="s">
        <v>1528</v>
      </c>
      <c r="AW71" s="46" t="s">
        <v>1529</v>
      </c>
      <c r="AX71" s="46" t="s">
        <v>1531</v>
      </c>
      <c r="AY71" s="46" t="s">
        <v>1532</v>
      </c>
      <c r="AZ71" s="46" t="s">
        <v>182</v>
      </c>
      <c r="BA71" s="46">
        <v>100</v>
      </c>
      <c r="BB71" s="46">
        <v>26</v>
      </c>
      <c r="BC71" s="46">
        <v>2.85</v>
      </c>
      <c r="BD71" s="46">
        <v>2.8</v>
      </c>
      <c r="BE71" s="46" t="s">
        <v>1522</v>
      </c>
      <c r="BF71" s="46">
        <v>1</v>
      </c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/>
      <c r="BT71"/>
      <c r="BU71"/>
      <c r="BV71"/>
      <c r="BW71"/>
      <c r="BX71"/>
      <c r="BY71"/>
    </row>
    <row r="72" spans="1:77" s="82" customFormat="1">
      <c r="A72" s="20" t="s">
        <v>938</v>
      </c>
      <c r="B72" s="20">
        <v>181</v>
      </c>
      <c r="C72" s="20"/>
      <c r="D72" s="20"/>
      <c r="E72" s="141">
        <v>1.85</v>
      </c>
      <c r="F72" s="146" t="s">
        <v>3411</v>
      </c>
      <c r="G72" s="142" t="s">
        <v>6824</v>
      </c>
      <c r="H72" s="20" t="s">
        <v>2305</v>
      </c>
      <c r="I72" s="20" t="s">
        <v>701</v>
      </c>
      <c r="J72" s="20" t="s">
        <v>247</v>
      </c>
      <c r="K72" s="113" t="str">
        <f t="shared" si="8"/>
        <v>Insectequi</v>
      </c>
      <c r="L72" s="113">
        <f t="shared" si="9"/>
        <v>10</v>
      </c>
      <c r="M72" s="20"/>
      <c r="N72" s="20" t="s">
        <v>2306</v>
      </c>
      <c r="O72" s="20" t="s">
        <v>2306</v>
      </c>
      <c r="P72" s="20">
        <f t="shared" si="6"/>
        <v>5</v>
      </c>
      <c r="Q72" s="143">
        <v>3</v>
      </c>
      <c r="R72" s="143">
        <v>50.06</v>
      </c>
      <c r="S72" s="143">
        <v>24</v>
      </c>
      <c r="T72" s="143">
        <v>3</v>
      </c>
      <c r="U72" s="143"/>
      <c r="V72" s="143"/>
      <c r="W72" s="20" t="s">
        <v>2307</v>
      </c>
      <c r="X72" s="20" t="str">
        <f t="shared" si="7"/>
        <v>m</v>
      </c>
      <c r="Y72" s="20">
        <v>8</v>
      </c>
      <c r="Z72" s="20" t="s">
        <v>938</v>
      </c>
      <c r="AA72" s="20" t="s">
        <v>182</v>
      </c>
      <c r="AB72" s="20" t="s">
        <v>184</v>
      </c>
      <c r="AC72" s="20" t="s">
        <v>185</v>
      </c>
      <c r="AD72" s="143">
        <v>5.97</v>
      </c>
      <c r="AE72" s="143">
        <v>7.57</v>
      </c>
      <c r="AF72" s="143">
        <v>2.5299999999999998</v>
      </c>
      <c r="AG72" s="143">
        <v>1.49</v>
      </c>
      <c r="AH72" s="143"/>
      <c r="AI72" s="143">
        <v>1</v>
      </c>
      <c r="AJ72" s="143">
        <v>2</v>
      </c>
      <c r="AK72" s="143">
        <v>1</v>
      </c>
      <c r="AL72" s="143">
        <v>9</v>
      </c>
      <c r="AM72" s="143">
        <v>6</v>
      </c>
      <c r="AN72" s="143" t="s">
        <v>2322</v>
      </c>
      <c r="AO72" s="143" t="s">
        <v>1114</v>
      </c>
      <c r="AP72" s="143">
        <v>0</v>
      </c>
      <c r="AQ72" s="143">
        <v>3</v>
      </c>
      <c r="AR72" s="143">
        <v>9</v>
      </c>
      <c r="AS72" s="143">
        <v>6</v>
      </c>
      <c r="AT72" s="143" t="s">
        <v>2323</v>
      </c>
      <c r="AU72" s="143">
        <v>2</v>
      </c>
      <c r="AV72" s="143" t="s">
        <v>1387</v>
      </c>
      <c r="AW72" s="143" t="s">
        <v>2325</v>
      </c>
      <c r="AX72" s="143" t="s">
        <v>2327</v>
      </c>
      <c r="AY72" s="143" t="s">
        <v>2330</v>
      </c>
      <c r="AZ72" s="143" t="s">
        <v>182</v>
      </c>
      <c r="BA72" s="143">
        <v>100</v>
      </c>
      <c r="BB72" s="143">
        <v>18</v>
      </c>
      <c r="BC72" s="143">
        <v>2.4500000000000002</v>
      </c>
      <c r="BD72" s="143">
        <v>1.85</v>
      </c>
      <c r="BE72" s="143" t="s">
        <v>938</v>
      </c>
      <c r="BF72" s="143">
        <v>1</v>
      </c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145"/>
      <c r="BT72" s="145"/>
      <c r="BU72" s="145"/>
      <c r="BV72" s="145"/>
      <c r="BW72" s="145"/>
      <c r="BX72" s="145"/>
      <c r="BY72" s="145"/>
    </row>
    <row r="73" spans="1:77" s="77" customFormat="1">
      <c r="A73" s="1" t="s">
        <v>967</v>
      </c>
      <c r="B73" s="1">
        <v>135</v>
      </c>
      <c r="C73" s="1"/>
      <c r="D73" s="1"/>
      <c r="E73" s="26">
        <v>2.23</v>
      </c>
      <c r="F73" s="60" t="s">
        <v>3411</v>
      </c>
      <c r="G73" s="69" t="s">
        <v>6824</v>
      </c>
      <c r="H73" s="1" t="s">
        <v>6989</v>
      </c>
      <c r="I73" s="1" t="s">
        <v>701</v>
      </c>
      <c r="J73" s="1" t="s">
        <v>7104</v>
      </c>
      <c r="K73" s="113" t="str">
        <f t="shared" si="8"/>
        <v>Insecterougeavecdes</v>
      </c>
      <c r="L73" s="113">
        <f t="shared" si="9"/>
        <v>19</v>
      </c>
      <c r="M73" s="1"/>
      <c r="N73" s="1" t="s">
        <v>1586</v>
      </c>
      <c r="O73" s="1" t="s">
        <v>1586</v>
      </c>
      <c r="P73" s="1">
        <f t="shared" si="6"/>
        <v>6</v>
      </c>
      <c r="Q73" s="46">
        <v>3</v>
      </c>
      <c r="R73" s="46">
        <v>225.32</v>
      </c>
      <c r="S73" s="46">
        <v>9</v>
      </c>
      <c r="T73" s="46">
        <v>3</v>
      </c>
      <c r="U73" s="46"/>
      <c r="V73" s="46"/>
      <c r="W73" s="1" t="s">
        <v>968</v>
      </c>
      <c r="X73" s="1" t="str">
        <f t="shared" si="7"/>
        <v>k</v>
      </c>
      <c r="Y73" s="1">
        <v>1</v>
      </c>
      <c r="Z73" s="1" t="s">
        <v>967</v>
      </c>
      <c r="AA73" s="1" t="s">
        <v>182</v>
      </c>
      <c r="AB73" s="1" t="s">
        <v>283</v>
      </c>
      <c r="AC73" s="1" t="s">
        <v>185</v>
      </c>
      <c r="AD73" s="125">
        <v>1.33</v>
      </c>
      <c r="AE73" s="46">
        <v>1.82</v>
      </c>
      <c r="AF73" s="46">
        <v>1.1499999999999999</v>
      </c>
      <c r="AG73" s="46">
        <v>1.35</v>
      </c>
      <c r="AH73" s="46"/>
      <c r="AI73" s="46">
        <v>1</v>
      </c>
      <c r="AJ73" s="46">
        <v>2</v>
      </c>
      <c r="AK73" s="46">
        <v>1</v>
      </c>
      <c r="AL73" s="46">
        <v>10</v>
      </c>
      <c r="AM73" s="46">
        <v>8</v>
      </c>
      <c r="AN73" s="46" t="s">
        <v>340</v>
      </c>
      <c r="AO73" s="46" t="s">
        <v>959</v>
      </c>
      <c r="AP73" s="46">
        <v>0</v>
      </c>
      <c r="AQ73" s="46">
        <v>0</v>
      </c>
      <c r="AR73" s="46">
        <v>5</v>
      </c>
      <c r="AS73" s="46">
        <v>5</v>
      </c>
      <c r="AT73" s="46" t="s">
        <v>972</v>
      </c>
      <c r="AU73" s="46">
        <v>3</v>
      </c>
      <c r="AV73" s="46" t="s">
        <v>963</v>
      </c>
      <c r="AW73" s="46" t="s">
        <v>973</v>
      </c>
      <c r="AX73" s="46" t="s">
        <v>974</v>
      </c>
      <c r="AY73" s="46" t="s">
        <v>975</v>
      </c>
      <c r="AZ73" s="46" t="s">
        <v>182</v>
      </c>
      <c r="BA73" s="46">
        <v>100</v>
      </c>
      <c r="BB73" s="46">
        <v>16</v>
      </c>
      <c r="BC73" s="46">
        <v>3.65</v>
      </c>
      <c r="BD73" s="46">
        <v>3.05</v>
      </c>
      <c r="BE73" s="46" t="s">
        <v>967</v>
      </c>
      <c r="BF73" s="46">
        <v>1</v>
      </c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/>
      <c r="BT73"/>
      <c r="BU73"/>
      <c r="BV73"/>
      <c r="BW73"/>
      <c r="BX73"/>
      <c r="BY73"/>
    </row>
    <row r="74" spans="1:77" s="82" customFormat="1">
      <c r="A74" s="1" t="s">
        <v>1273</v>
      </c>
      <c r="B74" s="1">
        <v>149</v>
      </c>
      <c r="C74" s="1"/>
      <c r="D74" s="1"/>
      <c r="E74" s="26">
        <v>2.65</v>
      </c>
      <c r="F74" s="60" t="s">
        <v>3411</v>
      </c>
      <c r="G74" s="69" t="s">
        <v>6824</v>
      </c>
      <c r="H74" s="1" t="s">
        <v>1879</v>
      </c>
      <c r="I74" s="1" t="s">
        <v>701</v>
      </c>
      <c r="J74" s="1" t="s">
        <v>7105</v>
      </c>
      <c r="K74" s="113" t="str">
        <f t="shared" si="8"/>
        <v>Insectesetransformanten</v>
      </c>
      <c r="L74" s="113">
        <f t="shared" si="9"/>
        <v>23</v>
      </c>
      <c r="M74" s="1"/>
      <c r="N74" s="1" t="s">
        <v>76</v>
      </c>
      <c r="O74" s="1" t="s">
        <v>76</v>
      </c>
      <c r="P74" s="1">
        <f t="shared" si="6"/>
        <v>8</v>
      </c>
      <c r="Q74" s="46">
        <v>6</v>
      </c>
      <c r="R74" s="46">
        <v>12.28</v>
      </c>
      <c r="S74" s="46">
        <v>1</v>
      </c>
      <c r="T74" s="46">
        <v>6</v>
      </c>
      <c r="U74" s="46"/>
      <c r="V74" s="46"/>
      <c r="W74" s="1" t="s">
        <v>1274</v>
      </c>
      <c r="X74" s="1" t="str">
        <f t="shared" si="7"/>
        <v>S</v>
      </c>
      <c r="Y74" s="1">
        <v>3</v>
      </c>
      <c r="Z74" s="46" t="s">
        <v>1273</v>
      </c>
      <c r="AA74" s="46" t="s">
        <v>182</v>
      </c>
      <c r="AB74" s="46" t="s">
        <v>283</v>
      </c>
      <c r="AC74" s="46" t="s">
        <v>185</v>
      </c>
      <c r="AD74" s="125">
        <v>2.14</v>
      </c>
      <c r="AE74" s="46">
        <v>5.68</v>
      </c>
      <c r="AF74" s="46">
        <v>1.38</v>
      </c>
      <c r="AG74" s="46">
        <v>2.5</v>
      </c>
      <c r="AH74" s="46"/>
      <c r="AI74" s="46">
        <v>1</v>
      </c>
      <c r="AJ74" s="46">
        <v>2</v>
      </c>
      <c r="AK74" s="46">
        <v>1</v>
      </c>
      <c r="AL74" s="46">
        <v>8</v>
      </c>
      <c r="AM74" s="46">
        <v>5</v>
      </c>
      <c r="AN74" s="46" t="s">
        <v>1277</v>
      </c>
      <c r="AO74" s="46" t="s">
        <v>1278</v>
      </c>
      <c r="AP74" s="46">
        <v>2</v>
      </c>
      <c r="AQ74" s="46">
        <v>3</v>
      </c>
      <c r="AR74" s="46">
        <v>8</v>
      </c>
      <c r="AS74" s="46">
        <v>5</v>
      </c>
      <c r="AT74" s="46" t="s">
        <v>1279</v>
      </c>
      <c r="AU74" s="46">
        <v>2</v>
      </c>
      <c r="AV74" s="46" t="s">
        <v>1280</v>
      </c>
      <c r="AW74" s="46" t="s">
        <v>1281</v>
      </c>
      <c r="AX74" s="46" t="s">
        <v>1282</v>
      </c>
      <c r="AY74" s="46" t="s">
        <v>1283</v>
      </c>
      <c r="AZ74" s="46" t="s">
        <v>182</v>
      </c>
      <c r="BA74" s="46">
        <v>95</v>
      </c>
      <c r="BB74" s="46">
        <v>23</v>
      </c>
      <c r="BC74" s="46">
        <v>2.25</v>
      </c>
      <c r="BD74" s="46">
        <v>1.8</v>
      </c>
      <c r="BE74" s="46" t="s">
        <v>1273</v>
      </c>
      <c r="BF74" s="46">
        <v>1</v>
      </c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/>
      <c r="BT74"/>
      <c r="BU74"/>
      <c r="BV74"/>
      <c r="BW74"/>
      <c r="BX74"/>
      <c r="BY74"/>
    </row>
    <row r="75" spans="1:77" s="77" customFormat="1">
      <c r="A75" s="1" t="s">
        <v>1471</v>
      </c>
      <c r="B75" s="1">
        <v>160</v>
      </c>
      <c r="C75" s="1"/>
      <c r="D75" s="1"/>
      <c r="E75" s="26">
        <v>2.5</v>
      </c>
      <c r="F75" s="60" t="s">
        <v>3411</v>
      </c>
      <c r="G75" s="69" t="s">
        <v>6824</v>
      </c>
      <c r="H75" s="1" t="s">
        <v>7034</v>
      </c>
      <c r="I75" s="1" t="s">
        <v>701</v>
      </c>
      <c r="J75" s="1" t="s">
        <v>7106</v>
      </c>
      <c r="K75" s="113" t="str">
        <f t="shared" si="8"/>
        <v>Insectevertconnupour</v>
      </c>
      <c r="L75" s="113">
        <f t="shared" si="9"/>
        <v>20</v>
      </c>
      <c r="M75" s="1"/>
      <c r="N75" s="1" t="s">
        <v>1731</v>
      </c>
      <c r="O75" s="1" t="s">
        <v>1731</v>
      </c>
      <c r="P75" s="1">
        <f t="shared" si="6"/>
        <v>6</v>
      </c>
      <c r="Q75" s="46">
        <v>4</v>
      </c>
      <c r="R75" s="46">
        <v>123.03</v>
      </c>
      <c r="S75" s="46">
        <v>22</v>
      </c>
      <c r="T75" s="46">
        <v>4</v>
      </c>
      <c r="U75" s="46"/>
      <c r="V75" s="46"/>
      <c r="W75" s="1" t="s">
        <v>1472</v>
      </c>
      <c r="X75" s="1" t="str">
        <f t="shared" si="7"/>
        <v>s</v>
      </c>
      <c r="Y75" s="1">
        <v>3</v>
      </c>
      <c r="Z75" s="1" t="s">
        <v>1471</v>
      </c>
      <c r="AA75" s="1" t="s">
        <v>182</v>
      </c>
      <c r="AB75" s="1" t="s">
        <v>283</v>
      </c>
      <c r="AC75" s="1" t="s">
        <v>185</v>
      </c>
      <c r="AD75" s="125">
        <v>3.29</v>
      </c>
      <c r="AE75" s="46">
        <v>1.62</v>
      </c>
      <c r="AF75" s="46">
        <v>1.63</v>
      </c>
      <c r="AG75" s="46">
        <v>1.62</v>
      </c>
      <c r="AH75" s="46"/>
      <c r="AI75" s="46">
        <v>1</v>
      </c>
      <c r="AJ75" s="46">
        <v>3</v>
      </c>
      <c r="AK75" s="46">
        <v>1</v>
      </c>
      <c r="AL75" s="46">
        <v>10</v>
      </c>
      <c r="AM75" s="46">
        <v>7</v>
      </c>
      <c r="AN75" s="46" t="s">
        <v>1479</v>
      </c>
      <c r="AO75" s="46" t="s">
        <v>341</v>
      </c>
      <c r="AP75" s="46">
        <v>0</v>
      </c>
      <c r="AQ75" s="46">
        <v>0</v>
      </c>
      <c r="AR75" s="46">
        <v>10</v>
      </c>
      <c r="AS75" s="46">
        <v>6</v>
      </c>
      <c r="AT75" s="46" t="s">
        <v>1481</v>
      </c>
      <c r="AU75" s="46">
        <v>3</v>
      </c>
      <c r="AV75" s="46" t="s">
        <v>346</v>
      </c>
      <c r="AW75" s="46" t="s">
        <v>1482</v>
      </c>
      <c r="AX75" s="46" t="s">
        <v>1484</v>
      </c>
      <c r="AY75" s="46" t="s">
        <v>1485</v>
      </c>
      <c r="AZ75" s="46" t="s">
        <v>182</v>
      </c>
      <c r="BA75" s="46">
        <v>96</v>
      </c>
      <c r="BB75" s="46">
        <v>27</v>
      </c>
      <c r="BC75" s="46">
        <v>3.1</v>
      </c>
      <c r="BD75" s="46">
        <v>0</v>
      </c>
      <c r="BE75" s="46" t="s">
        <v>1471</v>
      </c>
      <c r="BF75" s="46">
        <v>1</v>
      </c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/>
      <c r="BT75"/>
      <c r="BU75"/>
      <c r="BV75"/>
      <c r="BW75"/>
      <c r="BX75"/>
      <c r="BY75"/>
    </row>
    <row r="76" spans="1:77" s="77" customFormat="1" ht="15">
      <c r="A76" s="1" t="s">
        <v>1405</v>
      </c>
      <c r="B76" s="1">
        <v>155</v>
      </c>
      <c r="C76" s="1"/>
      <c r="D76" s="1"/>
      <c r="E76" s="26">
        <v>3.19</v>
      </c>
      <c r="F76" s="60" t="s">
        <v>3411</v>
      </c>
      <c r="G76" s="69" t="s">
        <v>6824</v>
      </c>
      <c r="H76" s="1" t="s">
        <v>2010</v>
      </c>
      <c r="I76" s="1" t="s">
        <v>2012</v>
      </c>
      <c r="J76" s="1" t="s">
        <v>7107</v>
      </c>
      <c r="K76" s="113" t="str">
        <f t="shared" si="8"/>
        <v>Instrumentpermettantdetrouver</v>
      </c>
      <c r="L76" s="113">
        <f t="shared" si="9"/>
        <v>29</v>
      </c>
      <c r="M76" s="1"/>
      <c r="N76" s="1" t="s">
        <v>6950</v>
      </c>
      <c r="O76" s="1" t="s">
        <v>6944</v>
      </c>
      <c r="P76" s="1">
        <f t="shared" si="6"/>
        <v>4</v>
      </c>
      <c r="Q76">
        <v>3</v>
      </c>
      <c r="R76">
        <v>50.38</v>
      </c>
      <c r="S76">
        <v>19</v>
      </c>
      <c r="T76">
        <v>3</v>
      </c>
      <c r="U76"/>
      <c r="V76"/>
      <c r="W76" s="1" t="s">
        <v>1406</v>
      </c>
      <c r="X76" s="1" t="str">
        <f t="shared" si="7"/>
        <v>b</v>
      </c>
      <c r="Y76" s="1">
        <v>2</v>
      </c>
      <c r="Z76" s="46" t="s">
        <v>1405</v>
      </c>
      <c r="AA76" s="46" t="s">
        <v>182</v>
      </c>
      <c r="AB76" s="46" t="s">
        <v>283</v>
      </c>
      <c r="AC76" s="46" t="s">
        <v>185</v>
      </c>
      <c r="AD76" s="125">
        <v>2.91</v>
      </c>
      <c r="AE76" s="46">
        <v>4.66</v>
      </c>
      <c r="AF76" s="46">
        <v>2.71</v>
      </c>
      <c r="AG76" s="46">
        <v>4.05</v>
      </c>
      <c r="AH76" s="46"/>
      <c r="AI76" s="46">
        <v>1</v>
      </c>
      <c r="AJ76" s="46">
        <v>2</v>
      </c>
      <c r="AK76" s="46">
        <v>1</v>
      </c>
      <c r="AL76" s="46">
        <v>8</v>
      </c>
      <c r="AM76" s="46">
        <v>5</v>
      </c>
      <c r="AN76" s="46" t="s">
        <v>1407</v>
      </c>
      <c r="AO76" s="46" t="s">
        <v>452</v>
      </c>
      <c r="AP76" s="46">
        <v>0</v>
      </c>
      <c r="AQ76" s="46">
        <v>1</v>
      </c>
      <c r="AR76" s="46">
        <v>5</v>
      </c>
      <c r="AS76" s="46">
        <v>4</v>
      </c>
      <c r="AT76" s="46" t="s">
        <v>1408</v>
      </c>
      <c r="AU76" s="46">
        <v>2</v>
      </c>
      <c r="AV76" s="46" t="s">
        <v>459</v>
      </c>
      <c r="AW76" s="46" t="s">
        <v>1409</v>
      </c>
      <c r="AX76" s="46" t="s">
        <v>1410</v>
      </c>
      <c r="AY76" s="46" t="s">
        <v>1411</v>
      </c>
      <c r="AZ76" s="46" t="s">
        <v>182</v>
      </c>
      <c r="BA76" s="46">
        <v>100</v>
      </c>
      <c r="BB76" s="46">
        <v>15</v>
      </c>
      <c r="BC76" s="46">
        <v>2.7</v>
      </c>
      <c r="BD76" s="46">
        <v>1.95</v>
      </c>
      <c r="BE76" s="46" t="s">
        <v>1405</v>
      </c>
      <c r="BF76" s="46">
        <v>1</v>
      </c>
      <c r="BG76" s="1"/>
      <c r="BH76" s="1"/>
      <c r="BI76" s="1"/>
      <c r="BJ76" s="1"/>
      <c r="BK76" s="1"/>
      <c r="BL76" s="17"/>
      <c r="BM76" s="17"/>
      <c r="BN76" s="17"/>
      <c r="BO76" s="1"/>
      <c r="BP76" s="1"/>
      <c r="BQ76" s="1"/>
      <c r="BR76" s="1"/>
      <c r="BS76"/>
      <c r="BT76"/>
      <c r="BU76"/>
      <c r="BV76"/>
      <c r="BW76"/>
      <c r="BX76"/>
      <c r="BY76"/>
    </row>
    <row r="77" spans="1:77" s="77" customFormat="1">
      <c r="A77" s="1" t="s">
        <v>1546</v>
      </c>
      <c r="B77" s="1">
        <v>164</v>
      </c>
      <c r="C77" s="1"/>
      <c r="D77" s="1"/>
      <c r="E77" s="26">
        <v>3.65</v>
      </c>
      <c r="F77" s="60" t="s">
        <v>3411</v>
      </c>
      <c r="G77" s="69" t="s">
        <v>6824</v>
      </c>
      <c r="H77" s="1" t="s">
        <v>2160</v>
      </c>
      <c r="I77" s="1" t="s">
        <v>2012</v>
      </c>
      <c r="J77" s="1" t="s">
        <v>7108</v>
      </c>
      <c r="K77" s="113" t="str">
        <f t="shared" si="8"/>
        <v>Instrumentpermettantd'observer</v>
      </c>
      <c r="L77" s="113">
        <f t="shared" si="9"/>
        <v>30</v>
      </c>
      <c r="M77" s="1"/>
      <c r="N77" s="1" t="s">
        <v>2164</v>
      </c>
      <c r="O77" s="1" t="s">
        <v>6921</v>
      </c>
      <c r="P77" s="1">
        <f t="shared" si="6"/>
        <v>8</v>
      </c>
      <c r="Q77" s="46">
        <v>5</v>
      </c>
      <c r="R77" s="46">
        <v>42.98</v>
      </c>
      <c r="S77" s="46">
        <v>2</v>
      </c>
      <c r="T77" s="46">
        <v>5</v>
      </c>
      <c r="U77" s="46"/>
      <c r="V77" s="46"/>
      <c r="W77" s="1" t="s">
        <v>1547</v>
      </c>
      <c r="X77" s="1" t="str">
        <f t="shared" si="7"/>
        <v>m</v>
      </c>
      <c r="Y77" s="1">
        <v>8</v>
      </c>
      <c r="Z77" s="1" t="s">
        <v>1546</v>
      </c>
      <c r="AA77" s="1" t="s">
        <v>182</v>
      </c>
      <c r="AB77" s="1" t="s">
        <v>184</v>
      </c>
      <c r="AC77" s="1" t="s">
        <v>185</v>
      </c>
      <c r="AD77" s="125">
        <v>3.94</v>
      </c>
      <c r="AE77" s="46">
        <v>1.62</v>
      </c>
      <c r="AF77" s="46">
        <v>3.71</v>
      </c>
      <c r="AG77" s="46">
        <v>1.35</v>
      </c>
      <c r="AH77" s="46"/>
      <c r="AI77" s="46">
        <v>1</v>
      </c>
      <c r="AJ77" s="46">
        <v>2</v>
      </c>
      <c r="AK77" s="46">
        <v>1</v>
      </c>
      <c r="AL77" s="46">
        <v>10</v>
      </c>
      <c r="AM77" s="46">
        <v>9</v>
      </c>
      <c r="AN77" s="46" t="s">
        <v>1554</v>
      </c>
      <c r="AO77" s="46" t="s">
        <v>1555</v>
      </c>
      <c r="AP77" s="46">
        <v>0</v>
      </c>
      <c r="AQ77" s="46">
        <v>0</v>
      </c>
      <c r="AR77" s="46">
        <v>10</v>
      </c>
      <c r="AS77" s="46">
        <v>9</v>
      </c>
      <c r="AT77" s="46" t="s">
        <v>1556</v>
      </c>
      <c r="AU77" s="46">
        <v>3</v>
      </c>
      <c r="AV77" s="46" t="s">
        <v>1557</v>
      </c>
      <c r="AW77" s="46" t="s">
        <v>1558</v>
      </c>
      <c r="AX77" s="46" t="s">
        <v>1559</v>
      </c>
      <c r="AY77" s="46" t="s">
        <v>1560</v>
      </c>
      <c r="AZ77" s="46" t="s">
        <v>182</v>
      </c>
      <c r="BA77" s="46">
        <v>100</v>
      </c>
      <c r="BB77" s="46">
        <v>25</v>
      </c>
      <c r="BC77" s="46">
        <v>3.05</v>
      </c>
      <c r="BD77" s="46">
        <v>3.05</v>
      </c>
      <c r="BE77" s="46" t="s">
        <v>1561</v>
      </c>
      <c r="BF77" s="46">
        <v>2</v>
      </c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/>
      <c r="BT77"/>
      <c r="BU77"/>
      <c r="BV77"/>
      <c r="BW77"/>
      <c r="BX77"/>
      <c r="BY77"/>
    </row>
    <row r="78" spans="1:77" s="92" customFormat="1">
      <c r="A78" s="77" t="s">
        <v>48</v>
      </c>
      <c r="B78" s="77">
        <v>14</v>
      </c>
      <c r="C78" s="78">
        <v>2</v>
      </c>
      <c r="D78" s="78">
        <v>46</v>
      </c>
      <c r="E78" s="79">
        <v>2</v>
      </c>
      <c r="F78" s="80" t="s">
        <v>3412</v>
      </c>
      <c r="G78" s="81" t="s">
        <v>6823</v>
      </c>
      <c r="H78" s="77" t="s">
        <v>335</v>
      </c>
      <c r="I78" s="77" t="s">
        <v>7109</v>
      </c>
      <c r="J78" s="77" t="s">
        <v>188</v>
      </c>
      <c r="K78" s="113" t="str">
        <f t="shared" si="8"/>
        <v>Instrumentdemusiqueavec</v>
      </c>
      <c r="L78" s="113">
        <f t="shared" si="9"/>
        <v>23</v>
      </c>
      <c r="M78" s="77"/>
      <c r="N78" s="77" t="s">
        <v>338</v>
      </c>
      <c r="O78" s="77" t="s">
        <v>5881</v>
      </c>
      <c r="P78" s="77">
        <f t="shared" si="6"/>
        <v>7</v>
      </c>
      <c r="Q78" s="98">
        <v>6</v>
      </c>
      <c r="R78" s="98">
        <v>1.77</v>
      </c>
      <c r="S78" s="98">
        <v>2</v>
      </c>
      <c r="T78" s="98">
        <v>5</v>
      </c>
      <c r="U78" s="98"/>
      <c r="V78" s="98"/>
      <c r="W78" s="113" t="s">
        <v>2769</v>
      </c>
      <c r="X78" s="113" t="str">
        <f t="shared" si="7"/>
        <v>p</v>
      </c>
      <c r="Y78" s="113">
        <v>1</v>
      </c>
      <c r="Z78" s="113" t="s">
        <v>48</v>
      </c>
      <c r="AA78" s="113" t="s">
        <v>182</v>
      </c>
      <c r="AB78" s="113" t="s">
        <v>184</v>
      </c>
      <c r="AC78" s="113" t="s">
        <v>185</v>
      </c>
      <c r="AD78" s="123">
        <v>22.22</v>
      </c>
      <c r="AE78" s="117">
        <v>31.28</v>
      </c>
      <c r="AF78" s="117">
        <v>21.5</v>
      </c>
      <c r="AG78" s="117">
        <v>28.51</v>
      </c>
      <c r="AH78" s="117"/>
      <c r="AI78" s="117">
        <v>2</v>
      </c>
      <c r="AJ78" s="117">
        <v>3</v>
      </c>
      <c r="AK78" s="117">
        <v>1</v>
      </c>
      <c r="AL78" s="117">
        <v>5</v>
      </c>
      <c r="AM78" s="117">
        <v>5</v>
      </c>
      <c r="AN78" s="117" t="s">
        <v>399</v>
      </c>
      <c r="AO78" s="117" t="s">
        <v>2086</v>
      </c>
      <c r="AP78" s="117">
        <v>0</v>
      </c>
      <c r="AQ78" s="117">
        <v>0</v>
      </c>
      <c r="AR78" s="117">
        <v>5</v>
      </c>
      <c r="AS78" s="117">
        <v>5</v>
      </c>
      <c r="AT78" s="117" t="s">
        <v>2778</v>
      </c>
      <c r="AU78" s="117">
        <v>2</v>
      </c>
      <c r="AV78" s="117" t="s">
        <v>2091</v>
      </c>
      <c r="AW78" s="117" t="s">
        <v>2779</v>
      </c>
      <c r="AX78" s="117" t="s">
        <v>2780</v>
      </c>
      <c r="AY78" s="117" t="s">
        <v>2781</v>
      </c>
      <c r="AZ78" s="117" t="s">
        <v>2782</v>
      </c>
      <c r="BA78" s="117">
        <v>100</v>
      </c>
      <c r="BB78" s="117">
        <v>28</v>
      </c>
      <c r="BC78" s="117">
        <v>1.85</v>
      </c>
      <c r="BD78" s="117">
        <v>1.95</v>
      </c>
      <c r="BE78" s="117" t="s">
        <v>48</v>
      </c>
      <c r="BF78" s="117">
        <v>1</v>
      </c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7"/>
      <c r="BT78" s="77"/>
      <c r="BU78" s="77"/>
      <c r="BV78" s="77"/>
      <c r="BW78" s="77"/>
      <c r="BX78" s="77"/>
      <c r="BY78" s="77"/>
    </row>
    <row r="79" spans="1:77" s="77" customFormat="1">
      <c r="A79" s="1" t="s">
        <v>355</v>
      </c>
      <c r="B79" s="1">
        <v>127</v>
      </c>
      <c r="C79" s="1"/>
      <c r="D79" s="1"/>
      <c r="E79" s="26">
        <v>4.08</v>
      </c>
      <c r="F79" s="60" t="s">
        <v>3411</v>
      </c>
      <c r="G79" s="69" t="s">
        <v>6824</v>
      </c>
      <c r="H79" s="1" t="s">
        <v>7043</v>
      </c>
      <c r="I79" s="1" t="s">
        <v>7109</v>
      </c>
      <c r="J79" s="1" t="s">
        <v>7110</v>
      </c>
      <c r="K79" s="113" t="str">
        <f t="shared" si="8"/>
        <v>Instrumentdemusiquequel'ondoit</v>
      </c>
      <c r="L79" s="113">
        <f t="shared" si="9"/>
        <v>30</v>
      </c>
      <c r="M79" s="1"/>
      <c r="N79" s="1" t="s">
        <v>1288</v>
      </c>
      <c r="O79" s="1" t="s">
        <v>1288</v>
      </c>
      <c r="P79" s="1">
        <f t="shared" si="6"/>
        <v>7</v>
      </c>
      <c r="Q79" s="46">
        <v>5</v>
      </c>
      <c r="R79" s="46">
        <v>19</v>
      </c>
      <c r="S79" s="46">
        <v>5</v>
      </c>
      <c r="T79" s="46">
        <v>5</v>
      </c>
      <c r="U79" s="46"/>
      <c r="V79" s="46"/>
      <c r="W79" s="1" t="s">
        <v>356</v>
      </c>
      <c r="X79" s="1" t="str">
        <f t="shared" si="7"/>
        <v>m</v>
      </c>
      <c r="Y79" s="1">
        <v>8</v>
      </c>
      <c r="Z79" s="1" t="s">
        <v>358</v>
      </c>
      <c r="AA79" s="1" t="s">
        <v>182</v>
      </c>
      <c r="AB79" s="1" t="s">
        <v>283</v>
      </c>
      <c r="AC79" s="1" t="s">
        <v>360</v>
      </c>
      <c r="AD79" s="125">
        <v>0.12</v>
      </c>
      <c r="AE79" s="46">
        <v>0.41</v>
      </c>
      <c r="AF79" s="46">
        <v>0.12</v>
      </c>
      <c r="AG79" s="46">
        <v>0.41</v>
      </c>
      <c r="AH79" s="46"/>
      <c r="AI79" s="46">
        <v>1</v>
      </c>
      <c r="AJ79" s="46">
        <v>1</v>
      </c>
      <c r="AK79" s="46">
        <v>0</v>
      </c>
      <c r="AL79" s="46">
        <v>7</v>
      </c>
      <c r="AM79" s="46">
        <v>7</v>
      </c>
      <c r="AN79" s="46" t="s">
        <v>341</v>
      </c>
      <c r="AO79" s="46" t="s">
        <v>341</v>
      </c>
      <c r="AP79" s="46">
        <v>0</v>
      </c>
      <c r="AQ79" s="46">
        <v>0</v>
      </c>
      <c r="AR79" s="46">
        <v>0</v>
      </c>
      <c r="AS79" s="46">
        <v>0</v>
      </c>
      <c r="AT79" s="46" t="s">
        <v>370</v>
      </c>
      <c r="AU79" s="46">
        <v>3</v>
      </c>
      <c r="AV79" s="46" t="s">
        <v>346</v>
      </c>
      <c r="AW79" s="46" t="s">
        <v>371</v>
      </c>
      <c r="AX79" s="46" t="s">
        <v>372</v>
      </c>
      <c r="AY79" s="46" t="s">
        <v>373</v>
      </c>
      <c r="AZ79" s="46" t="s">
        <v>182</v>
      </c>
      <c r="BA79" s="46">
        <v>0</v>
      </c>
      <c r="BB79" s="46">
        <v>0</v>
      </c>
      <c r="BC79" s="46">
        <v>2.4500000000000002</v>
      </c>
      <c r="BD79" s="46">
        <v>2.2000000000000002</v>
      </c>
      <c r="BE79" s="46" t="s">
        <v>358</v>
      </c>
      <c r="BF79" s="46">
        <v>1</v>
      </c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/>
      <c r="BT79"/>
      <c r="BU79"/>
      <c r="BV79"/>
      <c r="BW79"/>
      <c r="BX79"/>
      <c r="BY79"/>
    </row>
    <row r="80" spans="1:77" s="77" customFormat="1">
      <c r="A80" s="1" t="s">
        <v>6484</v>
      </c>
      <c r="B80" s="1">
        <v>172</v>
      </c>
      <c r="C80" s="1"/>
      <c r="D80" s="1"/>
      <c r="E80" s="26">
        <v>2.2999999999999998</v>
      </c>
      <c r="F80" s="60" t="s">
        <v>3411</v>
      </c>
      <c r="G80" s="69" t="s">
        <v>6824</v>
      </c>
      <c r="H80" s="1" t="s">
        <v>6990</v>
      </c>
      <c r="I80" s="1" t="s">
        <v>343</v>
      </c>
      <c r="J80" s="1" t="s">
        <v>7111</v>
      </c>
      <c r="K80" s="113" t="str">
        <f t="shared" si="8"/>
        <v>Jeuconstituédepiècesformant</v>
      </c>
      <c r="L80" s="113">
        <f t="shared" si="9"/>
        <v>27</v>
      </c>
      <c r="M80" s="1"/>
      <c r="N80" s="1" t="s">
        <v>6750</v>
      </c>
      <c r="O80" s="1" t="s">
        <v>6922</v>
      </c>
      <c r="P80" s="1">
        <f t="shared" si="6"/>
        <v>5</v>
      </c>
      <c r="Q80" s="46">
        <v>4</v>
      </c>
      <c r="R80" s="46">
        <v>82.13</v>
      </c>
      <c r="S80" s="46">
        <v>2</v>
      </c>
      <c r="T80" s="46">
        <v>4</v>
      </c>
      <c r="U80" s="46"/>
      <c r="V80" s="46"/>
      <c r="W80" s="1" t="s">
        <v>6485</v>
      </c>
      <c r="X80" s="1" t="str">
        <f t="shared" si="7"/>
        <v>p</v>
      </c>
      <c r="Y80" s="1">
        <v>1</v>
      </c>
      <c r="Z80" s="1" t="s">
        <v>6484</v>
      </c>
      <c r="AA80" s="1" t="s">
        <v>182</v>
      </c>
      <c r="AB80" s="1" t="s">
        <v>184</v>
      </c>
      <c r="AC80" s="1" t="s">
        <v>185</v>
      </c>
      <c r="AD80" s="125">
        <v>4.8099999999999996</v>
      </c>
      <c r="AE80" s="46">
        <v>11.82</v>
      </c>
      <c r="AF80" s="46">
        <v>4.38</v>
      </c>
      <c r="AG80" s="46">
        <v>7.77</v>
      </c>
      <c r="AH80" s="46"/>
      <c r="AI80" s="46">
        <v>1</v>
      </c>
      <c r="AJ80" s="46">
        <v>2</v>
      </c>
      <c r="AK80" s="46">
        <v>1</v>
      </c>
      <c r="AL80" s="46">
        <v>6</v>
      </c>
      <c r="AM80" s="46">
        <v>5</v>
      </c>
      <c r="AN80" s="46" t="s">
        <v>733</v>
      </c>
      <c r="AO80" s="46" t="s">
        <v>452</v>
      </c>
      <c r="AP80" s="46">
        <v>0</v>
      </c>
      <c r="AQ80" s="46">
        <v>0</v>
      </c>
      <c r="AR80" s="46">
        <v>3</v>
      </c>
      <c r="AS80" s="46">
        <v>3</v>
      </c>
      <c r="AT80" s="46" t="s">
        <v>6486</v>
      </c>
      <c r="AU80" s="46">
        <v>2</v>
      </c>
      <c r="AV80" s="46" t="s">
        <v>459</v>
      </c>
      <c r="AW80" s="46" t="s">
        <v>6487</v>
      </c>
      <c r="AX80" s="46" t="s">
        <v>6488</v>
      </c>
      <c r="AY80" s="46" t="s">
        <v>6489</v>
      </c>
      <c r="AZ80" s="46" t="s">
        <v>182</v>
      </c>
      <c r="BA80" s="46">
        <v>96</v>
      </c>
      <c r="BB80" s="46">
        <v>25</v>
      </c>
      <c r="BC80" s="46">
        <v>2.85</v>
      </c>
      <c r="BD80" s="46">
        <v>0</v>
      </c>
      <c r="BE80" s="46" t="s">
        <v>6484</v>
      </c>
      <c r="BF80" s="46">
        <v>1</v>
      </c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/>
      <c r="BT80"/>
      <c r="BU80"/>
      <c r="BV80"/>
      <c r="BW80"/>
      <c r="BX80"/>
      <c r="BY80"/>
    </row>
    <row r="81" spans="1:77" s="77" customFormat="1">
      <c r="A81" s="1" t="s">
        <v>339</v>
      </c>
      <c r="B81" s="1">
        <v>104</v>
      </c>
      <c r="C81" s="6">
        <v>1</v>
      </c>
      <c r="D81" s="6">
        <v>47</v>
      </c>
      <c r="E81" s="26">
        <v>1.84</v>
      </c>
      <c r="F81" s="59" t="s">
        <v>3411</v>
      </c>
      <c r="G81" s="69" t="s">
        <v>6823</v>
      </c>
      <c r="H81" s="1" t="s">
        <v>342</v>
      </c>
      <c r="I81" s="1" t="s">
        <v>343</v>
      </c>
      <c r="J81" s="1" t="s">
        <v>7112</v>
      </c>
      <c r="K81" s="113" t="str">
        <f t="shared" si="8"/>
        <v>Jeudansunparcpermettantde</v>
      </c>
      <c r="L81" s="113">
        <f t="shared" si="9"/>
        <v>25</v>
      </c>
      <c r="M81" s="1"/>
      <c r="N81" s="1" t="s">
        <v>347</v>
      </c>
      <c r="O81" s="1" t="s">
        <v>347</v>
      </c>
      <c r="P81" s="1">
        <f t="shared" si="6"/>
        <v>8</v>
      </c>
      <c r="Q81" s="46">
        <v>7</v>
      </c>
      <c r="R81" s="46">
        <v>5.29</v>
      </c>
      <c r="S81" s="46">
        <v>4</v>
      </c>
      <c r="T81" s="46">
        <v>7</v>
      </c>
      <c r="U81" s="46"/>
      <c r="V81" s="46"/>
      <c r="W81" s="1" t="s">
        <v>352</v>
      </c>
      <c r="X81" s="1" t="str">
        <f t="shared" si="7"/>
        <v>b</v>
      </c>
      <c r="Y81" s="1">
        <v>2</v>
      </c>
      <c r="Z81" s="1" t="s">
        <v>339</v>
      </c>
      <c r="AA81" s="1" t="s">
        <v>182</v>
      </c>
      <c r="AB81" s="1" t="s">
        <v>283</v>
      </c>
      <c r="AC81" s="1" t="s">
        <v>185</v>
      </c>
      <c r="AD81" s="125">
        <v>2.14</v>
      </c>
      <c r="AE81" s="46">
        <v>3.11</v>
      </c>
      <c r="AF81" s="46">
        <v>1.93</v>
      </c>
      <c r="AG81" s="46">
        <v>1.89</v>
      </c>
      <c r="AH81" s="46"/>
      <c r="AI81" s="46">
        <v>1</v>
      </c>
      <c r="AJ81" s="46">
        <v>2</v>
      </c>
      <c r="AK81" s="46">
        <v>1</v>
      </c>
      <c r="AL81" s="46">
        <v>10</v>
      </c>
      <c r="AM81" s="46">
        <v>8</v>
      </c>
      <c r="AN81" s="46" t="s">
        <v>362</v>
      </c>
      <c r="AO81" s="46" t="s">
        <v>364</v>
      </c>
      <c r="AP81" s="46">
        <v>0</v>
      </c>
      <c r="AQ81" s="46">
        <v>0</v>
      </c>
      <c r="AR81" s="46">
        <v>7</v>
      </c>
      <c r="AS81" s="46">
        <v>6</v>
      </c>
      <c r="AT81" s="46" t="s">
        <v>365</v>
      </c>
      <c r="AU81" s="46">
        <v>3</v>
      </c>
      <c r="AV81" s="46" t="s">
        <v>366</v>
      </c>
      <c r="AW81" s="46" t="s">
        <v>367</v>
      </c>
      <c r="AX81" s="46" t="s">
        <v>368</v>
      </c>
      <c r="AY81" s="46" t="s">
        <v>369</v>
      </c>
      <c r="AZ81" s="46" t="s">
        <v>182</v>
      </c>
      <c r="BA81" s="46">
        <v>100</v>
      </c>
      <c r="BB81" s="46">
        <v>15</v>
      </c>
      <c r="BC81" s="46">
        <v>3.5</v>
      </c>
      <c r="BD81" s="46">
        <v>2.8</v>
      </c>
      <c r="BE81" s="46" t="s">
        <v>339</v>
      </c>
      <c r="BF81" s="46">
        <v>1</v>
      </c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/>
      <c r="BT81"/>
      <c r="BU81"/>
      <c r="BV81"/>
      <c r="BW81"/>
      <c r="BX81"/>
      <c r="BY81"/>
    </row>
    <row r="82" spans="1:77" s="77" customFormat="1">
      <c r="A82" s="1" t="s">
        <v>1148</v>
      </c>
      <c r="B82" s="1">
        <v>139</v>
      </c>
      <c r="C82" s="1"/>
      <c r="D82" s="1"/>
      <c r="E82" s="26">
        <v>2.31</v>
      </c>
      <c r="F82" s="60" t="s">
        <v>3411</v>
      </c>
      <c r="G82" s="69" t="s">
        <v>6824</v>
      </c>
      <c r="H82" s="1" t="s">
        <v>1676</v>
      </c>
      <c r="I82" s="1" t="s">
        <v>1677</v>
      </c>
      <c r="J82" s="1" t="s">
        <v>7113</v>
      </c>
      <c r="K82" s="113" t="str">
        <f t="shared" si="8"/>
        <v>Jouetavecunepointequel'onfait</v>
      </c>
      <c r="L82" s="113">
        <f t="shared" si="9"/>
        <v>29</v>
      </c>
      <c r="M82" s="1"/>
      <c r="N82" s="1" t="s">
        <v>1680</v>
      </c>
      <c r="O82" s="1" t="s">
        <v>1680</v>
      </c>
      <c r="P82" s="1">
        <f t="shared" si="6"/>
        <v>7</v>
      </c>
      <c r="Q82" s="46">
        <v>5</v>
      </c>
      <c r="R82" s="46">
        <v>204.15</v>
      </c>
      <c r="S82" s="46">
        <v>8</v>
      </c>
      <c r="T82" s="46">
        <v>5</v>
      </c>
      <c r="U82" s="46"/>
      <c r="V82" s="46"/>
      <c r="W82" s="1" t="s">
        <v>1149</v>
      </c>
      <c r="X82" s="1" t="str">
        <f t="shared" si="7"/>
        <v>t</v>
      </c>
      <c r="Y82" s="1">
        <v>1</v>
      </c>
      <c r="Z82" s="1" t="s">
        <v>1148</v>
      </c>
      <c r="AA82" s="1" t="s">
        <v>182</v>
      </c>
      <c r="AB82" s="1" t="s">
        <v>283</v>
      </c>
      <c r="AC82" s="1" t="s">
        <v>185</v>
      </c>
      <c r="AD82" s="125">
        <v>1.79</v>
      </c>
      <c r="AE82" s="46">
        <v>3.92</v>
      </c>
      <c r="AF82" s="46">
        <v>1.5</v>
      </c>
      <c r="AG82" s="46">
        <v>3.04</v>
      </c>
      <c r="AH82" s="46"/>
      <c r="AI82" s="46">
        <v>1</v>
      </c>
      <c r="AJ82" s="46">
        <v>2</v>
      </c>
      <c r="AK82" s="46">
        <v>1</v>
      </c>
      <c r="AL82" s="46">
        <v>6</v>
      </c>
      <c r="AM82" s="46">
        <v>4</v>
      </c>
      <c r="AN82" s="46" t="s">
        <v>1151</v>
      </c>
      <c r="AO82" s="46" t="s">
        <v>639</v>
      </c>
      <c r="AP82" s="46">
        <v>1</v>
      </c>
      <c r="AQ82" s="46">
        <v>6</v>
      </c>
      <c r="AR82" s="46">
        <v>6</v>
      </c>
      <c r="AS82" s="46">
        <v>4</v>
      </c>
      <c r="AT82" s="46" t="s">
        <v>1152</v>
      </c>
      <c r="AU82" s="46">
        <v>2</v>
      </c>
      <c r="AV82" s="46" t="s">
        <v>645</v>
      </c>
      <c r="AW82" s="46" t="s">
        <v>1153</v>
      </c>
      <c r="AX82" s="46" t="s">
        <v>1154</v>
      </c>
      <c r="AY82" s="46" t="s">
        <v>1155</v>
      </c>
      <c r="AZ82" s="46" t="s">
        <v>182</v>
      </c>
      <c r="BA82" s="46">
        <v>100</v>
      </c>
      <c r="BB82" s="46">
        <v>16</v>
      </c>
      <c r="BC82" s="46">
        <v>1.9</v>
      </c>
      <c r="BD82" s="46">
        <v>1.7</v>
      </c>
      <c r="BE82" s="46" t="s">
        <v>1148</v>
      </c>
      <c r="BF82" s="46">
        <v>1</v>
      </c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/>
      <c r="BT82"/>
      <c r="BU82"/>
      <c r="BV82"/>
      <c r="BW82"/>
      <c r="BX82"/>
      <c r="BY82"/>
    </row>
    <row r="83" spans="1:77" s="77" customFormat="1">
      <c r="A83" s="77" t="s">
        <v>2438</v>
      </c>
      <c r="B83" s="77">
        <v>50</v>
      </c>
      <c r="E83" s="79">
        <v>1.23</v>
      </c>
      <c r="F83" s="83" t="s">
        <v>3412</v>
      </c>
      <c r="G83" s="84" t="s">
        <v>6824</v>
      </c>
      <c r="H83" s="77" t="s">
        <v>3296</v>
      </c>
      <c r="I83" s="77" t="s">
        <v>1677</v>
      </c>
      <c r="J83" s="77" t="s">
        <v>7114</v>
      </c>
      <c r="K83" s="113" t="str">
        <f t="shared" si="8"/>
        <v>Jouetpréférédes</v>
      </c>
      <c r="L83" s="113">
        <f t="shared" si="9"/>
        <v>15</v>
      </c>
      <c r="N83" s="77" t="s">
        <v>3298</v>
      </c>
      <c r="O83" s="77" t="s">
        <v>3298</v>
      </c>
      <c r="P83" s="77">
        <f t="shared" si="6"/>
        <v>6</v>
      </c>
      <c r="Q83" s="98">
        <v>3</v>
      </c>
      <c r="R83" s="98">
        <v>841.56</v>
      </c>
      <c r="S83" s="98">
        <v>19</v>
      </c>
      <c r="T83" s="98">
        <v>3</v>
      </c>
      <c r="U83" s="98"/>
      <c r="V83" s="98"/>
      <c r="W83" s="113" t="s">
        <v>2439</v>
      </c>
      <c r="X83" s="113" t="str">
        <f t="shared" si="7"/>
        <v>p</v>
      </c>
      <c r="Y83" s="113">
        <v>1</v>
      </c>
      <c r="Z83" s="113" t="s">
        <v>2438</v>
      </c>
      <c r="AA83" s="113" t="s">
        <v>182</v>
      </c>
      <c r="AB83" s="113" t="s">
        <v>283</v>
      </c>
      <c r="AC83" s="113" t="s">
        <v>185</v>
      </c>
      <c r="AD83" s="123">
        <v>27.59</v>
      </c>
      <c r="AE83" s="117">
        <v>27.57</v>
      </c>
      <c r="AF83" s="117">
        <v>22.05</v>
      </c>
      <c r="AG83" s="117">
        <v>18.579999999999998</v>
      </c>
      <c r="AH83" s="117"/>
      <c r="AI83" s="117">
        <v>1</v>
      </c>
      <c r="AJ83" s="117">
        <v>2</v>
      </c>
      <c r="AK83" s="117">
        <v>1</v>
      </c>
      <c r="AL83" s="117">
        <v>6</v>
      </c>
      <c r="AM83" s="117">
        <v>4</v>
      </c>
      <c r="AN83" s="117" t="s">
        <v>1151</v>
      </c>
      <c r="AO83" s="117" t="s">
        <v>639</v>
      </c>
      <c r="AP83" s="117">
        <v>3</v>
      </c>
      <c r="AQ83" s="117">
        <v>14</v>
      </c>
      <c r="AR83" s="117">
        <v>5</v>
      </c>
      <c r="AS83" s="117">
        <v>4</v>
      </c>
      <c r="AT83" s="117" t="s">
        <v>2445</v>
      </c>
      <c r="AU83" s="117">
        <v>2</v>
      </c>
      <c r="AV83" s="117" t="s">
        <v>645</v>
      </c>
      <c r="AW83" s="117" t="s">
        <v>2446</v>
      </c>
      <c r="AX83" s="117" t="s">
        <v>2447</v>
      </c>
      <c r="AY83" s="117" t="s">
        <v>2448</v>
      </c>
      <c r="AZ83" s="117" t="s">
        <v>182</v>
      </c>
      <c r="BA83" s="117">
        <v>95</v>
      </c>
      <c r="BB83" s="117">
        <v>20</v>
      </c>
      <c r="BC83" s="117">
        <v>1.75</v>
      </c>
      <c r="BD83" s="117">
        <v>1.25</v>
      </c>
      <c r="BE83" s="117" t="s">
        <v>2438</v>
      </c>
      <c r="BF83" s="117">
        <v>1</v>
      </c>
    </row>
    <row r="84" spans="1:77" s="77" customFormat="1">
      <c r="A84" s="1" t="s">
        <v>1220</v>
      </c>
      <c r="B84" s="1">
        <v>144</v>
      </c>
      <c r="C84" s="1"/>
      <c r="D84" s="1"/>
      <c r="E84" s="26">
        <v>2.77</v>
      </c>
      <c r="F84" s="60" t="s">
        <v>3411</v>
      </c>
      <c r="G84" s="69" t="s">
        <v>6824</v>
      </c>
      <c r="H84" s="1" t="s">
        <v>1765</v>
      </c>
      <c r="I84" s="1" t="s">
        <v>1766</v>
      </c>
      <c r="J84" s="1" t="s">
        <v>7115</v>
      </c>
      <c r="K84" s="113" t="str">
        <f t="shared" si="8"/>
        <v>Légumetypiquede</v>
      </c>
      <c r="L84" s="113">
        <f t="shared" si="9"/>
        <v>15</v>
      </c>
      <c r="M84" s="1"/>
      <c r="N84" s="1" t="s">
        <v>6943</v>
      </c>
      <c r="O84" s="1" t="s">
        <v>6943</v>
      </c>
      <c r="P84" s="1">
        <f t="shared" si="6"/>
        <v>9</v>
      </c>
      <c r="Q84">
        <v>6</v>
      </c>
      <c r="R84">
        <v>0.04</v>
      </c>
      <c r="S84">
        <v>0</v>
      </c>
      <c r="T84">
        <v>4</v>
      </c>
      <c r="U84"/>
      <c r="V84"/>
      <c r="W84" s="1" t="s">
        <v>1221</v>
      </c>
      <c r="X84" s="1" t="str">
        <f t="shared" si="7"/>
        <v>s</v>
      </c>
      <c r="Y84" s="1">
        <v>3</v>
      </c>
      <c r="Z84" s="1" t="s">
        <v>1220</v>
      </c>
      <c r="AA84" s="1" t="s">
        <v>182</v>
      </c>
      <c r="AB84" s="1" t="s">
        <v>283</v>
      </c>
      <c r="AC84" s="1" t="s">
        <v>185</v>
      </c>
      <c r="AD84" s="125">
        <v>1.88</v>
      </c>
      <c r="AE84" s="46">
        <v>2.91</v>
      </c>
      <c r="AF84" s="46">
        <v>1.56</v>
      </c>
      <c r="AG84" s="46">
        <v>2.4300000000000002</v>
      </c>
      <c r="AH84" s="46"/>
      <c r="AI84" s="46">
        <v>1</v>
      </c>
      <c r="AJ84" s="46">
        <v>2</v>
      </c>
      <c r="AK84" s="46">
        <v>1</v>
      </c>
      <c r="AL84" s="46">
        <v>10</v>
      </c>
      <c r="AM84" s="46">
        <v>6</v>
      </c>
      <c r="AN84" s="46" t="s">
        <v>1226</v>
      </c>
      <c r="AO84" s="46" t="s">
        <v>1228</v>
      </c>
      <c r="AP84" s="46">
        <v>0</v>
      </c>
      <c r="AQ84" s="46">
        <v>0</v>
      </c>
      <c r="AR84" s="46">
        <v>6</v>
      </c>
      <c r="AS84" s="46">
        <v>5</v>
      </c>
      <c r="AT84" s="46" t="s">
        <v>1229</v>
      </c>
      <c r="AU84" s="46">
        <v>2</v>
      </c>
      <c r="AV84" s="46" t="s">
        <v>1230</v>
      </c>
      <c r="AW84" s="46" t="s">
        <v>1231</v>
      </c>
      <c r="AX84" s="46" t="s">
        <v>1232</v>
      </c>
      <c r="AY84" s="46" t="s">
        <v>1233</v>
      </c>
      <c r="AZ84" s="46" t="s">
        <v>182</v>
      </c>
      <c r="BA84" s="46">
        <v>96</v>
      </c>
      <c r="BB84" s="46">
        <v>28</v>
      </c>
      <c r="BC84" s="46">
        <v>2.65</v>
      </c>
      <c r="BD84" s="46">
        <v>2.35</v>
      </c>
      <c r="BE84" s="46" t="s">
        <v>1220</v>
      </c>
      <c r="BF84" s="46">
        <v>1</v>
      </c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/>
      <c r="BT84"/>
      <c r="BU84"/>
      <c r="BV84"/>
      <c r="BW84"/>
      <c r="BX84"/>
      <c r="BY84"/>
    </row>
    <row r="85" spans="1:77" s="77" customFormat="1" ht="15">
      <c r="A85" s="113" t="s">
        <v>2318</v>
      </c>
      <c r="B85" s="113">
        <v>37</v>
      </c>
      <c r="C85" s="113"/>
      <c r="D85" s="113"/>
      <c r="E85" s="114">
        <v>1.65</v>
      </c>
      <c r="F85" s="115" t="s">
        <v>3412</v>
      </c>
      <c r="G85" s="116" t="s">
        <v>6824</v>
      </c>
      <c r="H85" s="113" t="s">
        <v>3349</v>
      </c>
      <c r="I85" s="113" t="s">
        <v>1766</v>
      </c>
      <c r="J85" s="113" t="s">
        <v>7116</v>
      </c>
      <c r="K85" s="113" t="str">
        <f t="shared" si="8"/>
        <v>Légumed'étérougeet</v>
      </c>
      <c r="L85" s="113">
        <f t="shared" si="9"/>
        <v>18</v>
      </c>
      <c r="M85" s="113"/>
      <c r="N85" s="113" t="s">
        <v>3352</v>
      </c>
      <c r="O85" s="113" t="s">
        <v>3352</v>
      </c>
      <c r="P85" s="113">
        <f t="shared" si="6"/>
        <v>6</v>
      </c>
      <c r="Q85" s="117">
        <v>4</v>
      </c>
      <c r="R85" s="117">
        <v>2.86</v>
      </c>
      <c r="S85" s="117">
        <v>3</v>
      </c>
      <c r="T85" s="117">
        <v>4</v>
      </c>
      <c r="U85" s="117"/>
      <c r="V85" s="117"/>
      <c r="W85" s="113" t="s">
        <v>2319</v>
      </c>
      <c r="X85" s="113" t="str">
        <f t="shared" si="7"/>
        <v>t</v>
      </c>
      <c r="Y85" s="113">
        <v>1</v>
      </c>
      <c r="Z85" s="113" t="s">
        <v>2318</v>
      </c>
      <c r="AA85" s="113" t="s">
        <v>182</v>
      </c>
      <c r="AB85" s="113" t="s">
        <v>283</v>
      </c>
      <c r="AC85" s="113" t="s">
        <v>185</v>
      </c>
      <c r="AD85" s="123">
        <v>20.77</v>
      </c>
      <c r="AE85" s="117">
        <v>13.31</v>
      </c>
      <c r="AF85" s="117">
        <v>7.88</v>
      </c>
      <c r="AG85" s="117">
        <v>5.74</v>
      </c>
      <c r="AH85" s="117"/>
      <c r="AI85" s="117">
        <v>1</v>
      </c>
      <c r="AJ85" s="117">
        <v>2</v>
      </c>
      <c r="AK85" s="117">
        <v>1</v>
      </c>
      <c r="AL85" s="117">
        <v>6</v>
      </c>
      <c r="AM85" s="117">
        <v>5</v>
      </c>
      <c r="AN85" s="117" t="s">
        <v>440</v>
      </c>
      <c r="AO85" s="117" t="s">
        <v>452</v>
      </c>
      <c r="AP85" s="117">
        <v>0</v>
      </c>
      <c r="AQ85" s="117">
        <v>1</v>
      </c>
      <c r="AR85" s="117">
        <v>5</v>
      </c>
      <c r="AS85" s="117">
        <v>5</v>
      </c>
      <c r="AT85" s="117" t="s">
        <v>2324</v>
      </c>
      <c r="AU85" s="117">
        <v>2</v>
      </c>
      <c r="AV85" s="117" t="s">
        <v>459</v>
      </c>
      <c r="AW85" s="117" t="s">
        <v>2326</v>
      </c>
      <c r="AX85" s="117" t="s">
        <v>2328</v>
      </c>
      <c r="AY85" s="117" t="s">
        <v>2329</v>
      </c>
      <c r="AZ85" s="117" t="s">
        <v>182</v>
      </c>
      <c r="BA85" s="117">
        <v>100</v>
      </c>
      <c r="BB85" s="117">
        <v>21</v>
      </c>
      <c r="BC85" s="117">
        <v>1.95</v>
      </c>
      <c r="BD85" s="117">
        <v>1.8</v>
      </c>
      <c r="BE85" s="117" t="s">
        <v>2318</v>
      </c>
      <c r="BF85" s="117">
        <v>1</v>
      </c>
      <c r="BI85" s="85"/>
      <c r="BJ85" s="85"/>
    </row>
    <row r="86" spans="1:77" s="77" customFormat="1">
      <c r="A86" s="113" t="s">
        <v>6200</v>
      </c>
      <c r="B86" s="113">
        <v>66</v>
      </c>
      <c r="C86" s="113"/>
      <c r="D86" s="113"/>
      <c r="E86" s="121">
        <v>2.2999999999999998</v>
      </c>
      <c r="F86" s="115" t="s">
        <v>3412</v>
      </c>
      <c r="G86" s="116" t="s">
        <v>6824</v>
      </c>
      <c r="H86" s="113" t="s">
        <v>6836</v>
      </c>
      <c r="I86" s="113" t="s">
        <v>7117</v>
      </c>
      <c r="J86" s="113" t="s">
        <v>7118</v>
      </c>
      <c r="K86" s="113" t="str">
        <f t="shared" si="8"/>
        <v>Liquidequicoule</v>
      </c>
      <c r="L86" s="113">
        <f t="shared" si="9"/>
        <v>15</v>
      </c>
      <c r="M86" s="113"/>
      <c r="N86" s="113" t="s">
        <v>6838</v>
      </c>
      <c r="O86" s="113" t="s">
        <v>6882</v>
      </c>
      <c r="P86" s="113">
        <f t="shared" si="6"/>
        <v>4</v>
      </c>
      <c r="Q86" s="117">
        <v>2</v>
      </c>
      <c r="R86" s="117">
        <v>413.04</v>
      </c>
      <c r="S86" s="117">
        <v>18</v>
      </c>
      <c r="T86" s="117">
        <v>0</v>
      </c>
      <c r="U86" s="117"/>
      <c r="V86" s="117"/>
      <c r="W86" s="113" t="s">
        <v>6201</v>
      </c>
      <c r="X86" s="113" t="str">
        <f t="shared" si="7"/>
        <v>l</v>
      </c>
      <c r="Y86" s="113">
        <v>8</v>
      </c>
      <c r="Z86" s="113" t="s">
        <v>6200</v>
      </c>
      <c r="AA86" s="113" t="s">
        <v>182</v>
      </c>
      <c r="AB86" s="113" t="s">
        <v>283</v>
      </c>
      <c r="AC86" s="113" t="s">
        <v>185</v>
      </c>
      <c r="AD86" s="123">
        <v>45.71</v>
      </c>
      <c r="AE86" s="117">
        <v>133.51</v>
      </c>
      <c r="AF86" s="117">
        <v>5.15</v>
      </c>
      <c r="AG86" s="117">
        <v>10.81</v>
      </c>
      <c r="AH86" s="117"/>
      <c r="AI86" s="117">
        <v>1</v>
      </c>
      <c r="AJ86" s="117">
        <v>2</v>
      </c>
      <c r="AK86" s="117">
        <v>1</v>
      </c>
      <c r="AL86" s="117">
        <v>5</v>
      </c>
      <c r="AM86" s="117">
        <v>4</v>
      </c>
      <c r="AN86" s="117" t="s">
        <v>517</v>
      </c>
      <c r="AO86" s="117" t="s">
        <v>518</v>
      </c>
      <c r="AP86" s="117">
        <v>5</v>
      </c>
      <c r="AQ86" s="117">
        <v>8</v>
      </c>
      <c r="AR86" s="117">
        <v>5</v>
      </c>
      <c r="AS86" s="117">
        <v>4</v>
      </c>
      <c r="AT86" s="117" t="s">
        <v>6201</v>
      </c>
      <c r="AU86" s="117">
        <v>1</v>
      </c>
      <c r="AV86" s="117" t="s">
        <v>518</v>
      </c>
      <c r="AW86" s="117" t="s">
        <v>6202</v>
      </c>
      <c r="AX86" s="117" t="s">
        <v>6203</v>
      </c>
      <c r="AY86" s="117" t="s">
        <v>6204</v>
      </c>
      <c r="AZ86" s="117" t="s">
        <v>182</v>
      </c>
      <c r="BA86" s="117">
        <v>100</v>
      </c>
      <c r="BB86" s="117">
        <v>29</v>
      </c>
      <c r="BC86" s="117">
        <v>1.5</v>
      </c>
      <c r="BD86" s="117">
        <v>1.4</v>
      </c>
      <c r="BE86" s="117" t="s">
        <v>6200</v>
      </c>
      <c r="BF86" s="117">
        <v>1</v>
      </c>
    </row>
    <row r="87" spans="1:77" s="77" customFormat="1">
      <c r="A87" s="1" t="s">
        <v>5492</v>
      </c>
      <c r="B87" s="1">
        <v>179</v>
      </c>
      <c r="C87" s="1"/>
      <c r="D87" s="1"/>
      <c r="E87" s="26">
        <v>3.55</v>
      </c>
      <c r="F87" s="60" t="s">
        <v>3411</v>
      </c>
      <c r="G87" s="69" t="s">
        <v>6824</v>
      </c>
      <c r="H87" s="1" t="s">
        <v>6789</v>
      </c>
      <c r="I87" s="1" t="s">
        <v>6780</v>
      </c>
      <c r="J87" s="1" t="s">
        <v>7119</v>
      </c>
      <c r="K87" s="113" t="str">
        <f t="shared" si="8"/>
        <v>Livredanslequelsontécritsles</v>
      </c>
      <c r="L87" s="113">
        <f t="shared" si="9"/>
        <v>28</v>
      </c>
      <c r="M87" s="1"/>
      <c r="N87" s="1" t="s">
        <v>6781</v>
      </c>
      <c r="O87" s="1" t="s">
        <v>6781</v>
      </c>
      <c r="P87" s="1">
        <f t="shared" si="6"/>
        <v>11</v>
      </c>
      <c r="Q87" s="46">
        <v>6</v>
      </c>
      <c r="R87" s="46">
        <v>91.95</v>
      </c>
      <c r="S87" s="46">
        <v>0</v>
      </c>
      <c r="T87" s="46">
        <v>4</v>
      </c>
      <c r="U87" s="46"/>
      <c r="V87" s="46"/>
      <c r="W87" s="1" t="s">
        <v>5493</v>
      </c>
      <c r="X87" s="1" t="str">
        <f t="shared" si="7"/>
        <v>a</v>
      </c>
      <c r="Y87" s="1">
        <v>8</v>
      </c>
      <c r="Z87" s="1" t="s">
        <v>5492</v>
      </c>
      <c r="AA87" s="1" t="s">
        <v>182</v>
      </c>
      <c r="AB87" s="1" t="s">
        <v>184</v>
      </c>
      <c r="AC87" s="1" t="s">
        <v>185</v>
      </c>
      <c r="AD87" s="125">
        <v>5.84</v>
      </c>
      <c r="AE87" s="46">
        <v>6.08</v>
      </c>
      <c r="AF87" s="46">
        <v>5.69</v>
      </c>
      <c r="AG87" s="46">
        <v>5.41</v>
      </c>
      <c r="AH87" s="46"/>
      <c r="AI87" s="46">
        <v>1</v>
      </c>
      <c r="AJ87" s="46">
        <v>2</v>
      </c>
      <c r="AK87" s="46">
        <v>1</v>
      </c>
      <c r="AL87" s="46">
        <v>6</v>
      </c>
      <c r="AM87" s="46">
        <v>5</v>
      </c>
      <c r="AN87" s="46" t="s">
        <v>2224</v>
      </c>
      <c r="AO87" s="46" t="s">
        <v>198</v>
      </c>
      <c r="AP87" s="46">
        <v>1</v>
      </c>
      <c r="AQ87" s="46">
        <v>1</v>
      </c>
      <c r="AR87" s="46">
        <v>5</v>
      </c>
      <c r="AS87" s="46">
        <v>3</v>
      </c>
      <c r="AT87" s="46" t="s">
        <v>5494</v>
      </c>
      <c r="AU87" s="46">
        <v>3</v>
      </c>
      <c r="AV87" s="46" t="s">
        <v>201</v>
      </c>
      <c r="AW87" s="46" t="s">
        <v>5495</v>
      </c>
      <c r="AX87" s="46" t="s">
        <v>5496</v>
      </c>
      <c r="AY87" s="46" t="s">
        <v>5497</v>
      </c>
      <c r="AZ87" s="46" t="s">
        <v>182</v>
      </c>
      <c r="BA87" s="46">
        <v>100</v>
      </c>
      <c r="BB87" s="46">
        <v>20</v>
      </c>
      <c r="BC87" s="46">
        <v>2.1</v>
      </c>
      <c r="BD87" s="46">
        <v>2.15</v>
      </c>
      <c r="BE87" s="46" t="s">
        <v>5492</v>
      </c>
      <c r="BF87" s="46">
        <v>1</v>
      </c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/>
      <c r="BT87"/>
      <c r="BU87"/>
      <c r="BV87"/>
      <c r="BW87"/>
      <c r="BX87"/>
      <c r="BY87"/>
    </row>
    <row r="88" spans="1:77" s="77" customFormat="1">
      <c r="A88" s="20" t="s">
        <v>5729</v>
      </c>
      <c r="B88" s="20">
        <v>184</v>
      </c>
      <c r="C88" s="145"/>
      <c r="D88" s="145"/>
      <c r="E88" s="141">
        <v>2.6</v>
      </c>
      <c r="F88" s="146" t="s">
        <v>3411</v>
      </c>
      <c r="G88" s="142" t="s">
        <v>6824</v>
      </c>
      <c r="H88" s="20" t="s">
        <v>6789</v>
      </c>
      <c r="I88" s="20" t="s">
        <v>6780</v>
      </c>
      <c r="J88" s="20" t="s">
        <v>7119</v>
      </c>
      <c r="K88" s="113" t="str">
        <f t="shared" si="8"/>
        <v>Livredanslequelsontécritsles</v>
      </c>
      <c r="L88" s="113">
        <f t="shared" si="9"/>
        <v>28</v>
      </c>
      <c r="M88" s="20"/>
      <c r="N88" s="20" t="s">
        <v>6791</v>
      </c>
      <c r="O88" s="20" t="s">
        <v>6791</v>
      </c>
      <c r="P88" s="20">
        <f t="shared" si="6"/>
        <v>5</v>
      </c>
      <c r="Q88" s="143">
        <v>3</v>
      </c>
      <c r="R88" s="143">
        <v>31.41</v>
      </c>
      <c r="S88" s="143">
        <v>27</v>
      </c>
      <c r="T88" s="143">
        <v>3</v>
      </c>
      <c r="U88" s="143"/>
      <c r="V88" s="143"/>
      <c r="W88" s="145" t="s">
        <v>5730</v>
      </c>
      <c r="X88" s="20" t="str">
        <f t="shared" si="7"/>
        <v>k</v>
      </c>
      <c r="Y88" s="20">
        <v>1</v>
      </c>
      <c r="Z88" s="145" t="s">
        <v>5729</v>
      </c>
      <c r="AA88" s="145" t="s">
        <v>182</v>
      </c>
      <c r="AB88" s="145" t="s">
        <v>184</v>
      </c>
      <c r="AC88" s="145" t="s">
        <v>185</v>
      </c>
      <c r="AD88" s="143">
        <v>6.18</v>
      </c>
      <c r="AE88" s="143">
        <v>14.53</v>
      </c>
      <c r="AF88" s="143">
        <v>5.37</v>
      </c>
      <c r="AG88" s="143">
        <v>12.84</v>
      </c>
      <c r="AH88" s="143"/>
      <c r="AI88" s="143">
        <v>1</v>
      </c>
      <c r="AJ88" s="143">
        <v>2</v>
      </c>
      <c r="AK88" s="143">
        <v>1</v>
      </c>
      <c r="AL88" s="143">
        <v>10</v>
      </c>
      <c r="AM88" s="143">
        <v>9</v>
      </c>
      <c r="AN88" s="143" t="s">
        <v>5731</v>
      </c>
      <c r="AO88" s="143" t="s">
        <v>5732</v>
      </c>
      <c r="AP88" s="143">
        <v>0</v>
      </c>
      <c r="AQ88" s="143">
        <v>0</v>
      </c>
      <c r="AR88" s="143">
        <v>8</v>
      </c>
      <c r="AS88" s="143">
        <v>7</v>
      </c>
      <c r="AT88" s="143" t="s">
        <v>5733</v>
      </c>
      <c r="AU88" s="143">
        <v>4</v>
      </c>
      <c r="AV88" s="143" t="s">
        <v>5734</v>
      </c>
      <c r="AW88" s="143" t="s">
        <v>5735</v>
      </c>
      <c r="AX88" s="143" t="s">
        <v>5736</v>
      </c>
      <c r="AY88" s="143" t="s">
        <v>5737</v>
      </c>
      <c r="AZ88" s="143" t="s">
        <v>182</v>
      </c>
      <c r="BA88" s="143">
        <v>100</v>
      </c>
      <c r="BB88" s="143">
        <v>22</v>
      </c>
      <c r="BC88" s="143">
        <v>3.45</v>
      </c>
      <c r="BD88" s="143">
        <v>3.05</v>
      </c>
      <c r="BE88" s="143" t="s">
        <v>5729</v>
      </c>
      <c r="BF88" s="143">
        <v>1</v>
      </c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145"/>
      <c r="BT88" s="145"/>
      <c r="BU88" s="145"/>
      <c r="BV88" s="145"/>
      <c r="BW88" s="145"/>
      <c r="BX88" s="145"/>
      <c r="BY88" s="145"/>
    </row>
    <row r="89" spans="1:77" s="77" customFormat="1">
      <c r="A89" s="1" t="s">
        <v>803</v>
      </c>
      <c r="B89" s="1">
        <v>190</v>
      </c>
      <c r="C89" s="1"/>
      <c r="D89" s="1"/>
      <c r="E89" s="26">
        <v>2.42</v>
      </c>
      <c r="F89" s="59" t="s">
        <v>3411</v>
      </c>
      <c r="G89" s="69" t="s">
        <v>6824</v>
      </c>
      <c r="H89" s="1" t="s">
        <v>7032</v>
      </c>
      <c r="I89" s="1" t="s">
        <v>1308</v>
      </c>
      <c r="J89" s="1" t="s">
        <v>7120</v>
      </c>
      <c r="K89" s="113" t="str">
        <f t="shared" si="8"/>
        <v>Mammifèreattirépar</v>
      </c>
      <c r="L89" s="113">
        <f t="shared" si="9"/>
        <v>18</v>
      </c>
      <c r="M89" s="1"/>
      <c r="N89" s="1" t="s">
        <v>6991</v>
      </c>
      <c r="O89" s="1" t="s">
        <v>6926</v>
      </c>
      <c r="P89" s="1">
        <f t="shared" si="6"/>
        <v>9</v>
      </c>
      <c r="Q89" s="46">
        <v>6</v>
      </c>
      <c r="R89" s="46">
        <v>2.9</v>
      </c>
      <c r="S89" s="46">
        <v>0</v>
      </c>
      <c r="T89" s="46">
        <v>5</v>
      </c>
      <c r="U89" s="46"/>
      <c r="V89" s="46"/>
      <c r="W89" s="1" t="s">
        <v>1197</v>
      </c>
      <c r="X89" s="1" t="str">
        <f t="shared" si="7"/>
        <v>e</v>
      </c>
      <c r="Y89" s="1">
        <v>7</v>
      </c>
      <c r="Z89" s="1" t="s">
        <v>803</v>
      </c>
      <c r="AA89" s="1" t="s">
        <v>182</v>
      </c>
      <c r="AB89" s="1" t="s">
        <v>184</v>
      </c>
      <c r="AC89" s="1" t="s">
        <v>185</v>
      </c>
      <c r="AD89" s="125">
        <v>7.22</v>
      </c>
      <c r="AE89" s="46">
        <v>10.41</v>
      </c>
      <c r="AF89" s="46">
        <v>5.71</v>
      </c>
      <c r="AG89" s="46">
        <v>8.85</v>
      </c>
      <c r="AH89" s="46"/>
      <c r="AI89" s="46">
        <v>1</v>
      </c>
      <c r="AJ89" s="46">
        <v>2</v>
      </c>
      <c r="AK89" s="46">
        <v>1</v>
      </c>
      <c r="AL89" s="46">
        <v>8</v>
      </c>
      <c r="AM89" s="46">
        <v>6</v>
      </c>
      <c r="AN89" s="46" t="s">
        <v>1208</v>
      </c>
      <c r="AO89" s="46" t="s">
        <v>1209</v>
      </c>
      <c r="AP89" s="46">
        <v>0</v>
      </c>
      <c r="AQ89" s="46">
        <v>0</v>
      </c>
      <c r="AR89" s="46">
        <v>5</v>
      </c>
      <c r="AS89" s="46">
        <v>5</v>
      </c>
      <c r="AT89" s="46" t="s">
        <v>1211</v>
      </c>
      <c r="AU89" s="46">
        <v>3</v>
      </c>
      <c r="AV89" s="46" t="s">
        <v>1212</v>
      </c>
      <c r="AW89" s="46" t="s">
        <v>1213</v>
      </c>
      <c r="AX89" s="46" t="s">
        <v>1214</v>
      </c>
      <c r="AY89" s="46" t="s">
        <v>1215</v>
      </c>
      <c r="AZ89" s="46" t="s">
        <v>182</v>
      </c>
      <c r="BA89" s="46">
        <v>88</v>
      </c>
      <c r="BB89" s="46">
        <v>17</v>
      </c>
      <c r="BC89" s="46">
        <v>3.2</v>
      </c>
      <c r="BD89" s="46">
        <v>2.8</v>
      </c>
      <c r="BE89" s="46" t="s">
        <v>803</v>
      </c>
      <c r="BF89" s="46">
        <v>1</v>
      </c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/>
      <c r="BT89"/>
      <c r="BU89"/>
      <c r="BV89"/>
      <c r="BW89"/>
      <c r="BX89"/>
      <c r="BY89"/>
    </row>
    <row r="90" spans="1:77" s="77" customFormat="1">
      <c r="A90" s="1" t="s">
        <v>812</v>
      </c>
      <c r="B90" s="1">
        <v>187</v>
      </c>
      <c r="C90" s="1"/>
      <c r="D90" s="1"/>
      <c r="E90" s="26">
        <v>2.15</v>
      </c>
      <c r="F90" s="60" t="s">
        <v>3411</v>
      </c>
      <c r="G90" s="69" t="s">
        <v>6824</v>
      </c>
      <c r="H90" s="1" t="s">
        <v>7033</v>
      </c>
      <c r="I90" s="1" t="s">
        <v>1308</v>
      </c>
      <c r="J90" s="1" t="s">
        <v>7121</v>
      </c>
      <c r="K90" s="113" t="str">
        <f t="shared" si="8"/>
        <v>Mammifèreattiréparles</v>
      </c>
      <c r="L90" s="113">
        <f t="shared" si="9"/>
        <v>21</v>
      </c>
      <c r="M90" s="1"/>
      <c r="N90" s="1" t="s">
        <v>2444</v>
      </c>
      <c r="O90" s="1" t="s">
        <v>2444</v>
      </c>
      <c r="P90" s="1">
        <f t="shared" si="6"/>
        <v>6</v>
      </c>
      <c r="Q90" s="46">
        <v>3</v>
      </c>
      <c r="R90" s="46">
        <v>36.700000000000003</v>
      </c>
      <c r="S90" s="46">
        <v>21</v>
      </c>
      <c r="T90" s="46">
        <v>3</v>
      </c>
      <c r="U90" s="46"/>
      <c r="V90" s="46"/>
      <c r="W90" s="1" t="s">
        <v>1785</v>
      </c>
      <c r="X90" s="1" t="str">
        <f t="shared" si="7"/>
        <v>R</v>
      </c>
      <c r="Y90" s="1">
        <v>4</v>
      </c>
      <c r="Z90" s="1" t="s">
        <v>812</v>
      </c>
      <c r="AA90" s="1" t="s">
        <v>182</v>
      </c>
      <c r="AB90" s="1" t="s">
        <v>184</v>
      </c>
      <c r="AC90" s="1" t="s">
        <v>185</v>
      </c>
      <c r="AD90" s="125">
        <v>6.66</v>
      </c>
      <c r="AE90" s="46">
        <v>11.96</v>
      </c>
      <c r="AF90" s="46">
        <v>4.6900000000000004</v>
      </c>
      <c r="AG90" s="46">
        <v>8.58</v>
      </c>
      <c r="AH90" s="46"/>
      <c r="AI90" s="46">
        <v>1</v>
      </c>
      <c r="AJ90" s="46">
        <v>2</v>
      </c>
      <c r="AK90" s="46">
        <v>1</v>
      </c>
      <c r="AL90" s="46">
        <v>6</v>
      </c>
      <c r="AM90" s="46">
        <v>5</v>
      </c>
      <c r="AN90" s="46" t="s">
        <v>1773</v>
      </c>
      <c r="AO90" s="46" t="s">
        <v>452</v>
      </c>
      <c r="AP90" s="46">
        <v>3</v>
      </c>
      <c r="AQ90" s="46">
        <v>3</v>
      </c>
      <c r="AR90" s="46">
        <v>6</v>
      </c>
      <c r="AS90" s="46">
        <v>5</v>
      </c>
      <c r="AT90" s="46" t="s">
        <v>1794</v>
      </c>
      <c r="AU90" s="46">
        <v>2</v>
      </c>
      <c r="AV90" s="46" t="s">
        <v>459</v>
      </c>
      <c r="AW90" s="46" t="s">
        <v>1795</v>
      </c>
      <c r="AX90" s="46" t="s">
        <v>1796</v>
      </c>
      <c r="AY90" s="46" t="s">
        <v>1797</v>
      </c>
      <c r="AZ90" s="46" t="s">
        <v>182</v>
      </c>
      <c r="BA90" s="46">
        <v>100</v>
      </c>
      <c r="BB90" s="46">
        <v>31</v>
      </c>
      <c r="BC90" s="46">
        <v>1.7</v>
      </c>
      <c r="BD90" s="46">
        <v>1.8</v>
      </c>
      <c r="BE90" s="46" t="s">
        <v>812</v>
      </c>
      <c r="BF90" s="46">
        <v>1</v>
      </c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/>
      <c r="BT90"/>
      <c r="BU90"/>
      <c r="BV90"/>
      <c r="BW90"/>
      <c r="BX90"/>
      <c r="BY90"/>
    </row>
    <row r="91" spans="1:77" s="77" customFormat="1">
      <c r="A91" s="1" t="s">
        <v>196</v>
      </c>
      <c r="B91" s="1">
        <v>106</v>
      </c>
      <c r="C91" s="1">
        <v>1</v>
      </c>
      <c r="D91" s="1">
        <v>47</v>
      </c>
      <c r="E91" s="26">
        <v>2.46</v>
      </c>
      <c r="F91" s="59" t="s">
        <v>3411</v>
      </c>
      <c r="G91" s="69" t="s">
        <v>6823</v>
      </c>
      <c r="H91" s="1" t="s">
        <v>7030</v>
      </c>
      <c r="I91" s="1" t="s">
        <v>1308</v>
      </c>
      <c r="J91" s="1" t="s">
        <v>188</v>
      </c>
      <c r="K91" s="113" t="str">
        <f t="shared" si="8"/>
        <v>Mammifèreavec</v>
      </c>
      <c r="L91" s="113">
        <f t="shared" si="9"/>
        <v>13</v>
      </c>
      <c r="M91" s="1"/>
      <c r="N91" s="1" t="s">
        <v>199</v>
      </c>
      <c r="O91" s="1" t="s">
        <v>6908</v>
      </c>
      <c r="P91" s="1">
        <f t="shared" si="6"/>
        <v>7</v>
      </c>
      <c r="Q91" s="46">
        <v>5</v>
      </c>
      <c r="R91" s="46">
        <v>2.82</v>
      </c>
      <c r="S91" s="46">
        <v>3</v>
      </c>
      <c r="T91" s="46">
        <v>4</v>
      </c>
      <c r="U91" s="46"/>
      <c r="V91" s="46"/>
      <c r="W91" s="1" t="s">
        <v>495</v>
      </c>
      <c r="X91" s="1" t="str">
        <f t="shared" si="7"/>
        <v>z</v>
      </c>
      <c r="Y91" s="1">
        <v>4</v>
      </c>
      <c r="Z91" s="1" t="s">
        <v>196</v>
      </c>
      <c r="AA91" s="1" t="s">
        <v>182</v>
      </c>
      <c r="AB91" s="1" t="s">
        <v>184</v>
      </c>
      <c r="AC91" s="1" t="s">
        <v>185</v>
      </c>
      <c r="AD91" s="125">
        <v>3.8</v>
      </c>
      <c r="AE91" s="46">
        <v>5.14</v>
      </c>
      <c r="AF91" s="46">
        <v>2.65</v>
      </c>
      <c r="AG91" s="46">
        <v>3.04</v>
      </c>
      <c r="AH91" s="46"/>
      <c r="AI91" s="46">
        <v>2</v>
      </c>
      <c r="AJ91" s="46">
        <v>5</v>
      </c>
      <c r="AK91" s="46">
        <v>1</v>
      </c>
      <c r="AL91" s="46">
        <v>5</v>
      </c>
      <c r="AM91" s="46">
        <v>4</v>
      </c>
      <c r="AN91" s="46" t="s">
        <v>517</v>
      </c>
      <c r="AO91" s="46" t="s">
        <v>518</v>
      </c>
      <c r="AP91" s="46">
        <v>0</v>
      </c>
      <c r="AQ91" s="46">
        <v>0</v>
      </c>
      <c r="AR91" s="46">
        <v>3</v>
      </c>
      <c r="AS91" s="46">
        <v>4</v>
      </c>
      <c r="AT91" s="46" t="s">
        <v>495</v>
      </c>
      <c r="AU91" s="46">
        <v>1</v>
      </c>
      <c r="AV91" s="46" t="s">
        <v>518</v>
      </c>
      <c r="AW91" s="46" t="s">
        <v>524</v>
      </c>
      <c r="AX91" s="46" t="s">
        <v>528</v>
      </c>
      <c r="AY91" s="46" t="s">
        <v>530</v>
      </c>
      <c r="AZ91" s="46" t="s">
        <v>532</v>
      </c>
      <c r="BA91" s="46">
        <v>100</v>
      </c>
      <c r="BB91" s="46">
        <v>20</v>
      </c>
      <c r="BC91" s="46">
        <v>1.95</v>
      </c>
      <c r="BD91" s="46">
        <v>1.95</v>
      </c>
      <c r="BE91" s="46" t="s">
        <v>533</v>
      </c>
      <c r="BF91" s="46">
        <v>1</v>
      </c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/>
      <c r="BT91"/>
      <c r="BU91"/>
      <c r="BV91"/>
      <c r="BW91"/>
      <c r="BX91"/>
      <c r="BY91"/>
    </row>
    <row r="92" spans="1:77" s="77" customFormat="1">
      <c r="A92" s="1" t="s">
        <v>1190</v>
      </c>
      <c r="B92" s="1">
        <v>142</v>
      </c>
      <c r="C92" s="1"/>
      <c r="D92" s="1"/>
      <c r="E92" s="26">
        <v>2.88</v>
      </c>
      <c r="F92" s="60" t="s">
        <v>3411</v>
      </c>
      <c r="G92" s="69" t="s">
        <v>6824</v>
      </c>
      <c r="H92" s="1" t="s">
        <v>1727</v>
      </c>
      <c r="I92" s="1" t="s">
        <v>1308</v>
      </c>
      <c r="J92" s="1" t="s">
        <v>7054</v>
      </c>
      <c r="K92" s="113" t="str">
        <f t="shared" si="8"/>
        <v>Mammifèreconnupour</v>
      </c>
      <c r="L92" s="113">
        <f t="shared" si="9"/>
        <v>18</v>
      </c>
      <c r="M92" s="1"/>
      <c r="N92" s="1" t="s">
        <v>1731</v>
      </c>
      <c r="O92" s="1" t="s">
        <v>1731</v>
      </c>
      <c r="P92" s="1">
        <f t="shared" si="6"/>
        <v>6</v>
      </c>
      <c r="Q92" s="46">
        <v>4</v>
      </c>
      <c r="R92" s="46">
        <v>123.03</v>
      </c>
      <c r="S92" s="46">
        <v>22</v>
      </c>
      <c r="T92" s="46">
        <v>4</v>
      </c>
      <c r="U92" s="46"/>
      <c r="V92" s="46"/>
      <c r="W92" s="1" t="s">
        <v>1191</v>
      </c>
      <c r="X92" s="1" t="str">
        <f t="shared" si="7"/>
        <v>k</v>
      </c>
      <c r="Y92" s="1">
        <v>1</v>
      </c>
      <c r="Z92" s="1" t="s">
        <v>1190</v>
      </c>
      <c r="AA92" s="1" t="s">
        <v>182</v>
      </c>
      <c r="AB92" s="1" t="s">
        <v>184</v>
      </c>
      <c r="AC92" s="1" t="s">
        <v>185</v>
      </c>
      <c r="AD92" s="125">
        <v>1.85</v>
      </c>
      <c r="AE92" s="46">
        <v>1.42</v>
      </c>
      <c r="AF92" s="46">
        <v>1.42</v>
      </c>
      <c r="AG92" s="46">
        <v>1.1499999999999999</v>
      </c>
      <c r="AH92" s="46"/>
      <c r="AI92" s="46">
        <v>1</v>
      </c>
      <c r="AJ92" s="46">
        <v>2</v>
      </c>
      <c r="AK92" s="46">
        <v>1</v>
      </c>
      <c r="AL92" s="46">
        <v>9</v>
      </c>
      <c r="AM92" s="46">
        <v>6</v>
      </c>
      <c r="AN92" s="46" t="s">
        <v>1195</v>
      </c>
      <c r="AO92" s="46" t="s">
        <v>440</v>
      </c>
      <c r="AP92" s="46">
        <v>0</v>
      </c>
      <c r="AQ92" s="46">
        <v>0</v>
      </c>
      <c r="AR92" s="46">
        <v>4</v>
      </c>
      <c r="AS92" s="46">
        <v>4</v>
      </c>
      <c r="AT92" s="46" t="s">
        <v>1198</v>
      </c>
      <c r="AU92" s="46">
        <v>3</v>
      </c>
      <c r="AV92" s="46" t="s">
        <v>443</v>
      </c>
      <c r="AW92" s="46" t="s">
        <v>1199</v>
      </c>
      <c r="AX92" s="46" t="s">
        <v>1200</v>
      </c>
      <c r="AY92" s="46" t="s">
        <v>1201</v>
      </c>
      <c r="AZ92" s="46" t="s">
        <v>182</v>
      </c>
      <c r="BA92" s="46">
        <v>95</v>
      </c>
      <c r="BB92" s="46">
        <v>21</v>
      </c>
      <c r="BC92" s="46">
        <v>3.75</v>
      </c>
      <c r="BD92" s="46">
        <v>2.85</v>
      </c>
      <c r="BE92" s="46" t="s">
        <v>1190</v>
      </c>
      <c r="BF92" s="46">
        <v>1</v>
      </c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/>
      <c r="BT92"/>
      <c r="BU92"/>
      <c r="BV92"/>
      <c r="BW92"/>
      <c r="BX92"/>
      <c r="BY92"/>
    </row>
    <row r="93" spans="1:77" s="77" customFormat="1">
      <c r="A93" s="1" t="s">
        <v>5868</v>
      </c>
      <c r="B93" s="1">
        <v>198</v>
      </c>
      <c r="C93" s="1"/>
      <c r="D93" s="1"/>
      <c r="E93" s="26">
        <v>2.75</v>
      </c>
      <c r="F93" s="60" t="s">
        <v>3411</v>
      </c>
      <c r="G93" s="69" t="s">
        <v>6824</v>
      </c>
      <c r="H93" s="1" t="s">
        <v>6846</v>
      </c>
      <c r="I93" s="1" t="s">
        <v>6847</v>
      </c>
      <c r="J93" s="1" t="s">
        <v>7122</v>
      </c>
      <c r="K93" s="113" t="str">
        <f t="shared" si="8"/>
        <v>Marquesurlapeaudueà</v>
      </c>
      <c r="L93" s="113">
        <f t="shared" si="9"/>
        <v>19</v>
      </c>
      <c r="M93" s="1"/>
      <c r="N93" s="1" t="s">
        <v>6849</v>
      </c>
      <c r="O93" s="1" t="s">
        <v>6927</v>
      </c>
      <c r="P93" s="1">
        <f t="shared" si="6"/>
        <v>8</v>
      </c>
      <c r="Q93" s="46">
        <v>6</v>
      </c>
      <c r="R93" s="46">
        <v>41.81</v>
      </c>
      <c r="S93" s="46">
        <v>0</v>
      </c>
      <c r="T93" s="46">
        <v>5</v>
      </c>
      <c r="U93" s="46"/>
      <c r="V93" s="46"/>
      <c r="W93" t="s">
        <v>5869</v>
      </c>
      <c r="X93" s="1" t="str">
        <f t="shared" si="7"/>
        <v>s</v>
      </c>
      <c r="Y93" s="1">
        <v>3</v>
      </c>
      <c r="Z93" t="s">
        <v>5868</v>
      </c>
      <c r="AA93" t="s">
        <v>182</v>
      </c>
      <c r="AB93" t="s">
        <v>283</v>
      </c>
      <c r="AC93" t="s">
        <v>185</v>
      </c>
      <c r="AD93" s="125">
        <v>13</v>
      </c>
      <c r="AE93" s="46">
        <v>12.23</v>
      </c>
      <c r="AF93" s="46">
        <v>7.58</v>
      </c>
      <c r="AG93" s="46">
        <v>6.28</v>
      </c>
      <c r="AH93" s="46"/>
      <c r="AI93" s="46">
        <v>1</v>
      </c>
      <c r="AJ93" s="46">
        <v>2</v>
      </c>
      <c r="AK93" s="46">
        <v>1</v>
      </c>
      <c r="AL93" s="46">
        <v>9</v>
      </c>
      <c r="AM93" s="46">
        <v>8</v>
      </c>
      <c r="AN93" s="46" t="s">
        <v>923</v>
      </c>
      <c r="AO93" s="46" t="s">
        <v>197</v>
      </c>
      <c r="AP93" s="46">
        <v>1</v>
      </c>
      <c r="AQ93" s="46">
        <v>1</v>
      </c>
      <c r="AR93" s="46">
        <v>9</v>
      </c>
      <c r="AS93" s="46">
        <v>8</v>
      </c>
      <c r="AT93" s="46" t="s">
        <v>5870</v>
      </c>
      <c r="AU93" s="46">
        <v>3</v>
      </c>
      <c r="AV93" s="46" t="s">
        <v>5871</v>
      </c>
      <c r="AW93" s="46" t="s">
        <v>5872</v>
      </c>
      <c r="AX93" s="46" t="s">
        <v>5873</v>
      </c>
      <c r="AY93" s="46" t="s">
        <v>5874</v>
      </c>
      <c r="AZ93" s="46" t="s">
        <v>182</v>
      </c>
      <c r="BA93" s="46">
        <v>100</v>
      </c>
      <c r="BB93" s="46">
        <v>16</v>
      </c>
      <c r="BC93" s="46">
        <v>2.35</v>
      </c>
      <c r="BD93" s="46">
        <v>2.5</v>
      </c>
      <c r="BE93" s="46" t="s">
        <v>5868</v>
      </c>
      <c r="BF93" s="46">
        <v>1</v>
      </c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/>
      <c r="BT93"/>
      <c r="BU93"/>
      <c r="BV93"/>
      <c r="BW93"/>
      <c r="BX93"/>
      <c r="BY93"/>
    </row>
    <row r="94" spans="1:77" s="77" customFormat="1">
      <c r="A94" s="77" t="s">
        <v>3072</v>
      </c>
      <c r="B94" s="77">
        <v>96</v>
      </c>
      <c r="E94" s="79">
        <v>1.24</v>
      </c>
      <c r="F94" s="83" t="s">
        <v>3412</v>
      </c>
      <c r="G94" s="84" t="s">
        <v>6824</v>
      </c>
      <c r="H94" s="77" t="s">
        <v>7018</v>
      </c>
      <c r="I94" s="77" t="s">
        <v>380</v>
      </c>
      <c r="J94" s="77" t="s">
        <v>7123</v>
      </c>
      <c r="K94" s="113" t="str">
        <f t="shared" si="8"/>
        <v>Meubledanslequelon</v>
      </c>
      <c r="L94" s="113">
        <f t="shared" si="9"/>
        <v>18</v>
      </c>
      <c r="N94" s="77" t="s">
        <v>3251</v>
      </c>
      <c r="O94" s="77" t="s">
        <v>3251</v>
      </c>
      <c r="P94" s="77">
        <f t="shared" si="6"/>
        <v>4</v>
      </c>
      <c r="Q94" s="98">
        <v>3</v>
      </c>
      <c r="R94" s="98">
        <v>392.09</v>
      </c>
      <c r="S94" s="98">
        <v>22</v>
      </c>
      <c r="T94" s="98">
        <v>0</v>
      </c>
      <c r="U94" s="98"/>
      <c r="V94" s="98"/>
      <c r="W94" s="113" t="s">
        <v>3073</v>
      </c>
      <c r="X94" s="113" t="str">
        <f t="shared" si="7"/>
        <v>l</v>
      </c>
      <c r="Y94" s="113">
        <v>8</v>
      </c>
      <c r="Z94" s="113" t="s">
        <v>3072</v>
      </c>
      <c r="AA94" s="113" t="s">
        <v>182</v>
      </c>
      <c r="AB94" s="113" t="s">
        <v>184</v>
      </c>
      <c r="AC94" s="113" t="s">
        <v>185</v>
      </c>
      <c r="AD94" s="123">
        <v>184.27</v>
      </c>
      <c r="AE94" s="117">
        <v>338.18</v>
      </c>
      <c r="AF94" s="117">
        <v>176.1</v>
      </c>
      <c r="AG94" s="117">
        <v>315.74</v>
      </c>
      <c r="AH94" s="117"/>
      <c r="AI94" s="117">
        <v>2</v>
      </c>
      <c r="AJ94" s="117">
        <v>10</v>
      </c>
      <c r="AK94" s="117">
        <v>1</v>
      </c>
      <c r="AL94" s="117">
        <v>3</v>
      </c>
      <c r="AM94" s="117">
        <v>2</v>
      </c>
      <c r="AN94" s="117" t="s">
        <v>1030</v>
      </c>
      <c r="AO94" s="117" t="s">
        <v>948</v>
      </c>
      <c r="AP94" s="117">
        <v>19</v>
      </c>
      <c r="AQ94" s="117">
        <v>28</v>
      </c>
      <c r="AR94" s="117">
        <v>3</v>
      </c>
      <c r="AS94" s="117">
        <v>2</v>
      </c>
      <c r="AT94" s="117" t="s">
        <v>3073</v>
      </c>
      <c r="AU94" s="117">
        <v>1</v>
      </c>
      <c r="AV94" s="117" t="s">
        <v>948</v>
      </c>
      <c r="AW94" s="117" t="s">
        <v>3083</v>
      </c>
      <c r="AX94" s="117" t="s">
        <v>3085</v>
      </c>
      <c r="AY94" s="117" t="s">
        <v>3072</v>
      </c>
      <c r="AZ94" s="117" t="s">
        <v>1813</v>
      </c>
      <c r="BA94" s="117">
        <v>0</v>
      </c>
      <c r="BB94" s="117">
        <v>0</v>
      </c>
      <c r="BC94" s="117">
        <v>1</v>
      </c>
      <c r="BD94" s="117">
        <v>1</v>
      </c>
      <c r="BE94" s="117" t="s">
        <v>3072</v>
      </c>
      <c r="BF94" s="117">
        <v>1</v>
      </c>
    </row>
    <row r="95" spans="1:77" s="77" customFormat="1">
      <c r="A95" s="77" t="s">
        <v>351</v>
      </c>
      <c r="B95" s="77">
        <v>7</v>
      </c>
      <c r="C95" s="78">
        <v>1</v>
      </c>
      <c r="D95" s="78">
        <v>47</v>
      </c>
      <c r="E95" s="79">
        <v>3</v>
      </c>
      <c r="F95" s="80" t="s">
        <v>3412</v>
      </c>
      <c r="G95" s="81" t="s">
        <v>6823</v>
      </c>
      <c r="H95" s="77" t="s">
        <v>7017</v>
      </c>
      <c r="I95" s="77" t="s">
        <v>380</v>
      </c>
      <c r="J95" s="77" t="s">
        <v>276</v>
      </c>
      <c r="K95" s="113" t="str">
        <f t="shared" si="8"/>
        <v>Meublepour</v>
      </c>
      <c r="L95" s="113">
        <f t="shared" si="9"/>
        <v>10</v>
      </c>
      <c r="N95" s="77" t="s">
        <v>382</v>
      </c>
      <c r="O95" s="77" t="s">
        <v>6861</v>
      </c>
      <c r="P95" s="77">
        <f t="shared" si="6"/>
        <v>6</v>
      </c>
      <c r="Q95" s="98">
        <v>4</v>
      </c>
      <c r="R95" s="98">
        <v>198.11</v>
      </c>
      <c r="S95" s="98">
        <v>5</v>
      </c>
      <c r="T95" s="98">
        <v>4</v>
      </c>
      <c r="U95" s="98"/>
      <c r="V95" s="98"/>
      <c r="W95" s="113" t="s">
        <v>2622</v>
      </c>
      <c r="X95" s="113" t="str">
        <f t="shared" si="7"/>
        <v>b</v>
      </c>
      <c r="Y95" s="113">
        <v>2</v>
      </c>
      <c r="Z95" s="113" t="s">
        <v>351</v>
      </c>
      <c r="AA95" s="113" t="s">
        <v>182</v>
      </c>
      <c r="AB95" s="113" t="s">
        <v>283</v>
      </c>
      <c r="AC95" s="113" t="s">
        <v>185</v>
      </c>
      <c r="AD95" s="123">
        <v>19.86</v>
      </c>
      <c r="AE95" s="117">
        <v>40.74</v>
      </c>
      <c r="AF95" s="117">
        <v>18.22</v>
      </c>
      <c r="AG95" s="117">
        <v>36.82</v>
      </c>
      <c r="AH95" s="117"/>
      <c r="AI95" s="117">
        <v>1</v>
      </c>
      <c r="AJ95" s="117">
        <v>2</v>
      </c>
      <c r="AK95" s="117">
        <v>1</v>
      </c>
      <c r="AL95" s="117">
        <v>12</v>
      </c>
      <c r="AM95" s="117">
        <v>10</v>
      </c>
      <c r="AN95" s="117" t="s">
        <v>2630</v>
      </c>
      <c r="AO95" s="117" t="s">
        <v>2631</v>
      </c>
      <c r="AP95" s="117">
        <v>0</v>
      </c>
      <c r="AQ95" s="117">
        <v>0</v>
      </c>
      <c r="AR95" s="117">
        <v>9</v>
      </c>
      <c r="AS95" s="117">
        <v>9</v>
      </c>
      <c r="AT95" s="117" t="s">
        <v>2635</v>
      </c>
      <c r="AU95" s="117">
        <v>4</v>
      </c>
      <c r="AV95" s="117" t="s">
        <v>2636</v>
      </c>
      <c r="AW95" s="117" t="s">
        <v>2637</v>
      </c>
      <c r="AX95" s="117" t="s">
        <v>2638</v>
      </c>
      <c r="AY95" s="117" t="s">
        <v>2639</v>
      </c>
      <c r="AZ95" s="117" t="s">
        <v>182</v>
      </c>
      <c r="BA95" s="117">
        <v>100</v>
      </c>
      <c r="BB95" s="117">
        <v>24</v>
      </c>
      <c r="BC95" s="117">
        <v>4.3</v>
      </c>
      <c r="BD95" s="117">
        <v>4.45</v>
      </c>
      <c r="BE95" s="117" t="s">
        <v>2642</v>
      </c>
      <c r="BF95" s="117">
        <v>2</v>
      </c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</row>
    <row r="96" spans="1:77" s="77" customFormat="1" ht="15.75" customHeight="1">
      <c r="A96" s="77" t="s">
        <v>2989</v>
      </c>
      <c r="B96" s="77">
        <v>91</v>
      </c>
      <c r="E96" s="79">
        <v>1.35</v>
      </c>
      <c r="F96" s="83" t="s">
        <v>3412</v>
      </c>
      <c r="G96" s="84" t="s">
        <v>6824</v>
      </c>
      <c r="H96" s="77" t="s">
        <v>3313</v>
      </c>
      <c r="I96" s="77" t="s">
        <v>380</v>
      </c>
      <c r="J96" s="77" t="s">
        <v>7124</v>
      </c>
      <c r="K96" s="113" t="str">
        <f t="shared" si="8"/>
        <v>Meublesurlequelon</v>
      </c>
      <c r="L96" s="113">
        <f t="shared" si="9"/>
        <v>17</v>
      </c>
      <c r="N96" s="77" t="s">
        <v>3315</v>
      </c>
      <c r="O96" s="77" t="s">
        <v>3315</v>
      </c>
      <c r="P96" s="77">
        <f t="shared" si="6"/>
        <v>5</v>
      </c>
      <c r="Q96" s="98">
        <v>3</v>
      </c>
      <c r="R96" s="98">
        <v>467.82</v>
      </c>
      <c r="S96" s="98">
        <v>12</v>
      </c>
      <c r="T96" s="98">
        <v>0</v>
      </c>
      <c r="U96" s="98"/>
      <c r="V96" s="98"/>
      <c r="W96" s="113" t="s">
        <v>2990</v>
      </c>
      <c r="X96" s="113" t="str">
        <f t="shared" si="7"/>
        <v>t</v>
      </c>
      <c r="Y96" s="113">
        <v>1</v>
      </c>
      <c r="Z96" s="113" t="s">
        <v>2989</v>
      </c>
      <c r="AA96" s="113" t="s">
        <v>182</v>
      </c>
      <c r="AB96" s="113" t="s">
        <v>283</v>
      </c>
      <c r="AC96" s="113" t="s">
        <v>185</v>
      </c>
      <c r="AD96" s="123">
        <v>118.37</v>
      </c>
      <c r="AE96" s="117">
        <v>379.8</v>
      </c>
      <c r="AF96" s="117">
        <v>111.44</v>
      </c>
      <c r="AG96" s="117">
        <v>341.08</v>
      </c>
      <c r="AH96" s="117"/>
      <c r="AI96" s="117">
        <v>2</v>
      </c>
      <c r="AJ96" s="117">
        <v>4</v>
      </c>
      <c r="AK96" s="117">
        <v>1</v>
      </c>
      <c r="AL96" s="117">
        <v>5</v>
      </c>
      <c r="AM96" s="117">
        <v>4</v>
      </c>
      <c r="AN96" s="117" t="s">
        <v>517</v>
      </c>
      <c r="AO96" s="117" t="s">
        <v>518</v>
      </c>
      <c r="AP96" s="117">
        <v>9</v>
      </c>
      <c r="AQ96" s="117">
        <v>9</v>
      </c>
      <c r="AR96" s="117">
        <v>5</v>
      </c>
      <c r="AS96" s="117">
        <v>4</v>
      </c>
      <c r="AT96" s="117" t="s">
        <v>2990</v>
      </c>
      <c r="AU96" s="117">
        <v>1</v>
      </c>
      <c r="AV96" s="117" t="s">
        <v>518</v>
      </c>
      <c r="AW96" s="117" t="s">
        <v>2999</v>
      </c>
      <c r="AX96" s="117" t="s">
        <v>3000</v>
      </c>
      <c r="AY96" s="117" t="s">
        <v>3001</v>
      </c>
      <c r="AZ96" s="117" t="s">
        <v>532</v>
      </c>
      <c r="BA96" s="117">
        <v>100</v>
      </c>
      <c r="BB96" s="117">
        <v>25</v>
      </c>
      <c r="BC96" s="117">
        <v>1.2</v>
      </c>
      <c r="BD96" s="117">
        <v>1</v>
      </c>
      <c r="BE96" s="117" t="s">
        <v>2989</v>
      </c>
      <c r="BF96" s="117">
        <v>1</v>
      </c>
    </row>
    <row r="97" spans="1:77" s="77" customFormat="1">
      <c r="A97" s="1" t="s">
        <v>6735</v>
      </c>
      <c r="B97" s="1">
        <v>178</v>
      </c>
      <c r="C97" s="1"/>
      <c r="D97" s="1"/>
      <c r="E97" s="26">
        <v>3</v>
      </c>
      <c r="F97" s="60" t="s">
        <v>3411</v>
      </c>
      <c r="G97" s="69" t="s">
        <v>6824</v>
      </c>
      <c r="H97" s="1" t="s">
        <v>6774</v>
      </c>
      <c r="I97" s="1" t="s">
        <v>6775</v>
      </c>
      <c r="J97" s="1" t="s">
        <v>7125</v>
      </c>
      <c r="K97" s="113" t="str">
        <f t="shared" si="8"/>
        <v>Montagned'oùsort</v>
      </c>
      <c r="L97" s="113">
        <f t="shared" si="9"/>
        <v>16</v>
      </c>
      <c r="M97" s="1"/>
      <c r="N97" s="1" t="s">
        <v>6777</v>
      </c>
      <c r="O97" s="1" t="s">
        <v>6924</v>
      </c>
      <c r="P97" s="1">
        <f t="shared" si="6"/>
        <v>4</v>
      </c>
      <c r="Q97" s="46">
        <v>3</v>
      </c>
      <c r="R97" s="46">
        <v>3.13</v>
      </c>
      <c r="S97" s="46">
        <v>21</v>
      </c>
      <c r="T97" s="46">
        <v>3</v>
      </c>
      <c r="U97" s="46"/>
      <c r="V97" s="46"/>
      <c r="W97" s="1" t="s">
        <v>6736</v>
      </c>
      <c r="X97" s="1" t="str">
        <f t="shared" si="7"/>
        <v>v</v>
      </c>
      <c r="Y97" s="1">
        <v>4</v>
      </c>
      <c r="Z97" s="1" t="s">
        <v>6735</v>
      </c>
      <c r="AA97" s="1" t="s">
        <v>182</v>
      </c>
      <c r="AB97" s="1" t="s">
        <v>184</v>
      </c>
      <c r="AC97" s="1" t="s">
        <v>185</v>
      </c>
      <c r="AD97" s="125">
        <v>5.5</v>
      </c>
      <c r="AE97" s="46">
        <v>5.34</v>
      </c>
      <c r="AF97" s="46">
        <v>4.5199999999999996</v>
      </c>
      <c r="AG97" s="46">
        <v>3.85</v>
      </c>
      <c r="AH97" s="46"/>
      <c r="AI97" s="46">
        <v>1</v>
      </c>
      <c r="AJ97" s="46">
        <v>2</v>
      </c>
      <c r="AK97" s="46">
        <v>1</v>
      </c>
      <c r="AL97" s="46">
        <v>6</v>
      </c>
      <c r="AM97" s="46">
        <v>5</v>
      </c>
      <c r="AN97" s="46" t="s">
        <v>1114</v>
      </c>
      <c r="AO97" s="46" t="s">
        <v>517</v>
      </c>
      <c r="AP97" s="46">
        <v>0</v>
      </c>
      <c r="AQ97" s="46">
        <v>0</v>
      </c>
      <c r="AR97" s="46">
        <v>6</v>
      </c>
      <c r="AS97" s="46">
        <v>5</v>
      </c>
      <c r="AT97" s="46" t="s">
        <v>6737</v>
      </c>
      <c r="AU97" s="46">
        <v>2</v>
      </c>
      <c r="AV97" s="46" t="s">
        <v>712</v>
      </c>
      <c r="AW97" s="46" t="s">
        <v>6738</v>
      </c>
      <c r="AX97" s="46" t="s">
        <v>6739</v>
      </c>
      <c r="AY97" s="46" t="s">
        <v>6740</v>
      </c>
      <c r="AZ97" s="46" t="s">
        <v>182</v>
      </c>
      <c r="BA97" s="46">
        <v>100</v>
      </c>
      <c r="BB97" s="46">
        <v>27</v>
      </c>
      <c r="BC97" s="46">
        <v>2.4</v>
      </c>
      <c r="BD97" s="46">
        <v>1.95</v>
      </c>
      <c r="BE97" s="46" t="s">
        <v>6741</v>
      </c>
      <c r="BF97" s="46">
        <v>2</v>
      </c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/>
      <c r="BT97"/>
      <c r="BU97"/>
      <c r="BV97"/>
      <c r="BW97"/>
      <c r="BX97"/>
      <c r="BY97"/>
    </row>
    <row r="98" spans="1:77" s="77" customFormat="1">
      <c r="A98" s="77" t="s">
        <v>127</v>
      </c>
      <c r="B98" s="77">
        <v>32</v>
      </c>
      <c r="C98" s="78">
        <v>1</v>
      </c>
      <c r="D98" s="78">
        <v>47</v>
      </c>
      <c r="E98" s="79">
        <v>1.92</v>
      </c>
      <c r="F98" s="80" t="s">
        <v>3412</v>
      </c>
      <c r="G98" s="81" t="s">
        <v>6823</v>
      </c>
      <c r="H98" s="77" t="s">
        <v>384</v>
      </c>
      <c r="I98" s="77" t="s">
        <v>7126</v>
      </c>
      <c r="J98" s="77" t="s">
        <v>188</v>
      </c>
      <c r="K98" s="113" t="str">
        <f t="shared" si="8"/>
        <v>Moyendetransportavec</v>
      </c>
      <c r="L98" s="113">
        <f t="shared" si="9"/>
        <v>20</v>
      </c>
      <c r="N98" s="77" t="s">
        <v>388</v>
      </c>
      <c r="O98" s="77" t="s">
        <v>6873</v>
      </c>
      <c r="P98" s="77">
        <f t="shared" ref="P98:P129" si="10">LEN(O98)</f>
        <v>5</v>
      </c>
      <c r="Q98" s="98">
        <v>2</v>
      </c>
      <c r="R98" s="98">
        <v>33.450000000000003</v>
      </c>
      <c r="S98" s="98">
        <v>16</v>
      </c>
      <c r="T98" s="98">
        <v>2</v>
      </c>
      <c r="U98" s="98"/>
      <c r="V98" s="98"/>
      <c r="W98" s="113" t="s">
        <v>3134</v>
      </c>
      <c r="X98" s="113" t="str">
        <f t="shared" ref="X98:X129" si="11">MID(W98,1,1)</f>
        <v>a</v>
      </c>
      <c r="Y98" s="113">
        <v>8</v>
      </c>
      <c r="Z98" s="113" t="s">
        <v>127</v>
      </c>
      <c r="AA98" s="113" t="s">
        <v>182</v>
      </c>
      <c r="AB98" s="113" t="s">
        <v>184</v>
      </c>
      <c r="AC98" s="113" t="s">
        <v>185</v>
      </c>
      <c r="AD98" s="123">
        <v>128.35</v>
      </c>
      <c r="AE98" s="117">
        <v>78.040000000000006</v>
      </c>
      <c r="AF98" s="117">
        <v>105.54</v>
      </c>
      <c r="AG98" s="117">
        <v>46.82</v>
      </c>
      <c r="AH98" s="117"/>
      <c r="AI98" s="117">
        <v>1</v>
      </c>
      <c r="AJ98" s="117">
        <v>4</v>
      </c>
      <c r="AK98" s="117">
        <v>1</v>
      </c>
      <c r="AL98" s="117">
        <v>5</v>
      </c>
      <c r="AM98" s="117">
        <v>4</v>
      </c>
      <c r="AN98" s="117" t="s">
        <v>3142</v>
      </c>
      <c r="AO98" s="117" t="s">
        <v>1620</v>
      </c>
      <c r="AP98" s="117">
        <v>1</v>
      </c>
      <c r="AQ98" s="117">
        <v>6</v>
      </c>
      <c r="AR98" s="117">
        <v>5</v>
      </c>
      <c r="AS98" s="117">
        <v>4</v>
      </c>
      <c r="AT98" s="117" t="s">
        <v>3147</v>
      </c>
      <c r="AU98" s="117">
        <v>2</v>
      </c>
      <c r="AV98" s="117" t="s">
        <v>1623</v>
      </c>
      <c r="AW98" s="117" t="s">
        <v>3148</v>
      </c>
      <c r="AX98" s="117" t="s">
        <v>3150</v>
      </c>
      <c r="AY98" s="117" t="s">
        <v>3151</v>
      </c>
      <c r="AZ98" s="117" t="s">
        <v>182</v>
      </c>
      <c r="BA98" s="117">
        <v>100</v>
      </c>
      <c r="BB98" s="117">
        <v>18</v>
      </c>
      <c r="BC98" s="117">
        <v>1.85</v>
      </c>
      <c r="BD98" s="117">
        <v>1.45</v>
      </c>
      <c r="BE98" s="117" t="s">
        <v>127</v>
      </c>
      <c r="BF98" s="117">
        <v>1</v>
      </c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</row>
    <row r="99" spans="1:77" s="77" customFormat="1">
      <c r="A99" s="113" t="s">
        <v>3154</v>
      </c>
      <c r="B99" s="113">
        <v>99</v>
      </c>
      <c r="C99" s="113"/>
      <c r="D99" s="113"/>
      <c r="E99" s="114">
        <v>1.4</v>
      </c>
      <c r="F99" s="115" t="s">
        <v>3412</v>
      </c>
      <c r="G99" s="116" t="s">
        <v>6824</v>
      </c>
      <c r="H99" s="113" t="s">
        <v>3329</v>
      </c>
      <c r="I99" s="113" t="s">
        <v>7126</v>
      </c>
      <c r="J99" s="113" t="s">
        <v>7127</v>
      </c>
      <c r="K99" s="113" t="str">
        <f t="shared" si="8"/>
        <v>Moyendetransportmotoriséavec</v>
      </c>
      <c r="L99" s="113">
        <f t="shared" si="9"/>
        <v>28</v>
      </c>
      <c r="M99" s="113"/>
      <c r="N99" s="113" t="s">
        <v>3331</v>
      </c>
      <c r="O99" s="113" t="s">
        <v>6897</v>
      </c>
      <c r="P99" s="113">
        <f t="shared" si="10"/>
        <v>5</v>
      </c>
      <c r="Q99" s="117">
        <v>2</v>
      </c>
      <c r="R99" s="117">
        <v>21.87</v>
      </c>
      <c r="S99" s="117">
        <v>27</v>
      </c>
      <c r="T99" s="117">
        <v>2</v>
      </c>
      <c r="U99" s="117"/>
      <c r="V99" s="117"/>
      <c r="W99" s="113" t="s">
        <v>3155</v>
      </c>
      <c r="X99" s="113" t="str">
        <f t="shared" si="11"/>
        <v>v</v>
      </c>
      <c r="Y99" s="113">
        <v>4</v>
      </c>
      <c r="Z99" s="113" t="s">
        <v>3154</v>
      </c>
      <c r="AA99" s="113" t="s">
        <v>182</v>
      </c>
      <c r="AB99" s="113" t="s">
        <v>283</v>
      </c>
      <c r="AC99" s="113" t="s">
        <v>185</v>
      </c>
      <c r="AD99" s="123">
        <v>429.4</v>
      </c>
      <c r="AE99" s="117">
        <v>283.11</v>
      </c>
      <c r="AF99" s="117">
        <v>388.87</v>
      </c>
      <c r="AG99" s="117">
        <v>221.15</v>
      </c>
      <c r="AH99" s="117"/>
      <c r="AI99" s="117">
        <v>2</v>
      </c>
      <c r="AJ99" s="117">
        <v>4</v>
      </c>
      <c r="AK99" s="117">
        <v>1</v>
      </c>
      <c r="AL99" s="117">
        <v>7</v>
      </c>
      <c r="AM99" s="117">
        <v>6</v>
      </c>
      <c r="AN99" s="117" t="s">
        <v>626</v>
      </c>
      <c r="AO99" s="117" t="s">
        <v>3164</v>
      </c>
      <c r="AP99" s="117">
        <v>3</v>
      </c>
      <c r="AQ99" s="117">
        <v>2</v>
      </c>
      <c r="AR99" s="117">
        <v>7</v>
      </c>
      <c r="AS99" s="117">
        <v>6</v>
      </c>
      <c r="AT99" s="117" t="s">
        <v>3166</v>
      </c>
      <c r="AU99" s="117">
        <v>2</v>
      </c>
      <c r="AV99" s="117" t="s">
        <v>3167</v>
      </c>
      <c r="AW99" s="117" t="s">
        <v>3168</v>
      </c>
      <c r="AX99" s="117" t="s">
        <v>3169</v>
      </c>
      <c r="AY99" s="117" t="s">
        <v>3170</v>
      </c>
      <c r="AZ99" s="117" t="s">
        <v>532</v>
      </c>
      <c r="BA99" s="117">
        <v>95</v>
      </c>
      <c r="BB99" s="117">
        <v>24</v>
      </c>
      <c r="BC99" s="117">
        <v>1.75</v>
      </c>
      <c r="BD99" s="117">
        <v>1.75</v>
      </c>
      <c r="BE99" s="117" t="s">
        <v>3174</v>
      </c>
      <c r="BF99" s="117">
        <v>1</v>
      </c>
    </row>
    <row r="100" spans="1:77" s="77" customFormat="1">
      <c r="A100" s="113" t="s">
        <v>2695</v>
      </c>
      <c r="B100" s="113">
        <v>70</v>
      </c>
      <c r="C100" s="113"/>
      <c r="D100" s="113"/>
      <c r="E100" s="114">
        <v>2.19</v>
      </c>
      <c r="F100" s="115" t="s">
        <v>3412</v>
      </c>
      <c r="G100" s="116" t="s">
        <v>6824</v>
      </c>
      <c r="H100" s="113" t="s">
        <v>6985</v>
      </c>
      <c r="I100" s="113" t="s">
        <v>7126</v>
      </c>
      <c r="J100" s="113" t="s">
        <v>3214</v>
      </c>
      <c r="K100" s="113" t="str">
        <f t="shared" si="8"/>
        <v>Moyendetransportpublique</v>
      </c>
      <c r="L100" s="113">
        <f t="shared" si="9"/>
        <v>24</v>
      </c>
      <c r="M100" s="113"/>
      <c r="N100" s="113" t="s">
        <v>3215</v>
      </c>
      <c r="O100" s="113" t="s">
        <v>3215</v>
      </c>
      <c r="P100" s="113">
        <f t="shared" si="10"/>
        <v>7</v>
      </c>
      <c r="Q100" s="117">
        <v>5</v>
      </c>
      <c r="R100" s="117">
        <v>4.63</v>
      </c>
      <c r="S100" s="117">
        <v>9</v>
      </c>
      <c r="T100" s="117">
        <v>4</v>
      </c>
      <c r="U100" s="117"/>
      <c r="V100" s="117"/>
      <c r="W100" s="113" t="s">
        <v>2696</v>
      </c>
      <c r="X100" s="113" t="str">
        <f t="shared" si="11"/>
        <v>b</v>
      </c>
      <c r="Y100" s="113">
        <v>2</v>
      </c>
      <c r="Z100" s="113" t="s">
        <v>2695</v>
      </c>
      <c r="AA100" s="113" t="s">
        <v>182</v>
      </c>
      <c r="AB100" s="113" t="s">
        <v>184</v>
      </c>
      <c r="AC100" s="113"/>
      <c r="AD100" s="123">
        <v>50.63</v>
      </c>
      <c r="AE100" s="117">
        <v>10.54</v>
      </c>
      <c r="AF100" s="117">
        <v>50.63</v>
      </c>
      <c r="AG100" s="117">
        <v>10.54</v>
      </c>
      <c r="AH100" s="117"/>
      <c r="AI100" s="117">
        <v>2</v>
      </c>
      <c r="AJ100" s="117">
        <v>2</v>
      </c>
      <c r="AK100" s="117">
        <v>1</v>
      </c>
      <c r="AL100" s="117">
        <v>3</v>
      </c>
      <c r="AM100" s="117">
        <v>3</v>
      </c>
      <c r="AN100" s="117" t="s">
        <v>1030</v>
      </c>
      <c r="AO100" s="117" t="s">
        <v>1030</v>
      </c>
      <c r="AP100" s="117">
        <v>19</v>
      </c>
      <c r="AQ100" s="117">
        <v>21</v>
      </c>
      <c r="AR100" s="117">
        <v>3</v>
      </c>
      <c r="AS100" s="117">
        <v>3</v>
      </c>
      <c r="AT100" s="117" t="s">
        <v>2696</v>
      </c>
      <c r="AU100" s="117">
        <v>1</v>
      </c>
      <c r="AV100" s="117" t="s">
        <v>1030</v>
      </c>
      <c r="AW100" s="117" t="s">
        <v>2700</v>
      </c>
      <c r="AX100" s="117" t="s">
        <v>2701</v>
      </c>
      <c r="AY100" s="117" t="s">
        <v>2695</v>
      </c>
      <c r="AZ100" s="117" t="s">
        <v>1813</v>
      </c>
      <c r="BA100" s="117">
        <v>0</v>
      </c>
      <c r="BB100" s="117">
        <v>0</v>
      </c>
      <c r="BC100" s="117">
        <v>1</v>
      </c>
      <c r="BD100" s="117">
        <v>1</v>
      </c>
      <c r="BE100" s="117" t="s">
        <v>2695</v>
      </c>
      <c r="BF100" s="117">
        <v>1</v>
      </c>
    </row>
    <row r="101" spans="1:77" s="77" customFormat="1" ht="15">
      <c r="A101" s="113" t="s">
        <v>5422</v>
      </c>
      <c r="B101" s="113">
        <v>92</v>
      </c>
      <c r="C101" s="113"/>
      <c r="D101" s="113"/>
      <c r="E101" s="114">
        <v>1.5</v>
      </c>
      <c r="F101" s="115" t="s">
        <v>3412</v>
      </c>
      <c r="G101" s="116" t="s">
        <v>6824</v>
      </c>
      <c r="H101" s="113" t="s">
        <v>6746</v>
      </c>
      <c r="I101" s="113" t="s">
        <v>7126</v>
      </c>
      <c r="J101" s="113" t="s">
        <v>247</v>
      </c>
      <c r="K101" s="113" t="str">
        <f t="shared" si="8"/>
        <v>Moyendetransportqui</v>
      </c>
      <c r="L101" s="113">
        <f t="shared" si="9"/>
        <v>19</v>
      </c>
      <c r="M101" s="113"/>
      <c r="N101" s="113" t="s">
        <v>6747</v>
      </c>
      <c r="O101" s="113" t="s">
        <v>6747</v>
      </c>
      <c r="P101" s="113">
        <f t="shared" si="10"/>
        <v>6</v>
      </c>
      <c r="Q101" s="117">
        <v>4</v>
      </c>
      <c r="R101" s="117">
        <v>12.79</v>
      </c>
      <c r="S101" s="117">
        <v>10</v>
      </c>
      <c r="T101" s="117">
        <v>4</v>
      </c>
      <c r="U101" s="117"/>
      <c r="V101" s="117"/>
      <c r="W101" s="113" t="s">
        <v>5430</v>
      </c>
      <c r="X101" s="113" t="str">
        <f t="shared" si="11"/>
        <v>b</v>
      </c>
      <c r="Y101" s="113">
        <v>2</v>
      </c>
      <c r="Z101" s="113" t="s">
        <v>5422</v>
      </c>
      <c r="AA101" s="113" t="s">
        <v>182</v>
      </c>
      <c r="AB101" s="113" t="s">
        <v>184</v>
      </c>
      <c r="AC101" s="113" t="s">
        <v>185</v>
      </c>
      <c r="AD101" s="123">
        <v>124.82</v>
      </c>
      <c r="AE101" s="117">
        <v>82.36</v>
      </c>
      <c r="AF101" s="117">
        <v>106.55</v>
      </c>
      <c r="AG101" s="117">
        <v>61.22</v>
      </c>
      <c r="AH101" s="117"/>
      <c r="AI101" s="117">
        <v>1</v>
      </c>
      <c r="AJ101" s="117">
        <v>2</v>
      </c>
      <c r="AK101" s="117">
        <v>1</v>
      </c>
      <c r="AL101" s="117">
        <v>6</v>
      </c>
      <c r="AM101" s="117">
        <v>4</v>
      </c>
      <c r="AN101" s="117" t="s">
        <v>715</v>
      </c>
      <c r="AO101" s="117" t="s">
        <v>639</v>
      </c>
      <c r="AP101" s="117">
        <v>0</v>
      </c>
      <c r="AQ101" s="117">
        <v>17</v>
      </c>
      <c r="AR101" s="117">
        <v>6</v>
      </c>
      <c r="AS101" s="117">
        <v>4</v>
      </c>
      <c r="AT101" s="117" t="s">
        <v>5431</v>
      </c>
      <c r="AU101" s="117">
        <v>2</v>
      </c>
      <c r="AV101" s="117" t="s">
        <v>645</v>
      </c>
      <c r="AW101" s="117" t="s">
        <v>5432</v>
      </c>
      <c r="AX101" s="117" t="s">
        <v>5433</v>
      </c>
      <c r="AY101" s="117" t="s">
        <v>5434</v>
      </c>
      <c r="AZ101" s="117" t="s">
        <v>182</v>
      </c>
      <c r="BA101" s="117">
        <v>95</v>
      </c>
      <c r="BB101" s="117">
        <v>23</v>
      </c>
      <c r="BC101" s="117">
        <v>1.95</v>
      </c>
      <c r="BD101" s="117">
        <v>1.05</v>
      </c>
      <c r="BE101" s="117" t="s">
        <v>5422</v>
      </c>
      <c r="BF101" s="117">
        <v>1</v>
      </c>
      <c r="BI101" s="85"/>
      <c r="BJ101" s="85"/>
    </row>
    <row r="102" spans="1:77">
      <c r="A102" s="77" t="s">
        <v>389</v>
      </c>
      <c r="B102" s="77">
        <v>21</v>
      </c>
      <c r="C102" s="78">
        <v>5</v>
      </c>
      <c r="D102" s="78">
        <v>43</v>
      </c>
      <c r="E102" s="79">
        <v>1.8</v>
      </c>
      <c r="F102" s="80" t="s">
        <v>3412</v>
      </c>
      <c r="G102" s="81" t="s">
        <v>6823</v>
      </c>
      <c r="H102" s="77" t="s">
        <v>390</v>
      </c>
      <c r="I102" s="77" t="s">
        <v>7126</v>
      </c>
      <c r="J102" s="77" t="s">
        <v>391</v>
      </c>
      <c r="K102" s="113" t="str">
        <f t="shared" si="8"/>
        <v>Moyendetransportterrestre</v>
      </c>
      <c r="L102" s="113">
        <f t="shared" si="9"/>
        <v>25</v>
      </c>
      <c r="M102" s="77"/>
      <c r="N102" s="77" t="s">
        <v>392</v>
      </c>
      <c r="O102" s="77" t="s">
        <v>3371</v>
      </c>
      <c r="P102" s="77">
        <f t="shared" si="10"/>
        <v>6</v>
      </c>
      <c r="Q102" s="98">
        <v>5</v>
      </c>
      <c r="R102" s="98">
        <v>33.630000000000003</v>
      </c>
      <c r="S102" s="98">
        <v>10</v>
      </c>
      <c r="T102" s="98">
        <v>4</v>
      </c>
      <c r="U102" s="98"/>
      <c r="V102" s="98"/>
      <c r="W102" s="113" t="s">
        <v>75</v>
      </c>
      <c r="X102" s="113" t="str">
        <f t="shared" si="11"/>
        <v>v</v>
      </c>
      <c r="Y102" s="113">
        <v>4</v>
      </c>
      <c r="Z102" s="113" t="s">
        <v>389</v>
      </c>
      <c r="AA102" s="113" t="s">
        <v>182</v>
      </c>
      <c r="AB102" s="113" t="s">
        <v>184</v>
      </c>
      <c r="AC102" s="113" t="s">
        <v>185</v>
      </c>
      <c r="AD102" s="123">
        <v>35.58</v>
      </c>
      <c r="AE102" s="117">
        <v>28.45</v>
      </c>
      <c r="AF102" s="117">
        <v>32.950000000000003</v>
      </c>
      <c r="AG102" s="117">
        <v>24.32</v>
      </c>
      <c r="AH102" s="117"/>
      <c r="AI102" s="117">
        <v>1</v>
      </c>
      <c r="AJ102" s="117">
        <v>2</v>
      </c>
      <c r="AK102" s="117">
        <v>1</v>
      </c>
      <c r="AL102" s="117">
        <v>4</v>
      </c>
      <c r="AM102" s="117">
        <v>4</v>
      </c>
      <c r="AN102" s="117" t="s">
        <v>639</v>
      </c>
      <c r="AO102" s="117" t="s">
        <v>639</v>
      </c>
      <c r="AP102" s="117">
        <v>1</v>
      </c>
      <c r="AQ102" s="117">
        <v>7</v>
      </c>
      <c r="AR102" s="117">
        <v>4</v>
      </c>
      <c r="AS102" s="117">
        <v>4</v>
      </c>
      <c r="AT102" s="117" t="s">
        <v>2917</v>
      </c>
      <c r="AU102" s="117">
        <v>2</v>
      </c>
      <c r="AV102" s="117" t="s">
        <v>645</v>
      </c>
      <c r="AW102" s="117" t="s">
        <v>2920</v>
      </c>
      <c r="AX102" s="117" t="s">
        <v>2922</v>
      </c>
      <c r="AY102" s="117" t="s">
        <v>2923</v>
      </c>
      <c r="AZ102" s="117" t="s">
        <v>182</v>
      </c>
      <c r="BA102" s="117">
        <v>95</v>
      </c>
      <c r="BB102" s="117">
        <v>21</v>
      </c>
      <c r="BC102" s="117">
        <v>1.9</v>
      </c>
      <c r="BD102" s="117">
        <v>1.65</v>
      </c>
      <c r="BE102" s="117" t="s">
        <v>2925</v>
      </c>
      <c r="BF102" s="117">
        <v>2</v>
      </c>
      <c r="BG102" s="78"/>
      <c r="BH102" s="78"/>
      <c r="BI102" s="78"/>
      <c r="BJ102" s="78"/>
      <c r="BK102" s="78"/>
      <c r="BL102" s="78"/>
      <c r="BM102" s="78"/>
      <c r="BN102" s="78"/>
      <c r="BO102" s="78"/>
      <c r="BP102" s="78"/>
      <c r="BQ102" s="78"/>
      <c r="BR102" s="78"/>
      <c r="BS102" s="77"/>
      <c r="BT102" s="77"/>
      <c r="BU102" s="77"/>
      <c r="BV102" s="77"/>
      <c r="BW102" s="77"/>
      <c r="BX102" s="77"/>
      <c r="BY102" s="77"/>
    </row>
    <row r="103" spans="1:77">
      <c r="A103" s="1" t="s">
        <v>39</v>
      </c>
      <c r="B103" s="1">
        <v>108</v>
      </c>
      <c r="C103" s="6">
        <v>0</v>
      </c>
      <c r="D103" s="6">
        <v>48</v>
      </c>
      <c r="E103" s="26">
        <v>2.38</v>
      </c>
      <c r="F103" s="59" t="s">
        <v>3411</v>
      </c>
      <c r="G103" s="69" t="s">
        <v>6823</v>
      </c>
      <c r="H103" s="1" t="s">
        <v>395</v>
      </c>
      <c r="I103" s="1" t="s">
        <v>7126</v>
      </c>
      <c r="J103" s="1" t="s">
        <v>7128</v>
      </c>
      <c r="K103" s="113" t="str">
        <f t="shared" si="8"/>
        <v>Moyendetransportutilisédans</v>
      </c>
      <c r="L103" s="113">
        <f t="shared" si="9"/>
        <v>27</v>
      </c>
      <c r="M103" s="1"/>
      <c r="N103" s="1" t="s">
        <v>398</v>
      </c>
      <c r="O103" s="1" t="s">
        <v>6899</v>
      </c>
      <c r="P103" s="1">
        <f t="shared" si="10"/>
        <v>6</v>
      </c>
      <c r="Q103" s="46">
        <v>2</v>
      </c>
      <c r="R103" s="46">
        <v>57.22</v>
      </c>
      <c r="S103" s="46">
        <v>24</v>
      </c>
      <c r="T103" s="46">
        <v>2</v>
      </c>
      <c r="U103" s="46"/>
      <c r="V103" s="46"/>
      <c r="W103" s="1" t="s">
        <v>598</v>
      </c>
      <c r="X103" s="1" t="str">
        <f t="shared" si="11"/>
        <v>t</v>
      </c>
      <c r="Y103" s="1">
        <v>1</v>
      </c>
      <c r="Z103" s="1" t="s">
        <v>39</v>
      </c>
      <c r="AA103" s="1" t="s">
        <v>182</v>
      </c>
      <c r="AB103" s="1" t="s">
        <v>184</v>
      </c>
      <c r="AC103" s="1" t="s">
        <v>185</v>
      </c>
      <c r="AD103" s="125">
        <v>3.86</v>
      </c>
      <c r="AE103" s="46">
        <v>6.82</v>
      </c>
      <c r="AF103" s="46">
        <v>2.87</v>
      </c>
      <c r="AG103" s="46">
        <v>5.27</v>
      </c>
      <c r="AH103" s="46"/>
      <c r="AI103" s="46">
        <v>2</v>
      </c>
      <c r="AJ103" s="46">
        <v>4</v>
      </c>
      <c r="AK103" s="46">
        <v>1</v>
      </c>
      <c r="AL103" s="46">
        <v>8</v>
      </c>
      <c r="AM103" s="46">
        <v>7</v>
      </c>
      <c r="AN103" s="46" t="s">
        <v>609</v>
      </c>
      <c r="AO103" s="46" t="s">
        <v>610</v>
      </c>
      <c r="AP103" s="46">
        <v>1</v>
      </c>
      <c r="AQ103" s="46">
        <v>0</v>
      </c>
      <c r="AR103" s="46">
        <v>7</v>
      </c>
      <c r="AS103" s="46">
        <v>6</v>
      </c>
      <c r="AT103" s="46" t="s">
        <v>612</v>
      </c>
      <c r="AU103" s="46">
        <v>2</v>
      </c>
      <c r="AV103" s="46" t="s">
        <v>614</v>
      </c>
      <c r="AW103" s="46" t="s">
        <v>615</v>
      </c>
      <c r="AX103" s="46" t="s">
        <v>616</v>
      </c>
      <c r="AY103" s="46" t="s">
        <v>618</v>
      </c>
      <c r="AZ103" s="46" t="s">
        <v>506</v>
      </c>
      <c r="BA103" s="46">
        <v>100</v>
      </c>
      <c r="BB103" s="46">
        <v>26</v>
      </c>
      <c r="BC103" s="46">
        <v>1.8</v>
      </c>
      <c r="BD103" s="46">
        <v>1.9</v>
      </c>
      <c r="BE103" s="46" t="s">
        <v>621</v>
      </c>
      <c r="BF103" s="46">
        <v>2</v>
      </c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</row>
    <row r="104" spans="1:77">
      <c r="A104" s="1" t="s">
        <v>267</v>
      </c>
      <c r="B104" s="1">
        <v>103</v>
      </c>
      <c r="C104" s="6">
        <v>2</v>
      </c>
      <c r="D104" s="6">
        <v>46</v>
      </c>
      <c r="E104" s="26">
        <v>1.7</v>
      </c>
      <c r="F104" s="59" t="s">
        <v>3411</v>
      </c>
      <c r="G104" s="69" t="s">
        <v>6823</v>
      </c>
      <c r="H104" s="1" t="s">
        <v>270</v>
      </c>
      <c r="I104" s="1" t="s">
        <v>271</v>
      </c>
      <c r="J104" s="1" t="s">
        <v>7129</v>
      </c>
      <c r="K104" s="113" t="str">
        <f t="shared" si="8"/>
        <v>Objetcirculaireutilisépour</v>
      </c>
      <c r="L104" s="113">
        <f t="shared" si="9"/>
        <v>26</v>
      </c>
      <c r="M104" s="1"/>
      <c r="N104" s="1" t="s">
        <v>277</v>
      </c>
      <c r="O104" s="1" t="s">
        <v>6906</v>
      </c>
      <c r="P104" s="1">
        <f t="shared" si="10"/>
        <v>9</v>
      </c>
      <c r="Q104" s="46">
        <v>7</v>
      </c>
      <c r="R104" s="46">
        <v>8.32</v>
      </c>
      <c r="S104" s="46">
        <v>0</v>
      </c>
      <c r="T104" s="46">
        <v>6</v>
      </c>
      <c r="U104" s="46"/>
      <c r="V104" s="46"/>
      <c r="W104" s="1" t="s">
        <v>280</v>
      </c>
      <c r="X104" s="1" t="str">
        <f t="shared" si="11"/>
        <v>b</v>
      </c>
      <c r="Y104" s="1">
        <v>2</v>
      </c>
      <c r="Z104" s="46" t="s">
        <v>267</v>
      </c>
      <c r="AA104" s="46" t="s">
        <v>182</v>
      </c>
      <c r="AB104" s="46" t="s">
        <v>283</v>
      </c>
      <c r="AC104" s="46" t="s">
        <v>185</v>
      </c>
      <c r="AD104" s="125">
        <v>2.04</v>
      </c>
      <c r="AE104" s="46">
        <v>5.47</v>
      </c>
      <c r="AF104" s="46">
        <v>1.3</v>
      </c>
      <c r="AG104" s="46">
        <v>4.59</v>
      </c>
      <c r="AH104" s="46"/>
      <c r="AI104" s="46">
        <v>1</v>
      </c>
      <c r="AJ104" s="46">
        <v>2</v>
      </c>
      <c r="AK104" s="46">
        <v>1</v>
      </c>
      <c r="AL104" s="46">
        <v>5</v>
      </c>
      <c r="AM104" s="46">
        <v>3</v>
      </c>
      <c r="AN104" s="46" t="s">
        <v>325</v>
      </c>
      <c r="AO104" s="46" t="s">
        <v>327</v>
      </c>
      <c r="AP104" s="46">
        <v>14</v>
      </c>
      <c r="AQ104" s="46">
        <v>12</v>
      </c>
      <c r="AR104" s="46">
        <v>4</v>
      </c>
      <c r="AS104" s="46">
        <v>3</v>
      </c>
      <c r="AT104" s="46" t="s">
        <v>280</v>
      </c>
      <c r="AU104" s="46">
        <v>1</v>
      </c>
      <c r="AV104" s="46" t="s">
        <v>327</v>
      </c>
      <c r="AW104" s="46" t="s">
        <v>332</v>
      </c>
      <c r="AX104" s="46" t="s">
        <v>333</v>
      </c>
      <c r="AY104" s="46" t="s">
        <v>267</v>
      </c>
      <c r="AZ104" s="46" t="s">
        <v>182</v>
      </c>
      <c r="BA104" s="46">
        <v>96</v>
      </c>
      <c r="BB104" s="46">
        <v>26</v>
      </c>
      <c r="BC104" s="46">
        <v>1</v>
      </c>
      <c r="BD104" s="46">
        <v>1.3</v>
      </c>
      <c r="BE104" s="46" t="s">
        <v>267</v>
      </c>
      <c r="BF104" s="46">
        <v>1</v>
      </c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</row>
    <row r="105" spans="1:77" ht="15">
      <c r="A105" s="113" t="s">
        <v>3222</v>
      </c>
      <c r="B105" s="113">
        <v>61</v>
      </c>
      <c r="C105" s="113"/>
      <c r="D105" s="113"/>
      <c r="E105" s="114">
        <v>2.7</v>
      </c>
      <c r="F105" s="115" t="s">
        <v>3412</v>
      </c>
      <c r="G105" s="116" t="s">
        <v>6824</v>
      </c>
      <c r="H105" s="113" t="s">
        <v>3223</v>
      </c>
      <c r="I105" s="113" t="s">
        <v>271</v>
      </c>
      <c r="J105" s="113" t="s">
        <v>772</v>
      </c>
      <c r="K105" s="113" t="str">
        <f t="shared" si="8"/>
        <v>Objetcontenant</v>
      </c>
      <c r="L105" s="113">
        <f t="shared" si="9"/>
        <v>14</v>
      </c>
      <c r="M105" s="113"/>
      <c r="N105" s="113" t="s">
        <v>3224</v>
      </c>
      <c r="O105" s="113" t="s">
        <v>6881</v>
      </c>
      <c r="P105" s="113">
        <f t="shared" si="10"/>
        <v>7</v>
      </c>
      <c r="Q105" s="117">
        <v>6</v>
      </c>
      <c r="R105" s="117">
        <v>49.92</v>
      </c>
      <c r="S105" s="117">
        <v>0</v>
      </c>
      <c r="T105" s="117">
        <v>6</v>
      </c>
      <c r="U105" s="117"/>
      <c r="V105" s="117"/>
      <c r="W105" s="113" t="s">
        <v>3225</v>
      </c>
      <c r="X105" s="113" t="str">
        <f t="shared" si="11"/>
        <v>k</v>
      </c>
      <c r="Y105" s="113">
        <v>1</v>
      </c>
      <c r="Z105" s="113" t="s">
        <v>3222</v>
      </c>
      <c r="AA105" s="113" t="s">
        <v>182</v>
      </c>
      <c r="AB105" s="113" t="s">
        <v>184</v>
      </c>
      <c r="AC105" s="113" t="s">
        <v>185</v>
      </c>
      <c r="AD105" s="123">
        <v>39.35</v>
      </c>
      <c r="AE105" s="117">
        <v>29.32</v>
      </c>
      <c r="AF105" s="117">
        <v>35.97</v>
      </c>
      <c r="AG105" s="117">
        <v>25.14</v>
      </c>
      <c r="AH105" s="117"/>
      <c r="AI105" s="117">
        <v>2</v>
      </c>
      <c r="AJ105" s="117">
        <v>5</v>
      </c>
      <c r="AK105" s="117">
        <v>1</v>
      </c>
      <c r="AL105" s="117">
        <v>6</v>
      </c>
      <c r="AM105" s="117">
        <v>4</v>
      </c>
      <c r="AN105" s="117" t="s">
        <v>733</v>
      </c>
      <c r="AO105" s="117" t="s">
        <v>518</v>
      </c>
      <c r="AP105" s="117">
        <v>1</v>
      </c>
      <c r="AQ105" s="117">
        <v>3</v>
      </c>
      <c r="AR105" s="117">
        <v>6</v>
      </c>
      <c r="AS105" s="117">
        <v>4</v>
      </c>
      <c r="AT105" s="117" t="s">
        <v>3225</v>
      </c>
      <c r="AU105" s="117">
        <v>1</v>
      </c>
      <c r="AV105" s="117" t="s">
        <v>518</v>
      </c>
      <c r="AW105" s="117" t="s">
        <v>3229</v>
      </c>
      <c r="AX105" s="117" t="s">
        <v>3230</v>
      </c>
      <c r="AY105" s="117" t="s">
        <v>3231</v>
      </c>
      <c r="AZ105" s="117" t="s">
        <v>532</v>
      </c>
      <c r="BA105" s="117">
        <v>93</v>
      </c>
      <c r="BB105" s="117">
        <v>31</v>
      </c>
      <c r="BC105" s="117">
        <v>1.65</v>
      </c>
      <c r="BD105" s="117">
        <v>1.75</v>
      </c>
      <c r="BE105" s="117" t="s">
        <v>3222</v>
      </c>
      <c r="BF105" s="117">
        <v>1</v>
      </c>
      <c r="BG105" s="77"/>
      <c r="BH105" s="77"/>
      <c r="BI105" s="85"/>
      <c r="BJ105" s="85"/>
      <c r="BK105" s="85"/>
      <c r="BL105" s="85"/>
      <c r="BM105" s="85"/>
      <c r="BN105" s="85"/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</row>
    <row r="106" spans="1:77" ht="15">
      <c r="A106" s="113" t="s">
        <v>2721</v>
      </c>
      <c r="B106" s="113">
        <v>72</v>
      </c>
      <c r="C106" s="113"/>
      <c r="D106" s="113"/>
      <c r="E106" s="114">
        <v>1.92</v>
      </c>
      <c r="F106" s="115" t="s">
        <v>3412</v>
      </c>
      <c r="G106" s="116" t="s">
        <v>6824</v>
      </c>
      <c r="H106" s="113" t="s">
        <v>7021</v>
      </c>
      <c r="I106" s="113" t="s">
        <v>271</v>
      </c>
      <c r="J106" s="113" t="s">
        <v>7130</v>
      </c>
      <c r="K106" s="113" t="str">
        <f t="shared" si="8"/>
        <v>Objetcontenantduliquideetsefermantpar</v>
      </c>
      <c r="L106" s="113">
        <f t="shared" si="9"/>
        <v>37</v>
      </c>
      <c r="M106" s="113"/>
      <c r="N106" s="113" t="s">
        <v>3207</v>
      </c>
      <c r="O106" s="113" t="s">
        <v>6886</v>
      </c>
      <c r="P106" s="113">
        <f t="shared" si="10"/>
        <v>7</v>
      </c>
      <c r="Q106" s="117">
        <v>4</v>
      </c>
      <c r="R106" s="117">
        <v>7.25</v>
      </c>
      <c r="S106" s="117">
        <v>20</v>
      </c>
      <c r="T106" s="117">
        <v>4</v>
      </c>
      <c r="U106" s="117"/>
      <c r="V106" s="117"/>
      <c r="W106" s="113" t="s">
        <v>2722</v>
      </c>
      <c r="X106" s="113" t="str">
        <f t="shared" si="11"/>
        <v>b</v>
      </c>
      <c r="Y106" s="113">
        <v>2</v>
      </c>
      <c r="Z106" s="117" t="s">
        <v>2721</v>
      </c>
      <c r="AA106" s="117" t="s">
        <v>182</v>
      </c>
      <c r="AB106" s="117" t="s">
        <v>283</v>
      </c>
      <c r="AC106" s="117" t="s">
        <v>185</v>
      </c>
      <c r="AD106" s="123">
        <v>57.24</v>
      </c>
      <c r="AE106" s="117">
        <v>104.05</v>
      </c>
      <c r="AF106" s="117">
        <v>42.31</v>
      </c>
      <c r="AG106" s="117">
        <v>70.41</v>
      </c>
      <c r="AH106" s="117"/>
      <c r="AI106" s="117">
        <v>1</v>
      </c>
      <c r="AJ106" s="117">
        <v>2</v>
      </c>
      <c r="AK106" s="117">
        <v>1</v>
      </c>
      <c r="AL106" s="117">
        <v>9</v>
      </c>
      <c r="AM106" s="117">
        <v>5</v>
      </c>
      <c r="AN106" s="117" t="s">
        <v>2731</v>
      </c>
      <c r="AO106" s="117" t="s">
        <v>1278</v>
      </c>
      <c r="AP106" s="117">
        <v>0</v>
      </c>
      <c r="AQ106" s="117">
        <v>0</v>
      </c>
      <c r="AR106" s="117">
        <v>9</v>
      </c>
      <c r="AS106" s="117">
        <v>5</v>
      </c>
      <c r="AT106" s="117" t="s">
        <v>2732</v>
      </c>
      <c r="AU106" s="117">
        <v>2</v>
      </c>
      <c r="AV106" s="117" t="s">
        <v>1280</v>
      </c>
      <c r="AW106" s="117" t="s">
        <v>2733</v>
      </c>
      <c r="AX106" s="117" t="s">
        <v>2734</v>
      </c>
      <c r="AY106" s="117" t="s">
        <v>2736</v>
      </c>
      <c r="AZ106" s="117" t="s">
        <v>182</v>
      </c>
      <c r="BA106" s="117">
        <v>100</v>
      </c>
      <c r="BB106" s="117">
        <v>21</v>
      </c>
      <c r="BC106" s="117">
        <v>2.6</v>
      </c>
      <c r="BD106" s="117">
        <v>1.9</v>
      </c>
      <c r="BE106" s="117" t="s">
        <v>2721</v>
      </c>
      <c r="BF106" s="117">
        <v>1</v>
      </c>
      <c r="BG106" s="77"/>
      <c r="BH106" s="77"/>
      <c r="BI106" s="85"/>
      <c r="BJ106" s="85"/>
      <c r="BK106" s="85"/>
      <c r="BL106" s="85"/>
      <c r="BM106" s="85"/>
      <c r="BN106" s="85"/>
      <c r="BO106" s="85"/>
      <c r="BP106" s="85"/>
      <c r="BQ106" s="77"/>
      <c r="BR106" s="77"/>
      <c r="BS106" s="77"/>
      <c r="BT106" s="77"/>
      <c r="BU106" s="77"/>
      <c r="BV106" s="77"/>
      <c r="BW106" s="77"/>
      <c r="BX106" s="77"/>
      <c r="BY106" s="77"/>
    </row>
    <row r="107" spans="1:77" ht="15">
      <c r="A107" s="113" t="s">
        <v>5552</v>
      </c>
      <c r="B107" s="113">
        <v>38</v>
      </c>
      <c r="C107" s="113"/>
      <c r="D107" s="113"/>
      <c r="E107" s="114">
        <v>1.6</v>
      </c>
      <c r="F107" s="115" t="s">
        <v>3412</v>
      </c>
      <c r="G107" s="116" t="s">
        <v>6824</v>
      </c>
      <c r="H107" s="113" t="s">
        <v>3249</v>
      </c>
      <c r="I107" s="113" t="s">
        <v>271</v>
      </c>
      <c r="J107" s="113" t="s">
        <v>7123</v>
      </c>
      <c r="K107" s="113" t="str">
        <f t="shared" si="8"/>
        <v>Objetdanslequelon</v>
      </c>
      <c r="L107" s="113">
        <f t="shared" si="9"/>
        <v>17</v>
      </c>
      <c r="M107" s="113"/>
      <c r="N107" s="113" t="s">
        <v>6818</v>
      </c>
      <c r="O107" s="113" t="s">
        <v>3315</v>
      </c>
      <c r="P107" s="113">
        <f t="shared" si="10"/>
        <v>5</v>
      </c>
      <c r="Q107" s="117">
        <v>3</v>
      </c>
      <c r="R107" s="117">
        <v>467.82</v>
      </c>
      <c r="S107" s="117">
        <v>12</v>
      </c>
      <c r="T107" s="117">
        <v>0</v>
      </c>
      <c r="U107" s="117"/>
      <c r="V107" s="117"/>
      <c r="W107" s="113" t="s">
        <v>5553</v>
      </c>
      <c r="X107" s="113" t="str">
        <f t="shared" si="11"/>
        <v>a</v>
      </c>
      <c r="Y107" s="113">
        <v>8</v>
      </c>
      <c r="Z107" s="113" t="s">
        <v>5552</v>
      </c>
      <c r="AA107" s="113" t="s">
        <v>182</v>
      </c>
      <c r="AB107" s="113" t="s">
        <v>283</v>
      </c>
      <c r="AC107" s="113" t="s">
        <v>185</v>
      </c>
      <c r="AD107" s="123">
        <v>21.24</v>
      </c>
      <c r="AE107" s="117">
        <v>56.62</v>
      </c>
      <c r="AF107" s="117">
        <v>14.88</v>
      </c>
      <c r="AG107" s="117">
        <v>36.28</v>
      </c>
      <c r="AH107" s="117"/>
      <c r="AI107" s="117">
        <v>1</v>
      </c>
      <c r="AJ107" s="117">
        <v>2</v>
      </c>
      <c r="AK107" s="117">
        <v>1</v>
      </c>
      <c r="AL107" s="117">
        <v>8</v>
      </c>
      <c r="AM107" s="117">
        <v>5</v>
      </c>
      <c r="AN107" s="117" t="s">
        <v>1587</v>
      </c>
      <c r="AO107" s="117" t="s">
        <v>2714</v>
      </c>
      <c r="AP107" s="117">
        <v>0</v>
      </c>
      <c r="AQ107" s="117">
        <v>2</v>
      </c>
      <c r="AR107" s="117">
        <v>8</v>
      </c>
      <c r="AS107" s="117">
        <v>5</v>
      </c>
      <c r="AT107" s="117" t="s">
        <v>5554</v>
      </c>
      <c r="AU107" s="117">
        <v>2</v>
      </c>
      <c r="AV107" s="117" t="s">
        <v>2716</v>
      </c>
      <c r="AW107" s="117" t="s">
        <v>5555</v>
      </c>
      <c r="AX107" s="117" t="s">
        <v>5556</v>
      </c>
      <c r="AY107" s="117" t="s">
        <v>5557</v>
      </c>
      <c r="AZ107" s="117" t="s">
        <v>182</v>
      </c>
      <c r="BA107" s="117">
        <v>92</v>
      </c>
      <c r="BB107" s="117">
        <v>14</v>
      </c>
      <c r="BC107" s="117">
        <v>2.5499999999999998</v>
      </c>
      <c r="BD107" s="117">
        <v>1.85</v>
      </c>
      <c r="BE107" s="117" t="s">
        <v>5552</v>
      </c>
      <c r="BF107" s="117">
        <v>1</v>
      </c>
      <c r="BG107" s="77"/>
      <c r="BH107" s="77"/>
      <c r="BI107" s="85"/>
      <c r="BJ107" s="85"/>
      <c r="BK107" s="85"/>
      <c r="BL107" s="85"/>
      <c r="BM107" s="85"/>
      <c r="BN107" s="85"/>
      <c r="BO107" s="77"/>
      <c r="BP107" s="77"/>
      <c r="BQ107" s="77"/>
      <c r="BR107" s="77"/>
      <c r="BS107" s="77"/>
      <c r="BT107" s="77"/>
      <c r="BU107" s="77"/>
      <c r="BV107" s="77"/>
      <c r="BW107" s="77"/>
      <c r="BX107" s="77"/>
      <c r="BY107" s="77"/>
    </row>
    <row r="108" spans="1:77" s="145" customFormat="1" ht="15">
      <c r="A108" s="133" t="s">
        <v>2332</v>
      </c>
      <c r="B108" s="133">
        <v>40</v>
      </c>
      <c r="C108" s="133"/>
      <c r="D108" s="133"/>
      <c r="E108" s="135">
        <v>2.12</v>
      </c>
      <c r="F108" s="136" t="s">
        <v>3412</v>
      </c>
      <c r="G108" s="136" t="s">
        <v>6824</v>
      </c>
      <c r="H108" s="133" t="s">
        <v>3346</v>
      </c>
      <c r="I108" s="133" t="s">
        <v>271</v>
      </c>
      <c r="J108" s="133" t="s">
        <v>7131</v>
      </c>
      <c r="K108" s="113" t="str">
        <f t="shared" si="8"/>
        <v>Objetinventéparlespremiers</v>
      </c>
      <c r="L108" s="113">
        <f t="shared" si="9"/>
        <v>26</v>
      </c>
      <c r="M108" s="133"/>
      <c r="N108" s="133" t="s">
        <v>3348</v>
      </c>
      <c r="O108" s="133" t="s">
        <v>6937</v>
      </c>
      <c r="P108" s="133">
        <f t="shared" si="10"/>
        <v>6</v>
      </c>
      <c r="Q108" s="134">
        <v>2</v>
      </c>
      <c r="R108" s="134">
        <v>1123.55</v>
      </c>
      <c r="S108" s="134">
        <v>14</v>
      </c>
      <c r="T108" s="134">
        <v>2</v>
      </c>
      <c r="U108" s="134"/>
      <c r="V108" s="134"/>
      <c r="W108" s="133" t="s">
        <v>2333</v>
      </c>
      <c r="X108" s="133" t="str">
        <f t="shared" si="11"/>
        <v>R</v>
      </c>
      <c r="Y108" s="133">
        <v>4</v>
      </c>
      <c r="Z108" s="133" t="s">
        <v>2332</v>
      </c>
      <c r="AA108" s="133" t="s">
        <v>182</v>
      </c>
      <c r="AB108" s="133" t="s">
        <v>283</v>
      </c>
      <c r="AC108" s="133" t="s">
        <v>185</v>
      </c>
      <c r="AD108" s="134">
        <v>21.87</v>
      </c>
      <c r="AE108" s="134">
        <v>42.43</v>
      </c>
      <c r="AF108" s="134">
        <v>13.49</v>
      </c>
      <c r="AG108" s="134">
        <v>17.77</v>
      </c>
      <c r="AH108" s="134"/>
      <c r="AI108" s="134">
        <v>2</v>
      </c>
      <c r="AJ108" s="134">
        <v>7</v>
      </c>
      <c r="AK108" s="134">
        <v>1</v>
      </c>
      <c r="AL108" s="134">
        <v>4</v>
      </c>
      <c r="AM108" s="134">
        <v>2</v>
      </c>
      <c r="AN108" s="134" t="s">
        <v>1313</v>
      </c>
      <c r="AO108" s="134" t="s">
        <v>948</v>
      </c>
      <c r="AP108" s="134">
        <v>18</v>
      </c>
      <c r="AQ108" s="134">
        <v>27</v>
      </c>
      <c r="AR108" s="134">
        <v>4</v>
      </c>
      <c r="AS108" s="134">
        <v>2</v>
      </c>
      <c r="AT108" s="134" t="s">
        <v>2333</v>
      </c>
      <c r="AU108" s="134">
        <v>1</v>
      </c>
      <c r="AV108" s="134" t="s">
        <v>948</v>
      </c>
      <c r="AW108" s="134" t="s">
        <v>2344</v>
      </c>
      <c r="AX108" s="134" t="s">
        <v>2346</v>
      </c>
      <c r="AY108" s="134" t="s">
        <v>2332</v>
      </c>
      <c r="AZ108" s="134" t="s">
        <v>532</v>
      </c>
      <c r="BA108" s="134">
        <v>100</v>
      </c>
      <c r="BB108" s="134">
        <v>16</v>
      </c>
      <c r="BC108" s="134">
        <v>1</v>
      </c>
      <c r="BD108" s="134">
        <v>1</v>
      </c>
      <c r="BE108" s="134" t="s">
        <v>2332</v>
      </c>
      <c r="BF108" s="134">
        <v>1</v>
      </c>
      <c r="BG108" s="82"/>
      <c r="BH108" s="82"/>
      <c r="BI108" s="137"/>
      <c r="BJ108" s="137"/>
      <c r="BK108" s="82"/>
      <c r="BL108" s="82"/>
      <c r="BM108" s="82"/>
      <c r="BN108" s="82"/>
      <c r="BO108" s="82"/>
      <c r="BP108" s="82"/>
      <c r="BQ108" s="82"/>
      <c r="BR108" s="82"/>
      <c r="BS108" s="82"/>
      <c r="BT108" s="82"/>
      <c r="BU108" s="82"/>
      <c r="BV108" s="82"/>
      <c r="BW108" s="82"/>
      <c r="BX108" s="82"/>
      <c r="BY108" s="82"/>
    </row>
    <row r="109" spans="1:77">
      <c r="A109" s="20" t="s">
        <v>724</v>
      </c>
      <c r="B109" s="20">
        <v>134</v>
      </c>
      <c r="C109" s="20"/>
      <c r="D109" s="20"/>
      <c r="E109" s="141">
        <v>2.88</v>
      </c>
      <c r="F109" s="146" t="s">
        <v>3411</v>
      </c>
      <c r="G109" s="142" t="s">
        <v>6824</v>
      </c>
      <c r="H109" s="20" t="s">
        <v>1454</v>
      </c>
      <c r="I109" s="20" t="s">
        <v>271</v>
      </c>
      <c r="J109" s="20" t="s">
        <v>7132</v>
      </c>
      <c r="K109" s="113" t="str">
        <f t="shared" si="8"/>
        <v>Objetpermettantd'accrocher</v>
      </c>
      <c r="L109" s="113">
        <f t="shared" si="9"/>
        <v>26</v>
      </c>
      <c r="M109" s="20"/>
      <c r="N109" s="20" t="s">
        <v>1457</v>
      </c>
      <c r="O109" s="20" t="s">
        <v>6911</v>
      </c>
      <c r="P109" s="20">
        <f t="shared" si="10"/>
        <v>9</v>
      </c>
      <c r="Q109" s="143">
        <v>6</v>
      </c>
      <c r="R109" s="143">
        <v>61.48</v>
      </c>
      <c r="S109" s="143">
        <v>4</v>
      </c>
      <c r="T109" s="143">
        <v>4</v>
      </c>
      <c r="U109" s="143"/>
      <c r="V109" s="143"/>
      <c r="W109" s="20" t="s">
        <v>725</v>
      </c>
      <c r="X109" s="20" t="str">
        <f t="shared" si="11"/>
        <v>s</v>
      </c>
      <c r="Y109" s="20">
        <v>3</v>
      </c>
      <c r="Z109" s="20" t="s">
        <v>724</v>
      </c>
      <c r="AA109" s="20" t="s">
        <v>182</v>
      </c>
      <c r="AB109" s="20" t="s">
        <v>184</v>
      </c>
      <c r="AC109" s="20" t="s">
        <v>185</v>
      </c>
      <c r="AD109" s="143">
        <v>0.85</v>
      </c>
      <c r="AE109" s="143">
        <v>4.8600000000000003</v>
      </c>
      <c r="AF109" s="143">
        <v>0.56999999999999995</v>
      </c>
      <c r="AG109" s="143">
        <v>2.91</v>
      </c>
      <c r="AH109" s="143"/>
      <c r="AI109" s="143">
        <v>1</v>
      </c>
      <c r="AJ109" s="143">
        <v>2</v>
      </c>
      <c r="AK109" s="143">
        <v>1</v>
      </c>
      <c r="AL109" s="143">
        <v>6</v>
      </c>
      <c r="AM109" s="143">
        <v>4</v>
      </c>
      <c r="AN109" s="143" t="s">
        <v>733</v>
      </c>
      <c r="AO109" s="143" t="s">
        <v>518</v>
      </c>
      <c r="AP109" s="143">
        <v>5</v>
      </c>
      <c r="AQ109" s="143">
        <v>4</v>
      </c>
      <c r="AR109" s="143">
        <v>6</v>
      </c>
      <c r="AS109" s="143">
        <v>4</v>
      </c>
      <c r="AT109" s="143" t="s">
        <v>725</v>
      </c>
      <c r="AU109" s="143">
        <v>1</v>
      </c>
      <c r="AV109" s="143" t="s">
        <v>518</v>
      </c>
      <c r="AW109" s="143" t="s">
        <v>742</v>
      </c>
      <c r="AX109" s="143" t="s">
        <v>744</v>
      </c>
      <c r="AY109" s="143" t="s">
        <v>746</v>
      </c>
      <c r="AZ109" s="143" t="s">
        <v>182</v>
      </c>
      <c r="BA109" s="143">
        <v>86</v>
      </c>
      <c r="BB109" s="143">
        <v>22</v>
      </c>
      <c r="BC109" s="143">
        <v>1.6</v>
      </c>
      <c r="BD109" s="143">
        <v>1.45</v>
      </c>
      <c r="BE109" s="143" t="s">
        <v>724</v>
      </c>
      <c r="BF109" s="143">
        <v>1</v>
      </c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145"/>
      <c r="BT109" s="145"/>
      <c r="BU109" s="145"/>
      <c r="BV109" s="145"/>
      <c r="BW109" s="145"/>
      <c r="BX109" s="145"/>
      <c r="BY109" s="145"/>
    </row>
    <row r="110" spans="1:77" ht="15">
      <c r="A110" s="113" t="s">
        <v>2496</v>
      </c>
      <c r="B110" s="113">
        <v>57</v>
      </c>
      <c r="C110" s="113"/>
      <c r="D110" s="113"/>
      <c r="E110" s="114">
        <v>1.85</v>
      </c>
      <c r="F110" s="115" t="s">
        <v>3412</v>
      </c>
      <c r="G110" s="116" t="s">
        <v>6824</v>
      </c>
      <c r="H110" s="113" t="s">
        <v>3208</v>
      </c>
      <c r="I110" s="113" t="s">
        <v>271</v>
      </c>
      <c r="J110" s="113" t="s">
        <v>7133</v>
      </c>
      <c r="K110" s="113" t="str">
        <f t="shared" si="8"/>
        <v>Objetpermettantd'appeler</v>
      </c>
      <c r="L110" s="113">
        <f t="shared" si="9"/>
        <v>24</v>
      </c>
      <c r="M110" s="113"/>
      <c r="N110" s="113" t="s">
        <v>3210</v>
      </c>
      <c r="O110" s="113" t="s">
        <v>6936</v>
      </c>
      <c r="P110" s="113">
        <f t="shared" si="10"/>
        <v>9</v>
      </c>
      <c r="Q110" s="117">
        <v>6</v>
      </c>
      <c r="R110" s="117">
        <v>25.34</v>
      </c>
      <c r="S110" s="117">
        <v>1</v>
      </c>
      <c r="T110" s="117">
        <v>5</v>
      </c>
      <c r="U110" s="117"/>
      <c r="V110" s="117"/>
      <c r="W110" s="113" t="s">
        <v>2497</v>
      </c>
      <c r="X110" s="113" t="str">
        <f t="shared" si="11"/>
        <v>b</v>
      </c>
      <c r="Y110" s="113">
        <v>2</v>
      </c>
      <c r="Z110" s="117" t="s">
        <v>2496</v>
      </c>
      <c r="AA110" s="117" t="s">
        <v>182</v>
      </c>
      <c r="AB110" s="117" t="s">
        <v>184</v>
      </c>
      <c r="AC110" s="117" t="s">
        <v>185</v>
      </c>
      <c r="AD110" s="123">
        <v>32.44</v>
      </c>
      <c r="AE110" s="117">
        <v>44.46</v>
      </c>
      <c r="AF110" s="117">
        <v>21.29</v>
      </c>
      <c r="AG110" s="117">
        <v>21.55</v>
      </c>
      <c r="AH110" s="117"/>
      <c r="AI110" s="117">
        <v>1</v>
      </c>
      <c r="AJ110" s="117">
        <v>3</v>
      </c>
      <c r="AK110" s="117">
        <v>1</v>
      </c>
      <c r="AL110" s="117">
        <v>6</v>
      </c>
      <c r="AM110" s="117">
        <v>4</v>
      </c>
      <c r="AN110" s="117" t="s">
        <v>1010</v>
      </c>
      <c r="AO110" s="117" t="s">
        <v>639</v>
      </c>
      <c r="AP110" s="117">
        <v>4</v>
      </c>
      <c r="AQ110" s="117">
        <v>21</v>
      </c>
      <c r="AR110" s="117">
        <v>6</v>
      </c>
      <c r="AS110" s="117">
        <v>4</v>
      </c>
      <c r="AT110" s="117" t="s">
        <v>2502</v>
      </c>
      <c r="AU110" s="117">
        <v>2</v>
      </c>
      <c r="AV110" s="117" t="s">
        <v>645</v>
      </c>
      <c r="AW110" s="117" t="s">
        <v>2504</v>
      </c>
      <c r="AX110" s="117" t="s">
        <v>2505</v>
      </c>
      <c r="AY110" s="117" t="s">
        <v>2506</v>
      </c>
      <c r="AZ110" s="117" t="s">
        <v>182</v>
      </c>
      <c r="BA110" s="117">
        <v>100</v>
      </c>
      <c r="BB110" s="117">
        <v>29</v>
      </c>
      <c r="BC110" s="117">
        <v>1.75</v>
      </c>
      <c r="BD110" s="117">
        <v>1</v>
      </c>
      <c r="BE110" s="117" t="s">
        <v>2496</v>
      </c>
      <c r="BF110" s="117">
        <v>1</v>
      </c>
      <c r="BG110" s="77"/>
      <c r="BH110" s="77"/>
      <c r="BI110" s="85"/>
      <c r="BJ110" s="85"/>
      <c r="BK110" s="85"/>
      <c r="BL110" s="85"/>
      <c r="BM110" s="85"/>
      <c r="BN110" s="85"/>
      <c r="BO110" s="85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</row>
    <row r="111" spans="1:77">
      <c r="A111" s="1" t="s">
        <v>1080</v>
      </c>
      <c r="B111" s="1">
        <v>137</v>
      </c>
      <c r="C111" s="1"/>
      <c r="D111" s="1"/>
      <c r="E111" s="26">
        <v>3.31</v>
      </c>
      <c r="F111" s="60" t="s">
        <v>3411</v>
      </c>
      <c r="G111" s="69" t="s">
        <v>6824</v>
      </c>
      <c r="H111" s="1" t="s">
        <v>6996</v>
      </c>
      <c r="I111" s="1" t="s">
        <v>271</v>
      </c>
      <c r="J111" s="1" t="s">
        <v>7134</v>
      </c>
      <c r="K111" s="113" t="str">
        <f t="shared" si="8"/>
        <v>Objetpermettantdechauffer</v>
      </c>
      <c r="L111" s="113">
        <f t="shared" si="9"/>
        <v>25</v>
      </c>
      <c r="M111" s="1"/>
      <c r="N111" s="1" t="s">
        <v>1660</v>
      </c>
      <c r="O111" s="1" t="s">
        <v>6941</v>
      </c>
      <c r="P111" s="1">
        <f t="shared" si="10"/>
        <v>3</v>
      </c>
      <c r="Q111" s="46">
        <v>1</v>
      </c>
      <c r="R111" s="46">
        <v>305.74</v>
      </c>
      <c r="S111" s="46">
        <v>18</v>
      </c>
      <c r="T111" s="46">
        <v>1</v>
      </c>
      <c r="U111" s="46"/>
      <c r="V111" s="46"/>
      <c r="W111" s="1" t="s">
        <v>1082</v>
      </c>
      <c r="X111" s="1" t="str">
        <f t="shared" si="11"/>
        <v>b</v>
      </c>
      <c r="Y111" s="1">
        <v>2</v>
      </c>
      <c r="Z111" s="46" t="s">
        <v>1080</v>
      </c>
      <c r="AA111" s="46" t="s">
        <v>182</v>
      </c>
      <c r="AB111" s="46" t="s">
        <v>283</v>
      </c>
      <c r="AC111" s="46" t="s">
        <v>185</v>
      </c>
      <c r="AD111" s="125">
        <v>1.61</v>
      </c>
      <c r="AE111" s="46">
        <v>3.85</v>
      </c>
      <c r="AF111" s="46">
        <v>1.52</v>
      </c>
      <c r="AG111" s="46">
        <v>3.45</v>
      </c>
      <c r="AH111" s="46"/>
      <c r="AI111" s="46">
        <v>1</v>
      </c>
      <c r="AJ111" s="46">
        <v>2</v>
      </c>
      <c r="AK111" s="46">
        <v>1</v>
      </c>
      <c r="AL111" s="46">
        <v>10</v>
      </c>
      <c r="AM111" s="46">
        <v>6</v>
      </c>
      <c r="AN111" s="46" t="s">
        <v>1090</v>
      </c>
      <c r="AO111" s="46" t="s">
        <v>1091</v>
      </c>
      <c r="AP111" s="46">
        <v>0</v>
      </c>
      <c r="AQ111" s="46">
        <v>4</v>
      </c>
      <c r="AR111" s="46">
        <v>8</v>
      </c>
      <c r="AS111" s="46">
        <v>4</v>
      </c>
      <c r="AT111" s="46" t="s">
        <v>1092</v>
      </c>
      <c r="AU111" s="46">
        <v>2</v>
      </c>
      <c r="AV111" s="46" t="s">
        <v>1094</v>
      </c>
      <c r="AW111" s="46" t="s">
        <v>1095</v>
      </c>
      <c r="AX111" s="46" t="s">
        <v>1096</v>
      </c>
      <c r="AY111" s="46" t="s">
        <v>1098</v>
      </c>
      <c r="AZ111" s="46" t="s">
        <v>182</v>
      </c>
      <c r="BA111" s="46">
        <v>100</v>
      </c>
      <c r="BB111" s="46">
        <v>21</v>
      </c>
      <c r="BC111" s="46">
        <v>2.65</v>
      </c>
      <c r="BD111" s="46">
        <v>1.8</v>
      </c>
      <c r="BE111" s="46" t="s">
        <v>1080</v>
      </c>
      <c r="BF111" s="46">
        <v>1</v>
      </c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</row>
    <row r="112" spans="1:77">
      <c r="A112" s="1" t="s">
        <v>1156</v>
      </c>
      <c r="B112" s="1">
        <v>141</v>
      </c>
      <c r="C112" s="1"/>
      <c r="D112" s="1"/>
      <c r="E112" s="26">
        <v>3.4</v>
      </c>
      <c r="F112" s="60" t="s">
        <v>3411</v>
      </c>
      <c r="G112" s="69" t="s">
        <v>6824</v>
      </c>
      <c r="H112" s="1" t="s">
        <v>1693</v>
      </c>
      <c r="I112" s="1" t="s">
        <v>271</v>
      </c>
      <c r="J112" s="1" t="s">
        <v>7135</v>
      </c>
      <c r="K112" s="113" t="str">
        <f t="shared" si="8"/>
        <v>Objetpermettantdedormirentre</v>
      </c>
      <c r="L112" s="113">
        <f t="shared" si="9"/>
        <v>28</v>
      </c>
      <c r="M112" s="1"/>
      <c r="N112" s="1" t="s">
        <v>807</v>
      </c>
      <c r="O112" s="1" t="s">
        <v>6914</v>
      </c>
      <c r="P112" s="1">
        <f t="shared" si="10"/>
        <v>6</v>
      </c>
      <c r="Q112" s="46">
        <v>4</v>
      </c>
      <c r="R112" s="46">
        <v>81.69</v>
      </c>
      <c r="S112" s="46">
        <v>2</v>
      </c>
      <c r="T112" s="46">
        <v>4</v>
      </c>
      <c r="U112" s="46"/>
      <c r="V112" s="46"/>
      <c r="W112" s="1" t="s">
        <v>1157</v>
      </c>
      <c r="X112" s="1" t="str">
        <f t="shared" si="11"/>
        <v>a</v>
      </c>
      <c r="Y112" s="1">
        <v>8</v>
      </c>
      <c r="Z112" s="1" t="s">
        <v>1156</v>
      </c>
      <c r="AA112" s="1" t="s">
        <v>182</v>
      </c>
      <c r="AB112" s="1" t="s">
        <v>184</v>
      </c>
      <c r="AC112" s="1" t="s">
        <v>185</v>
      </c>
      <c r="AD112" s="125">
        <v>1.84</v>
      </c>
      <c r="AE112" s="46">
        <v>3.78</v>
      </c>
      <c r="AF112" s="46">
        <v>1.63</v>
      </c>
      <c r="AG112" s="46">
        <v>3.11</v>
      </c>
      <c r="AH112" s="46"/>
      <c r="AI112" s="46">
        <v>1</v>
      </c>
      <c r="AJ112" s="46">
        <v>2</v>
      </c>
      <c r="AK112" s="46">
        <v>1</v>
      </c>
      <c r="AL112" s="46">
        <v>5</v>
      </c>
      <c r="AM112" s="46">
        <v>4</v>
      </c>
      <c r="AN112" s="46" t="s">
        <v>452</v>
      </c>
      <c r="AO112" s="46" t="s">
        <v>1163</v>
      </c>
      <c r="AP112" s="46">
        <v>0</v>
      </c>
      <c r="AQ112" s="46">
        <v>9</v>
      </c>
      <c r="AR112" s="46">
        <v>5</v>
      </c>
      <c r="AS112" s="46">
        <v>4</v>
      </c>
      <c r="AT112" s="46" t="s">
        <v>1165</v>
      </c>
      <c r="AU112" s="46">
        <v>2</v>
      </c>
      <c r="AV112" s="46" t="s">
        <v>1167</v>
      </c>
      <c r="AW112" s="46" t="s">
        <v>1168</v>
      </c>
      <c r="AX112" s="46" t="s">
        <v>1170</v>
      </c>
      <c r="AY112" s="46" t="s">
        <v>1171</v>
      </c>
      <c r="AZ112" s="46" t="s">
        <v>182</v>
      </c>
      <c r="BA112" s="46">
        <v>90</v>
      </c>
      <c r="BB112" s="46">
        <v>20</v>
      </c>
      <c r="BC112" s="46">
        <v>1.95</v>
      </c>
      <c r="BD112" s="46">
        <v>1.45</v>
      </c>
      <c r="BE112" s="46" t="s">
        <v>1156</v>
      </c>
      <c r="BF112" s="46">
        <v>1</v>
      </c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</row>
    <row r="113" spans="1:77">
      <c r="A113" s="1" t="s">
        <v>1373</v>
      </c>
      <c r="B113" s="1">
        <v>152</v>
      </c>
      <c r="C113" s="1"/>
      <c r="D113" s="1"/>
      <c r="E113" s="26">
        <v>3.44</v>
      </c>
      <c r="F113" s="60" t="s">
        <v>3411</v>
      </c>
      <c r="G113" s="69" t="s">
        <v>6824</v>
      </c>
      <c r="H113" s="1" t="s">
        <v>1977</v>
      </c>
      <c r="I113" s="1" t="s">
        <v>271</v>
      </c>
      <c r="J113" s="1" t="s">
        <v>7136</v>
      </c>
      <c r="K113" s="113" t="str">
        <f t="shared" si="8"/>
        <v>Objetpermettantdefairevoler</v>
      </c>
      <c r="L113" s="113">
        <f t="shared" si="9"/>
        <v>27</v>
      </c>
      <c r="M113" s="1"/>
      <c r="N113" s="1" t="s">
        <v>1981</v>
      </c>
      <c r="O113" s="1" t="s">
        <v>2109</v>
      </c>
      <c r="P113" s="1">
        <f t="shared" si="10"/>
        <v>11</v>
      </c>
      <c r="Q113" s="46">
        <v>9</v>
      </c>
      <c r="R113" s="46">
        <v>13.96</v>
      </c>
      <c r="S113" s="46">
        <v>0</v>
      </c>
      <c r="T113" s="46">
        <v>5</v>
      </c>
      <c r="U113" s="46"/>
      <c r="V113" s="46"/>
      <c r="W113" s="1" t="s">
        <v>1374</v>
      </c>
      <c r="X113" s="1" t="str">
        <f t="shared" si="11"/>
        <v>e</v>
      </c>
      <c r="Y113" s="1">
        <v>7</v>
      </c>
      <c r="Z113" s="1" t="s">
        <v>1373</v>
      </c>
      <c r="AA113" s="1" t="s">
        <v>182</v>
      </c>
      <c r="AB113" s="1" t="s">
        <v>283</v>
      </c>
      <c r="AC113" s="1" t="s">
        <v>185</v>
      </c>
      <c r="AD113" s="125">
        <v>2.83</v>
      </c>
      <c r="AE113" s="46">
        <v>3.85</v>
      </c>
      <c r="AF113" s="46">
        <v>1.9</v>
      </c>
      <c r="AG113" s="46">
        <v>2.36</v>
      </c>
      <c r="AH113" s="46"/>
      <c r="AI113" s="46">
        <v>1</v>
      </c>
      <c r="AJ113" s="46">
        <v>2</v>
      </c>
      <c r="AK113" s="46">
        <v>1</v>
      </c>
      <c r="AL113" s="46">
        <v>6</v>
      </c>
      <c r="AM113" s="46">
        <v>4</v>
      </c>
      <c r="AN113" s="46" t="s">
        <v>440</v>
      </c>
      <c r="AO113" s="46" t="s">
        <v>1163</v>
      </c>
      <c r="AP113" s="46">
        <v>2</v>
      </c>
      <c r="AQ113" s="46">
        <v>13</v>
      </c>
      <c r="AR113" s="46">
        <v>6</v>
      </c>
      <c r="AS113" s="46">
        <v>4</v>
      </c>
      <c r="AT113" s="46" t="s">
        <v>1376</v>
      </c>
      <c r="AU113" s="46">
        <v>2</v>
      </c>
      <c r="AV113" s="46" t="s">
        <v>1167</v>
      </c>
      <c r="AW113" s="46" t="s">
        <v>1377</v>
      </c>
      <c r="AX113" s="46" t="s">
        <v>1378</v>
      </c>
      <c r="AY113" s="46" t="s">
        <v>1379</v>
      </c>
      <c r="AZ113" s="46" t="s">
        <v>182</v>
      </c>
      <c r="BA113" s="46">
        <v>100</v>
      </c>
      <c r="BB113" s="46">
        <v>12</v>
      </c>
      <c r="BC113" s="46">
        <v>1.85</v>
      </c>
      <c r="BD113" s="46">
        <v>1</v>
      </c>
      <c r="BE113" s="46" t="s">
        <v>1373</v>
      </c>
      <c r="BF113" s="46">
        <v>1</v>
      </c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</row>
    <row r="114" spans="1:77">
      <c r="A114" s="82" t="s">
        <v>2507</v>
      </c>
      <c r="B114" s="82">
        <v>58</v>
      </c>
      <c r="C114" s="82"/>
      <c r="D114" s="82"/>
      <c r="E114" s="130">
        <v>1.27</v>
      </c>
      <c r="F114" s="131" t="s">
        <v>3412</v>
      </c>
      <c r="G114" s="131" t="s">
        <v>6824</v>
      </c>
      <c r="H114" s="82" t="s">
        <v>3199</v>
      </c>
      <c r="I114" s="82" t="s">
        <v>271</v>
      </c>
      <c r="J114" s="82" t="s">
        <v>7137</v>
      </c>
      <c r="K114" s="113" t="str">
        <f t="shared" si="8"/>
        <v>Objetpermettantdejouer</v>
      </c>
      <c r="L114" s="113">
        <f t="shared" si="9"/>
        <v>22</v>
      </c>
      <c r="M114" s="82"/>
      <c r="N114" s="82" t="s">
        <v>3201</v>
      </c>
      <c r="O114" s="82" t="s">
        <v>3950</v>
      </c>
      <c r="P114" s="82">
        <f t="shared" si="10"/>
        <v>4</v>
      </c>
      <c r="Q114" s="132">
        <v>3</v>
      </c>
      <c r="R114" s="132">
        <v>24.18</v>
      </c>
      <c r="S114" s="132">
        <v>26</v>
      </c>
      <c r="T114" s="132">
        <v>3</v>
      </c>
      <c r="U114" s="132"/>
      <c r="V114" s="132"/>
      <c r="W114" s="133" t="s">
        <v>2508</v>
      </c>
      <c r="X114" s="133" t="str">
        <f t="shared" si="11"/>
        <v>b</v>
      </c>
      <c r="Y114" s="133">
        <v>2</v>
      </c>
      <c r="Z114" s="133" t="s">
        <v>2507</v>
      </c>
      <c r="AA114" s="133" t="s">
        <v>182</v>
      </c>
      <c r="AB114" s="133" t="s">
        <v>184</v>
      </c>
      <c r="AC114" s="133" t="s">
        <v>185</v>
      </c>
      <c r="AD114" s="134">
        <v>32.92</v>
      </c>
      <c r="AE114" s="134">
        <v>21.42</v>
      </c>
      <c r="AF114" s="134">
        <v>27.27</v>
      </c>
      <c r="AG114" s="134">
        <v>17.16</v>
      </c>
      <c r="AH114" s="134"/>
      <c r="AI114" s="134">
        <v>1</v>
      </c>
      <c r="AJ114" s="134">
        <v>3</v>
      </c>
      <c r="AK114" s="134">
        <v>1</v>
      </c>
      <c r="AL114" s="134">
        <v>6</v>
      </c>
      <c r="AM114" s="134">
        <v>4</v>
      </c>
      <c r="AN114" s="134" t="s">
        <v>1114</v>
      </c>
      <c r="AO114" s="134" t="s">
        <v>639</v>
      </c>
      <c r="AP114" s="134">
        <v>6</v>
      </c>
      <c r="AQ114" s="134">
        <v>21</v>
      </c>
      <c r="AR114" s="134">
        <v>6</v>
      </c>
      <c r="AS114" s="134">
        <v>4</v>
      </c>
      <c r="AT114" s="134" t="s">
        <v>2517</v>
      </c>
      <c r="AU114" s="134">
        <v>2</v>
      </c>
      <c r="AV114" s="134" t="s">
        <v>645</v>
      </c>
      <c r="AW114" s="134" t="s">
        <v>2518</v>
      </c>
      <c r="AX114" s="134" t="s">
        <v>2519</v>
      </c>
      <c r="AY114" s="134" t="s">
        <v>2520</v>
      </c>
      <c r="AZ114" s="134" t="s">
        <v>182</v>
      </c>
      <c r="BA114" s="134">
        <v>100</v>
      </c>
      <c r="BB114" s="134">
        <v>26</v>
      </c>
      <c r="BC114" s="134">
        <v>1.65</v>
      </c>
      <c r="BD114" s="134">
        <v>1</v>
      </c>
      <c r="BE114" s="134" t="s">
        <v>2507</v>
      </c>
      <c r="BF114" s="134">
        <v>1</v>
      </c>
      <c r="BG114" s="82"/>
      <c r="BH114" s="82"/>
      <c r="BI114" s="82"/>
      <c r="BJ114" s="82"/>
      <c r="BK114" s="82"/>
      <c r="BL114" s="82"/>
      <c r="BM114" s="82"/>
      <c r="BN114" s="82"/>
      <c r="BO114" s="82"/>
      <c r="BP114" s="82"/>
      <c r="BQ114" s="82"/>
      <c r="BR114" s="82"/>
      <c r="BS114" s="82"/>
      <c r="BT114" s="82"/>
      <c r="BU114" s="82"/>
      <c r="BV114" s="82"/>
      <c r="BW114" s="82"/>
      <c r="BX114" s="82"/>
      <c r="BY114" s="82"/>
    </row>
    <row r="115" spans="1:77" ht="15">
      <c r="A115" s="18" t="s">
        <v>1665</v>
      </c>
      <c r="B115" s="1">
        <v>171</v>
      </c>
      <c r="E115" s="26">
        <v>3.15</v>
      </c>
      <c r="F115" s="60" t="s">
        <v>3411</v>
      </c>
      <c r="G115" s="69" t="s">
        <v>6824</v>
      </c>
      <c r="H115" s="18" t="s">
        <v>2357</v>
      </c>
      <c r="I115" s="18" t="s">
        <v>271</v>
      </c>
      <c r="J115" s="18" t="s">
        <v>7138</v>
      </c>
      <c r="K115" s="113" t="str">
        <f t="shared" si="8"/>
        <v>Objetpermettantderalentirla</v>
      </c>
      <c r="L115" s="113">
        <f t="shared" si="9"/>
        <v>27</v>
      </c>
      <c r="M115" s="18"/>
      <c r="N115" s="18" t="s">
        <v>2360</v>
      </c>
      <c r="O115" s="18" t="s">
        <v>2360</v>
      </c>
      <c r="P115" s="1">
        <f t="shared" si="10"/>
        <v>5</v>
      </c>
      <c r="Q115" s="46">
        <v>3</v>
      </c>
      <c r="R115" s="46">
        <v>25.15</v>
      </c>
      <c r="S115" s="46">
        <v>15</v>
      </c>
      <c r="T115" s="46">
        <v>3</v>
      </c>
      <c r="U115" s="46"/>
      <c r="V115" s="46"/>
      <c r="W115" s="1" t="s">
        <v>1666</v>
      </c>
      <c r="X115" s="1" t="str">
        <f t="shared" si="11"/>
        <v>p</v>
      </c>
      <c r="Y115" s="1">
        <v>1</v>
      </c>
      <c r="Z115" s="1" t="s">
        <v>1665</v>
      </c>
      <c r="AA115" s="1" t="s">
        <v>182</v>
      </c>
      <c r="AB115" s="1" t="s">
        <v>184</v>
      </c>
      <c r="AC115" s="1" t="s">
        <v>185</v>
      </c>
      <c r="AD115" s="125">
        <v>4.79</v>
      </c>
      <c r="AE115" s="46">
        <v>3.58</v>
      </c>
      <c r="AF115" s="46">
        <v>4.12</v>
      </c>
      <c r="AG115" s="46">
        <v>3.04</v>
      </c>
      <c r="AH115" s="46"/>
      <c r="AI115" s="46">
        <v>2</v>
      </c>
      <c r="AJ115" s="46">
        <v>5</v>
      </c>
      <c r="AK115" s="46">
        <v>1</v>
      </c>
      <c r="AL115" s="46">
        <v>9</v>
      </c>
      <c r="AM115" s="46">
        <v>7</v>
      </c>
      <c r="AN115" s="46" t="s">
        <v>923</v>
      </c>
      <c r="AO115" s="46" t="s">
        <v>341</v>
      </c>
      <c r="AP115" s="46">
        <v>1</v>
      </c>
      <c r="AQ115" s="46">
        <v>0</v>
      </c>
      <c r="AR115" s="46">
        <v>9</v>
      </c>
      <c r="AS115" s="46">
        <v>7</v>
      </c>
      <c r="AT115" s="46" t="s">
        <v>1670</v>
      </c>
      <c r="AU115" s="46">
        <v>3</v>
      </c>
      <c r="AV115" s="46" t="s">
        <v>346</v>
      </c>
      <c r="AW115" s="46" t="s">
        <v>1671</v>
      </c>
      <c r="AX115" s="46" t="s">
        <v>1672</v>
      </c>
      <c r="AY115" s="46" t="s">
        <v>1673</v>
      </c>
      <c r="AZ115" s="46" t="s">
        <v>532</v>
      </c>
      <c r="BA115" s="46">
        <v>100</v>
      </c>
      <c r="BB115" s="46">
        <v>27</v>
      </c>
      <c r="BC115" s="46">
        <v>2.2999999999999998</v>
      </c>
      <c r="BD115" s="46">
        <v>2.35</v>
      </c>
      <c r="BE115" s="46" t="s">
        <v>1665</v>
      </c>
      <c r="BF115" s="46">
        <v>1</v>
      </c>
      <c r="BG115" s="1"/>
      <c r="BH115" s="1"/>
      <c r="BI115" s="1"/>
      <c r="BJ115" s="1"/>
      <c r="BK115" s="1"/>
      <c r="BM115" s="17"/>
      <c r="BN115" s="17"/>
      <c r="BO115" s="1"/>
      <c r="BP115" s="1"/>
      <c r="BQ115" s="1"/>
      <c r="BR115" s="1"/>
    </row>
    <row r="116" spans="1:77">
      <c r="A116" s="118" t="s">
        <v>2521</v>
      </c>
      <c r="B116" s="118">
        <v>59</v>
      </c>
      <c r="C116" s="118"/>
      <c r="D116" s="118"/>
      <c r="E116" s="138">
        <v>2</v>
      </c>
      <c r="F116" s="119" t="s">
        <v>3412</v>
      </c>
      <c r="G116" s="119" t="s">
        <v>6824</v>
      </c>
      <c r="H116" s="118" t="s">
        <v>3255</v>
      </c>
      <c r="I116" s="118" t="s">
        <v>271</v>
      </c>
      <c r="J116" s="118" t="s">
        <v>7139</v>
      </c>
      <c r="K116" s="113" t="str">
        <f t="shared" si="8"/>
        <v>Objetpermettantdevoir</v>
      </c>
      <c r="L116" s="113">
        <f t="shared" si="9"/>
        <v>21</v>
      </c>
      <c r="M116" s="118"/>
      <c r="N116" s="118" t="s">
        <v>7022</v>
      </c>
      <c r="O116" s="118" t="s">
        <v>7022</v>
      </c>
      <c r="P116" s="118">
        <f t="shared" si="10"/>
        <v>5</v>
      </c>
      <c r="Q116" s="120">
        <v>3</v>
      </c>
      <c r="R116" s="120">
        <v>19.95</v>
      </c>
      <c r="S116" s="120">
        <v>24</v>
      </c>
      <c r="T116" s="120">
        <v>3</v>
      </c>
      <c r="U116" s="120"/>
      <c r="V116" s="120"/>
      <c r="W116" s="118" t="s">
        <v>2522</v>
      </c>
      <c r="X116" s="118" t="str">
        <f t="shared" si="11"/>
        <v>l</v>
      </c>
      <c r="Y116" s="118">
        <v>8</v>
      </c>
      <c r="Z116" s="118" t="s">
        <v>2523</v>
      </c>
      <c r="AA116" s="118" t="s">
        <v>182</v>
      </c>
      <c r="AB116" s="118" t="s">
        <v>283</v>
      </c>
      <c r="AC116" s="118" t="s">
        <v>360</v>
      </c>
      <c r="AD116" s="120">
        <v>33.33</v>
      </c>
      <c r="AE116" s="120">
        <v>75.27</v>
      </c>
      <c r="AF116" s="120">
        <v>31.61</v>
      </c>
      <c r="AG116" s="120">
        <v>67.84</v>
      </c>
      <c r="AH116" s="120"/>
      <c r="AI116" s="120">
        <v>1</v>
      </c>
      <c r="AJ116" s="120">
        <v>2</v>
      </c>
      <c r="AK116" s="120">
        <v>0</v>
      </c>
      <c r="AL116" s="120">
        <v>8</v>
      </c>
      <c r="AM116" s="120">
        <v>5</v>
      </c>
      <c r="AN116" s="120" t="s">
        <v>197</v>
      </c>
      <c r="AO116" s="120" t="s">
        <v>452</v>
      </c>
      <c r="AP116" s="120">
        <v>1</v>
      </c>
      <c r="AQ116" s="120">
        <v>2</v>
      </c>
      <c r="AR116" s="120">
        <v>0</v>
      </c>
      <c r="AS116" s="120">
        <v>5</v>
      </c>
      <c r="AT116" s="120" t="s">
        <v>2530</v>
      </c>
      <c r="AU116" s="120">
        <v>2</v>
      </c>
      <c r="AV116" s="120" t="s">
        <v>459</v>
      </c>
      <c r="AW116" s="120" t="s">
        <v>2532</v>
      </c>
      <c r="AX116" s="120" t="s">
        <v>2533</v>
      </c>
      <c r="AY116" s="120" t="s">
        <v>2534</v>
      </c>
      <c r="AZ116" s="120" t="s">
        <v>182</v>
      </c>
      <c r="BA116" s="120">
        <v>100</v>
      </c>
      <c r="BB116" s="120">
        <v>12</v>
      </c>
      <c r="BC116" s="120">
        <v>1.85</v>
      </c>
      <c r="BD116" s="120">
        <v>1.8</v>
      </c>
      <c r="BE116" s="120" t="s">
        <v>2523</v>
      </c>
      <c r="BF116" s="120">
        <v>1</v>
      </c>
      <c r="BG116" s="92"/>
      <c r="BH116" s="92"/>
      <c r="BI116" s="92"/>
      <c r="BJ116" s="92"/>
      <c r="BK116" s="92"/>
      <c r="BL116" s="92"/>
      <c r="BM116" s="92"/>
      <c r="BN116" s="92"/>
      <c r="BO116" s="92"/>
      <c r="BP116" s="92"/>
      <c r="BQ116" s="92"/>
      <c r="BR116" s="92"/>
      <c r="BS116" s="92"/>
      <c r="BT116" s="92"/>
      <c r="BU116" s="92"/>
      <c r="BV116" s="92"/>
      <c r="BW116" s="92"/>
      <c r="BX116" s="92"/>
      <c r="BY116" s="92"/>
    </row>
    <row r="117" spans="1:77">
      <c r="A117" s="1" t="s">
        <v>407</v>
      </c>
      <c r="B117" s="1">
        <v>123</v>
      </c>
      <c r="C117" s="6">
        <v>4</v>
      </c>
      <c r="D117" s="6">
        <v>44</v>
      </c>
      <c r="E117" s="26">
        <v>2.15</v>
      </c>
      <c r="F117" s="59" t="s">
        <v>3411</v>
      </c>
      <c r="G117" s="69" t="s">
        <v>6823</v>
      </c>
      <c r="H117" s="1" t="s">
        <v>409</v>
      </c>
      <c r="I117" s="1" t="s">
        <v>271</v>
      </c>
      <c r="J117" s="1" t="s">
        <v>7140</v>
      </c>
      <c r="K117" s="113" t="str">
        <f t="shared" si="8"/>
        <v>Objetpours'assoirdans</v>
      </c>
      <c r="L117" s="113">
        <f t="shared" si="9"/>
        <v>21</v>
      </c>
      <c r="M117" s="1"/>
      <c r="N117" s="1" t="s">
        <v>412</v>
      </c>
      <c r="O117" s="1" t="s">
        <v>6905</v>
      </c>
      <c r="P117" s="1">
        <f t="shared" si="10"/>
        <v>4</v>
      </c>
      <c r="Q117" s="46">
        <v>4</v>
      </c>
      <c r="R117" s="46">
        <v>32.85</v>
      </c>
      <c r="S117" s="46">
        <v>15</v>
      </c>
      <c r="T117" s="46">
        <v>4</v>
      </c>
      <c r="U117" s="46"/>
      <c r="V117" s="46"/>
      <c r="W117" s="1" t="s">
        <v>1039</v>
      </c>
      <c r="X117" s="1" t="str">
        <f t="shared" si="11"/>
        <v>b</v>
      </c>
      <c r="Y117" s="1">
        <v>2</v>
      </c>
      <c r="Z117" s="1" t="s">
        <v>407</v>
      </c>
      <c r="AA117" s="1" t="s">
        <v>182</v>
      </c>
      <c r="AB117" s="1" t="s">
        <v>184</v>
      </c>
      <c r="AC117" s="1" t="s">
        <v>185</v>
      </c>
      <c r="AD117" s="125">
        <v>10.76</v>
      </c>
      <c r="AE117" s="46">
        <v>66.42</v>
      </c>
      <c r="AF117" s="46">
        <v>8.9600000000000009</v>
      </c>
      <c r="AG117" s="46">
        <v>48.31</v>
      </c>
      <c r="AH117" s="46"/>
      <c r="AI117" s="46">
        <v>1</v>
      </c>
      <c r="AJ117" s="46">
        <v>4</v>
      </c>
      <c r="AK117" s="46">
        <v>1</v>
      </c>
      <c r="AL117" s="46">
        <v>4</v>
      </c>
      <c r="AM117" s="46">
        <v>2</v>
      </c>
      <c r="AN117" s="46" t="s">
        <v>518</v>
      </c>
      <c r="AO117" s="46" t="s">
        <v>948</v>
      </c>
      <c r="AP117" s="46">
        <v>2</v>
      </c>
      <c r="AQ117" s="46">
        <v>28</v>
      </c>
      <c r="AR117" s="46">
        <v>4</v>
      </c>
      <c r="AS117" s="46">
        <v>2</v>
      </c>
      <c r="AT117" s="46" t="s">
        <v>1039</v>
      </c>
      <c r="AU117" s="46">
        <v>1</v>
      </c>
      <c r="AV117" s="46" t="s">
        <v>948</v>
      </c>
      <c r="AW117" s="46" t="s">
        <v>1047</v>
      </c>
      <c r="AX117" s="46" t="s">
        <v>1048</v>
      </c>
      <c r="AY117" s="46" t="s">
        <v>407</v>
      </c>
      <c r="AZ117" s="46" t="s">
        <v>182</v>
      </c>
      <c r="BA117" s="46">
        <v>100</v>
      </c>
      <c r="BB117" s="46">
        <v>19</v>
      </c>
      <c r="BC117" s="46">
        <v>1.65</v>
      </c>
      <c r="BD117" s="46">
        <v>1</v>
      </c>
      <c r="BE117" s="46" t="s">
        <v>407</v>
      </c>
      <c r="BF117" s="46">
        <v>1</v>
      </c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</row>
    <row r="118" spans="1:77">
      <c r="A118" s="113" t="s">
        <v>2667</v>
      </c>
      <c r="B118" s="113">
        <v>67</v>
      </c>
      <c r="C118" s="113"/>
      <c r="D118" s="113"/>
      <c r="E118" s="114">
        <v>2.19</v>
      </c>
      <c r="F118" s="115" t="s">
        <v>3412</v>
      </c>
      <c r="G118" s="116" t="s">
        <v>6824</v>
      </c>
      <c r="H118" s="113" t="s">
        <v>3262</v>
      </c>
      <c r="I118" s="113" t="s">
        <v>271</v>
      </c>
      <c r="J118" s="113" t="s">
        <v>7141</v>
      </c>
      <c r="K118" s="113" t="str">
        <f t="shared" si="8"/>
        <v>Objetquel'onportesursoipoursavoir</v>
      </c>
      <c r="L118" s="113">
        <f t="shared" si="9"/>
        <v>33</v>
      </c>
      <c r="M118" s="113"/>
      <c r="N118" s="113" t="s">
        <v>3264</v>
      </c>
      <c r="O118" s="113" t="s">
        <v>6929</v>
      </c>
      <c r="P118" s="113">
        <f t="shared" si="10"/>
        <v>5</v>
      </c>
      <c r="Q118" s="117">
        <v>2</v>
      </c>
      <c r="R118" s="117">
        <v>709.79</v>
      </c>
      <c r="S118" s="117">
        <v>10</v>
      </c>
      <c r="T118" s="117">
        <v>2</v>
      </c>
      <c r="U118" s="117"/>
      <c r="V118" s="117"/>
      <c r="W118" s="113" t="s">
        <v>2668</v>
      </c>
      <c r="X118" s="113" t="str">
        <f t="shared" si="11"/>
        <v>m</v>
      </c>
      <c r="Y118" s="113">
        <v>8</v>
      </c>
      <c r="Z118" s="113" t="s">
        <v>2667</v>
      </c>
      <c r="AA118" s="113" t="s">
        <v>182</v>
      </c>
      <c r="AB118" s="113" t="s">
        <v>283</v>
      </c>
      <c r="AC118" s="113" t="s">
        <v>185</v>
      </c>
      <c r="AD118" s="123">
        <v>48.4</v>
      </c>
      <c r="AE118" s="117">
        <v>47.84</v>
      </c>
      <c r="AF118" s="117">
        <v>43.91</v>
      </c>
      <c r="AG118" s="117">
        <v>41.62</v>
      </c>
      <c r="AH118" s="117"/>
      <c r="AI118" s="117">
        <v>2</v>
      </c>
      <c r="AJ118" s="117">
        <v>5</v>
      </c>
      <c r="AK118" s="117">
        <v>1</v>
      </c>
      <c r="AL118" s="117">
        <v>6</v>
      </c>
      <c r="AM118" s="117">
        <v>4</v>
      </c>
      <c r="AN118" s="117" t="s">
        <v>733</v>
      </c>
      <c r="AO118" s="117" t="s">
        <v>518</v>
      </c>
      <c r="AP118" s="117">
        <v>4</v>
      </c>
      <c r="AQ118" s="117">
        <v>8</v>
      </c>
      <c r="AR118" s="117">
        <v>6</v>
      </c>
      <c r="AS118" s="117">
        <v>4</v>
      </c>
      <c r="AT118" s="117" t="s">
        <v>2668</v>
      </c>
      <c r="AU118" s="117">
        <v>1</v>
      </c>
      <c r="AV118" s="117" t="s">
        <v>518</v>
      </c>
      <c r="AW118" s="117" t="s">
        <v>2676</v>
      </c>
      <c r="AX118" s="117" t="s">
        <v>2677</v>
      </c>
      <c r="AY118" s="117" t="s">
        <v>2678</v>
      </c>
      <c r="AZ118" s="117" t="s">
        <v>532</v>
      </c>
      <c r="BA118" s="117">
        <v>100</v>
      </c>
      <c r="BB118" s="117">
        <v>25</v>
      </c>
      <c r="BC118" s="117">
        <v>1.45</v>
      </c>
      <c r="BD118" s="117">
        <v>1.1000000000000001</v>
      </c>
      <c r="BE118" s="117" t="s">
        <v>2667</v>
      </c>
      <c r="BF118" s="117">
        <v>1</v>
      </c>
      <c r="BG118" s="77"/>
      <c r="BH118" s="77"/>
      <c r="BI118" s="77"/>
      <c r="BJ118" s="77"/>
      <c r="BK118" s="77"/>
      <c r="BL118" s="77"/>
      <c r="BM118" s="77"/>
      <c r="BN118" s="77"/>
      <c r="BO118" s="77"/>
      <c r="BP118" s="77"/>
      <c r="BQ118" s="77"/>
      <c r="BR118" s="77"/>
      <c r="BS118" s="77"/>
      <c r="BT118" s="77"/>
      <c r="BU118" s="77"/>
      <c r="BV118" s="77"/>
      <c r="BW118" s="77"/>
      <c r="BX118" s="77"/>
      <c r="BY118" s="77"/>
    </row>
    <row r="119" spans="1:77">
      <c r="A119" s="1" t="s">
        <v>2125</v>
      </c>
      <c r="B119" s="1">
        <v>138</v>
      </c>
      <c r="C119" s="1"/>
      <c r="D119" s="1"/>
      <c r="E119" s="26">
        <v>2.95</v>
      </c>
      <c r="F119" s="60" t="s">
        <v>3411</v>
      </c>
      <c r="G119" s="69" t="s">
        <v>6824</v>
      </c>
      <c r="H119" s="1" t="s">
        <v>2128</v>
      </c>
      <c r="I119" s="1" t="s">
        <v>271</v>
      </c>
      <c r="J119" s="1" t="s">
        <v>7142</v>
      </c>
      <c r="K119" s="113" t="str">
        <f t="shared" si="8"/>
        <v>Objetquel'ontientàlamainpourvoir</v>
      </c>
      <c r="L119" s="113">
        <f t="shared" si="9"/>
        <v>32</v>
      </c>
      <c r="M119" s="1"/>
      <c r="N119" s="1" t="s">
        <v>2131</v>
      </c>
      <c r="O119" s="1" t="s">
        <v>6913</v>
      </c>
      <c r="P119" s="1">
        <f t="shared" si="10"/>
        <v>4</v>
      </c>
      <c r="Q119" s="46">
        <v>3</v>
      </c>
      <c r="R119" s="46">
        <v>79.53</v>
      </c>
      <c r="S119" s="46">
        <v>21</v>
      </c>
      <c r="T119" s="46">
        <v>3</v>
      </c>
      <c r="U119" s="46"/>
      <c r="V119" s="46"/>
      <c r="W119" s="1" t="s">
        <v>2132</v>
      </c>
      <c r="X119" s="1" t="str">
        <f t="shared" si="11"/>
        <v>l</v>
      </c>
      <c r="Y119" s="1">
        <v>8</v>
      </c>
      <c r="Z119" s="1" t="s">
        <v>2125</v>
      </c>
      <c r="AA119" s="1" t="s">
        <v>182</v>
      </c>
      <c r="AB119" s="1" t="s">
        <v>283</v>
      </c>
      <c r="AC119" s="1" t="s">
        <v>185</v>
      </c>
      <c r="AD119" s="125">
        <v>1.71</v>
      </c>
      <c r="AE119" s="46">
        <v>5.47</v>
      </c>
      <c r="AF119" s="46">
        <v>1.66</v>
      </c>
      <c r="AG119" s="46">
        <v>4.8600000000000003</v>
      </c>
      <c r="AH119" s="46"/>
      <c r="AI119" s="46">
        <v>2</v>
      </c>
      <c r="AJ119" s="46">
        <v>5</v>
      </c>
      <c r="AK119" s="46">
        <v>1</v>
      </c>
      <c r="AL119" s="46">
        <v>5</v>
      </c>
      <c r="AM119" s="46">
        <v>3</v>
      </c>
      <c r="AN119" s="46" t="s">
        <v>399</v>
      </c>
      <c r="AO119" s="46" t="s">
        <v>1030</v>
      </c>
      <c r="AP119" s="46">
        <v>10</v>
      </c>
      <c r="AQ119" s="46">
        <v>17</v>
      </c>
      <c r="AR119" s="46">
        <v>5</v>
      </c>
      <c r="AS119" s="46">
        <v>3</v>
      </c>
      <c r="AT119" s="46" t="s">
        <v>2132</v>
      </c>
      <c r="AU119" s="46">
        <v>1</v>
      </c>
      <c r="AV119" s="46" t="s">
        <v>1030</v>
      </c>
      <c r="AW119" s="46" t="s">
        <v>2138</v>
      </c>
      <c r="AX119" s="46" t="s">
        <v>2139</v>
      </c>
      <c r="AY119" s="46" t="s">
        <v>2140</v>
      </c>
      <c r="AZ119" s="46" t="s">
        <v>532</v>
      </c>
      <c r="BA119" s="46">
        <v>100</v>
      </c>
      <c r="BB119" s="46">
        <v>12</v>
      </c>
      <c r="BC119" s="46">
        <v>1.1499999999999999</v>
      </c>
      <c r="BD119" s="46">
        <v>1</v>
      </c>
      <c r="BE119" s="46" t="s">
        <v>2125</v>
      </c>
      <c r="BF119" s="46">
        <v>1</v>
      </c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</row>
    <row r="120" spans="1:77" ht="15">
      <c r="A120" s="113" t="s">
        <v>5613</v>
      </c>
      <c r="B120" s="113">
        <v>76</v>
      </c>
      <c r="C120" s="113"/>
      <c r="D120" s="113"/>
      <c r="E120" s="114">
        <v>2.9</v>
      </c>
      <c r="F120" s="115" t="s">
        <v>3412</v>
      </c>
      <c r="G120" s="116" t="s">
        <v>6824</v>
      </c>
      <c r="H120" s="113" t="s">
        <v>6778</v>
      </c>
      <c r="I120" s="113" t="s">
        <v>271</v>
      </c>
      <c r="J120" s="113" t="s">
        <v>247</v>
      </c>
      <c r="K120" s="113" t="str">
        <f t="shared" si="8"/>
        <v>Objetqui</v>
      </c>
      <c r="L120" s="113">
        <f t="shared" si="9"/>
        <v>8</v>
      </c>
      <c r="M120" s="113"/>
      <c r="N120" s="113" t="s">
        <v>6779</v>
      </c>
      <c r="O120" s="113" t="s">
        <v>6779</v>
      </c>
      <c r="P120" s="113">
        <f t="shared" si="10"/>
        <v>7</v>
      </c>
      <c r="Q120" s="117">
        <v>7</v>
      </c>
      <c r="R120" s="117">
        <v>53.79</v>
      </c>
      <c r="S120" s="117">
        <v>0</v>
      </c>
      <c r="T120" s="117">
        <v>0</v>
      </c>
      <c r="U120" s="117"/>
      <c r="V120" s="117"/>
      <c r="W120" s="113" t="s">
        <v>5614</v>
      </c>
      <c r="X120" s="113" t="str">
        <f t="shared" si="11"/>
        <v>b</v>
      </c>
      <c r="Y120" s="113">
        <v>2</v>
      </c>
      <c r="Z120" s="113" t="s">
        <v>5613</v>
      </c>
      <c r="AA120" s="113" t="s">
        <v>182</v>
      </c>
      <c r="AB120" s="113" t="s">
        <v>283</v>
      </c>
      <c r="AC120" s="113" t="s">
        <v>185</v>
      </c>
      <c r="AD120" s="123">
        <v>64.39</v>
      </c>
      <c r="AE120" s="117">
        <v>30.81</v>
      </c>
      <c r="AF120" s="117">
        <v>48.7</v>
      </c>
      <c r="AG120" s="117">
        <v>15</v>
      </c>
      <c r="AH120" s="117"/>
      <c r="AI120" s="117">
        <v>2</v>
      </c>
      <c r="AJ120" s="117">
        <v>5</v>
      </c>
      <c r="AK120" s="117">
        <v>1</v>
      </c>
      <c r="AL120" s="117">
        <v>5</v>
      </c>
      <c r="AM120" s="117">
        <v>3</v>
      </c>
      <c r="AN120" s="117" t="s">
        <v>517</v>
      </c>
      <c r="AO120" s="117" t="s">
        <v>1030</v>
      </c>
      <c r="AP120" s="117">
        <v>4</v>
      </c>
      <c r="AQ120" s="117">
        <v>8</v>
      </c>
      <c r="AR120" s="117">
        <v>5</v>
      </c>
      <c r="AS120" s="117">
        <v>3</v>
      </c>
      <c r="AT120" s="117" t="s">
        <v>5614</v>
      </c>
      <c r="AU120" s="117">
        <v>1</v>
      </c>
      <c r="AV120" s="117" t="s">
        <v>1030</v>
      </c>
      <c r="AW120" s="117" t="s">
        <v>5615</v>
      </c>
      <c r="AX120" s="117" t="s">
        <v>5614</v>
      </c>
      <c r="AY120" s="117" t="s">
        <v>5616</v>
      </c>
      <c r="AZ120" s="117" t="s">
        <v>532</v>
      </c>
      <c r="BA120" s="117">
        <v>93</v>
      </c>
      <c r="BB120" s="117">
        <v>16</v>
      </c>
      <c r="BC120" s="117">
        <v>1.6</v>
      </c>
      <c r="BD120" s="117">
        <v>1.3</v>
      </c>
      <c r="BE120" s="117" t="s">
        <v>5613</v>
      </c>
      <c r="BF120" s="117">
        <v>1</v>
      </c>
      <c r="BG120" s="77"/>
      <c r="BH120" s="77"/>
      <c r="BI120" s="85"/>
      <c r="BJ120" s="85"/>
      <c r="BK120" s="85"/>
      <c r="BL120" s="85"/>
      <c r="BM120" s="85"/>
      <c r="BN120" s="85"/>
      <c r="BO120" s="85"/>
      <c r="BP120" s="85"/>
      <c r="BQ120" s="77"/>
      <c r="BR120" s="77"/>
      <c r="BS120" s="77"/>
      <c r="BT120" s="77"/>
      <c r="BU120" s="77"/>
      <c r="BV120" s="77"/>
      <c r="BW120" s="77"/>
      <c r="BX120" s="77"/>
      <c r="BY120" s="77"/>
    </row>
    <row r="121" spans="1:77">
      <c r="A121" s="77" t="s">
        <v>426</v>
      </c>
      <c r="B121" s="77">
        <v>11</v>
      </c>
      <c r="C121" s="77">
        <v>0</v>
      </c>
      <c r="D121" s="78">
        <v>48</v>
      </c>
      <c r="E121" s="79">
        <v>1.81</v>
      </c>
      <c r="F121" s="80" t="s">
        <v>3412</v>
      </c>
      <c r="G121" s="81" t="s">
        <v>6823</v>
      </c>
      <c r="H121" s="77" t="s">
        <v>428</v>
      </c>
      <c r="I121" s="77" t="s">
        <v>271</v>
      </c>
      <c r="J121" s="77" t="s">
        <v>7143</v>
      </c>
      <c r="K121" s="113" t="str">
        <f t="shared" si="8"/>
        <v>Objetquicontient</v>
      </c>
      <c r="L121" s="113">
        <f t="shared" si="9"/>
        <v>16</v>
      </c>
      <c r="M121" s="77"/>
      <c r="N121" s="77" t="s">
        <v>432</v>
      </c>
      <c r="O121" s="77" t="s">
        <v>6864</v>
      </c>
      <c r="P121" s="77">
        <f t="shared" si="10"/>
        <v>7</v>
      </c>
      <c r="Q121" s="98">
        <v>4</v>
      </c>
      <c r="R121" s="98">
        <v>7.04</v>
      </c>
      <c r="S121" s="98">
        <v>12</v>
      </c>
      <c r="T121" s="98">
        <v>4</v>
      </c>
      <c r="U121" s="98"/>
      <c r="V121" s="98"/>
      <c r="W121" s="113" t="s">
        <v>2699</v>
      </c>
      <c r="X121" s="113" t="str">
        <f t="shared" si="11"/>
        <v>p</v>
      </c>
      <c r="Y121" s="113">
        <v>1</v>
      </c>
      <c r="Z121" s="113" t="s">
        <v>426</v>
      </c>
      <c r="AA121" s="113" t="s">
        <v>182</v>
      </c>
      <c r="AB121" s="113" t="s">
        <v>283</v>
      </c>
      <c r="AC121" s="113" t="s">
        <v>185</v>
      </c>
      <c r="AD121" s="123">
        <v>21.34</v>
      </c>
      <c r="AE121" s="117">
        <v>22.91</v>
      </c>
      <c r="AF121" s="117">
        <v>14.85</v>
      </c>
      <c r="AG121" s="117">
        <v>10.27</v>
      </c>
      <c r="AH121" s="117"/>
      <c r="AI121" s="117">
        <v>1</v>
      </c>
      <c r="AJ121" s="117">
        <v>2</v>
      </c>
      <c r="AK121" s="117">
        <v>1</v>
      </c>
      <c r="AL121" s="117">
        <v>8</v>
      </c>
      <c r="AM121" s="117">
        <v>5</v>
      </c>
      <c r="AN121" s="117" t="s">
        <v>2364</v>
      </c>
      <c r="AO121" s="117" t="s">
        <v>452</v>
      </c>
      <c r="AP121" s="117">
        <v>0</v>
      </c>
      <c r="AQ121" s="117">
        <v>0</v>
      </c>
      <c r="AR121" s="117">
        <v>4</v>
      </c>
      <c r="AS121" s="117">
        <v>3</v>
      </c>
      <c r="AT121" s="117" t="s">
        <v>2708</v>
      </c>
      <c r="AU121" s="117">
        <v>2</v>
      </c>
      <c r="AV121" s="117" t="s">
        <v>459</v>
      </c>
      <c r="AW121" s="117" t="s">
        <v>2710</v>
      </c>
      <c r="AX121" s="117" t="s">
        <v>2711</v>
      </c>
      <c r="AY121" s="117" t="s">
        <v>2713</v>
      </c>
      <c r="AZ121" s="117" t="s">
        <v>182</v>
      </c>
      <c r="BA121" s="117">
        <v>100</v>
      </c>
      <c r="BB121" s="117">
        <v>27</v>
      </c>
      <c r="BC121" s="117">
        <v>2.35</v>
      </c>
      <c r="BD121" s="117">
        <v>2</v>
      </c>
      <c r="BE121" s="117" t="s">
        <v>426</v>
      </c>
      <c r="BF121" s="117">
        <v>1</v>
      </c>
      <c r="BG121" s="78"/>
      <c r="BH121" s="78"/>
      <c r="BI121" s="78"/>
      <c r="BJ121" s="78"/>
      <c r="BK121" s="78"/>
      <c r="BL121" s="78"/>
      <c r="BM121" s="78"/>
      <c r="BN121" s="78"/>
      <c r="BO121" s="78"/>
      <c r="BP121" s="78"/>
      <c r="BQ121" s="78"/>
      <c r="BR121" s="78"/>
      <c r="BS121" s="77"/>
      <c r="BT121" s="77"/>
      <c r="BU121" s="77"/>
      <c r="BV121" s="77"/>
      <c r="BW121" s="77"/>
      <c r="BX121" s="77"/>
      <c r="BY121" s="77"/>
    </row>
    <row r="122" spans="1:77">
      <c r="A122" s="1" t="s">
        <v>6320</v>
      </c>
      <c r="B122" s="1">
        <v>193</v>
      </c>
      <c r="C122" s="1"/>
      <c r="D122" s="1"/>
      <c r="E122" s="26">
        <v>2.95</v>
      </c>
      <c r="F122" s="60" t="s">
        <v>3411</v>
      </c>
      <c r="G122" s="69" t="s">
        <v>6824</v>
      </c>
      <c r="H122" s="1" t="s">
        <v>6839</v>
      </c>
      <c r="I122" s="1" t="s">
        <v>271</v>
      </c>
      <c r="J122" s="1" t="s">
        <v>7144</v>
      </c>
      <c r="K122" s="113" t="str">
        <f t="shared" si="8"/>
        <v>Objetsetrouvantàl'intérieurde</v>
      </c>
      <c r="L122" s="113">
        <f t="shared" si="9"/>
        <v>29</v>
      </c>
      <c r="M122" s="1"/>
      <c r="N122" s="1" t="s">
        <v>6841</v>
      </c>
      <c r="O122" s="1" t="s">
        <v>103</v>
      </c>
      <c r="P122" s="1">
        <f t="shared" si="10"/>
        <v>6</v>
      </c>
      <c r="Q122" s="46">
        <v>4</v>
      </c>
      <c r="R122" s="46">
        <v>18.32</v>
      </c>
      <c r="S122" s="46">
        <v>12</v>
      </c>
      <c r="T122" s="46">
        <v>4</v>
      </c>
      <c r="U122" s="46"/>
      <c r="V122" s="46"/>
      <c r="W122" t="s">
        <v>6321</v>
      </c>
      <c r="X122" s="1" t="str">
        <f t="shared" si="11"/>
        <v>m</v>
      </c>
      <c r="Y122" s="1">
        <v>8</v>
      </c>
      <c r="Z122" t="s">
        <v>6320</v>
      </c>
      <c r="AA122" t="s">
        <v>182</v>
      </c>
      <c r="AB122" t="s">
        <v>283</v>
      </c>
      <c r="AC122" t="s">
        <v>185</v>
      </c>
      <c r="AD122" s="125">
        <v>9.8699999999999992</v>
      </c>
      <c r="AE122" s="46">
        <v>31.01</v>
      </c>
      <c r="AF122" s="46">
        <v>8.2100000000000009</v>
      </c>
      <c r="AG122" s="46">
        <v>19.12</v>
      </c>
      <c r="AH122" s="46"/>
      <c r="AI122" s="46">
        <v>1</v>
      </c>
      <c r="AJ122" s="46">
        <v>2</v>
      </c>
      <c r="AK122" s="46">
        <v>1</v>
      </c>
      <c r="AL122" s="46">
        <v>5</v>
      </c>
      <c r="AM122" s="46">
        <v>3</v>
      </c>
      <c r="AN122" s="46" t="s">
        <v>517</v>
      </c>
      <c r="AO122" s="46" t="s">
        <v>1030</v>
      </c>
      <c r="AP122" s="46">
        <v>8</v>
      </c>
      <c r="AQ122" s="46">
        <v>21</v>
      </c>
      <c r="AR122" s="46">
        <v>3</v>
      </c>
      <c r="AS122" s="46">
        <v>3</v>
      </c>
      <c r="AT122" s="46" t="s">
        <v>6321</v>
      </c>
      <c r="AU122" s="46">
        <v>1</v>
      </c>
      <c r="AV122" s="46" t="s">
        <v>1030</v>
      </c>
      <c r="AW122" s="46" t="s">
        <v>6322</v>
      </c>
      <c r="AX122" s="46" t="s">
        <v>6323</v>
      </c>
      <c r="AY122" s="46" t="s">
        <v>6324</v>
      </c>
      <c r="AZ122" s="46" t="s">
        <v>182</v>
      </c>
      <c r="BA122" s="46">
        <v>89</v>
      </c>
      <c r="BB122" s="46">
        <v>19</v>
      </c>
      <c r="BC122" s="46">
        <v>1.55</v>
      </c>
      <c r="BD122" s="46">
        <v>1</v>
      </c>
      <c r="BE122" s="46" t="s">
        <v>6320</v>
      </c>
      <c r="BF122" s="46">
        <v>1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</row>
    <row r="123" spans="1:77">
      <c r="A123" s="20" t="s">
        <v>1420</v>
      </c>
      <c r="B123" s="20">
        <v>156</v>
      </c>
      <c r="C123" s="20"/>
      <c r="D123" s="20"/>
      <c r="E123" s="141">
        <v>3.27</v>
      </c>
      <c r="F123" s="146" t="s">
        <v>3411</v>
      </c>
      <c r="G123" s="142" t="s">
        <v>6824</v>
      </c>
      <c r="H123" s="20" t="s">
        <v>6972</v>
      </c>
      <c r="I123" s="20" t="s">
        <v>271</v>
      </c>
      <c r="J123" s="20" t="s">
        <v>7145</v>
      </c>
      <c r="K123" s="113" t="str">
        <f t="shared" si="8"/>
        <v>Objetservantàallumer</v>
      </c>
      <c r="L123" s="113">
        <f t="shared" si="9"/>
        <v>20</v>
      </c>
      <c r="M123" s="20"/>
      <c r="N123" s="20" t="s">
        <v>2030</v>
      </c>
      <c r="O123" s="20" t="s">
        <v>3334</v>
      </c>
      <c r="P123" s="20">
        <f t="shared" si="10"/>
        <v>7</v>
      </c>
      <c r="Q123" s="143">
        <v>6</v>
      </c>
      <c r="R123" s="143">
        <v>134.83000000000001</v>
      </c>
      <c r="S123" s="143">
        <v>1</v>
      </c>
      <c r="T123" s="143">
        <v>4</v>
      </c>
      <c r="U123" s="143"/>
      <c r="V123" s="143"/>
      <c r="W123" s="20" t="s">
        <v>1421</v>
      </c>
      <c r="X123" s="20" t="str">
        <f t="shared" si="11"/>
        <v>5</v>
      </c>
      <c r="Y123" s="20">
        <v>8</v>
      </c>
      <c r="Z123" s="20" t="s">
        <v>1420</v>
      </c>
      <c r="AA123" s="20" t="s">
        <v>182</v>
      </c>
      <c r="AB123" s="20" t="s">
        <v>184</v>
      </c>
      <c r="AC123" s="20" t="s">
        <v>185</v>
      </c>
      <c r="AD123" s="143">
        <v>2.94</v>
      </c>
      <c r="AE123" s="143">
        <v>2.2999999999999998</v>
      </c>
      <c r="AF123" s="143">
        <v>2.58</v>
      </c>
      <c r="AG123" s="143">
        <v>2.09</v>
      </c>
      <c r="AH123" s="143"/>
      <c r="AI123" s="143">
        <v>1</v>
      </c>
      <c r="AJ123" s="143">
        <v>2</v>
      </c>
      <c r="AK123" s="143">
        <v>1</v>
      </c>
      <c r="AL123" s="143">
        <v>12</v>
      </c>
      <c r="AM123" s="143">
        <v>9</v>
      </c>
      <c r="AN123" s="143" t="s">
        <v>1424</v>
      </c>
      <c r="AO123" s="143" t="s">
        <v>1425</v>
      </c>
      <c r="AP123" s="143">
        <v>0</v>
      </c>
      <c r="AQ123" s="143">
        <v>0</v>
      </c>
      <c r="AR123" s="143">
        <v>10</v>
      </c>
      <c r="AS123" s="143">
        <v>7</v>
      </c>
      <c r="AT123" s="143" t="s">
        <v>1426</v>
      </c>
      <c r="AU123" s="143">
        <v>4</v>
      </c>
      <c r="AV123" s="143" t="s">
        <v>1427</v>
      </c>
      <c r="AW123" s="143" t="s">
        <v>1428</v>
      </c>
      <c r="AX123" s="143" t="s">
        <v>1429</v>
      </c>
      <c r="AY123" s="143" t="s">
        <v>1430</v>
      </c>
      <c r="AZ123" s="143" t="s">
        <v>182</v>
      </c>
      <c r="BA123" s="143">
        <v>87</v>
      </c>
      <c r="BB123" s="143">
        <v>16</v>
      </c>
      <c r="BC123" s="143">
        <v>3.5</v>
      </c>
      <c r="BD123" s="143">
        <v>3.35</v>
      </c>
      <c r="BE123" s="143" t="s">
        <v>1431</v>
      </c>
      <c r="BF123" s="143">
        <v>2</v>
      </c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145"/>
      <c r="BT123" s="145"/>
      <c r="BU123" s="145"/>
      <c r="BV123" s="145"/>
      <c r="BW123" s="145"/>
      <c r="BX123" s="145"/>
      <c r="BY123" s="145"/>
    </row>
    <row r="124" spans="1:77">
      <c r="A124" s="1" t="s">
        <v>454</v>
      </c>
      <c r="B124" s="1">
        <v>130</v>
      </c>
      <c r="C124" s="1"/>
      <c r="D124" s="1"/>
      <c r="E124" s="26">
        <v>4.12</v>
      </c>
      <c r="F124" s="60" t="s">
        <v>3411</v>
      </c>
      <c r="G124" s="69" t="s">
        <v>6824</v>
      </c>
      <c r="H124" s="1" t="s">
        <v>1366</v>
      </c>
      <c r="I124" s="1" t="s">
        <v>271</v>
      </c>
      <c r="J124" s="1" t="s">
        <v>7146</v>
      </c>
      <c r="K124" s="113" t="str">
        <f t="shared" si="8"/>
        <v>Objetservantàécouter</v>
      </c>
      <c r="L124" s="113">
        <f t="shared" si="9"/>
        <v>20</v>
      </c>
      <c r="M124" s="1"/>
      <c r="N124" s="1" t="s">
        <v>6949</v>
      </c>
      <c r="O124" s="1" t="s">
        <v>3114</v>
      </c>
      <c r="P124" s="1">
        <f t="shared" si="10"/>
        <v>5</v>
      </c>
      <c r="Q124">
        <v>3</v>
      </c>
      <c r="R124">
        <v>239.97</v>
      </c>
      <c r="S124">
        <v>13</v>
      </c>
      <c r="T124">
        <v>3</v>
      </c>
      <c r="W124" s="1" t="s">
        <v>455</v>
      </c>
      <c r="X124" s="1" t="str">
        <f t="shared" si="11"/>
        <v>s</v>
      </c>
      <c r="Y124" s="1">
        <v>3</v>
      </c>
      <c r="Z124" s="1" t="s">
        <v>454</v>
      </c>
      <c r="AA124" s="1" t="s">
        <v>182</v>
      </c>
      <c r="AB124" s="1" t="s">
        <v>184</v>
      </c>
      <c r="AC124" s="1" t="s">
        <v>185</v>
      </c>
      <c r="AD124" s="125">
        <v>0.5</v>
      </c>
      <c r="AE124" s="46">
        <v>0.68</v>
      </c>
      <c r="AF124" s="46">
        <v>0.48</v>
      </c>
      <c r="AG124" s="46">
        <v>0.54</v>
      </c>
      <c r="AH124" s="46"/>
      <c r="AI124" s="46">
        <v>1</v>
      </c>
      <c r="AJ124" s="46">
        <v>2</v>
      </c>
      <c r="AK124" s="46">
        <v>1</v>
      </c>
      <c r="AL124" s="46">
        <v>11</v>
      </c>
      <c r="AM124" s="46">
        <v>9</v>
      </c>
      <c r="AN124" s="46" t="s">
        <v>470</v>
      </c>
      <c r="AO124" s="46" t="s">
        <v>471</v>
      </c>
      <c r="AP124" s="46">
        <v>0</v>
      </c>
      <c r="AQ124" s="46">
        <v>0</v>
      </c>
      <c r="AR124" s="46">
        <v>4</v>
      </c>
      <c r="AS124" s="46">
        <v>4</v>
      </c>
      <c r="AT124" s="46" t="s">
        <v>472</v>
      </c>
      <c r="AU124" s="46">
        <v>3</v>
      </c>
      <c r="AV124" s="46" t="s">
        <v>474</v>
      </c>
      <c r="AW124" s="46" t="s">
        <v>475</v>
      </c>
      <c r="AX124" s="46" t="s">
        <v>478</v>
      </c>
      <c r="AY124" s="46" t="s">
        <v>479</v>
      </c>
      <c r="AZ124" s="46" t="s">
        <v>182</v>
      </c>
      <c r="BA124" s="46">
        <v>95</v>
      </c>
      <c r="BB124" s="46">
        <v>20</v>
      </c>
      <c r="BC124" s="46">
        <v>4.25</v>
      </c>
      <c r="BD124" s="46">
        <v>3.85</v>
      </c>
      <c r="BE124" s="46" t="s">
        <v>454</v>
      </c>
      <c r="BF124" s="46">
        <v>1</v>
      </c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</row>
    <row r="125" spans="1:77">
      <c r="A125" s="1" t="s">
        <v>51</v>
      </c>
      <c r="B125" s="1">
        <v>113</v>
      </c>
      <c r="C125" s="6">
        <v>10</v>
      </c>
      <c r="D125" s="6">
        <v>38</v>
      </c>
      <c r="E125" s="26">
        <v>3.5</v>
      </c>
      <c r="F125" s="59" t="s">
        <v>3411</v>
      </c>
      <c r="G125" s="69" t="s">
        <v>6823</v>
      </c>
      <c r="H125" s="1" t="s">
        <v>437</v>
      </c>
      <c r="I125" s="1" t="s">
        <v>271</v>
      </c>
      <c r="J125" s="1" t="s">
        <v>7147</v>
      </c>
      <c r="K125" s="113" t="str">
        <f t="shared" si="8"/>
        <v>Objetservantàfaire</v>
      </c>
      <c r="L125" s="113">
        <f t="shared" si="9"/>
        <v>18</v>
      </c>
      <c r="M125" s="1"/>
      <c r="N125" s="1" t="s">
        <v>6951</v>
      </c>
      <c r="O125" s="1" t="s">
        <v>6945</v>
      </c>
      <c r="P125" s="1">
        <f t="shared" si="10"/>
        <v>6</v>
      </c>
      <c r="Q125">
        <v>5</v>
      </c>
      <c r="R125">
        <v>11.41</v>
      </c>
      <c r="S125">
        <v>4</v>
      </c>
      <c r="T125">
        <v>4</v>
      </c>
      <c r="W125" s="1" t="s">
        <v>769</v>
      </c>
      <c r="X125" s="1" t="str">
        <f t="shared" si="11"/>
        <v>s</v>
      </c>
      <c r="Y125" s="1">
        <v>3</v>
      </c>
      <c r="Z125" s="1" t="s">
        <v>51</v>
      </c>
      <c r="AA125" s="1" t="s">
        <v>182</v>
      </c>
      <c r="AB125" s="1" t="s">
        <v>283</v>
      </c>
      <c r="AC125" s="1" t="s">
        <v>185</v>
      </c>
      <c r="AD125" s="125">
        <v>6.15</v>
      </c>
      <c r="AE125" s="46">
        <v>5</v>
      </c>
      <c r="AF125" s="46">
        <v>4.3899999999999997</v>
      </c>
      <c r="AG125" s="46">
        <v>4.3899999999999997</v>
      </c>
      <c r="AH125" s="46"/>
      <c r="AI125" s="46">
        <v>1</v>
      </c>
      <c r="AJ125" s="46">
        <v>2</v>
      </c>
      <c r="AK125" s="46">
        <v>1</v>
      </c>
      <c r="AL125" s="46">
        <v>8</v>
      </c>
      <c r="AM125" s="46">
        <v>5</v>
      </c>
      <c r="AN125" s="46" t="s">
        <v>781</v>
      </c>
      <c r="AO125" s="46" t="s">
        <v>452</v>
      </c>
      <c r="AP125" s="46">
        <v>1</v>
      </c>
      <c r="AQ125" s="46">
        <v>1</v>
      </c>
      <c r="AR125" s="46">
        <v>8</v>
      </c>
      <c r="AS125" s="46">
        <v>5</v>
      </c>
      <c r="AT125" s="46" t="s">
        <v>785</v>
      </c>
      <c r="AU125" s="46">
        <v>2</v>
      </c>
      <c r="AV125" s="46" t="s">
        <v>459</v>
      </c>
      <c r="AW125" s="46" t="s">
        <v>787</v>
      </c>
      <c r="AX125" s="46" t="s">
        <v>789</v>
      </c>
      <c r="AY125" s="46" t="s">
        <v>790</v>
      </c>
      <c r="AZ125" s="46" t="s">
        <v>182</v>
      </c>
      <c r="BA125" s="46">
        <v>100</v>
      </c>
      <c r="BB125" s="46">
        <v>22</v>
      </c>
      <c r="BC125" s="46">
        <v>1.95</v>
      </c>
      <c r="BD125" s="46">
        <v>0</v>
      </c>
      <c r="BE125" s="46" t="s">
        <v>51</v>
      </c>
      <c r="BF125" s="46">
        <v>1</v>
      </c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</row>
    <row r="126" spans="1:77">
      <c r="A126" s="77" t="s">
        <v>445</v>
      </c>
      <c r="B126" s="77">
        <v>3</v>
      </c>
      <c r="C126" s="78">
        <v>3</v>
      </c>
      <c r="D126" s="78">
        <v>45</v>
      </c>
      <c r="E126" s="79">
        <v>2.69</v>
      </c>
      <c r="F126" s="80" t="s">
        <v>3412</v>
      </c>
      <c r="G126" s="81" t="s">
        <v>6823</v>
      </c>
      <c r="H126" s="77" t="s">
        <v>448</v>
      </c>
      <c r="I126" s="77" t="s">
        <v>271</v>
      </c>
      <c r="J126" s="77" t="s">
        <v>7148</v>
      </c>
      <c r="K126" s="113" t="str">
        <f t="shared" si="8"/>
        <v>Objetsolideprotégeant</v>
      </c>
      <c r="L126" s="113">
        <f t="shared" si="9"/>
        <v>21</v>
      </c>
      <c r="M126" s="77"/>
      <c r="N126" s="77" t="s">
        <v>450</v>
      </c>
      <c r="O126" s="77" t="s">
        <v>6860</v>
      </c>
      <c r="P126" s="77">
        <f t="shared" si="10"/>
        <v>4</v>
      </c>
      <c r="Q126" s="98">
        <v>3</v>
      </c>
      <c r="R126" s="98">
        <v>475.87</v>
      </c>
      <c r="S126" s="98">
        <v>25</v>
      </c>
      <c r="T126" s="98">
        <v>3</v>
      </c>
      <c r="U126" s="98"/>
      <c r="V126" s="98"/>
      <c r="W126" s="113" t="s">
        <v>2545</v>
      </c>
      <c r="X126" s="113" t="str">
        <f t="shared" si="11"/>
        <v>k</v>
      </c>
      <c r="Y126" s="113">
        <v>1</v>
      </c>
      <c r="Z126" s="113" t="s">
        <v>445</v>
      </c>
      <c r="AA126" s="113" t="s">
        <v>182</v>
      </c>
      <c r="AB126" s="113" t="s">
        <v>184</v>
      </c>
      <c r="AC126" s="113" t="s">
        <v>185</v>
      </c>
      <c r="AD126" s="123">
        <v>15.42</v>
      </c>
      <c r="AE126" s="117">
        <v>29.19</v>
      </c>
      <c r="AF126" s="117">
        <v>12.11</v>
      </c>
      <c r="AG126" s="117">
        <v>21.62</v>
      </c>
      <c r="AH126" s="117"/>
      <c r="AI126" s="117">
        <v>2</v>
      </c>
      <c r="AJ126" s="117">
        <v>5</v>
      </c>
      <c r="AK126" s="117">
        <v>1</v>
      </c>
      <c r="AL126" s="117">
        <v>6</v>
      </c>
      <c r="AM126" s="117">
        <v>4</v>
      </c>
      <c r="AN126" s="117" t="s">
        <v>708</v>
      </c>
      <c r="AO126" s="117" t="s">
        <v>518</v>
      </c>
      <c r="AP126" s="117">
        <v>7</v>
      </c>
      <c r="AQ126" s="117">
        <v>13</v>
      </c>
      <c r="AR126" s="117">
        <v>6</v>
      </c>
      <c r="AS126" s="117">
        <v>4</v>
      </c>
      <c r="AT126" s="117" t="s">
        <v>2545</v>
      </c>
      <c r="AU126" s="117">
        <v>1</v>
      </c>
      <c r="AV126" s="117" t="s">
        <v>518</v>
      </c>
      <c r="AW126" s="117" t="s">
        <v>2557</v>
      </c>
      <c r="AX126" s="117" t="s">
        <v>2558</v>
      </c>
      <c r="AY126" s="117" t="s">
        <v>2559</v>
      </c>
      <c r="AZ126" s="117" t="s">
        <v>532</v>
      </c>
      <c r="BA126" s="117">
        <v>100</v>
      </c>
      <c r="BB126" s="117">
        <v>17</v>
      </c>
      <c r="BC126" s="117">
        <v>1.35</v>
      </c>
      <c r="BD126" s="117">
        <v>1</v>
      </c>
      <c r="BE126" s="117" t="s">
        <v>445</v>
      </c>
      <c r="BF126" s="117">
        <v>1</v>
      </c>
      <c r="BG126" s="78"/>
      <c r="BH126" s="78"/>
      <c r="BI126" s="78"/>
      <c r="BJ126" s="78"/>
      <c r="BK126" s="78"/>
      <c r="BL126" s="78"/>
      <c r="BM126" s="78"/>
      <c r="BN126" s="78"/>
      <c r="BO126" s="78"/>
      <c r="BP126" s="78"/>
      <c r="BQ126" s="78"/>
      <c r="BR126" s="78"/>
      <c r="BS126" s="77"/>
      <c r="BT126" s="77"/>
      <c r="BU126" s="77"/>
      <c r="BV126" s="77"/>
      <c r="BW126" s="77"/>
      <c r="BX126" s="77"/>
      <c r="BY126" s="77"/>
    </row>
    <row r="127" spans="1:77">
      <c r="A127" s="20" t="s">
        <v>453</v>
      </c>
      <c r="B127" s="20">
        <v>121</v>
      </c>
      <c r="C127" s="140">
        <v>6</v>
      </c>
      <c r="D127" s="140">
        <v>42</v>
      </c>
      <c r="E127" s="141">
        <v>1.95</v>
      </c>
      <c r="F127" s="142" t="s">
        <v>3411</v>
      </c>
      <c r="G127" s="142" t="s">
        <v>6823</v>
      </c>
      <c r="H127" s="20" t="s">
        <v>456</v>
      </c>
      <c r="I127" s="20" t="s">
        <v>271</v>
      </c>
      <c r="J127" s="20" t="s">
        <v>7149</v>
      </c>
      <c r="K127" s="113" t="str">
        <f t="shared" si="8"/>
        <v>Objetsouplepourposer</v>
      </c>
      <c r="L127" s="113">
        <f t="shared" si="9"/>
        <v>20</v>
      </c>
      <c r="M127" s="20"/>
      <c r="N127" s="20" t="s">
        <v>450</v>
      </c>
      <c r="O127" s="20" t="s">
        <v>6860</v>
      </c>
      <c r="P127" s="20">
        <f t="shared" si="10"/>
        <v>4</v>
      </c>
      <c r="Q127" s="143">
        <v>3</v>
      </c>
      <c r="R127" s="143">
        <v>475.87</v>
      </c>
      <c r="S127" s="143">
        <v>25</v>
      </c>
      <c r="T127" s="143">
        <v>3</v>
      </c>
      <c r="U127" s="143"/>
      <c r="V127" s="143"/>
      <c r="W127" s="20" t="s">
        <v>971</v>
      </c>
      <c r="X127" s="20" t="str">
        <f t="shared" si="11"/>
        <v>o</v>
      </c>
      <c r="Y127" s="20">
        <v>8</v>
      </c>
      <c r="Z127" s="20" t="s">
        <v>453</v>
      </c>
      <c r="AA127" s="20" t="s">
        <v>182</v>
      </c>
      <c r="AB127" s="20" t="s">
        <v>184</v>
      </c>
      <c r="AC127" s="20" t="s">
        <v>185</v>
      </c>
      <c r="AD127" s="143">
        <v>9.34</v>
      </c>
      <c r="AE127" s="143">
        <v>33.72</v>
      </c>
      <c r="AF127" s="143">
        <v>7.93</v>
      </c>
      <c r="AG127" s="143">
        <v>26.35</v>
      </c>
      <c r="AH127" s="143"/>
      <c r="AI127" s="143">
        <v>1</v>
      </c>
      <c r="AJ127" s="143">
        <v>2</v>
      </c>
      <c r="AK127" s="143">
        <v>1</v>
      </c>
      <c r="AL127" s="143">
        <v>8</v>
      </c>
      <c r="AM127" s="143">
        <v>5</v>
      </c>
      <c r="AN127" s="143" t="s">
        <v>982</v>
      </c>
      <c r="AO127" s="143" t="s">
        <v>983</v>
      </c>
      <c r="AP127" s="143">
        <v>1</v>
      </c>
      <c r="AQ127" s="143">
        <v>3</v>
      </c>
      <c r="AR127" s="143">
        <v>8</v>
      </c>
      <c r="AS127" s="143">
        <v>4</v>
      </c>
      <c r="AT127" s="143" t="s">
        <v>985</v>
      </c>
      <c r="AU127" s="143">
        <v>3</v>
      </c>
      <c r="AV127" s="143" t="s">
        <v>987</v>
      </c>
      <c r="AW127" s="143" t="s">
        <v>989</v>
      </c>
      <c r="AX127" s="143" t="s">
        <v>990</v>
      </c>
      <c r="AY127" s="143" t="s">
        <v>993</v>
      </c>
      <c r="AZ127" s="143" t="s">
        <v>182</v>
      </c>
      <c r="BA127" s="143">
        <v>95</v>
      </c>
      <c r="BB127" s="143">
        <v>22</v>
      </c>
      <c r="BC127" s="143">
        <v>1.85</v>
      </c>
      <c r="BD127" s="143">
        <v>1.75</v>
      </c>
      <c r="BE127" s="143" t="s">
        <v>453</v>
      </c>
      <c r="BF127" s="143">
        <v>1</v>
      </c>
      <c r="BG127" s="144"/>
      <c r="BH127" s="144"/>
      <c r="BI127" s="144"/>
      <c r="BJ127" s="144"/>
      <c r="BK127" s="144"/>
      <c r="BL127" s="144"/>
      <c r="BM127" s="144"/>
      <c r="BN127" s="144"/>
      <c r="BO127" s="144"/>
      <c r="BP127" s="144"/>
      <c r="BQ127" s="144"/>
      <c r="BR127" s="144"/>
      <c r="BS127" s="145"/>
      <c r="BT127" s="145"/>
      <c r="BU127" s="145"/>
      <c r="BV127" s="145"/>
      <c r="BW127" s="145"/>
      <c r="BX127" s="145"/>
      <c r="BY127" s="145"/>
    </row>
    <row r="128" spans="1:77" ht="15">
      <c r="A128" s="113" t="s">
        <v>2739</v>
      </c>
      <c r="B128" s="113">
        <v>73</v>
      </c>
      <c r="C128" s="113"/>
      <c r="D128" s="113"/>
      <c r="E128" s="114">
        <v>1.65</v>
      </c>
      <c r="F128" s="115" t="s">
        <v>3412</v>
      </c>
      <c r="G128" s="116" t="s">
        <v>6824</v>
      </c>
      <c r="H128" s="113" t="s">
        <v>3232</v>
      </c>
      <c r="I128" s="113" t="s">
        <v>271</v>
      </c>
      <c r="J128" s="113" t="s">
        <v>7150</v>
      </c>
      <c r="K128" s="113" t="str">
        <f t="shared" si="8"/>
        <v>Objetutilisépourcouper</v>
      </c>
      <c r="L128" s="113">
        <f t="shared" si="9"/>
        <v>22</v>
      </c>
      <c r="M128" s="113"/>
      <c r="N128" s="113" t="s">
        <v>3233</v>
      </c>
      <c r="O128" s="113" t="s">
        <v>2388</v>
      </c>
      <c r="P128" s="113">
        <f t="shared" si="10"/>
        <v>6</v>
      </c>
      <c r="Q128" s="117">
        <v>4</v>
      </c>
      <c r="R128" s="117">
        <v>44.43</v>
      </c>
      <c r="S128" s="117">
        <v>0</v>
      </c>
      <c r="T128" s="117">
        <v>4</v>
      </c>
      <c r="U128" s="117"/>
      <c r="V128" s="117"/>
      <c r="W128" s="113" t="s">
        <v>2740</v>
      </c>
      <c r="X128" s="113" t="str">
        <f t="shared" si="11"/>
        <v>k</v>
      </c>
      <c r="Y128" s="113">
        <v>1</v>
      </c>
      <c r="Z128" s="113" t="s">
        <v>2739</v>
      </c>
      <c r="AA128" s="113" t="s">
        <v>182</v>
      </c>
      <c r="AB128" s="113" t="s">
        <v>184</v>
      </c>
      <c r="AC128" s="113" t="s">
        <v>185</v>
      </c>
      <c r="AD128" s="123">
        <v>58.15</v>
      </c>
      <c r="AE128" s="117">
        <v>52.64</v>
      </c>
      <c r="AF128" s="117">
        <v>51.08</v>
      </c>
      <c r="AG128" s="117">
        <v>44.26</v>
      </c>
      <c r="AH128" s="117"/>
      <c r="AI128" s="117">
        <v>1</v>
      </c>
      <c r="AJ128" s="117">
        <v>2</v>
      </c>
      <c r="AK128" s="117">
        <v>1</v>
      </c>
      <c r="AL128" s="117">
        <v>7</v>
      </c>
      <c r="AM128" s="117">
        <v>4</v>
      </c>
      <c r="AN128" s="117" t="s">
        <v>2745</v>
      </c>
      <c r="AO128" s="117" t="s">
        <v>639</v>
      </c>
      <c r="AP128" s="117">
        <v>0</v>
      </c>
      <c r="AQ128" s="117">
        <v>10</v>
      </c>
      <c r="AR128" s="117">
        <v>7</v>
      </c>
      <c r="AS128" s="117">
        <v>4</v>
      </c>
      <c r="AT128" s="117" t="s">
        <v>2747</v>
      </c>
      <c r="AU128" s="117">
        <v>2</v>
      </c>
      <c r="AV128" s="117" t="s">
        <v>645</v>
      </c>
      <c r="AW128" s="117" t="s">
        <v>2748</v>
      </c>
      <c r="AX128" s="117" t="s">
        <v>2749</v>
      </c>
      <c r="AY128" s="117" t="s">
        <v>2751</v>
      </c>
      <c r="AZ128" s="117" t="s">
        <v>182</v>
      </c>
      <c r="BA128" s="117">
        <v>100</v>
      </c>
      <c r="BB128" s="117">
        <v>31</v>
      </c>
      <c r="BC128" s="117">
        <v>2</v>
      </c>
      <c r="BD128" s="117">
        <v>1.4</v>
      </c>
      <c r="BE128" s="117" t="s">
        <v>2739</v>
      </c>
      <c r="BF128" s="117">
        <v>1</v>
      </c>
      <c r="BG128" s="77"/>
      <c r="BH128" s="77"/>
      <c r="BI128" s="85"/>
      <c r="BJ128" s="85"/>
      <c r="BK128" s="85"/>
      <c r="BL128" s="85"/>
      <c r="BM128" s="85"/>
      <c r="BN128" s="85"/>
      <c r="BO128" s="85"/>
      <c r="BP128" s="85"/>
      <c r="BQ128" s="77"/>
      <c r="BR128" s="77"/>
      <c r="BS128" s="77"/>
      <c r="BT128" s="77"/>
      <c r="BU128" s="77"/>
      <c r="BV128" s="77"/>
      <c r="BW128" s="77"/>
      <c r="BX128" s="77"/>
      <c r="BY128" s="77"/>
    </row>
    <row r="129" spans="1:77">
      <c r="A129" s="1" t="s">
        <v>463</v>
      </c>
      <c r="B129" s="1">
        <v>117</v>
      </c>
      <c r="C129" s="6">
        <v>2</v>
      </c>
      <c r="D129" s="6">
        <v>46</v>
      </c>
      <c r="E129" s="26">
        <v>2</v>
      </c>
      <c r="F129" s="59" t="s">
        <v>3411</v>
      </c>
      <c r="G129" s="69" t="s">
        <v>6823</v>
      </c>
      <c r="H129" s="1" t="s">
        <v>467</v>
      </c>
      <c r="I129" s="1" t="s">
        <v>271</v>
      </c>
      <c r="J129" s="1" t="s">
        <v>7150</v>
      </c>
      <c r="K129" s="113" t="str">
        <f t="shared" si="8"/>
        <v>Objetutilisépourcouper</v>
      </c>
      <c r="L129" s="113">
        <f t="shared" si="9"/>
        <v>22</v>
      </c>
      <c r="M129" s="1"/>
      <c r="N129" s="1" t="s">
        <v>469</v>
      </c>
      <c r="O129" s="1" t="s">
        <v>6752</v>
      </c>
      <c r="P129" s="1">
        <f t="shared" si="10"/>
        <v>6</v>
      </c>
      <c r="Q129" s="46">
        <v>5</v>
      </c>
      <c r="R129" s="46">
        <v>120.51</v>
      </c>
      <c r="S129" s="46">
        <v>8</v>
      </c>
      <c r="T129" s="46">
        <v>5</v>
      </c>
      <c r="U129" s="46"/>
      <c r="V129" s="46"/>
      <c r="W129" s="1" t="s">
        <v>892</v>
      </c>
      <c r="X129" s="1" t="str">
        <f t="shared" si="11"/>
        <v>s</v>
      </c>
      <c r="Y129" s="1">
        <v>3</v>
      </c>
      <c r="Z129" s="1" t="s">
        <v>463</v>
      </c>
      <c r="AA129" s="1" t="s">
        <v>182</v>
      </c>
      <c r="AB129" s="1" t="s">
        <v>184</v>
      </c>
      <c r="AC129" s="1" t="s">
        <v>185</v>
      </c>
      <c r="AD129" s="125">
        <v>8.7200000000000006</v>
      </c>
      <c r="AE129" s="46">
        <v>13.85</v>
      </c>
      <c r="AF129" s="46">
        <v>0.86</v>
      </c>
      <c r="AG129" s="46">
        <v>2.84</v>
      </c>
      <c r="AH129" s="46"/>
      <c r="AI129" s="46">
        <v>1</v>
      </c>
      <c r="AJ129" s="46">
        <v>2</v>
      </c>
      <c r="AK129" s="46">
        <v>1</v>
      </c>
      <c r="AL129" s="46">
        <v>6</v>
      </c>
      <c r="AM129" s="46">
        <v>4</v>
      </c>
      <c r="AN129" s="46" t="s">
        <v>715</v>
      </c>
      <c r="AO129" s="46" t="s">
        <v>639</v>
      </c>
      <c r="AP129" s="46">
        <v>2</v>
      </c>
      <c r="AQ129" s="46">
        <v>8</v>
      </c>
      <c r="AR129" s="46">
        <v>5</v>
      </c>
      <c r="AS129" s="46">
        <v>4</v>
      </c>
      <c r="AT129" s="46" t="s">
        <v>901</v>
      </c>
      <c r="AU129" s="46">
        <v>2</v>
      </c>
      <c r="AV129" s="46" t="s">
        <v>645</v>
      </c>
      <c r="AW129" s="46" t="s">
        <v>902</v>
      </c>
      <c r="AX129" s="46" t="s">
        <v>903</v>
      </c>
      <c r="AY129" s="46" t="s">
        <v>904</v>
      </c>
      <c r="AZ129" s="46" t="s">
        <v>182</v>
      </c>
      <c r="BA129" s="46">
        <v>100</v>
      </c>
      <c r="BB129" s="46">
        <v>24</v>
      </c>
      <c r="BC129" s="46">
        <v>1.85</v>
      </c>
      <c r="BD129" s="46">
        <v>1.55</v>
      </c>
      <c r="BE129" s="46" t="s">
        <v>463</v>
      </c>
      <c r="BF129" s="46">
        <v>1</v>
      </c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</row>
    <row r="130" spans="1:77" s="145" customFormat="1">
      <c r="A130" s="1" t="s">
        <v>7</v>
      </c>
      <c r="B130" s="1">
        <v>125</v>
      </c>
      <c r="C130" s="6">
        <v>0</v>
      </c>
      <c r="D130" s="6">
        <v>48</v>
      </c>
      <c r="E130" s="26">
        <v>2.19</v>
      </c>
      <c r="F130" s="59" t="s">
        <v>3411</v>
      </c>
      <c r="G130" s="69" t="s">
        <v>6823</v>
      </c>
      <c r="H130" s="1" t="s">
        <v>473</v>
      </c>
      <c r="I130" s="1" t="s">
        <v>271</v>
      </c>
      <c r="J130" s="1" t="s">
        <v>7151</v>
      </c>
      <c r="K130" s="113" t="str">
        <f t="shared" si="8"/>
        <v>Objetutilisépourplanter</v>
      </c>
      <c r="L130" s="113">
        <f t="shared" si="9"/>
        <v>23</v>
      </c>
      <c r="M130" s="1"/>
      <c r="N130" s="1" t="s">
        <v>477</v>
      </c>
      <c r="O130" s="1" t="s">
        <v>45</v>
      </c>
      <c r="P130" s="1">
        <f t="shared" ref="P130:P161" si="12">LEN(O130)</f>
        <v>4</v>
      </c>
      <c r="Q130" s="46">
        <v>3</v>
      </c>
      <c r="R130" s="46">
        <v>13.83</v>
      </c>
      <c r="S130" s="46">
        <v>7</v>
      </c>
      <c r="T130" s="46">
        <v>3</v>
      </c>
      <c r="U130" s="46"/>
      <c r="V130" s="46"/>
      <c r="W130" s="1" t="s">
        <v>1077</v>
      </c>
      <c r="X130" s="1" t="str">
        <f t="shared" ref="X130:X161" si="13">MID(W130,1,1)</f>
        <v>m</v>
      </c>
      <c r="Y130" s="1">
        <v>8</v>
      </c>
      <c r="Z130" s="1" t="s">
        <v>7</v>
      </c>
      <c r="AA130" s="1" t="s">
        <v>182</v>
      </c>
      <c r="AB130" s="1" t="s">
        <v>184</v>
      </c>
      <c r="AC130" s="1" t="s">
        <v>185</v>
      </c>
      <c r="AD130" s="125">
        <v>12.63</v>
      </c>
      <c r="AE130" s="46">
        <v>15.61</v>
      </c>
      <c r="AF130" s="46">
        <v>11.84</v>
      </c>
      <c r="AG130" s="46">
        <v>13.31</v>
      </c>
      <c r="AH130" s="46"/>
      <c r="AI130" s="46">
        <v>1</v>
      </c>
      <c r="AJ130" s="46">
        <v>2</v>
      </c>
      <c r="AK130" s="46">
        <v>1</v>
      </c>
      <c r="AL130" s="46">
        <v>7</v>
      </c>
      <c r="AM130" s="46">
        <v>5</v>
      </c>
      <c r="AN130" s="46" t="s">
        <v>1089</v>
      </c>
      <c r="AO130" s="46" t="s">
        <v>517</v>
      </c>
      <c r="AP130" s="46">
        <v>1</v>
      </c>
      <c r="AQ130" s="46">
        <v>5</v>
      </c>
      <c r="AR130" s="46">
        <v>7</v>
      </c>
      <c r="AS130" s="46">
        <v>5</v>
      </c>
      <c r="AT130" s="46" t="s">
        <v>1093</v>
      </c>
      <c r="AU130" s="46">
        <v>2</v>
      </c>
      <c r="AV130" s="46" t="s">
        <v>712</v>
      </c>
      <c r="AW130" s="46" t="s">
        <v>1097</v>
      </c>
      <c r="AX130" s="46" t="s">
        <v>1099</v>
      </c>
      <c r="AY130" s="46" t="s">
        <v>1100</v>
      </c>
      <c r="AZ130" s="46" t="s">
        <v>182</v>
      </c>
      <c r="BA130" s="46">
        <v>100</v>
      </c>
      <c r="BB130" s="46">
        <v>23</v>
      </c>
      <c r="BC130" s="46">
        <v>1.9</v>
      </c>
      <c r="BD130" s="46">
        <v>1.65</v>
      </c>
      <c r="BE130" s="46" t="s">
        <v>7</v>
      </c>
      <c r="BF130" s="46">
        <v>1</v>
      </c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/>
      <c r="BT130"/>
      <c r="BU130"/>
      <c r="BV130"/>
      <c r="BW130"/>
      <c r="BX130"/>
      <c r="BY130"/>
    </row>
    <row r="131" spans="1:77" s="145" customFormat="1">
      <c r="A131" s="1" t="s">
        <v>96</v>
      </c>
      <c r="B131" s="1">
        <v>110</v>
      </c>
      <c r="C131" s="6">
        <v>9</v>
      </c>
      <c r="D131" s="6">
        <v>39</v>
      </c>
      <c r="E131" s="26">
        <v>2.4</v>
      </c>
      <c r="F131" s="59" t="s">
        <v>3411</v>
      </c>
      <c r="G131" s="69" t="s">
        <v>6823</v>
      </c>
      <c r="H131" s="1" t="s">
        <v>417</v>
      </c>
      <c r="I131" s="1" t="s">
        <v>271</v>
      </c>
      <c r="J131" s="1" t="s">
        <v>7152</v>
      </c>
      <c r="K131" s="113" t="str">
        <f t="shared" ref="K131:K194" si="14">CONCATENATE(I131,J131)</f>
        <v>Objetutilisépourtirer</v>
      </c>
      <c r="L131" s="113">
        <f t="shared" ref="L131:L194" si="15">LEN(K131)</f>
        <v>21</v>
      </c>
      <c r="M131" s="1"/>
      <c r="N131" s="1" t="s">
        <v>422</v>
      </c>
      <c r="O131" s="1" t="s">
        <v>6900</v>
      </c>
      <c r="P131" s="1">
        <f t="shared" si="12"/>
        <v>7</v>
      </c>
      <c r="Q131" s="46">
        <v>4</v>
      </c>
      <c r="R131" s="46">
        <v>12.76</v>
      </c>
      <c r="S131" s="46">
        <v>9</v>
      </c>
      <c r="T131" s="46">
        <v>4</v>
      </c>
      <c r="U131" s="46"/>
      <c r="V131" s="46"/>
      <c r="W131" s="1" t="s">
        <v>670</v>
      </c>
      <c r="X131" s="1" t="str">
        <f t="shared" si="13"/>
        <v>a</v>
      </c>
      <c r="Y131" s="1">
        <v>8</v>
      </c>
      <c r="Z131" s="1" t="s">
        <v>96</v>
      </c>
      <c r="AA131" s="1" t="s">
        <v>182</v>
      </c>
      <c r="AB131" s="1" t="s">
        <v>184</v>
      </c>
      <c r="AC131" s="1" t="s">
        <v>185</v>
      </c>
      <c r="AD131" s="125">
        <v>5.25</v>
      </c>
      <c r="AE131" s="46">
        <v>17.3</v>
      </c>
      <c r="AF131" s="46">
        <v>4.5199999999999996</v>
      </c>
      <c r="AG131" s="46">
        <v>14.05</v>
      </c>
      <c r="AH131" s="46"/>
      <c r="AI131" s="46">
        <v>1</v>
      </c>
      <c r="AJ131" s="46">
        <v>4</v>
      </c>
      <c r="AK131" s="46">
        <v>1</v>
      </c>
      <c r="AL131" s="46">
        <v>3</v>
      </c>
      <c r="AM131" s="46">
        <v>3</v>
      </c>
      <c r="AN131" s="46" t="s">
        <v>681</v>
      </c>
      <c r="AO131" s="46" t="s">
        <v>681</v>
      </c>
      <c r="AP131" s="46">
        <v>5</v>
      </c>
      <c r="AQ131" s="46">
        <v>12</v>
      </c>
      <c r="AR131" s="46">
        <v>3</v>
      </c>
      <c r="AS131" s="46">
        <v>3</v>
      </c>
      <c r="AT131" s="46" t="s">
        <v>670</v>
      </c>
      <c r="AU131" s="46">
        <v>1</v>
      </c>
      <c r="AV131" s="46" t="s">
        <v>681</v>
      </c>
      <c r="AW131" s="46" t="s">
        <v>685</v>
      </c>
      <c r="AX131" s="46" t="s">
        <v>686</v>
      </c>
      <c r="AY131" s="46" t="s">
        <v>96</v>
      </c>
      <c r="AZ131" s="46" t="s">
        <v>182</v>
      </c>
      <c r="BA131" s="46">
        <v>0</v>
      </c>
      <c r="BB131" s="46">
        <v>0</v>
      </c>
      <c r="BC131" s="46">
        <v>1.5</v>
      </c>
      <c r="BD131" s="46">
        <v>1</v>
      </c>
      <c r="BE131" s="46" t="s">
        <v>96</v>
      </c>
      <c r="BF131" s="46">
        <v>1</v>
      </c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/>
      <c r="BT131"/>
      <c r="BU131"/>
      <c r="BV131"/>
      <c r="BW131"/>
      <c r="BX131"/>
      <c r="BY131"/>
    </row>
    <row r="132" spans="1:77">
      <c r="A132" s="77" t="s">
        <v>8</v>
      </c>
      <c r="B132" s="77">
        <v>17</v>
      </c>
      <c r="C132" s="78">
        <v>2</v>
      </c>
      <c r="D132" s="78">
        <v>46</v>
      </c>
      <c r="E132" s="79">
        <v>2.15</v>
      </c>
      <c r="F132" s="80" t="s">
        <v>3412</v>
      </c>
      <c r="G132" s="81" t="s">
        <v>6823</v>
      </c>
      <c r="H132" s="77" t="s">
        <v>481</v>
      </c>
      <c r="I132" s="77" t="s">
        <v>271</v>
      </c>
      <c r="J132" s="77" t="s">
        <v>7153</v>
      </c>
      <c r="K132" s="113" t="str">
        <f t="shared" si="14"/>
        <v>Objetutilisépourvoir</v>
      </c>
      <c r="L132" s="113">
        <f t="shared" si="15"/>
        <v>20</v>
      </c>
      <c r="M132" s="77"/>
      <c r="N132" s="77" t="s">
        <v>484</v>
      </c>
      <c r="O132" s="77" t="s">
        <v>6867</v>
      </c>
      <c r="P132" s="77">
        <f t="shared" si="12"/>
        <v>6</v>
      </c>
      <c r="Q132" s="98">
        <v>5</v>
      </c>
      <c r="R132" s="98">
        <v>6.41</v>
      </c>
      <c r="S132" s="98">
        <v>5</v>
      </c>
      <c r="T132" s="98">
        <v>5</v>
      </c>
      <c r="U132" s="98"/>
      <c r="V132" s="98"/>
      <c r="W132" s="113" t="s">
        <v>2822</v>
      </c>
      <c r="X132" s="113" t="str">
        <f t="shared" si="13"/>
        <v>m</v>
      </c>
      <c r="Y132" s="113">
        <v>8</v>
      </c>
      <c r="Z132" s="113" t="s">
        <v>8</v>
      </c>
      <c r="AA132" s="113" t="s">
        <v>182</v>
      </c>
      <c r="AB132" s="113" t="s">
        <v>184</v>
      </c>
      <c r="AC132" s="113" t="s">
        <v>185</v>
      </c>
      <c r="AD132" s="123">
        <v>28.35</v>
      </c>
      <c r="AE132" s="117">
        <v>63.99</v>
      </c>
      <c r="AF132" s="117">
        <v>24.89</v>
      </c>
      <c r="AG132" s="117">
        <v>48.58</v>
      </c>
      <c r="AH132" s="117"/>
      <c r="AI132" s="117">
        <v>1</v>
      </c>
      <c r="AJ132" s="117">
        <v>2</v>
      </c>
      <c r="AK132" s="117">
        <v>1</v>
      </c>
      <c r="AL132" s="117">
        <v>6</v>
      </c>
      <c r="AM132" s="117">
        <v>6</v>
      </c>
      <c r="AN132" s="117" t="s">
        <v>856</v>
      </c>
      <c r="AO132" s="117" t="s">
        <v>416</v>
      </c>
      <c r="AP132" s="117">
        <v>1</v>
      </c>
      <c r="AQ132" s="117">
        <v>4</v>
      </c>
      <c r="AR132" s="117">
        <v>6</v>
      </c>
      <c r="AS132" s="117">
        <v>6</v>
      </c>
      <c r="AT132" s="117" t="s">
        <v>2837</v>
      </c>
      <c r="AU132" s="117">
        <v>2</v>
      </c>
      <c r="AV132" s="117" t="s">
        <v>419</v>
      </c>
      <c r="AW132" s="117" t="s">
        <v>2839</v>
      </c>
      <c r="AX132" s="117" t="s">
        <v>2840</v>
      </c>
      <c r="AY132" s="117" t="s">
        <v>2841</v>
      </c>
      <c r="AZ132" s="117" t="s">
        <v>182</v>
      </c>
      <c r="BA132" s="117">
        <v>100</v>
      </c>
      <c r="BB132" s="117">
        <v>24</v>
      </c>
      <c r="BC132" s="117">
        <v>1.9</v>
      </c>
      <c r="BD132" s="117">
        <v>1.8</v>
      </c>
      <c r="BE132" s="117" t="s">
        <v>8</v>
      </c>
      <c r="BF132" s="117">
        <v>1</v>
      </c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7"/>
      <c r="BT132" s="77"/>
      <c r="BU132" s="77"/>
      <c r="BV132" s="77"/>
      <c r="BW132" s="77"/>
      <c r="BX132" s="77"/>
      <c r="BY132" s="77"/>
    </row>
    <row r="133" spans="1:77">
      <c r="A133" s="1" t="s">
        <v>6263</v>
      </c>
      <c r="B133" s="1">
        <v>195</v>
      </c>
      <c r="E133" s="26">
        <v>3.2</v>
      </c>
      <c r="F133" s="60" t="s">
        <v>3411</v>
      </c>
      <c r="G133" s="69" t="s">
        <v>6824</v>
      </c>
      <c r="H133" s="1" t="s">
        <v>6826</v>
      </c>
      <c r="I133" s="1" t="s">
        <v>271</v>
      </c>
      <c r="J133" s="1" t="s">
        <v>7154</v>
      </c>
      <c r="K133" s="113" t="str">
        <f t="shared" si="14"/>
        <v>Objetaveclequelonattatcheles</v>
      </c>
      <c r="L133" s="113">
        <f t="shared" si="15"/>
        <v>28</v>
      </c>
      <c r="M133" s="1"/>
      <c r="N133" s="1" t="s">
        <v>6828</v>
      </c>
      <c r="O133" s="1" t="s">
        <v>6828</v>
      </c>
      <c r="P133" s="1">
        <f t="shared" si="12"/>
        <v>11</v>
      </c>
      <c r="Q133" s="46">
        <v>8</v>
      </c>
      <c r="R133" s="46">
        <v>38.06</v>
      </c>
      <c r="S133" s="46">
        <v>0</v>
      </c>
      <c r="T133" s="46">
        <v>5</v>
      </c>
      <c r="U133" s="46"/>
      <c r="V133" s="46"/>
      <c r="W133" t="s">
        <v>6264</v>
      </c>
      <c r="X133" s="1" t="str">
        <f t="shared" si="13"/>
        <v>m</v>
      </c>
      <c r="Y133" s="1">
        <v>8</v>
      </c>
      <c r="Z133" t="s">
        <v>6265</v>
      </c>
      <c r="AA133" t="s">
        <v>182</v>
      </c>
      <c r="AB133" t="s">
        <v>283</v>
      </c>
      <c r="AC133" t="s">
        <v>360</v>
      </c>
      <c r="AD133" s="125">
        <v>11.65</v>
      </c>
      <c r="AE133" s="46">
        <v>7.84</v>
      </c>
      <c r="AF133" s="46">
        <v>10.88</v>
      </c>
      <c r="AG133" s="46">
        <v>7.23</v>
      </c>
      <c r="AH133" s="46"/>
      <c r="AI133" s="46">
        <v>1</v>
      </c>
      <c r="AJ133" s="46">
        <v>2</v>
      </c>
      <c r="AK133" s="46">
        <v>0</v>
      </c>
      <c r="AL133" s="46">
        <v>8</v>
      </c>
      <c r="AM133" s="46">
        <v>5</v>
      </c>
      <c r="AN133" s="46" t="s">
        <v>197</v>
      </c>
      <c r="AO133" s="46" t="s">
        <v>452</v>
      </c>
      <c r="AP133" s="46">
        <v>3</v>
      </c>
      <c r="AQ133" s="46">
        <v>1</v>
      </c>
      <c r="AR133" s="46">
        <v>0</v>
      </c>
      <c r="AS133" s="46">
        <v>4</v>
      </c>
      <c r="AT133" s="46" t="s">
        <v>6266</v>
      </c>
      <c r="AU133" s="46">
        <v>2</v>
      </c>
      <c r="AV133" s="46" t="s">
        <v>459</v>
      </c>
      <c r="AW133" s="46" t="s">
        <v>6267</v>
      </c>
      <c r="AX133" s="46" t="s">
        <v>6268</v>
      </c>
      <c r="AY133" s="46" t="s">
        <v>6269</v>
      </c>
      <c r="AZ133" s="46" t="s">
        <v>182</v>
      </c>
      <c r="BA133" s="46">
        <v>96</v>
      </c>
      <c r="BB133" s="46">
        <v>25</v>
      </c>
      <c r="BC133" s="46">
        <v>2.0499999999999998</v>
      </c>
      <c r="BD133" s="46">
        <v>1.95</v>
      </c>
      <c r="BE133" s="46" t="s">
        <v>6265</v>
      </c>
      <c r="BF133" s="46">
        <v>1</v>
      </c>
      <c r="BG133" s="1"/>
      <c r="BH133" s="1"/>
    </row>
    <row r="134" spans="1:77">
      <c r="A134" s="77" t="s">
        <v>3581</v>
      </c>
      <c r="B134" s="77">
        <v>54</v>
      </c>
      <c r="C134" s="77"/>
      <c r="D134" s="77"/>
      <c r="E134" s="79">
        <v>1.3</v>
      </c>
      <c r="F134" s="83" t="s">
        <v>3412</v>
      </c>
      <c r="G134" s="84" t="s">
        <v>6824</v>
      </c>
      <c r="H134" s="77" t="s">
        <v>6804</v>
      </c>
      <c r="I134" s="77" t="s">
        <v>271</v>
      </c>
      <c r="J134" s="77" t="s">
        <v>7155</v>
      </c>
      <c r="K134" s="113" t="str">
        <f t="shared" si="14"/>
        <v>Objetdanslequelonplaceune</v>
      </c>
      <c r="L134" s="113">
        <f t="shared" si="15"/>
        <v>25</v>
      </c>
      <c r="M134" s="77"/>
      <c r="N134" s="77" t="s">
        <v>6427</v>
      </c>
      <c r="O134" s="77" t="s">
        <v>6427</v>
      </c>
      <c r="P134" s="77">
        <f t="shared" si="12"/>
        <v>6</v>
      </c>
      <c r="Q134" s="98">
        <v>4</v>
      </c>
      <c r="R134" s="98">
        <v>21.86</v>
      </c>
      <c r="S134" s="98">
        <v>6</v>
      </c>
      <c r="T134" s="98">
        <v>4</v>
      </c>
      <c r="U134" s="98"/>
      <c r="V134" s="98"/>
      <c r="W134" s="113" t="s">
        <v>6457</v>
      </c>
      <c r="X134" s="113" t="str">
        <f t="shared" si="13"/>
        <v>p</v>
      </c>
      <c r="Y134" s="113">
        <v>1</v>
      </c>
      <c r="Z134" s="113" t="s">
        <v>3581</v>
      </c>
      <c r="AA134" s="113" t="s">
        <v>182</v>
      </c>
      <c r="AB134" s="113" t="s">
        <v>184</v>
      </c>
      <c r="AC134" s="113" t="s">
        <v>185</v>
      </c>
      <c r="AD134" s="123">
        <v>29.89</v>
      </c>
      <c r="AE134" s="117">
        <v>48.04</v>
      </c>
      <c r="AF134" s="117">
        <v>25.72</v>
      </c>
      <c r="AG134" s="117">
        <v>32.299999999999997</v>
      </c>
      <c r="AH134" s="117"/>
      <c r="AI134" s="117">
        <v>1</v>
      </c>
      <c r="AJ134" s="117">
        <v>4</v>
      </c>
      <c r="AK134" s="117">
        <v>1</v>
      </c>
      <c r="AL134" s="117">
        <v>3</v>
      </c>
      <c r="AM134" s="117">
        <v>2</v>
      </c>
      <c r="AN134" s="117" t="s">
        <v>1030</v>
      </c>
      <c r="AO134" s="117" t="s">
        <v>948</v>
      </c>
      <c r="AP134" s="117">
        <v>17</v>
      </c>
      <c r="AQ134" s="117">
        <v>24</v>
      </c>
      <c r="AR134" s="117">
        <v>3</v>
      </c>
      <c r="AS134" s="117">
        <v>2</v>
      </c>
      <c r="AT134" s="117" t="s">
        <v>6457</v>
      </c>
      <c r="AU134" s="117">
        <v>1</v>
      </c>
      <c r="AV134" s="117" t="s">
        <v>948</v>
      </c>
      <c r="AW134" s="117" t="s">
        <v>4079</v>
      </c>
      <c r="AX134" s="117" t="s">
        <v>6458</v>
      </c>
      <c r="AY134" s="117" t="s">
        <v>3581</v>
      </c>
      <c r="AZ134" s="117" t="s">
        <v>182</v>
      </c>
      <c r="BA134" s="117">
        <v>0</v>
      </c>
      <c r="BB134" s="117">
        <v>0</v>
      </c>
      <c r="BC134" s="117">
        <v>1</v>
      </c>
      <c r="BD134" s="117">
        <v>1</v>
      </c>
      <c r="BE134" s="117" t="s">
        <v>3581</v>
      </c>
      <c r="BF134" s="117">
        <v>1</v>
      </c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77"/>
      <c r="BR134" s="77"/>
      <c r="BS134" s="77"/>
      <c r="BT134" s="77"/>
      <c r="BU134" s="77"/>
      <c r="BV134" s="77"/>
      <c r="BW134" s="77"/>
      <c r="BX134" s="77"/>
      <c r="BY134" s="77"/>
    </row>
    <row r="135" spans="1:77" ht="15">
      <c r="A135" s="113" t="s">
        <v>6623</v>
      </c>
      <c r="B135" s="113">
        <v>34</v>
      </c>
      <c r="C135" s="113"/>
      <c r="D135" s="113"/>
      <c r="E135" s="114">
        <v>2.65</v>
      </c>
      <c r="F135" s="115" t="s">
        <v>3412</v>
      </c>
      <c r="G135" s="116" t="s">
        <v>6824</v>
      </c>
      <c r="H135" s="113" t="s">
        <v>7006</v>
      </c>
      <c r="I135" s="113" t="s">
        <v>271</v>
      </c>
      <c r="J135" s="113" t="s">
        <v>7156</v>
      </c>
      <c r="K135" s="113" t="str">
        <f t="shared" si="14"/>
        <v>Objetentoileutiliséau</v>
      </c>
      <c r="L135" s="113">
        <f t="shared" si="15"/>
        <v>21</v>
      </c>
      <c r="M135" s="113"/>
      <c r="N135" s="113" t="s">
        <v>7008</v>
      </c>
      <c r="O135" s="113" t="s">
        <v>7008</v>
      </c>
      <c r="P135" s="113">
        <f t="shared" si="12"/>
        <v>7</v>
      </c>
      <c r="Q135" s="117">
        <v>3</v>
      </c>
      <c r="R135" s="117">
        <v>392.09</v>
      </c>
      <c r="S135" s="117">
        <v>22</v>
      </c>
      <c r="T135" s="117">
        <v>0</v>
      </c>
      <c r="U135" s="117"/>
      <c r="V135" s="117"/>
      <c r="W135" s="113" t="s">
        <v>6624</v>
      </c>
      <c r="X135" s="113" t="str">
        <f t="shared" si="13"/>
        <v>t</v>
      </c>
      <c r="Y135" s="113">
        <v>1</v>
      </c>
      <c r="Z135" s="113" t="s">
        <v>6623</v>
      </c>
      <c r="AA135" s="113" t="s">
        <v>182</v>
      </c>
      <c r="AB135" s="113" t="s">
        <v>283</v>
      </c>
      <c r="AC135" s="113" t="s">
        <v>185</v>
      </c>
      <c r="AD135" s="123">
        <v>16.649999999999999</v>
      </c>
      <c r="AE135" s="117">
        <v>26.22</v>
      </c>
      <c r="AF135" s="117">
        <v>14.4</v>
      </c>
      <c r="AG135" s="117">
        <v>19.12</v>
      </c>
      <c r="AH135" s="117"/>
      <c r="AI135" s="117">
        <v>2</v>
      </c>
      <c r="AJ135" s="117">
        <v>7</v>
      </c>
      <c r="AK135" s="117">
        <v>1</v>
      </c>
      <c r="AL135" s="117">
        <v>5</v>
      </c>
      <c r="AM135" s="117">
        <v>3</v>
      </c>
      <c r="AN135" s="117" t="s">
        <v>517</v>
      </c>
      <c r="AO135" s="117" t="s">
        <v>1030</v>
      </c>
      <c r="AP135" s="117">
        <v>18</v>
      </c>
      <c r="AQ135" s="117">
        <v>21</v>
      </c>
      <c r="AR135" s="117">
        <v>5</v>
      </c>
      <c r="AS135" s="117">
        <v>3</v>
      </c>
      <c r="AT135" s="117" t="s">
        <v>6624</v>
      </c>
      <c r="AU135" s="117">
        <v>1</v>
      </c>
      <c r="AV135" s="117" t="s">
        <v>1030</v>
      </c>
      <c r="AW135" s="117" t="s">
        <v>6625</v>
      </c>
      <c r="AX135" s="117" t="s">
        <v>6624</v>
      </c>
      <c r="AY135" s="117" t="s">
        <v>6626</v>
      </c>
      <c r="AZ135" s="117" t="s">
        <v>532</v>
      </c>
      <c r="BA135" s="117">
        <v>100</v>
      </c>
      <c r="BB135" s="117">
        <v>28</v>
      </c>
      <c r="BC135" s="117">
        <v>1</v>
      </c>
      <c r="BD135" s="117">
        <v>1</v>
      </c>
      <c r="BE135" s="117" t="s">
        <v>6623</v>
      </c>
      <c r="BF135" s="117">
        <v>1</v>
      </c>
      <c r="BG135" s="77"/>
      <c r="BH135" s="77"/>
      <c r="BI135" s="85"/>
      <c r="BJ135" s="85"/>
      <c r="BK135" s="77"/>
      <c r="BL135" s="77"/>
      <c r="BM135" s="77"/>
      <c r="BN135" s="77"/>
      <c r="BO135" s="77"/>
      <c r="BP135" s="77"/>
      <c r="BQ135" s="77"/>
      <c r="BR135" s="77"/>
      <c r="BS135" s="77"/>
      <c r="BT135" s="77"/>
      <c r="BU135" s="77"/>
      <c r="BV135" s="77"/>
      <c r="BW135" s="77"/>
      <c r="BX135" s="77"/>
      <c r="BY135" s="77"/>
    </row>
    <row r="136" spans="1:77" ht="15">
      <c r="A136" s="113" t="s">
        <v>2359</v>
      </c>
      <c r="B136" s="113">
        <v>44</v>
      </c>
      <c r="C136" s="113"/>
      <c r="D136" s="113"/>
      <c r="E136" s="114">
        <v>2.2000000000000002</v>
      </c>
      <c r="F136" s="115" t="s">
        <v>3412</v>
      </c>
      <c r="G136" s="116" t="s">
        <v>6824</v>
      </c>
      <c r="H136" s="113" t="s">
        <v>3339</v>
      </c>
      <c r="I136" s="113" t="s">
        <v>271</v>
      </c>
      <c r="J136" s="113" t="s">
        <v>7157</v>
      </c>
      <c r="K136" s="113" t="str">
        <f t="shared" si="14"/>
        <v>Objetportésurlatêteparle</v>
      </c>
      <c r="L136" s="113">
        <f t="shared" si="15"/>
        <v>24</v>
      </c>
      <c r="M136" s="113"/>
      <c r="N136" s="113" t="s">
        <v>3342</v>
      </c>
      <c r="O136" s="113" t="s">
        <v>6877</v>
      </c>
      <c r="P136" s="113">
        <f t="shared" si="12"/>
        <v>3</v>
      </c>
      <c r="Q136" s="117">
        <v>3</v>
      </c>
      <c r="R136" s="117">
        <v>177.53</v>
      </c>
      <c r="S136" s="117">
        <v>20</v>
      </c>
      <c r="T136" s="117">
        <v>3</v>
      </c>
      <c r="U136" s="117"/>
      <c r="V136" s="117"/>
      <c r="W136" s="113" t="s">
        <v>2361</v>
      </c>
      <c r="X136" s="113" t="str">
        <f t="shared" si="13"/>
        <v>k</v>
      </c>
      <c r="Y136" s="113">
        <v>1</v>
      </c>
      <c r="Z136" s="113" t="s">
        <v>2359</v>
      </c>
      <c r="AA136" s="113" t="s">
        <v>182</v>
      </c>
      <c r="AB136" s="113" t="s">
        <v>283</v>
      </c>
      <c r="AC136" s="113" t="s">
        <v>185</v>
      </c>
      <c r="AD136" s="123">
        <v>23.15</v>
      </c>
      <c r="AE136" s="117">
        <v>20.61</v>
      </c>
      <c r="AF136" s="117">
        <v>15.16</v>
      </c>
      <c r="AG136" s="117">
        <v>12.5</v>
      </c>
      <c r="AH136" s="117"/>
      <c r="AI136" s="117">
        <v>2</v>
      </c>
      <c r="AJ136" s="117">
        <v>5</v>
      </c>
      <c r="AK136" s="117">
        <v>1</v>
      </c>
      <c r="AL136" s="117">
        <v>8</v>
      </c>
      <c r="AM136" s="117">
        <v>5</v>
      </c>
      <c r="AN136" s="117" t="s">
        <v>2364</v>
      </c>
      <c r="AO136" s="117" t="s">
        <v>452</v>
      </c>
      <c r="AP136" s="117">
        <v>3</v>
      </c>
      <c r="AQ136" s="117">
        <v>2</v>
      </c>
      <c r="AR136" s="117">
        <v>8</v>
      </c>
      <c r="AS136" s="117">
        <v>5</v>
      </c>
      <c r="AT136" s="117" t="s">
        <v>2365</v>
      </c>
      <c r="AU136" s="117">
        <v>2</v>
      </c>
      <c r="AV136" s="117" t="s">
        <v>459</v>
      </c>
      <c r="AW136" s="117" t="s">
        <v>2366</v>
      </c>
      <c r="AX136" s="117" t="s">
        <v>2367</v>
      </c>
      <c r="AY136" s="117" t="s">
        <v>2368</v>
      </c>
      <c r="AZ136" s="117" t="s">
        <v>532</v>
      </c>
      <c r="BA136" s="117">
        <v>95</v>
      </c>
      <c r="BB136" s="117">
        <v>20</v>
      </c>
      <c r="BC136" s="117">
        <v>1.7</v>
      </c>
      <c r="BD136" s="117">
        <v>1.9</v>
      </c>
      <c r="BE136" s="117" t="s">
        <v>2359</v>
      </c>
      <c r="BF136" s="117">
        <v>1</v>
      </c>
      <c r="BG136" s="77"/>
      <c r="BH136" s="77"/>
      <c r="BI136" s="85"/>
      <c r="BJ136" s="85"/>
      <c r="BK136" s="85"/>
      <c r="BL136" s="85"/>
      <c r="BM136" s="85"/>
      <c r="BN136" s="85"/>
      <c r="BO136" s="85"/>
      <c r="BP136" s="85"/>
      <c r="BQ136" s="77"/>
      <c r="BR136" s="77"/>
      <c r="BS136" s="77"/>
      <c r="BT136" s="77"/>
      <c r="BU136" s="77"/>
      <c r="BV136" s="77"/>
      <c r="BW136" s="77"/>
      <c r="BX136" s="77"/>
      <c r="BY136" s="77"/>
    </row>
    <row r="137" spans="1:77">
      <c r="A137" s="91" t="s">
        <v>1807</v>
      </c>
      <c r="B137" s="91">
        <v>189</v>
      </c>
      <c r="C137" s="91"/>
      <c r="D137" s="91"/>
      <c r="E137" s="74">
        <v>2.77</v>
      </c>
      <c r="F137" s="93" t="s">
        <v>3411</v>
      </c>
      <c r="G137" s="94" t="s">
        <v>6824</v>
      </c>
      <c r="H137" s="91" t="s">
        <v>7012</v>
      </c>
      <c r="I137" s="91" t="s">
        <v>271</v>
      </c>
      <c r="J137" s="91" t="s">
        <v>7158</v>
      </c>
      <c r="K137" s="113" t="str">
        <f t="shared" si="14"/>
        <v>Objetquel'onenfoncedansunmurpar</v>
      </c>
      <c r="L137" s="113">
        <f t="shared" si="15"/>
        <v>31</v>
      </c>
      <c r="M137" s="91"/>
      <c r="N137" s="91" t="s">
        <v>7014</v>
      </c>
      <c r="O137" s="91" t="s">
        <v>7014</v>
      </c>
      <c r="P137" s="91">
        <f t="shared" si="12"/>
        <v>8</v>
      </c>
      <c r="Q137" s="89">
        <v>3</v>
      </c>
      <c r="R137" s="89">
        <v>88.93</v>
      </c>
      <c r="S137" s="89">
        <v>22</v>
      </c>
      <c r="T137" s="89">
        <v>3</v>
      </c>
      <c r="U137" s="89"/>
      <c r="V137" s="89"/>
      <c r="W137" s="91" t="s">
        <v>1807</v>
      </c>
      <c r="X137" s="91" t="str">
        <f t="shared" si="13"/>
        <v>v</v>
      </c>
      <c r="Y137" s="91">
        <v>4</v>
      </c>
      <c r="Z137" s="91" t="s">
        <v>1807</v>
      </c>
      <c r="AA137" s="91" t="s">
        <v>182</v>
      </c>
      <c r="AB137" s="91" t="s">
        <v>283</v>
      </c>
      <c r="AC137" s="91"/>
      <c r="AD137" s="89">
        <v>6.89</v>
      </c>
      <c r="AE137" s="89">
        <v>6.15</v>
      </c>
      <c r="AF137" s="89">
        <v>6.89</v>
      </c>
      <c r="AG137" s="89">
        <v>6.15</v>
      </c>
      <c r="AH137" s="89"/>
      <c r="AI137" s="89">
        <v>3</v>
      </c>
      <c r="AJ137" s="89">
        <v>6</v>
      </c>
      <c r="AK137" s="89">
        <v>1</v>
      </c>
      <c r="AL137" s="89">
        <v>3</v>
      </c>
      <c r="AM137" s="89">
        <v>3</v>
      </c>
      <c r="AN137" s="89" t="s">
        <v>1030</v>
      </c>
      <c r="AO137" s="89" t="s">
        <v>1030</v>
      </c>
      <c r="AP137" s="89">
        <v>21</v>
      </c>
      <c r="AQ137" s="89">
        <v>22</v>
      </c>
      <c r="AR137" s="89">
        <v>3</v>
      </c>
      <c r="AS137" s="89">
        <v>3</v>
      </c>
      <c r="AT137" s="89" t="s">
        <v>1807</v>
      </c>
      <c r="AU137" s="89">
        <v>1</v>
      </c>
      <c r="AV137" s="89" t="s">
        <v>1030</v>
      </c>
      <c r="AW137" s="89" t="s">
        <v>1811</v>
      </c>
      <c r="AX137" s="89" t="s">
        <v>1811</v>
      </c>
      <c r="AY137" s="89" t="s">
        <v>1807</v>
      </c>
      <c r="AZ137" s="89" t="s">
        <v>1813</v>
      </c>
      <c r="BA137" s="89">
        <v>0</v>
      </c>
      <c r="BB137" s="89">
        <v>0</v>
      </c>
      <c r="BC137" s="89">
        <v>1</v>
      </c>
      <c r="BD137" s="89">
        <v>1</v>
      </c>
      <c r="BE137" s="89" t="s">
        <v>1815</v>
      </c>
      <c r="BF137" s="89">
        <v>3</v>
      </c>
      <c r="BG137" s="91"/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66"/>
      <c r="BT137" s="66"/>
      <c r="BU137" s="66"/>
      <c r="BV137" s="66"/>
      <c r="BW137" s="66"/>
      <c r="BX137" s="66"/>
      <c r="BY137" s="66"/>
    </row>
    <row r="138" spans="1:77">
      <c r="A138" s="91" t="s">
        <v>5427</v>
      </c>
      <c r="B138" s="91">
        <v>146</v>
      </c>
      <c r="C138" s="91"/>
      <c r="D138" s="91"/>
      <c r="E138" s="74">
        <v>3.5</v>
      </c>
      <c r="F138" s="93" t="s">
        <v>3411</v>
      </c>
      <c r="G138" s="94" t="s">
        <v>6824</v>
      </c>
      <c r="H138" s="91" t="s">
        <v>6831</v>
      </c>
      <c r="I138" s="91" t="s">
        <v>271</v>
      </c>
      <c r="J138" s="91" t="s">
        <v>7159</v>
      </c>
      <c r="K138" s="113" t="str">
        <f t="shared" si="14"/>
        <v>Objetquiéclaire</v>
      </c>
      <c r="L138" s="113">
        <f t="shared" si="15"/>
        <v>15</v>
      </c>
      <c r="M138" s="91"/>
      <c r="N138" s="91" t="s">
        <v>7015</v>
      </c>
      <c r="O138" s="91" t="s">
        <v>7016</v>
      </c>
      <c r="P138" s="91">
        <f t="shared" si="12"/>
        <v>3</v>
      </c>
      <c r="Q138" s="89">
        <v>3</v>
      </c>
      <c r="R138" s="89">
        <v>166.72</v>
      </c>
      <c r="S138" s="89">
        <v>23</v>
      </c>
      <c r="T138" s="89">
        <v>3</v>
      </c>
      <c r="U138" s="89"/>
      <c r="V138" s="89"/>
      <c r="W138" s="91" t="s">
        <v>5457</v>
      </c>
      <c r="X138" s="91" t="str">
        <f t="shared" si="13"/>
        <v>l</v>
      </c>
      <c r="Y138" s="91">
        <v>8</v>
      </c>
      <c r="Z138" s="91" t="s">
        <v>5427</v>
      </c>
      <c r="AA138" s="91" t="s">
        <v>182</v>
      </c>
      <c r="AB138" s="91" t="s">
        <v>184</v>
      </c>
      <c r="AC138" s="91" t="s">
        <v>185</v>
      </c>
      <c r="AD138" s="89">
        <v>1.89</v>
      </c>
      <c r="AE138" s="89">
        <v>6.76</v>
      </c>
      <c r="AF138" s="89">
        <v>1.61</v>
      </c>
      <c r="AG138" s="89">
        <v>2.84</v>
      </c>
      <c r="AH138" s="89"/>
      <c r="AI138" s="89">
        <v>1</v>
      </c>
      <c r="AJ138" s="89">
        <v>2</v>
      </c>
      <c r="AK138" s="89">
        <v>1</v>
      </c>
      <c r="AL138" s="89">
        <v>10</v>
      </c>
      <c r="AM138" s="89">
        <v>7</v>
      </c>
      <c r="AN138" s="89" t="s">
        <v>5458</v>
      </c>
      <c r="AO138" s="89" t="s">
        <v>341</v>
      </c>
      <c r="AP138" s="89">
        <v>0</v>
      </c>
      <c r="AQ138" s="89">
        <v>0</v>
      </c>
      <c r="AR138" s="89">
        <v>7</v>
      </c>
      <c r="AS138" s="89">
        <v>6</v>
      </c>
      <c r="AT138" s="89" t="s">
        <v>5459</v>
      </c>
      <c r="AU138" s="89">
        <v>3</v>
      </c>
      <c r="AV138" s="89" t="s">
        <v>346</v>
      </c>
      <c r="AW138" s="89" t="s">
        <v>5460</v>
      </c>
      <c r="AX138" s="89" t="s">
        <v>5461</v>
      </c>
      <c r="AY138" s="89" t="s">
        <v>5462</v>
      </c>
      <c r="AZ138" s="89" t="s">
        <v>182</v>
      </c>
      <c r="BA138" s="89">
        <v>100</v>
      </c>
      <c r="BB138" s="89">
        <v>27</v>
      </c>
      <c r="BC138" s="89">
        <v>3.55</v>
      </c>
      <c r="BD138" s="89">
        <v>2.8</v>
      </c>
      <c r="BE138" s="89" t="s">
        <v>5427</v>
      </c>
      <c r="BF138" s="89">
        <v>1</v>
      </c>
      <c r="BG138" s="171"/>
      <c r="BH138" s="171"/>
      <c r="BI138" s="171"/>
      <c r="BJ138" s="171"/>
      <c r="BK138" s="171"/>
      <c r="BL138" s="171"/>
      <c r="BM138" s="171"/>
      <c r="BN138" s="171"/>
      <c r="BO138" s="171"/>
      <c r="BP138" s="171"/>
      <c r="BQ138" s="171"/>
      <c r="BR138" s="171"/>
      <c r="BS138" s="66"/>
      <c r="BT138" s="66"/>
      <c r="BU138" s="66"/>
      <c r="BV138" s="66"/>
      <c r="BW138" s="66"/>
      <c r="BX138" s="66"/>
      <c r="BY138" s="66"/>
    </row>
    <row r="139" spans="1:77" ht="15">
      <c r="A139" s="118" t="s">
        <v>2679</v>
      </c>
      <c r="B139" s="118">
        <v>69</v>
      </c>
      <c r="C139" s="118"/>
      <c r="D139" s="118"/>
      <c r="E139" s="138">
        <v>2.19</v>
      </c>
      <c r="F139" s="119" t="s">
        <v>3412</v>
      </c>
      <c r="G139" s="119" t="s">
        <v>6824</v>
      </c>
      <c r="H139" s="118" t="s">
        <v>7028</v>
      </c>
      <c r="I139" s="118" t="s">
        <v>271</v>
      </c>
      <c r="J139" s="118" t="s">
        <v>7160</v>
      </c>
      <c r="K139" s="113" t="str">
        <f t="shared" si="14"/>
        <v>Objetsurlequelonécritavec</v>
      </c>
      <c r="L139" s="113">
        <f t="shared" si="15"/>
        <v>25</v>
      </c>
      <c r="M139" s="118"/>
      <c r="N139" s="118" t="s">
        <v>7004</v>
      </c>
      <c r="O139" s="118" t="s">
        <v>7005</v>
      </c>
      <c r="P139" s="118">
        <f t="shared" si="12"/>
        <v>5</v>
      </c>
      <c r="Q139" s="120">
        <v>4</v>
      </c>
      <c r="R139" s="120">
        <v>17.02</v>
      </c>
      <c r="S139" s="120">
        <v>10</v>
      </c>
      <c r="T139" s="120">
        <v>4</v>
      </c>
      <c r="U139" s="120"/>
      <c r="V139" s="120"/>
      <c r="W139" s="118" t="s">
        <v>2680</v>
      </c>
      <c r="X139" s="118" t="str">
        <f t="shared" si="13"/>
        <v>t</v>
      </c>
      <c r="Y139" s="118">
        <v>1</v>
      </c>
      <c r="Z139" s="118" t="s">
        <v>2679</v>
      </c>
      <c r="AA139" s="118" t="s">
        <v>182</v>
      </c>
      <c r="AB139" s="118" t="s">
        <v>184</v>
      </c>
      <c r="AC139" s="118" t="s">
        <v>185</v>
      </c>
      <c r="AD139" s="120">
        <v>50.11</v>
      </c>
      <c r="AE139" s="120">
        <v>90</v>
      </c>
      <c r="AF139" s="120">
        <v>37.799999999999997</v>
      </c>
      <c r="AG139" s="120">
        <v>57.84</v>
      </c>
      <c r="AH139" s="120"/>
      <c r="AI139" s="120">
        <v>1</v>
      </c>
      <c r="AJ139" s="120">
        <v>2</v>
      </c>
      <c r="AK139" s="120">
        <v>1</v>
      </c>
      <c r="AL139" s="120">
        <v>7</v>
      </c>
      <c r="AM139" s="120">
        <v>5</v>
      </c>
      <c r="AN139" s="120" t="s">
        <v>1089</v>
      </c>
      <c r="AO139" s="120" t="s">
        <v>517</v>
      </c>
      <c r="AP139" s="120">
        <v>0</v>
      </c>
      <c r="AQ139" s="120">
        <v>5</v>
      </c>
      <c r="AR139" s="120">
        <v>7</v>
      </c>
      <c r="AS139" s="120">
        <v>5</v>
      </c>
      <c r="AT139" s="120" t="s">
        <v>2689</v>
      </c>
      <c r="AU139" s="120">
        <v>2</v>
      </c>
      <c r="AV139" s="120" t="s">
        <v>1633</v>
      </c>
      <c r="AW139" s="120" t="s">
        <v>2690</v>
      </c>
      <c r="AX139" s="120" t="s">
        <v>2691</v>
      </c>
      <c r="AY139" s="120" t="s">
        <v>2692</v>
      </c>
      <c r="AZ139" s="120" t="s">
        <v>182</v>
      </c>
      <c r="BA139" s="120">
        <v>100</v>
      </c>
      <c r="BB139" s="120">
        <v>28</v>
      </c>
      <c r="BC139" s="120">
        <v>2.5</v>
      </c>
      <c r="BD139" s="120">
        <v>1.7</v>
      </c>
      <c r="BE139" s="120" t="s">
        <v>2679</v>
      </c>
      <c r="BF139" s="120">
        <v>1</v>
      </c>
      <c r="BG139" s="92"/>
      <c r="BH139" s="92"/>
      <c r="BI139" s="139"/>
      <c r="BJ139" s="139"/>
      <c r="BK139" s="139"/>
      <c r="BL139" s="139"/>
      <c r="BM139" s="139"/>
      <c r="BN139" s="139"/>
      <c r="BO139" s="139"/>
      <c r="BP139" s="92"/>
      <c r="BQ139" s="92"/>
      <c r="BR139" s="92"/>
      <c r="BS139" s="92"/>
      <c r="BT139" s="92"/>
      <c r="BU139" s="92"/>
      <c r="BV139" s="92"/>
      <c r="BW139" s="92"/>
      <c r="BX139" s="92"/>
      <c r="BY139" s="92"/>
    </row>
    <row r="140" spans="1:77">
      <c r="A140" s="20" t="s">
        <v>1452</v>
      </c>
      <c r="B140" s="20">
        <v>159</v>
      </c>
      <c r="C140" s="20"/>
      <c r="D140" s="20"/>
      <c r="E140" s="141">
        <v>3.54</v>
      </c>
      <c r="F140" s="146" t="s">
        <v>3411</v>
      </c>
      <c r="G140" s="142" t="s">
        <v>6824</v>
      </c>
      <c r="H140" s="20" t="s">
        <v>6974</v>
      </c>
      <c r="I140" s="20" t="s">
        <v>7161</v>
      </c>
      <c r="J140" s="20" t="s">
        <v>7162</v>
      </c>
      <c r="K140" s="113" t="str">
        <f t="shared" si="14"/>
        <v>Objetcrochupermettantd'attraper</v>
      </c>
      <c r="L140" s="113">
        <f t="shared" si="15"/>
        <v>31</v>
      </c>
      <c r="M140" s="20"/>
      <c r="N140" s="20" t="s">
        <v>2102</v>
      </c>
      <c r="O140" s="20" t="s">
        <v>2198</v>
      </c>
      <c r="P140" s="20">
        <f t="shared" si="12"/>
        <v>8</v>
      </c>
      <c r="Q140" s="143">
        <v>5</v>
      </c>
      <c r="R140" s="143">
        <v>81.510000000000005</v>
      </c>
      <c r="S140" s="143">
        <v>10</v>
      </c>
      <c r="T140" s="143">
        <v>5</v>
      </c>
      <c r="U140" s="143"/>
      <c r="V140" s="143"/>
      <c r="W140" s="20" t="s">
        <v>1453</v>
      </c>
      <c r="X140" s="20" t="str">
        <f t="shared" si="13"/>
        <v>a</v>
      </c>
      <c r="Y140" s="20">
        <v>8</v>
      </c>
      <c r="Z140" s="20" t="s">
        <v>1452</v>
      </c>
      <c r="AA140" s="20" t="s">
        <v>182</v>
      </c>
      <c r="AB140" s="20" t="s">
        <v>184</v>
      </c>
      <c r="AC140" s="20" t="s">
        <v>185</v>
      </c>
      <c r="AD140" s="143">
        <v>3.08</v>
      </c>
      <c r="AE140" s="143">
        <v>3.24</v>
      </c>
      <c r="AF140" s="143">
        <v>2.61</v>
      </c>
      <c r="AG140" s="143">
        <v>2.5</v>
      </c>
      <c r="AH140" s="143"/>
      <c r="AI140" s="143">
        <v>1</v>
      </c>
      <c r="AJ140" s="143">
        <v>2</v>
      </c>
      <c r="AK140" s="143">
        <v>1</v>
      </c>
      <c r="AL140" s="143">
        <v>7</v>
      </c>
      <c r="AM140" s="143">
        <v>5</v>
      </c>
      <c r="AN140" s="143" t="s">
        <v>341</v>
      </c>
      <c r="AO140" s="143" t="s">
        <v>198</v>
      </c>
      <c r="AP140" s="143">
        <v>0</v>
      </c>
      <c r="AQ140" s="143">
        <v>2</v>
      </c>
      <c r="AR140" s="143">
        <v>7</v>
      </c>
      <c r="AS140" s="143">
        <v>4</v>
      </c>
      <c r="AT140" s="143" t="s">
        <v>1458</v>
      </c>
      <c r="AU140" s="143">
        <v>3</v>
      </c>
      <c r="AV140" s="143" t="s">
        <v>201</v>
      </c>
      <c r="AW140" s="143" t="s">
        <v>1459</v>
      </c>
      <c r="AX140" s="143" t="s">
        <v>1460</v>
      </c>
      <c r="AY140" s="143" t="s">
        <v>1461</v>
      </c>
      <c r="AZ140" s="143" t="s">
        <v>182</v>
      </c>
      <c r="BA140" s="143">
        <v>95</v>
      </c>
      <c r="BB140" s="143">
        <v>21</v>
      </c>
      <c r="BC140" s="143">
        <v>2.75</v>
      </c>
      <c r="BD140" s="143">
        <v>0</v>
      </c>
      <c r="BE140" s="143" t="s">
        <v>1452</v>
      </c>
      <c r="BF140" s="143">
        <v>1</v>
      </c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145"/>
      <c r="BT140" s="145"/>
      <c r="BU140" s="145"/>
      <c r="BV140" s="145"/>
      <c r="BW140" s="145"/>
      <c r="BX140" s="145"/>
      <c r="BY140" s="145"/>
    </row>
    <row r="141" spans="1:77" s="66" customFormat="1" ht="15">
      <c r="A141" s="1" t="s">
        <v>6228</v>
      </c>
      <c r="B141" s="1">
        <v>165</v>
      </c>
      <c r="C141" s="1"/>
      <c r="D141" s="1"/>
      <c r="E141" s="26">
        <v>2.65</v>
      </c>
      <c r="F141" s="60" t="s">
        <v>3411</v>
      </c>
      <c r="G141" s="69" t="s">
        <v>6824</v>
      </c>
      <c r="H141" s="1" t="s">
        <v>6742</v>
      </c>
      <c r="I141" s="1" t="s">
        <v>7163</v>
      </c>
      <c r="J141" s="1" t="s">
        <v>7164</v>
      </c>
      <c r="K141" s="113" t="str">
        <f t="shared" si="14"/>
        <v>Objetroulantmotirsépermettantdetracter</v>
      </c>
      <c r="L141" s="113">
        <f t="shared" si="15"/>
        <v>38</v>
      </c>
      <c r="M141" s="1"/>
      <c r="N141" s="1" t="s">
        <v>6745</v>
      </c>
      <c r="O141" s="1" t="s">
        <v>90</v>
      </c>
      <c r="P141" s="1">
        <f t="shared" si="12"/>
        <v>5</v>
      </c>
      <c r="Q141" s="46">
        <v>3</v>
      </c>
      <c r="R141" s="46">
        <v>255.28</v>
      </c>
      <c r="S141" s="46">
        <v>14</v>
      </c>
      <c r="T141" s="46">
        <v>3</v>
      </c>
      <c r="U141" s="46"/>
      <c r="V141" s="46"/>
      <c r="W141" s="1" t="s">
        <v>6229</v>
      </c>
      <c r="X141" s="1" t="str">
        <f t="shared" si="13"/>
        <v>l</v>
      </c>
      <c r="Y141" s="1">
        <v>8</v>
      </c>
      <c r="Z141" s="1" t="s">
        <v>6228</v>
      </c>
      <c r="AA141" s="1" t="s">
        <v>182</v>
      </c>
      <c r="AB141" s="1" t="s">
        <v>283</v>
      </c>
      <c r="AC141" s="1" t="s">
        <v>185</v>
      </c>
      <c r="AD141" s="125">
        <v>3.95</v>
      </c>
      <c r="AE141" s="46">
        <v>13.11</v>
      </c>
      <c r="AF141" s="46">
        <v>3.69</v>
      </c>
      <c r="AG141" s="46">
        <v>10.61</v>
      </c>
      <c r="AH141" s="46"/>
      <c r="AI141" s="46">
        <v>2</v>
      </c>
      <c r="AJ141" s="46">
        <v>4</v>
      </c>
      <c r="AK141" s="46">
        <v>1</v>
      </c>
      <c r="AL141" s="46">
        <v>10</v>
      </c>
      <c r="AM141" s="46">
        <v>9</v>
      </c>
      <c r="AN141" s="46" t="s">
        <v>6230</v>
      </c>
      <c r="AO141" s="46" t="s">
        <v>1330</v>
      </c>
      <c r="AP141" s="46">
        <v>0</v>
      </c>
      <c r="AQ141" s="46">
        <v>0</v>
      </c>
      <c r="AR141" s="46">
        <v>9</v>
      </c>
      <c r="AS141" s="46">
        <v>7</v>
      </c>
      <c r="AT141" s="46" t="s">
        <v>6231</v>
      </c>
      <c r="AU141" s="46">
        <v>4</v>
      </c>
      <c r="AV141" s="46" t="s">
        <v>1332</v>
      </c>
      <c r="AW141" s="46" t="s">
        <v>6232</v>
      </c>
      <c r="AX141" s="46" t="s">
        <v>6233</v>
      </c>
      <c r="AY141" s="46" t="s">
        <v>6234</v>
      </c>
      <c r="AZ141" s="46" t="s">
        <v>506</v>
      </c>
      <c r="BA141" s="46">
        <v>90</v>
      </c>
      <c r="BB141" s="46">
        <v>20</v>
      </c>
      <c r="BC141" s="46">
        <v>3.4</v>
      </c>
      <c r="BD141" s="46">
        <v>3.5</v>
      </c>
      <c r="BE141" s="46" t="s">
        <v>6228</v>
      </c>
      <c r="BF141" s="46">
        <v>1</v>
      </c>
      <c r="BG141" s="1"/>
      <c r="BH141" s="1"/>
      <c r="BI141" s="1"/>
      <c r="BJ141" s="1"/>
      <c r="BK141" s="1"/>
      <c r="BL141" s="17"/>
      <c r="BM141" s="17"/>
      <c r="BN141" s="17"/>
      <c r="BO141" s="1"/>
      <c r="BP141" s="1"/>
      <c r="BQ141" s="1"/>
      <c r="BR141" s="1"/>
      <c r="BS141"/>
      <c r="BT141"/>
      <c r="BU141"/>
      <c r="BV141"/>
      <c r="BW141"/>
      <c r="BX141"/>
      <c r="BY141"/>
    </row>
    <row r="142" spans="1:77">
      <c r="A142" s="1" t="s">
        <v>487</v>
      </c>
      <c r="B142" s="1">
        <v>112</v>
      </c>
      <c r="C142" s="6">
        <v>1</v>
      </c>
      <c r="D142" s="6">
        <v>47</v>
      </c>
      <c r="E142" s="26">
        <v>2.4500000000000002</v>
      </c>
      <c r="F142" s="59" t="s">
        <v>3411</v>
      </c>
      <c r="G142" s="69" t="s">
        <v>6823</v>
      </c>
      <c r="H142" s="1" t="s">
        <v>488</v>
      </c>
      <c r="I142" s="1" t="s">
        <v>489</v>
      </c>
      <c r="J142" s="1" t="s">
        <v>7165</v>
      </c>
      <c r="K142" s="113" t="str">
        <f t="shared" si="14"/>
        <v>Oiseauquipeut</v>
      </c>
      <c r="L142" s="113">
        <f t="shared" si="15"/>
        <v>13</v>
      </c>
      <c r="M142" s="1"/>
      <c r="N142" s="1" t="s">
        <v>492</v>
      </c>
      <c r="O142" s="1" t="s">
        <v>492</v>
      </c>
      <c r="P142" s="1">
        <f t="shared" si="12"/>
        <v>6</v>
      </c>
      <c r="Q142" s="46">
        <v>5</v>
      </c>
      <c r="R142" s="46">
        <v>1970.55</v>
      </c>
      <c r="S142" s="46">
        <v>8</v>
      </c>
      <c r="T142" s="46">
        <v>5</v>
      </c>
      <c r="U142" s="46"/>
      <c r="V142" s="46"/>
      <c r="W142" s="1" t="s">
        <v>732</v>
      </c>
      <c r="X142" s="1" t="str">
        <f t="shared" si="13"/>
        <v>p</v>
      </c>
      <c r="Y142" s="1">
        <v>1</v>
      </c>
      <c r="Z142" s="1" t="s">
        <v>487</v>
      </c>
      <c r="AA142" s="1" t="s">
        <v>182</v>
      </c>
      <c r="AB142" s="1" t="s">
        <v>184</v>
      </c>
      <c r="AC142" s="1" t="s">
        <v>185</v>
      </c>
      <c r="AD142" s="125">
        <v>5.55</v>
      </c>
      <c r="AE142" s="46">
        <v>8.7799999999999994</v>
      </c>
      <c r="AF142" s="46">
        <v>4.3899999999999997</v>
      </c>
      <c r="AG142" s="46">
        <v>7.36</v>
      </c>
      <c r="AH142" s="46"/>
      <c r="AI142" s="46">
        <v>1</v>
      </c>
      <c r="AJ142" s="46">
        <v>2</v>
      </c>
      <c r="AK142" s="46">
        <v>1</v>
      </c>
      <c r="AL142" s="46">
        <v>9</v>
      </c>
      <c r="AM142" s="46">
        <v>6</v>
      </c>
      <c r="AN142" s="46" t="s">
        <v>747</v>
      </c>
      <c r="AO142" s="46" t="s">
        <v>440</v>
      </c>
      <c r="AP142" s="46">
        <v>0</v>
      </c>
      <c r="AQ142" s="46">
        <v>0</v>
      </c>
      <c r="AR142" s="46">
        <v>6</v>
      </c>
      <c r="AS142" s="46">
        <v>4</v>
      </c>
      <c r="AT142" s="46" t="s">
        <v>750</v>
      </c>
      <c r="AU142" s="46">
        <v>3</v>
      </c>
      <c r="AV142" s="46" t="s">
        <v>443</v>
      </c>
      <c r="AW142" s="46" t="s">
        <v>754</v>
      </c>
      <c r="AX142" s="46" t="s">
        <v>755</v>
      </c>
      <c r="AY142" s="46" t="s">
        <v>757</v>
      </c>
      <c r="AZ142" s="46" t="s">
        <v>182</v>
      </c>
      <c r="BA142" s="46">
        <v>100</v>
      </c>
      <c r="BB142" s="46">
        <v>24</v>
      </c>
      <c r="BC142" s="46">
        <v>3.05</v>
      </c>
      <c r="BD142" s="46">
        <v>2</v>
      </c>
      <c r="BE142" s="46" t="s">
        <v>487</v>
      </c>
      <c r="BF142" s="46">
        <v>1</v>
      </c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</row>
    <row r="143" spans="1:77">
      <c r="A143" s="1" t="s">
        <v>5889</v>
      </c>
      <c r="B143" s="1">
        <v>188</v>
      </c>
      <c r="E143" s="26">
        <v>3.1</v>
      </c>
      <c r="F143" s="60" t="s">
        <v>3411</v>
      </c>
      <c r="G143" s="69" t="s">
        <v>6824</v>
      </c>
      <c r="H143" s="1" t="s">
        <v>6798</v>
      </c>
      <c r="I143" s="1" t="s">
        <v>489</v>
      </c>
      <c r="J143" s="1" t="s">
        <v>7166</v>
      </c>
      <c r="K143" s="113" t="str">
        <f t="shared" si="14"/>
        <v>Oiseausymbolede</v>
      </c>
      <c r="L143" s="113">
        <f t="shared" si="15"/>
        <v>15</v>
      </c>
      <c r="M143" s="1"/>
      <c r="N143" s="1" t="s">
        <v>6800</v>
      </c>
      <c r="O143" s="1" t="s">
        <v>6925</v>
      </c>
      <c r="P143" s="1">
        <f t="shared" si="12"/>
        <v>4</v>
      </c>
      <c r="Q143" s="46">
        <v>2</v>
      </c>
      <c r="R143" s="46">
        <v>144.86000000000001</v>
      </c>
      <c r="S143" s="46">
        <v>29</v>
      </c>
      <c r="T143" s="46">
        <v>2</v>
      </c>
      <c r="U143" s="46"/>
      <c r="V143" s="46"/>
      <c r="W143" t="s">
        <v>5890</v>
      </c>
      <c r="X143" s="1" t="str">
        <f t="shared" si="13"/>
        <v>k</v>
      </c>
      <c r="Y143" s="1">
        <v>1</v>
      </c>
      <c r="Z143" t="s">
        <v>5889</v>
      </c>
      <c r="AA143" t="s">
        <v>182</v>
      </c>
      <c r="AB143" t="s">
        <v>283</v>
      </c>
      <c r="AC143" t="s">
        <v>185</v>
      </c>
      <c r="AD143" s="125">
        <v>6.84</v>
      </c>
      <c r="AE143" s="46">
        <v>5.34</v>
      </c>
      <c r="AF143" s="46">
        <v>5.08</v>
      </c>
      <c r="AG143" s="46">
        <v>3.51</v>
      </c>
      <c r="AH143" s="46"/>
      <c r="AI143" s="46">
        <v>1</v>
      </c>
      <c r="AJ143" s="46">
        <v>2</v>
      </c>
      <c r="AK143" s="46">
        <v>1</v>
      </c>
      <c r="AL143" s="46">
        <v>7</v>
      </c>
      <c r="AM143" s="46">
        <v>5</v>
      </c>
      <c r="AN143" s="46" t="s">
        <v>876</v>
      </c>
      <c r="AO143" s="46" t="s">
        <v>452</v>
      </c>
      <c r="AP143" s="46">
        <v>1</v>
      </c>
      <c r="AQ143" s="46">
        <v>1</v>
      </c>
      <c r="AR143" s="46">
        <v>7</v>
      </c>
      <c r="AS143" s="46">
        <v>5</v>
      </c>
      <c r="AT143" s="46" t="s">
        <v>5891</v>
      </c>
      <c r="AU143" s="46">
        <v>2</v>
      </c>
      <c r="AV143" s="46" t="s">
        <v>459</v>
      </c>
      <c r="AW143" s="46" t="s">
        <v>5892</v>
      </c>
      <c r="AX143" s="46" t="s">
        <v>5893</v>
      </c>
      <c r="AY143" s="46" t="s">
        <v>5894</v>
      </c>
      <c r="AZ143" s="46" t="s">
        <v>182</v>
      </c>
      <c r="BA143" s="46">
        <v>100</v>
      </c>
      <c r="BB143" s="46">
        <v>21</v>
      </c>
      <c r="BC143" s="46">
        <v>2.0499999999999998</v>
      </c>
      <c r="BD143" s="46">
        <v>1.8</v>
      </c>
      <c r="BE143" s="46" t="s">
        <v>5889</v>
      </c>
      <c r="BF143" s="46">
        <v>1</v>
      </c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</row>
    <row r="144" spans="1:77">
      <c r="A144" s="1" t="s">
        <v>1498</v>
      </c>
      <c r="B144" s="1">
        <v>161</v>
      </c>
      <c r="C144" s="1"/>
      <c r="D144" s="1"/>
      <c r="E144" s="26">
        <v>2.77</v>
      </c>
      <c r="F144" s="60" t="s">
        <v>3411</v>
      </c>
      <c r="G144" s="69" t="s">
        <v>6824</v>
      </c>
      <c r="H144" s="1" t="s">
        <v>6992</v>
      </c>
      <c r="I144" s="1" t="s">
        <v>7167</v>
      </c>
      <c r="J144" s="1" t="s">
        <v>7168</v>
      </c>
      <c r="K144" s="113" t="str">
        <f t="shared" si="14"/>
        <v>Oiseaunoiretblancvivantsur</v>
      </c>
      <c r="L144" s="113">
        <f t="shared" si="15"/>
        <v>26</v>
      </c>
      <c r="M144" s="1"/>
      <c r="N144" s="1" t="s">
        <v>1553</v>
      </c>
      <c r="O144" s="1" t="s">
        <v>6920</v>
      </c>
      <c r="P144" s="1">
        <f t="shared" si="12"/>
        <v>8</v>
      </c>
      <c r="Q144" s="46">
        <v>5</v>
      </c>
      <c r="R144" s="46">
        <v>0.66</v>
      </c>
      <c r="S144" s="46">
        <v>0</v>
      </c>
      <c r="T144" s="46">
        <v>4</v>
      </c>
      <c r="U144" s="46"/>
      <c r="V144" s="46"/>
      <c r="W144" s="1" t="s">
        <v>1499</v>
      </c>
      <c r="X144" s="1" t="str">
        <f t="shared" si="13"/>
        <v>p</v>
      </c>
      <c r="Y144" s="1">
        <v>1</v>
      </c>
      <c r="Z144" s="1" t="s">
        <v>1498</v>
      </c>
      <c r="AA144" s="1" t="s">
        <v>182</v>
      </c>
      <c r="AB144" s="1" t="s">
        <v>184</v>
      </c>
      <c r="AC144" s="1" t="s">
        <v>185</v>
      </c>
      <c r="AD144" s="125">
        <v>3.51</v>
      </c>
      <c r="AE144" s="46">
        <v>2.64</v>
      </c>
      <c r="AF144" s="46">
        <v>2.29</v>
      </c>
      <c r="AG144" s="46">
        <v>1.35</v>
      </c>
      <c r="AH144" s="46"/>
      <c r="AI144" s="46">
        <v>1</v>
      </c>
      <c r="AJ144" s="46">
        <v>2</v>
      </c>
      <c r="AK144" s="46">
        <v>1</v>
      </c>
      <c r="AL144" s="46">
        <v>8</v>
      </c>
      <c r="AM144" s="46">
        <v>5</v>
      </c>
      <c r="AN144" s="46" t="s">
        <v>1506</v>
      </c>
      <c r="AO144" s="46" t="s">
        <v>857</v>
      </c>
      <c r="AP144" s="46">
        <v>0</v>
      </c>
      <c r="AQ144" s="46">
        <v>0</v>
      </c>
      <c r="AR144" s="46">
        <v>5</v>
      </c>
      <c r="AS144" s="46">
        <v>4</v>
      </c>
      <c r="AT144" s="46" t="s">
        <v>1509</v>
      </c>
      <c r="AU144" s="46">
        <v>2</v>
      </c>
      <c r="AV144" s="46" t="s">
        <v>862</v>
      </c>
      <c r="AW144" s="46" t="s">
        <v>1510</v>
      </c>
      <c r="AX144" s="46" t="s">
        <v>1511</v>
      </c>
      <c r="AY144" s="46" t="s">
        <v>1512</v>
      </c>
      <c r="AZ144" s="46" t="s">
        <v>182</v>
      </c>
      <c r="BA144" s="46">
        <v>100</v>
      </c>
      <c r="BB144" s="46">
        <v>28</v>
      </c>
      <c r="BC144" s="46">
        <v>3.05</v>
      </c>
      <c r="BD144" s="46">
        <v>2.5499999999999998</v>
      </c>
      <c r="BE144" s="46" t="s">
        <v>1498</v>
      </c>
      <c r="BF144" s="46">
        <v>1</v>
      </c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</row>
    <row r="145" spans="1:77">
      <c r="A145" s="1" t="s">
        <v>229</v>
      </c>
      <c r="B145" s="1">
        <v>102</v>
      </c>
      <c r="C145" s="6">
        <v>6</v>
      </c>
      <c r="D145" s="6">
        <v>42</v>
      </c>
      <c r="E145" s="26">
        <v>2.65</v>
      </c>
      <c r="F145" s="59" t="s">
        <v>3411</v>
      </c>
      <c r="G145" s="69" t="s">
        <v>6823</v>
      </c>
      <c r="H145" s="1" t="s">
        <v>230</v>
      </c>
      <c r="I145" s="1" t="s">
        <v>231</v>
      </c>
      <c r="J145" s="1" t="s">
        <v>7169</v>
      </c>
      <c r="K145" s="113" t="str">
        <f t="shared" si="14"/>
        <v>Outilpourmesurer</v>
      </c>
      <c r="L145" s="113">
        <f t="shared" si="15"/>
        <v>16</v>
      </c>
      <c r="M145" s="1"/>
      <c r="N145" s="1" t="s">
        <v>234</v>
      </c>
      <c r="O145" s="1" t="s">
        <v>6898</v>
      </c>
      <c r="P145" s="1">
        <f t="shared" si="12"/>
        <v>7</v>
      </c>
      <c r="Q145" s="46">
        <v>5</v>
      </c>
      <c r="R145" s="46">
        <v>39.130000000000003</v>
      </c>
      <c r="S145" s="46">
        <v>6</v>
      </c>
      <c r="T145" s="46">
        <v>4</v>
      </c>
      <c r="U145" s="46"/>
      <c r="V145" s="46"/>
      <c r="W145" s="1" t="s">
        <v>236</v>
      </c>
      <c r="X145" s="1" t="str">
        <f t="shared" si="13"/>
        <v>t</v>
      </c>
      <c r="Y145" s="1">
        <v>1</v>
      </c>
      <c r="Z145" s="1" t="s">
        <v>229</v>
      </c>
      <c r="AA145" s="1" t="s">
        <v>182</v>
      </c>
      <c r="AB145" s="1" t="s">
        <v>184</v>
      </c>
      <c r="AC145" s="1" t="s">
        <v>185</v>
      </c>
      <c r="AD145" s="125">
        <v>1.43</v>
      </c>
      <c r="AE145" s="46">
        <v>5.27</v>
      </c>
      <c r="AF145" s="46">
        <v>1.37</v>
      </c>
      <c r="AG145" s="46">
        <v>5.07</v>
      </c>
      <c r="AH145" s="46"/>
      <c r="AI145" s="46">
        <v>1</v>
      </c>
      <c r="AJ145" s="46">
        <v>2</v>
      </c>
      <c r="AK145" s="46">
        <v>1</v>
      </c>
      <c r="AL145" s="46">
        <v>11</v>
      </c>
      <c r="AM145" s="46">
        <v>9</v>
      </c>
      <c r="AN145" s="46" t="s">
        <v>251</v>
      </c>
      <c r="AO145" s="46" t="s">
        <v>252</v>
      </c>
      <c r="AP145" s="46">
        <v>0</v>
      </c>
      <c r="AQ145" s="46">
        <v>0</v>
      </c>
      <c r="AR145" s="46">
        <v>7</v>
      </c>
      <c r="AS145" s="46">
        <v>6</v>
      </c>
      <c r="AT145" s="46" t="s">
        <v>253</v>
      </c>
      <c r="AU145" s="46">
        <v>3</v>
      </c>
      <c r="AV145" s="46" t="s">
        <v>255</v>
      </c>
      <c r="AW145" s="46" t="s">
        <v>256</v>
      </c>
      <c r="AX145" s="46" t="s">
        <v>257</v>
      </c>
      <c r="AY145" s="46" t="s">
        <v>258</v>
      </c>
      <c r="AZ145" s="46" t="s">
        <v>182</v>
      </c>
      <c r="BA145" s="46">
        <v>100</v>
      </c>
      <c r="BB145" s="46">
        <v>32</v>
      </c>
      <c r="BC145" s="46">
        <v>3.9</v>
      </c>
      <c r="BD145" s="46">
        <v>3.1</v>
      </c>
      <c r="BE145" s="46" t="s">
        <v>261</v>
      </c>
      <c r="BF145" s="46">
        <v>2</v>
      </c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</row>
    <row r="146" spans="1:77" s="145" customFormat="1">
      <c r="A146" s="1" t="s">
        <v>494</v>
      </c>
      <c r="B146" s="1">
        <v>116</v>
      </c>
      <c r="C146" s="6">
        <v>4</v>
      </c>
      <c r="D146" s="6">
        <v>44</v>
      </c>
      <c r="E146" s="26">
        <v>2.73</v>
      </c>
      <c r="F146" s="59" t="s">
        <v>3411</v>
      </c>
      <c r="G146" s="69" t="s">
        <v>6823</v>
      </c>
      <c r="H146" s="1" t="s">
        <v>230</v>
      </c>
      <c r="I146" s="1" t="s">
        <v>231</v>
      </c>
      <c r="J146" s="1" t="s">
        <v>7169</v>
      </c>
      <c r="K146" s="113" t="str">
        <f t="shared" si="14"/>
        <v>Outilpourmesurer</v>
      </c>
      <c r="L146" s="113">
        <f t="shared" si="15"/>
        <v>16</v>
      </c>
      <c r="M146" s="1"/>
      <c r="N146" s="1" t="s">
        <v>501</v>
      </c>
      <c r="O146" s="1" t="s">
        <v>6903</v>
      </c>
      <c r="P146" s="1">
        <f t="shared" si="12"/>
        <v>5</v>
      </c>
      <c r="Q146" s="46">
        <v>3</v>
      </c>
      <c r="R146" s="46">
        <v>34.42</v>
      </c>
      <c r="S146" s="46">
        <v>16</v>
      </c>
      <c r="T146" s="46">
        <v>3</v>
      </c>
      <c r="U146" s="46"/>
      <c r="V146" s="46"/>
      <c r="W146" s="1" t="s">
        <v>866</v>
      </c>
      <c r="X146" s="1" t="str">
        <f t="shared" si="13"/>
        <v>b</v>
      </c>
      <c r="Y146" s="1">
        <v>2</v>
      </c>
      <c r="Z146" s="1" t="s">
        <v>494</v>
      </c>
      <c r="AA146" s="1" t="s">
        <v>182</v>
      </c>
      <c r="AB146" s="1" t="s">
        <v>283</v>
      </c>
      <c r="AC146" s="1" t="s">
        <v>185</v>
      </c>
      <c r="AD146" s="125">
        <v>8.19</v>
      </c>
      <c r="AE146" s="46">
        <v>10.34</v>
      </c>
      <c r="AF146" s="46">
        <v>7.74</v>
      </c>
      <c r="AG146" s="46">
        <v>8.18</v>
      </c>
      <c r="AH146" s="46"/>
      <c r="AI146" s="46">
        <v>2</v>
      </c>
      <c r="AJ146" s="46">
        <v>5</v>
      </c>
      <c r="AK146" s="46">
        <v>1</v>
      </c>
      <c r="AL146" s="46">
        <v>7</v>
      </c>
      <c r="AM146" s="46">
        <v>5</v>
      </c>
      <c r="AN146" s="46" t="s">
        <v>876</v>
      </c>
      <c r="AO146" s="46" t="s">
        <v>452</v>
      </c>
      <c r="AP146" s="46">
        <v>1</v>
      </c>
      <c r="AQ146" s="46">
        <v>2</v>
      </c>
      <c r="AR146" s="46">
        <v>7</v>
      </c>
      <c r="AS146" s="46">
        <v>5</v>
      </c>
      <c r="AT146" s="46" t="s">
        <v>878</v>
      </c>
      <c r="AU146" s="46">
        <v>2</v>
      </c>
      <c r="AV146" s="46" t="s">
        <v>459</v>
      </c>
      <c r="AW146" s="46" t="s">
        <v>882</v>
      </c>
      <c r="AX146" s="46" t="s">
        <v>884</v>
      </c>
      <c r="AY146" s="46" t="s">
        <v>885</v>
      </c>
      <c r="AZ146" s="46" t="s">
        <v>532</v>
      </c>
      <c r="BA146" s="46">
        <v>100</v>
      </c>
      <c r="BB146" s="46">
        <v>18</v>
      </c>
      <c r="BC146" s="46">
        <v>1.75</v>
      </c>
      <c r="BD146" s="46">
        <v>1.6</v>
      </c>
      <c r="BE146" s="46" t="s">
        <v>494</v>
      </c>
      <c r="BF146" s="46">
        <v>1</v>
      </c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/>
      <c r="BT146"/>
      <c r="BU146"/>
      <c r="BV146"/>
      <c r="BW146"/>
      <c r="BX146"/>
      <c r="BY146"/>
    </row>
    <row r="147" spans="1:77">
      <c r="A147" s="1" t="s">
        <v>697</v>
      </c>
      <c r="B147" s="1">
        <v>133</v>
      </c>
      <c r="C147" s="1"/>
      <c r="D147" s="1"/>
      <c r="E147" s="26">
        <v>1.96</v>
      </c>
      <c r="F147" s="60" t="s">
        <v>3411</v>
      </c>
      <c r="G147" s="69" t="s">
        <v>6824</v>
      </c>
      <c r="H147" s="1" t="s">
        <v>6988</v>
      </c>
      <c r="I147" s="1" t="s">
        <v>7170</v>
      </c>
      <c r="J147" s="1" t="s">
        <v>7171</v>
      </c>
      <c r="K147" s="113" t="str">
        <f t="shared" si="14"/>
        <v>Outilavecdesdentspermettantderamasser</v>
      </c>
      <c r="L147" s="113">
        <f t="shared" si="15"/>
        <v>37</v>
      </c>
      <c r="M147" s="1"/>
      <c r="N147" s="1" t="s">
        <v>794</v>
      </c>
      <c r="O147" s="1" t="s">
        <v>6910</v>
      </c>
      <c r="P147" s="1">
        <f t="shared" si="12"/>
        <v>8</v>
      </c>
      <c r="Q147" s="46">
        <v>3</v>
      </c>
      <c r="R147" s="46">
        <v>30.1</v>
      </c>
      <c r="S147" s="46">
        <v>9</v>
      </c>
      <c r="T147" s="46">
        <v>3</v>
      </c>
      <c r="U147" s="46"/>
      <c r="V147" s="46"/>
      <c r="W147" s="1" t="s">
        <v>699</v>
      </c>
      <c r="X147" s="1" t="str">
        <f t="shared" si="13"/>
        <v>R</v>
      </c>
      <c r="Y147" s="1">
        <v>4</v>
      </c>
      <c r="Z147" s="1" t="s">
        <v>697</v>
      </c>
      <c r="AA147" s="1" t="s">
        <v>182</v>
      </c>
      <c r="AB147" s="1" t="s">
        <v>184</v>
      </c>
      <c r="AC147" s="1" t="s">
        <v>185</v>
      </c>
      <c r="AD147" s="125">
        <v>0.83</v>
      </c>
      <c r="AE147" s="46">
        <v>2.5</v>
      </c>
      <c r="AF147" s="46">
        <v>0.77</v>
      </c>
      <c r="AG147" s="46">
        <v>1.62</v>
      </c>
      <c r="AH147" s="46"/>
      <c r="AI147" s="46">
        <v>1</v>
      </c>
      <c r="AJ147" s="46">
        <v>2</v>
      </c>
      <c r="AK147" s="46">
        <v>1</v>
      </c>
      <c r="AL147" s="46">
        <v>6</v>
      </c>
      <c r="AM147" s="46">
        <v>4</v>
      </c>
      <c r="AN147" s="46" t="s">
        <v>715</v>
      </c>
      <c r="AO147" s="46" t="s">
        <v>639</v>
      </c>
      <c r="AP147" s="46">
        <v>1</v>
      </c>
      <c r="AQ147" s="46">
        <v>16</v>
      </c>
      <c r="AR147" s="46">
        <v>5</v>
      </c>
      <c r="AS147" s="46">
        <v>4</v>
      </c>
      <c r="AT147" s="46" t="s">
        <v>718</v>
      </c>
      <c r="AU147" s="46">
        <v>2</v>
      </c>
      <c r="AV147" s="46" t="s">
        <v>645</v>
      </c>
      <c r="AW147" s="46" t="s">
        <v>720</v>
      </c>
      <c r="AX147" s="46" t="s">
        <v>721</v>
      </c>
      <c r="AY147" s="46" t="s">
        <v>722</v>
      </c>
      <c r="AZ147" s="46" t="s">
        <v>182</v>
      </c>
      <c r="BA147" s="46">
        <v>100</v>
      </c>
      <c r="BB147" s="46">
        <v>22</v>
      </c>
      <c r="BC147" s="46">
        <v>2.2000000000000002</v>
      </c>
      <c r="BD147" s="46">
        <v>1.1499999999999999</v>
      </c>
      <c r="BE147" s="46" t="s">
        <v>697</v>
      </c>
      <c r="BF147" s="46">
        <v>1</v>
      </c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</row>
    <row r="148" spans="1:77" s="145" customFormat="1" ht="15">
      <c r="A148" s="113" t="s">
        <v>2842</v>
      </c>
      <c r="B148" s="113">
        <v>81</v>
      </c>
      <c r="C148" s="113"/>
      <c r="D148" s="113"/>
      <c r="E148" s="114">
        <v>2.42</v>
      </c>
      <c r="F148" s="115" t="s">
        <v>3412</v>
      </c>
      <c r="G148" s="116" t="s">
        <v>6824</v>
      </c>
      <c r="H148" s="113" t="s">
        <v>3302</v>
      </c>
      <c r="I148" s="113" t="s">
        <v>7172</v>
      </c>
      <c r="J148" s="113" t="s">
        <v>7173</v>
      </c>
      <c r="K148" s="113" t="str">
        <f t="shared" si="14"/>
        <v>Outilgéométriqueservantàtracer</v>
      </c>
      <c r="L148" s="113">
        <f t="shared" si="15"/>
        <v>30</v>
      </c>
      <c r="M148" s="113"/>
      <c r="N148" s="113" t="s">
        <v>3305</v>
      </c>
      <c r="O148" s="113" t="s">
        <v>6890</v>
      </c>
      <c r="P148" s="113">
        <f t="shared" si="12"/>
        <v>6</v>
      </c>
      <c r="Q148" s="117">
        <v>3</v>
      </c>
      <c r="R148" s="117">
        <v>15.86</v>
      </c>
      <c r="S148" s="117">
        <v>17</v>
      </c>
      <c r="T148" s="117">
        <v>3</v>
      </c>
      <c r="U148" s="117"/>
      <c r="V148" s="117"/>
      <c r="W148" s="113" t="s">
        <v>2843</v>
      </c>
      <c r="X148" s="113" t="str">
        <f t="shared" si="13"/>
        <v>R</v>
      </c>
      <c r="Y148" s="113">
        <v>4</v>
      </c>
      <c r="Z148" s="113" t="s">
        <v>2842</v>
      </c>
      <c r="AA148" s="113" t="s">
        <v>182</v>
      </c>
      <c r="AB148" s="113" t="s">
        <v>283</v>
      </c>
      <c r="AC148" s="113" t="s">
        <v>185</v>
      </c>
      <c r="AD148" s="123">
        <v>79.510000000000005</v>
      </c>
      <c r="AE148" s="117">
        <v>49.93</v>
      </c>
      <c r="AF148" s="117">
        <v>33.17</v>
      </c>
      <c r="AG148" s="117">
        <v>27.91</v>
      </c>
      <c r="AH148" s="117"/>
      <c r="AI148" s="117">
        <v>2</v>
      </c>
      <c r="AJ148" s="117">
        <v>5</v>
      </c>
      <c r="AK148" s="117">
        <v>1</v>
      </c>
      <c r="AL148" s="117">
        <v>5</v>
      </c>
      <c r="AM148" s="117">
        <v>4</v>
      </c>
      <c r="AN148" s="117" t="s">
        <v>517</v>
      </c>
      <c r="AO148" s="117" t="s">
        <v>518</v>
      </c>
      <c r="AP148" s="117">
        <v>1</v>
      </c>
      <c r="AQ148" s="117">
        <v>1</v>
      </c>
      <c r="AR148" s="117">
        <v>5</v>
      </c>
      <c r="AS148" s="117">
        <v>4</v>
      </c>
      <c r="AT148" s="117" t="s">
        <v>2843</v>
      </c>
      <c r="AU148" s="117">
        <v>1</v>
      </c>
      <c r="AV148" s="117" t="s">
        <v>518</v>
      </c>
      <c r="AW148" s="117" t="s">
        <v>2852</v>
      </c>
      <c r="AX148" s="117" t="s">
        <v>2853</v>
      </c>
      <c r="AY148" s="117" t="s">
        <v>2854</v>
      </c>
      <c r="AZ148" s="117" t="s">
        <v>532</v>
      </c>
      <c r="BA148" s="117">
        <v>95</v>
      </c>
      <c r="BB148" s="117">
        <v>20</v>
      </c>
      <c r="BC148" s="117">
        <v>1.9</v>
      </c>
      <c r="BD148" s="117">
        <v>1.85</v>
      </c>
      <c r="BE148" s="117" t="s">
        <v>2842</v>
      </c>
      <c r="BF148" s="117">
        <v>1</v>
      </c>
      <c r="BG148" s="77"/>
      <c r="BH148" s="77"/>
      <c r="BI148" s="85"/>
      <c r="BJ148" s="85"/>
      <c r="BK148" s="85"/>
      <c r="BL148" s="85"/>
      <c r="BM148" s="85"/>
      <c r="BN148" s="85"/>
      <c r="BO148" s="85"/>
      <c r="BP148" s="85"/>
      <c r="BQ148" s="77"/>
      <c r="BR148" s="77"/>
      <c r="BS148" s="77"/>
      <c r="BT148" s="77"/>
      <c r="BU148" s="77"/>
      <c r="BV148" s="77"/>
      <c r="BW148" s="77"/>
      <c r="BX148" s="77"/>
      <c r="BY148" s="77"/>
    </row>
    <row r="149" spans="1:77" s="145" customFormat="1">
      <c r="A149" s="1" t="s">
        <v>759</v>
      </c>
      <c r="B149" s="1">
        <v>177</v>
      </c>
      <c r="C149" s="1"/>
      <c r="D149" s="1"/>
      <c r="E149" s="26">
        <v>2.68</v>
      </c>
      <c r="F149" s="60" t="s">
        <v>3411</v>
      </c>
      <c r="G149" s="69" t="s">
        <v>6824</v>
      </c>
      <c r="H149" s="1" t="s">
        <v>1832</v>
      </c>
      <c r="I149" s="1" t="s">
        <v>7174</v>
      </c>
      <c r="J149" s="1" t="s">
        <v>7150</v>
      </c>
      <c r="K149" s="113" t="str">
        <f t="shared" si="14"/>
        <v>Outilsavecdesdentsutilisépourcouper</v>
      </c>
      <c r="L149" s="113">
        <f t="shared" si="15"/>
        <v>35</v>
      </c>
      <c r="M149" s="1"/>
      <c r="N149" s="1" t="s">
        <v>762</v>
      </c>
      <c r="O149" s="1" t="s">
        <v>6756</v>
      </c>
      <c r="P149" s="1">
        <f t="shared" si="12"/>
        <v>4</v>
      </c>
      <c r="Q149" s="46">
        <v>3</v>
      </c>
      <c r="R149" s="46">
        <v>115.56</v>
      </c>
      <c r="S149" s="46">
        <v>19</v>
      </c>
      <c r="T149" s="46">
        <v>3</v>
      </c>
      <c r="U149" s="46"/>
      <c r="V149" s="46"/>
      <c r="W149" s="1" t="s">
        <v>1707</v>
      </c>
      <c r="X149" s="1" t="str">
        <f t="shared" si="13"/>
        <v>s</v>
      </c>
      <c r="Y149" s="1">
        <v>3</v>
      </c>
      <c r="Z149" s="1" t="s">
        <v>759</v>
      </c>
      <c r="AA149" s="1" t="s">
        <v>182</v>
      </c>
      <c r="AB149" s="1" t="s">
        <v>283</v>
      </c>
      <c r="AC149" s="1" t="s">
        <v>185</v>
      </c>
      <c r="AD149" s="125">
        <v>5.36</v>
      </c>
      <c r="AE149" s="46">
        <v>10.07</v>
      </c>
      <c r="AF149" s="46">
        <v>5.21</v>
      </c>
      <c r="AG149" s="46">
        <v>8.11</v>
      </c>
      <c r="AH149" s="46"/>
      <c r="AI149" s="46">
        <v>2</v>
      </c>
      <c r="AJ149" s="46">
        <v>11</v>
      </c>
      <c r="AK149" s="46">
        <v>1</v>
      </c>
      <c r="AL149" s="46">
        <v>4</v>
      </c>
      <c r="AM149" s="46">
        <v>2</v>
      </c>
      <c r="AN149" s="46" t="s">
        <v>1710</v>
      </c>
      <c r="AO149" s="46" t="s">
        <v>948</v>
      </c>
      <c r="AP149" s="46">
        <v>6</v>
      </c>
      <c r="AQ149" s="46">
        <v>27</v>
      </c>
      <c r="AR149" s="46">
        <v>4</v>
      </c>
      <c r="AS149" s="46">
        <v>2</v>
      </c>
      <c r="AT149" s="46" t="s">
        <v>1707</v>
      </c>
      <c r="AU149" s="46">
        <v>1</v>
      </c>
      <c r="AV149" s="46" t="s">
        <v>948</v>
      </c>
      <c r="AW149" s="46" t="s">
        <v>1711</v>
      </c>
      <c r="AX149" s="46" t="s">
        <v>1712</v>
      </c>
      <c r="AY149" s="46" t="s">
        <v>1713</v>
      </c>
      <c r="AZ149" s="46" t="s">
        <v>532</v>
      </c>
      <c r="BA149" s="46">
        <v>100</v>
      </c>
      <c r="BB149" s="46">
        <v>21</v>
      </c>
      <c r="BC149" s="46">
        <v>1.5</v>
      </c>
      <c r="BD149" s="46">
        <v>1</v>
      </c>
      <c r="BE149" s="46" t="s">
        <v>759</v>
      </c>
      <c r="BF149" s="46">
        <v>1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/>
      <c r="BT149"/>
      <c r="BU149"/>
      <c r="BV149"/>
      <c r="BW149"/>
      <c r="BX149"/>
      <c r="BY149"/>
    </row>
    <row r="150" spans="1:77" ht="15">
      <c r="A150" s="113" t="s">
        <v>2924</v>
      </c>
      <c r="B150" s="113">
        <v>87</v>
      </c>
      <c r="C150" s="113"/>
      <c r="D150" s="113"/>
      <c r="E150" s="114">
        <v>3.12</v>
      </c>
      <c r="F150" s="115" t="s">
        <v>3412</v>
      </c>
      <c r="G150" s="116" t="s">
        <v>6824</v>
      </c>
      <c r="H150" s="113" t="s">
        <v>3241</v>
      </c>
      <c r="I150" s="113" t="s">
        <v>7175</v>
      </c>
      <c r="J150" s="113" t="s">
        <v>7176</v>
      </c>
      <c r="K150" s="113" t="str">
        <f t="shared" si="14"/>
        <v>Ouverturedansunmurpermettantdefaireentrer</v>
      </c>
      <c r="L150" s="113">
        <f t="shared" si="15"/>
        <v>41</v>
      </c>
      <c r="M150" s="113"/>
      <c r="N150" s="113" t="s">
        <v>2030</v>
      </c>
      <c r="O150" s="113" t="s">
        <v>3334</v>
      </c>
      <c r="P150" s="113">
        <f t="shared" si="12"/>
        <v>7</v>
      </c>
      <c r="Q150" s="117">
        <v>6</v>
      </c>
      <c r="R150" s="117">
        <v>134.83000000000001</v>
      </c>
      <c r="S150" s="117">
        <v>1</v>
      </c>
      <c r="T150" s="117">
        <v>4</v>
      </c>
      <c r="U150" s="117"/>
      <c r="V150" s="117"/>
      <c r="W150" s="113" t="s">
        <v>2926</v>
      </c>
      <c r="X150" s="113" t="str">
        <f t="shared" si="13"/>
        <v>f</v>
      </c>
      <c r="Y150" s="113">
        <v>3</v>
      </c>
      <c r="Z150" s="113" t="s">
        <v>2924</v>
      </c>
      <c r="AA150" s="113" t="s">
        <v>182</v>
      </c>
      <c r="AB150" s="113" t="s">
        <v>283</v>
      </c>
      <c r="AC150" s="113" t="s">
        <v>185</v>
      </c>
      <c r="AD150" s="123">
        <v>90.55</v>
      </c>
      <c r="AE150" s="117">
        <v>280.2</v>
      </c>
      <c r="AF150" s="117">
        <v>70.2</v>
      </c>
      <c r="AG150" s="117">
        <v>199.39</v>
      </c>
      <c r="AH150" s="117"/>
      <c r="AI150" s="117">
        <v>1</v>
      </c>
      <c r="AJ150" s="117">
        <v>2</v>
      </c>
      <c r="AK150" s="117">
        <v>1</v>
      </c>
      <c r="AL150" s="117">
        <v>7</v>
      </c>
      <c r="AM150" s="117">
        <v>6</v>
      </c>
      <c r="AN150" s="117" t="s">
        <v>876</v>
      </c>
      <c r="AO150" s="117" t="s">
        <v>1773</v>
      </c>
      <c r="AP150" s="117">
        <v>0</v>
      </c>
      <c r="AQ150" s="117">
        <v>1</v>
      </c>
      <c r="AR150" s="117">
        <v>4</v>
      </c>
      <c r="AS150" s="117">
        <v>5</v>
      </c>
      <c r="AT150" s="117" t="s">
        <v>2931</v>
      </c>
      <c r="AU150" s="117">
        <v>2</v>
      </c>
      <c r="AV150" s="117" t="s">
        <v>2932</v>
      </c>
      <c r="AW150" s="117" t="s">
        <v>2933</v>
      </c>
      <c r="AX150" s="117" t="s">
        <v>2934</v>
      </c>
      <c r="AY150" s="117" t="s">
        <v>2935</v>
      </c>
      <c r="AZ150" s="117" t="s">
        <v>182</v>
      </c>
      <c r="BA150" s="117">
        <v>95</v>
      </c>
      <c r="BB150" s="117">
        <v>20</v>
      </c>
      <c r="BC150" s="117">
        <v>2.5499999999999998</v>
      </c>
      <c r="BD150" s="117">
        <v>2.0499999999999998</v>
      </c>
      <c r="BE150" s="117" t="s">
        <v>2924</v>
      </c>
      <c r="BF150" s="117">
        <v>1</v>
      </c>
      <c r="BG150" s="77"/>
      <c r="BH150" s="77"/>
      <c r="BI150" s="85"/>
      <c r="BJ150" s="85"/>
      <c r="BK150" s="85"/>
      <c r="BL150" s="85"/>
      <c r="BM150" s="85"/>
      <c r="BN150" s="85"/>
      <c r="BO150" s="77"/>
      <c r="BP150" s="77"/>
      <c r="BQ150" s="77"/>
      <c r="BR150" s="77"/>
      <c r="BS150" s="77"/>
      <c r="BT150" s="77"/>
      <c r="BU150" s="77"/>
      <c r="BV150" s="77"/>
      <c r="BW150" s="77"/>
      <c r="BX150" s="77"/>
      <c r="BY150" s="77"/>
    </row>
    <row r="151" spans="1:77" ht="15">
      <c r="A151" s="113" t="s">
        <v>6316</v>
      </c>
      <c r="B151" s="113">
        <v>85</v>
      </c>
      <c r="C151" s="113"/>
      <c r="D151" s="113"/>
      <c r="E151" s="114">
        <v>1.45</v>
      </c>
      <c r="F151" s="115" t="s">
        <v>3412</v>
      </c>
      <c r="G151" s="116" t="s">
        <v>6824</v>
      </c>
      <c r="H151" s="113" t="s">
        <v>6977</v>
      </c>
      <c r="I151" s="113" t="s">
        <v>7177</v>
      </c>
      <c r="J151" s="113" t="s">
        <v>6759</v>
      </c>
      <c r="K151" s="113" t="str">
        <f t="shared" si="14"/>
        <v>Paroienpierresoutenant</v>
      </c>
      <c r="L151" s="113">
        <f t="shared" si="15"/>
        <v>22</v>
      </c>
      <c r="M151" s="113"/>
      <c r="N151" s="113" t="s">
        <v>6760</v>
      </c>
      <c r="O151" s="113" t="s">
        <v>3176</v>
      </c>
      <c r="P151" s="113">
        <f t="shared" si="12"/>
        <v>6</v>
      </c>
      <c r="Q151" s="117">
        <v>4</v>
      </c>
      <c r="R151" s="117">
        <v>605.75</v>
      </c>
      <c r="S151" s="117">
        <v>8</v>
      </c>
      <c r="T151" s="117">
        <v>4</v>
      </c>
      <c r="U151" s="117"/>
      <c r="V151" s="117"/>
      <c r="W151" s="113" t="s">
        <v>6317</v>
      </c>
      <c r="X151" s="113" t="str">
        <f t="shared" si="13"/>
        <v>m</v>
      </c>
      <c r="Y151" s="113">
        <v>8</v>
      </c>
      <c r="Z151" s="113" t="s">
        <v>6316</v>
      </c>
      <c r="AA151" s="113" t="s">
        <v>182</v>
      </c>
      <c r="AB151" s="113" t="s">
        <v>184</v>
      </c>
      <c r="AC151" s="113" t="s">
        <v>185</v>
      </c>
      <c r="AD151" s="123">
        <v>88.93</v>
      </c>
      <c r="AE151" s="117">
        <v>317.77</v>
      </c>
      <c r="AF151" s="117">
        <v>58.9</v>
      </c>
      <c r="AG151" s="117">
        <v>172.57</v>
      </c>
      <c r="AH151" s="117"/>
      <c r="AI151" s="117">
        <v>1</v>
      </c>
      <c r="AJ151" s="117">
        <v>11</v>
      </c>
      <c r="AK151" s="117">
        <v>1</v>
      </c>
      <c r="AL151" s="117">
        <v>3</v>
      </c>
      <c r="AM151" s="117">
        <v>3</v>
      </c>
      <c r="AN151" s="117" t="s">
        <v>1030</v>
      </c>
      <c r="AO151" s="117" t="s">
        <v>1030</v>
      </c>
      <c r="AP151" s="117">
        <v>11</v>
      </c>
      <c r="AQ151" s="117">
        <v>22</v>
      </c>
      <c r="AR151" s="117">
        <v>3</v>
      </c>
      <c r="AS151" s="117">
        <v>3</v>
      </c>
      <c r="AT151" s="117" t="s">
        <v>6317</v>
      </c>
      <c r="AU151" s="117">
        <v>1</v>
      </c>
      <c r="AV151" s="117" t="s">
        <v>1030</v>
      </c>
      <c r="AW151" s="117" t="s">
        <v>6318</v>
      </c>
      <c r="AX151" s="117" t="s">
        <v>6319</v>
      </c>
      <c r="AY151" s="117" t="s">
        <v>6316</v>
      </c>
      <c r="AZ151" s="117" t="s">
        <v>182</v>
      </c>
      <c r="BA151" s="117">
        <v>0</v>
      </c>
      <c r="BB151" s="117">
        <v>0</v>
      </c>
      <c r="BC151" s="117">
        <v>1.2</v>
      </c>
      <c r="BD151" s="117">
        <v>1</v>
      </c>
      <c r="BE151" s="117" t="s">
        <v>6316</v>
      </c>
      <c r="BF151" s="117">
        <v>1</v>
      </c>
      <c r="BG151" s="77"/>
      <c r="BH151" s="77"/>
      <c r="BI151" s="85"/>
      <c r="BJ151" s="85"/>
      <c r="BK151" s="85"/>
      <c r="BL151" s="85"/>
      <c r="BM151" s="85"/>
      <c r="BN151" s="85"/>
      <c r="BO151" s="77"/>
      <c r="BP151" s="77"/>
      <c r="BQ151" s="77"/>
      <c r="BR151" s="77"/>
      <c r="BS151" s="77"/>
      <c r="BT151" s="77"/>
      <c r="BU151" s="77"/>
      <c r="BV151" s="77"/>
      <c r="BW151" s="77"/>
      <c r="BX151" s="77"/>
      <c r="BY151" s="77"/>
    </row>
    <row r="152" spans="1:77" ht="15">
      <c r="A152" s="113" t="s">
        <v>3275</v>
      </c>
      <c r="B152" s="113">
        <v>36</v>
      </c>
      <c r="C152" s="113"/>
      <c r="D152" s="113"/>
      <c r="E152" s="114">
        <v>2.25</v>
      </c>
      <c r="F152" s="115" t="s">
        <v>3412</v>
      </c>
      <c r="G152" s="116" t="s">
        <v>6824</v>
      </c>
      <c r="H152" s="113" t="s">
        <v>3276</v>
      </c>
      <c r="I152" s="113" t="s">
        <v>7178</v>
      </c>
      <c r="J152" s="113" t="s">
        <v>7179</v>
      </c>
      <c r="K152" s="113" t="str">
        <f t="shared" si="14"/>
        <v>Partiedesmainsquel'on</v>
      </c>
      <c r="L152" s="113">
        <f t="shared" si="15"/>
        <v>21</v>
      </c>
      <c r="M152" s="113"/>
      <c r="N152" s="113" t="s">
        <v>3279</v>
      </c>
      <c r="O152" s="113" t="s">
        <v>3279</v>
      </c>
      <c r="P152" s="113">
        <f t="shared" si="12"/>
        <v>5</v>
      </c>
      <c r="Q152" s="117">
        <v>3</v>
      </c>
      <c r="R152" s="117">
        <v>155.82</v>
      </c>
      <c r="S152" s="117">
        <v>18</v>
      </c>
      <c r="T152" s="117">
        <v>3</v>
      </c>
      <c r="U152" s="117"/>
      <c r="V152" s="117"/>
      <c r="W152" s="113" t="s">
        <v>3280</v>
      </c>
      <c r="X152" s="113" t="str">
        <f t="shared" si="13"/>
        <v>§</v>
      </c>
      <c r="Y152" s="113">
        <v>8</v>
      </c>
      <c r="Z152" s="113" t="s">
        <v>3275</v>
      </c>
      <c r="AA152" s="113" t="s">
        <v>182</v>
      </c>
      <c r="AB152" s="113" t="s">
        <v>184</v>
      </c>
      <c r="AC152" s="113" t="s">
        <v>185</v>
      </c>
      <c r="AD152" s="123">
        <v>20.37</v>
      </c>
      <c r="AE152" s="117">
        <v>45.47</v>
      </c>
      <c r="AF152" s="117">
        <v>2.35</v>
      </c>
      <c r="AG152" s="117">
        <v>10.14</v>
      </c>
      <c r="AH152" s="117"/>
      <c r="AI152" s="117">
        <v>1</v>
      </c>
      <c r="AJ152" s="117">
        <v>2</v>
      </c>
      <c r="AK152" s="117">
        <v>1</v>
      </c>
      <c r="AL152" s="117">
        <v>5</v>
      </c>
      <c r="AM152" s="117">
        <v>3</v>
      </c>
      <c r="AN152" s="117" t="s">
        <v>1661</v>
      </c>
      <c r="AO152" s="117" t="s">
        <v>681</v>
      </c>
      <c r="AP152" s="117">
        <v>2</v>
      </c>
      <c r="AQ152" s="117">
        <v>6</v>
      </c>
      <c r="AR152" s="117">
        <v>5</v>
      </c>
      <c r="AS152" s="117">
        <v>3</v>
      </c>
      <c r="AT152" s="117" t="s">
        <v>3280</v>
      </c>
      <c r="AU152" s="117">
        <v>1</v>
      </c>
      <c r="AV152" s="117" t="s">
        <v>681</v>
      </c>
      <c r="AW152" s="117" t="s">
        <v>3283</v>
      </c>
      <c r="AX152" s="117" t="s">
        <v>3284</v>
      </c>
      <c r="AY152" s="117" t="s">
        <v>3285</v>
      </c>
      <c r="AZ152" s="117" t="s">
        <v>182</v>
      </c>
      <c r="BA152" s="117">
        <v>95</v>
      </c>
      <c r="BB152" s="117">
        <v>20</v>
      </c>
      <c r="BC152" s="117">
        <v>1.7</v>
      </c>
      <c r="BD152" s="117">
        <v>1.5</v>
      </c>
      <c r="BE152" s="117" t="s">
        <v>3275</v>
      </c>
      <c r="BF152" s="117">
        <v>1</v>
      </c>
      <c r="BG152" s="77"/>
      <c r="BH152" s="77"/>
      <c r="BI152" s="85"/>
      <c r="BJ152" s="85"/>
      <c r="BK152" s="77"/>
      <c r="BL152" s="77"/>
      <c r="BM152" s="77"/>
      <c r="BN152" s="77"/>
      <c r="BO152" s="77"/>
      <c r="BP152" s="77"/>
      <c r="BQ152" s="77"/>
      <c r="BR152" s="77"/>
      <c r="BS152" s="77"/>
      <c r="BT152" s="77"/>
      <c r="BU152" s="77"/>
      <c r="BV152" s="77"/>
      <c r="BW152" s="77"/>
      <c r="BX152" s="77"/>
      <c r="BY152" s="77"/>
    </row>
    <row r="153" spans="1:77">
      <c r="A153" s="113" t="s">
        <v>3032</v>
      </c>
      <c r="B153" s="113">
        <v>93</v>
      </c>
      <c r="C153" s="113"/>
      <c r="D153" s="113"/>
      <c r="E153" s="114">
        <v>1.5</v>
      </c>
      <c r="F153" s="115" t="s">
        <v>3412</v>
      </c>
      <c r="G153" s="116" t="s">
        <v>6824</v>
      </c>
      <c r="H153" s="113" t="s">
        <v>3211</v>
      </c>
      <c r="I153" s="113" t="s">
        <v>7180</v>
      </c>
      <c r="J153" s="113" t="s">
        <v>772</v>
      </c>
      <c r="K153" s="113" t="str">
        <f t="shared" si="14"/>
        <v>Partieducorpscontenant</v>
      </c>
      <c r="L153" s="113">
        <f t="shared" si="15"/>
        <v>22</v>
      </c>
      <c r="M153" s="113"/>
      <c r="N153" s="113" t="s">
        <v>3212</v>
      </c>
      <c r="O153" s="113" t="s">
        <v>6895</v>
      </c>
      <c r="P153" s="113">
        <f t="shared" si="12"/>
        <v>5</v>
      </c>
      <c r="Q153" s="117">
        <v>3</v>
      </c>
      <c r="R153" s="117">
        <v>10.19</v>
      </c>
      <c r="S153" s="117">
        <v>14</v>
      </c>
      <c r="T153" s="117">
        <v>3</v>
      </c>
      <c r="U153" s="117"/>
      <c r="V153" s="117"/>
      <c r="W153" s="113" t="s">
        <v>3033</v>
      </c>
      <c r="X153" s="113" t="str">
        <f t="shared" si="13"/>
        <v>b</v>
      </c>
      <c r="Y153" s="113">
        <v>2</v>
      </c>
      <c r="Z153" s="113" t="s">
        <v>3032</v>
      </c>
      <c r="AA153" s="113" t="s">
        <v>182</v>
      </c>
      <c r="AB153" s="113" t="s">
        <v>184</v>
      </c>
      <c r="AC153" s="113"/>
      <c r="AD153" s="123">
        <v>149.26</v>
      </c>
      <c r="AE153" s="117">
        <v>487.97</v>
      </c>
      <c r="AF153" s="117">
        <v>149.26</v>
      </c>
      <c r="AG153" s="117">
        <v>487.97</v>
      </c>
      <c r="AH153" s="117"/>
      <c r="AI153" s="117">
        <v>1</v>
      </c>
      <c r="AJ153" s="117">
        <v>1</v>
      </c>
      <c r="AK153" s="117">
        <v>1</v>
      </c>
      <c r="AL153" s="117">
        <v>4</v>
      </c>
      <c r="AM153" s="117">
        <v>3</v>
      </c>
      <c r="AN153" s="117" t="s">
        <v>314</v>
      </c>
      <c r="AO153" s="117" t="s">
        <v>1437</v>
      </c>
      <c r="AP153" s="117">
        <v>8</v>
      </c>
      <c r="AQ153" s="117">
        <v>21</v>
      </c>
      <c r="AR153" s="117">
        <v>4</v>
      </c>
      <c r="AS153" s="117">
        <v>3</v>
      </c>
      <c r="AT153" s="117" t="s">
        <v>3033</v>
      </c>
      <c r="AU153" s="117">
        <v>1</v>
      </c>
      <c r="AV153" s="117" t="s">
        <v>1437</v>
      </c>
      <c r="AW153" s="117" t="s">
        <v>3036</v>
      </c>
      <c r="AX153" s="117" t="s">
        <v>3037</v>
      </c>
      <c r="AY153" s="117" t="s">
        <v>3032</v>
      </c>
      <c r="AZ153" s="117" t="s">
        <v>182</v>
      </c>
      <c r="BA153" s="117">
        <v>95</v>
      </c>
      <c r="BB153" s="117">
        <v>24</v>
      </c>
      <c r="BC153" s="117">
        <v>1.45</v>
      </c>
      <c r="BD153" s="117">
        <v>1</v>
      </c>
      <c r="BE153" s="117" t="s">
        <v>3032</v>
      </c>
      <c r="BF153" s="117">
        <v>1</v>
      </c>
      <c r="BG153" s="77"/>
      <c r="BH153" s="77"/>
      <c r="BI153" s="77"/>
      <c r="BJ153" s="77"/>
      <c r="BK153" s="77"/>
      <c r="BL153" s="77"/>
      <c r="BM153" s="77"/>
      <c r="BN153" s="77"/>
      <c r="BO153" s="77"/>
      <c r="BP153" s="77"/>
      <c r="BQ153" s="77"/>
      <c r="BR153" s="77"/>
      <c r="BS153" s="77"/>
      <c r="BT153" s="77"/>
      <c r="BU153" s="77"/>
      <c r="BV153" s="77"/>
      <c r="BW153" s="77"/>
      <c r="BX153" s="77"/>
      <c r="BY153" s="77"/>
    </row>
    <row r="154" spans="1:77">
      <c r="A154" s="77" t="s">
        <v>44</v>
      </c>
      <c r="B154" s="77">
        <v>28</v>
      </c>
      <c r="C154" s="78">
        <v>1</v>
      </c>
      <c r="D154" s="78">
        <v>47</v>
      </c>
      <c r="E154" s="79">
        <v>3.12</v>
      </c>
      <c r="F154" s="80" t="s">
        <v>3412</v>
      </c>
      <c r="G154" s="81" t="s">
        <v>6823</v>
      </c>
      <c r="H154" s="77" t="s">
        <v>3211</v>
      </c>
      <c r="I154" s="77" t="s">
        <v>7180</v>
      </c>
      <c r="J154" s="77" t="s">
        <v>772</v>
      </c>
      <c r="K154" s="113" t="str">
        <f t="shared" si="14"/>
        <v>Partieducorpscontenant</v>
      </c>
      <c r="L154" s="113">
        <f t="shared" si="15"/>
        <v>22</v>
      </c>
      <c r="M154" s="77"/>
      <c r="N154" s="77" t="s">
        <v>514</v>
      </c>
      <c r="O154" s="77" t="s">
        <v>6870</v>
      </c>
      <c r="P154" s="77">
        <f t="shared" si="12"/>
        <v>8</v>
      </c>
      <c r="Q154" s="98">
        <v>5</v>
      </c>
      <c r="R154" s="98">
        <v>1.77</v>
      </c>
      <c r="S154" s="98">
        <v>0</v>
      </c>
      <c r="T154" s="98">
        <v>5</v>
      </c>
      <c r="U154" s="98"/>
      <c r="V154" s="98"/>
      <c r="W154" s="113" t="s">
        <v>3051</v>
      </c>
      <c r="X154" s="113" t="str">
        <f t="shared" si="13"/>
        <v>s</v>
      </c>
      <c r="Y154" s="113">
        <v>3</v>
      </c>
      <c r="Z154" s="113" t="s">
        <v>44</v>
      </c>
      <c r="AA154" s="113" t="s">
        <v>182</v>
      </c>
      <c r="AB154" s="113" t="s">
        <v>184</v>
      </c>
      <c r="AC154" s="113"/>
      <c r="AD154" s="123">
        <v>61.59</v>
      </c>
      <c r="AE154" s="117">
        <v>30.88</v>
      </c>
      <c r="AF154" s="117">
        <v>57.67</v>
      </c>
      <c r="AG154" s="117">
        <v>28.92</v>
      </c>
      <c r="AH154" s="117"/>
      <c r="AI154" s="117">
        <v>1</v>
      </c>
      <c r="AJ154" s="117">
        <v>2</v>
      </c>
      <c r="AK154" s="117">
        <v>1</v>
      </c>
      <c r="AL154" s="117">
        <v>7</v>
      </c>
      <c r="AM154" s="117">
        <v>5</v>
      </c>
      <c r="AN154" s="117" t="s">
        <v>1089</v>
      </c>
      <c r="AO154" s="117" t="s">
        <v>517</v>
      </c>
      <c r="AP154" s="117">
        <v>2</v>
      </c>
      <c r="AQ154" s="117">
        <v>8</v>
      </c>
      <c r="AR154" s="117">
        <v>6</v>
      </c>
      <c r="AS154" s="117">
        <v>5</v>
      </c>
      <c r="AT154" s="117" t="s">
        <v>3061</v>
      </c>
      <c r="AU154" s="117">
        <v>2</v>
      </c>
      <c r="AV154" s="117" t="s">
        <v>712</v>
      </c>
      <c r="AW154" s="117" t="s">
        <v>3065</v>
      </c>
      <c r="AX154" s="117" t="s">
        <v>3066</v>
      </c>
      <c r="AY154" s="117" t="s">
        <v>3067</v>
      </c>
      <c r="AZ154" s="117" t="s">
        <v>182</v>
      </c>
      <c r="BA154" s="117">
        <v>100</v>
      </c>
      <c r="BB154" s="117">
        <v>26</v>
      </c>
      <c r="BC154" s="117">
        <v>2.1</v>
      </c>
      <c r="BD154" s="117">
        <v>1.55</v>
      </c>
      <c r="BE154" s="117" t="s">
        <v>44</v>
      </c>
      <c r="BF154" s="117">
        <v>1</v>
      </c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  <c r="BR154" s="78"/>
      <c r="BS154" s="77"/>
      <c r="BT154" s="77"/>
      <c r="BU154" s="77"/>
      <c r="BV154" s="77"/>
      <c r="BW154" s="77"/>
      <c r="BX154" s="77"/>
      <c r="BY154" s="77"/>
    </row>
    <row r="155" spans="1:77" ht="15">
      <c r="A155" s="113" t="s">
        <v>2908</v>
      </c>
      <c r="B155" s="113">
        <v>86</v>
      </c>
      <c r="C155" s="113"/>
      <c r="D155" s="113"/>
      <c r="E155" s="114">
        <v>1.77</v>
      </c>
      <c r="F155" s="115" t="s">
        <v>3412</v>
      </c>
      <c r="G155" s="116" t="s">
        <v>6824</v>
      </c>
      <c r="H155" s="113" t="s">
        <v>3202</v>
      </c>
      <c r="I155" s="113" t="s">
        <v>7180</v>
      </c>
      <c r="J155" s="113" t="s">
        <v>7181</v>
      </c>
      <c r="K155" s="113" t="str">
        <f t="shared" si="14"/>
        <v>Partieducorpsentouréepar</v>
      </c>
      <c r="L155" s="113">
        <f t="shared" si="15"/>
        <v>24</v>
      </c>
      <c r="M155" s="113"/>
      <c r="N155" s="113" t="s">
        <v>3204</v>
      </c>
      <c r="O155" s="113" t="s">
        <v>6893</v>
      </c>
      <c r="P155" s="113">
        <f t="shared" si="12"/>
        <v>6</v>
      </c>
      <c r="Q155" s="117">
        <v>4</v>
      </c>
      <c r="R155" s="117">
        <v>37.909999999999997</v>
      </c>
      <c r="S155" s="117">
        <v>5</v>
      </c>
      <c r="T155" s="117">
        <v>4</v>
      </c>
      <c r="U155" s="117"/>
      <c r="V155" s="117"/>
      <c r="W155" s="113" t="s">
        <v>2909</v>
      </c>
      <c r="X155" s="113" t="str">
        <f t="shared" si="13"/>
        <v>b</v>
      </c>
      <c r="Y155" s="113">
        <v>2</v>
      </c>
      <c r="Z155" s="113" t="s">
        <v>2908</v>
      </c>
      <c r="AA155" s="113" t="s">
        <v>182</v>
      </c>
      <c r="AB155" s="113" t="s">
        <v>283</v>
      </c>
      <c r="AC155" s="113" t="s">
        <v>185</v>
      </c>
      <c r="AD155" s="123">
        <v>90.03</v>
      </c>
      <c r="AE155" s="117">
        <v>283.45</v>
      </c>
      <c r="AF155" s="117">
        <v>87.75</v>
      </c>
      <c r="AG155" s="117">
        <v>267.64</v>
      </c>
      <c r="AH155" s="117"/>
      <c r="AI155" s="117">
        <v>2</v>
      </c>
      <c r="AJ155" s="117">
        <v>6</v>
      </c>
      <c r="AK155" s="117">
        <v>1</v>
      </c>
      <c r="AL155" s="117">
        <v>6</v>
      </c>
      <c r="AM155" s="117">
        <v>3</v>
      </c>
      <c r="AN155" s="117" t="s">
        <v>597</v>
      </c>
      <c r="AO155" s="117" t="s">
        <v>1030</v>
      </c>
      <c r="AP155" s="117">
        <v>9</v>
      </c>
      <c r="AQ155" s="117">
        <v>23</v>
      </c>
      <c r="AR155" s="117">
        <v>6</v>
      </c>
      <c r="AS155" s="117">
        <v>3</v>
      </c>
      <c r="AT155" s="117" t="s">
        <v>2909</v>
      </c>
      <c r="AU155" s="117">
        <v>1</v>
      </c>
      <c r="AV155" s="117" t="s">
        <v>1030</v>
      </c>
      <c r="AW155" s="117" t="s">
        <v>2918</v>
      </c>
      <c r="AX155" s="117" t="s">
        <v>2919</v>
      </c>
      <c r="AY155" s="117" t="s">
        <v>2921</v>
      </c>
      <c r="AZ155" s="117" t="s">
        <v>532</v>
      </c>
      <c r="BA155" s="117">
        <v>100</v>
      </c>
      <c r="BB155" s="117">
        <v>21</v>
      </c>
      <c r="BC155" s="117">
        <v>1.25</v>
      </c>
      <c r="BD155" s="117">
        <v>1</v>
      </c>
      <c r="BE155" s="117" t="s">
        <v>2908</v>
      </c>
      <c r="BF155" s="117">
        <v>1</v>
      </c>
      <c r="BG155" s="77"/>
      <c r="BH155" s="77"/>
      <c r="BI155" s="85"/>
      <c r="BJ155" s="85"/>
      <c r="BK155" s="77"/>
      <c r="BL155" s="77"/>
      <c r="BM155" s="77"/>
      <c r="BN155" s="77"/>
      <c r="BO155" s="77"/>
      <c r="BP155" s="77"/>
      <c r="BQ155" s="77"/>
      <c r="BR155" s="77"/>
      <c r="BS155" s="77"/>
      <c r="BT155" s="77"/>
      <c r="BU155" s="77"/>
      <c r="BV155" s="77"/>
      <c r="BW155" s="77"/>
      <c r="BX155" s="77"/>
      <c r="BY155" s="77"/>
    </row>
    <row r="156" spans="1:77" ht="15">
      <c r="A156" s="113" t="s">
        <v>2449</v>
      </c>
      <c r="B156" s="113">
        <v>52</v>
      </c>
      <c r="C156" s="113"/>
      <c r="D156" s="113"/>
      <c r="E156" s="114">
        <v>3.12</v>
      </c>
      <c r="F156" s="115" t="s">
        <v>3412</v>
      </c>
      <c r="G156" s="116" t="s">
        <v>6824</v>
      </c>
      <c r="H156" s="113" t="s">
        <v>3234</v>
      </c>
      <c r="I156" s="113" t="s">
        <v>7180</v>
      </c>
      <c r="J156" s="113" t="s">
        <v>3235</v>
      </c>
      <c r="K156" s="113" t="str">
        <f t="shared" si="14"/>
        <v>Partieducorpsprotégeant</v>
      </c>
      <c r="L156" s="113">
        <f t="shared" si="15"/>
        <v>23</v>
      </c>
      <c r="M156" s="113"/>
      <c r="N156" s="113" t="s">
        <v>3236</v>
      </c>
      <c r="O156" s="113" t="s">
        <v>44</v>
      </c>
      <c r="P156" s="113">
        <f t="shared" si="12"/>
        <v>7</v>
      </c>
      <c r="Q156" s="117">
        <v>5</v>
      </c>
      <c r="R156" s="117">
        <v>61.59</v>
      </c>
      <c r="S156" s="117">
        <v>8</v>
      </c>
      <c r="T156" s="117">
        <v>5</v>
      </c>
      <c r="U156" s="117"/>
      <c r="V156" s="117"/>
      <c r="W156" s="113" t="s">
        <v>2450</v>
      </c>
      <c r="X156" s="113" t="str">
        <f t="shared" si="13"/>
        <v>k</v>
      </c>
      <c r="Y156" s="113">
        <v>1</v>
      </c>
      <c r="Z156" s="117" t="s">
        <v>2449</v>
      </c>
      <c r="AA156" s="117" t="s">
        <v>182</v>
      </c>
      <c r="AB156" s="117" t="s">
        <v>184</v>
      </c>
      <c r="AC156" s="117" t="s">
        <v>185</v>
      </c>
      <c r="AD156" s="123">
        <v>28.6</v>
      </c>
      <c r="AE156" s="117">
        <v>56.82</v>
      </c>
      <c r="AF156" s="117">
        <v>26.88</v>
      </c>
      <c r="AG156" s="117">
        <v>52.23</v>
      </c>
      <c r="AH156" s="117"/>
      <c r="AI156" s="117">
        <v>3</v>
      </c>
      <c r="AJ156" s="117">
        <v>8</v>
      </c>
      <c r="AK156" s="117">
        <v>1</v>
      </c>
      <c r="AL156" s="117">
        <v>5</v>
      </c>
      <c r="AM156" s="117">
        <v>4</v>
      </c>
      <c r="AN156" s="117" t="s">
        <v>839</v>
      </c>
      <c r="AO156" s="117" t="s">
        <v>314</v>
      </c>
      <c r="AP156" s="117">
        <v>3</v>
      </c>
      <c r="AQ156" s="117">
        <v>14</v>
      </c>
      <c r="AR156" s="117">
        <v>5</v>
      </c>
      <c r="AS156" s="117">
        <v>4</v>
      </c>
      <c r="AT156" s="117" t="s">
        <v>2450</v>
      </c>
      <c r="AU156" s="117">
        <v>1</v>
      </c>
      <c r="AV156" s="117" t="s">
        <v>314</v>
      </c>
      <c r="AW156" s="117" t="s">
        <v>2454</v>
      </c>
      <c r="AX156" s="117" t="s">
        <v>2455</v>
      </c>
      <c r="AY156" s="117" t="s">
        <v>2456</v>
      </c>
      <c r="AZ156" s="117" t="s">
        <v>568</v>
      </c>
      <c r="BA156" s="117">
        <v>100</v>
      </c>
      <c r="BB156" s="117">
        <v>18</v>
      </c>
      <c r="BC156" s="117">
        <v>1.7</v>
      </c>
      <c r="BD156" s="117">
        <v>1.05</v>
      </c>
      <c r="BE156" s="117" t="s">
        <v>2449</v>
      </c>
      <c r="BF156" s="117">
        <v>1</v>
      </c>
      <c r="BG156" s="77"/>
      <c r="BH156" s="77"/>
      <c r="BI156" s="85"/>
      <c r="BJ156" s="85"/>
      <c r="BK156" s="77"/>
      <c r="BL156" s="77"/>
      <c r="BM156" s="77"/>
      <c r="BN156" s="77"/>
      <c r="BO156" s="77"/>
      <c r="BP156" s="77"/>
      <c r="BQ156" s="77"/>
      <c r="BR156" s="77"/>
      <c r="BS156" s="77"/>
      <c r="BT156" s="77"/>
      <c r="BU156" s="77"/>
      <c r="BV156" s="77"/>
      <c r="BW156" s="77"/>
      <c r="BX156" s="77"/>
      <c r="BY156" s="77"/>
    </row>
    <row r="157" spans="1:77">
      <c r="A157" s="77" t="s">
        <v>2810</v>
      </c>
      <c r="B157" s="77">
        <v>80</v>
      </c>
      <c r="C157" s="77"/>
      <c r="D157" s="77"/>
      <c r="E157" s="79">
        <v>1.1200000000000001</v>
      </c>
      <c r="F157" s="83" t="s">
        <v>3412</v>
      </c>
      <c r="G157" s="84" t="s">
        <v>6824</v>
      </c>
      <c r="H157" s="77" t="s">
        <v>6976</v>
      </c>
      <c r="I157" s="77" t="s">
        <v>7180</v>
      </c>
      <c r="J157" s="77" t="s">
        <v>7182</v>
      </c>
      <c r="K157" s="113" t="str">
        <f t="shared" si="14"/>
        <v>Partieducorpsquipermet</v>
      </c>
      <c r="L157" s="113">
        <f t="shared" si="15"/>
        <v>22</v>
      </c>
      <c r="M157" s="77"/>
      <c r="N157" s="77" t="s">
        <v>3267</v>
      </c>
      <c r="O157" s="77" t="s">
        <v>6931</v>
      </c>
      <c r="P157" s="77">
        <f t="shared" si="12"/>
        <v>6</v>
      </c>
      <c r="Q157" s="98">
        <v>5</v>
      </c>
      <c r="R157" s="98">
        <v>1.28</v>
      </c>
      <c r="S157" s="98">
        <v>3</v>
      </c>
      <c r="T157" s="98">
        <v>5</v>
      </c>
      <c r="U157" s="98"/>
      <c r="V157" s="98"/>
      <c r="W157" s="113" t="s">
        <v>2811</v>
      </c>
      <c r="X157" s="113" t="str">
        <f t="shared" si="13"/>
        <v>n</v>
      </c>
      <c r="Y157" s="113">
        <v>8</v>
      </c>
      <c r="Z157" s="113" t="s">
        <v>2810</v>
      </c>
      <c r="AA157" s="113" t="s">
        <v>182</v>
      </c>
      <c r="AB157" s="113" t="s">
        <v>184</v>
      </c>
      <c r="AC157" s="113"/>
      <c r="AD157" s="123">
        <v>75.180000000000007</v>
      </c>
      <c r="AE157" s="117">
        <v>177.64</v>
      </c>
      <c r="AF157" s="117">
        <v>75.180000000000007</v>
      </c>
      <c r="AG157" s="117">
        <v>177.64</v>
      </c>
      <c r="AH157" s="117"/>
      <c r="AI157" s="117">
        <v>1</v>
      </c>
      <c r="AJ157" s="117">
        <v>10</v>
      </c>
      <c r="AK157" s="117">
        <v>1</v>
      </c>
      <c r="AL157" s="117">
        <v>3</v>
      </c>
      <c r="AM157" s="117">
        <v>2</v>
      </c>
      <c r="AN157" s="117" t="s">
        <v>1030</v>
      </c>
      <c r="AO157" s="117" t="s">
        <v>948</v>
      </c>
      <c r="AP157" s="117">
        <v>9</v>
      </c>
      <c r="AQ157" s="117">
        <v>27</v>
      </c>
      <c r="AR157" s="117">
        <v>3</v>
      </c>
      <c r="AS157" s="117">
        <v>2</v>
      </c>
      <c r="AT157" s="117" t="s">
        <v>2811</v>
      </c>
      <c r="AU157" s="117">
        <v>1</v>
      </c>
      <c r="AV157" s="117" t="s">
        <v>948</v>
      </c>
      <c r="AW157" s="117" t="s">
        <v>2818</v>
      </c>
      <c r="AX157" s="117" t="s">
        <v>2819</v>
      </c>
      <c r="AY157" s="117" t="s">
        <v>2810</v>
      </c>
      <c r="AZ157" s="117" t="s">
        <v>182</v>
      </c>
      <c r="BA157" s="117">
        <v>0</v>
      </c>
      <c r="BB157" s="117">
        <v>0</v>
      </c>
      <c r="BC157" s="117">
        <v>1.45</v>
      </c>
      <c r="BD157" s="117">
        <v>1</v>
      </c>
      <c r="BE157" s="117" t="s">
        <v>2810</v>
      </c>
      <c r="BF157" s="117">
        <v>1</v>
      </c>
      <c r="BG157" s="77"/>
      <c r="BH157" s="77"/>
      <c r="BI157" s="77"/>
      <c r="BJ157" s="77"/>
      <c r="BK157" s="77"/>
      <c r="BL157" s="77"/>
      <c r="BM157" s="77"/>
      <c r="BN157" s="77"/>
      <c r="BO157" s="77"/>
      <c r="BP157" s="77"/>
      <c r="BQ157" s="77"/>
      <c r="BR157" s="77"/>
      <c r="BS157" s="77"/>
      <c r="BT157" s="77"/>
      <c r="BU157" s="77"/>
      <c r="BV157" s="77"/>
      <c r="BW157" s="77"/>
      <c r="BX157" s="77"/>
      <c r="BY157" s="77"/>
    </row>
    <row r="158" spans="1:77" s="154" customFormat="1">
      <c r="A158" s="77" t="s">
        <v>2783</v>
      </c>
      <c r="B158" s="77">
        <v>79</v>
      </c>
      <c r="C158" s="77"/>
      <c r="D158" s="77"/>
      <c r="E158" s="79">
        <v>1.35</v>
      </c>
      <c r="F158" s="83" t="s">
        <v>3412</v>
      </c>
      <c r="G158" s="84" t="s">
        <v>6824</v>
      </c>
      <c r="H158" s="77" t="s">
        <v>6976</v>
      </c>
      <c r="I158" s="77" t="s">
        <v>7180</v>
      </c>
      <c r="J158" s="77" t="s">
        <v>7182</v>
      </c>
      <c r="K158" s="113" t="str">
        <f t="shared" si="14"/>
        <v>Partieducorpsquipermet</v>
      </c>
      <c r="L158" s="113">
        <f t="shared" si="15"/>
        <v>22</v>
      </c>
      <c r="M158" s="77"/>
      <c r="N158" s="77" t="s">
        <v>3286</v>
      </c>
      <c r="O158" s="77" t="s">
        <v>6930</v>
      </c>
      <c r="P158" s="77">
        <f t="shared" si="12"/>
        <v>8</v>
      </c>
      <c r="Q158" s="98">
        <v>6</v>
      </c>
      <c r="R158" s="98">
        <v>11.64</v>
      </c>
      <c r="S158" s="98">
        <v>5</v>
      </c>
      <c r="T158" s="98">
        <v>6</v>
      </c>
      <c r="U158" s="98"/>
      <c r="V158" s="98"/>
      <c r="W158" s="113" t="s">
        <v>2784</v>
      </c>
      <c r="X158" s="113" t="str">
        <f t="shared" si="13"/>
        <v>o</v>
      </c>
      <c r="Y158" s="113">
        <v>8</v>
      </c>
      <c r="Z158" s="113" t="s">
        <v>2783</v>
      </c>
      <c r="AA158" s="113" t="s">
        <v>182</v>
      </c>
      <c r="AB158" s="113" t="s">
        <v>283</v>
      </c>
      <c r="AC158" s="113" t="s">
        <v>185</v>
      </c>
      <c r="AD158" s="123">
        <v>73.540000000000006</v>
      </c>
      <c r="AE158" s="117">
        <v>194.12</v>
      </c>
      <c r="AF158" s="117">
        <v>34.46</v>
      </c>
      <c r="AG158" s="117">
        <v>103.45</v>
      </c>
      <c r="AH158" s="117"/>
      <c r="AI158" s="117">
        <v>1</v>
      </c>
      <c r="AJ158" s="117">
        <v>2</v>
      </c>
      <c r="AK158" s="117">
        <v>1</v>
      </c>
      <c r="AL158" s="117">
        <v>7</v>
      </c>
      <c r="AM158" s="117">
        <v>4</v>
      </c>
      <c r="AN158" s="117" t="s">
        <v>954</v>
      </c>
      <c r="AO158" s="117" t="s">
        <v>955</v>
      </c>
      <c r="AP158" s="117">
        <v>2</v>
      </c>
      <c r="AQ158" s="117">
        <v>4</v>
      </c>
      <c r="AR158" s="117">
        <v>7</v>
      </c>
      <c r="AS158" s="117">
        <v>4</v>
      </c>
      <c r="AT158" s="117" t="s">
        <v>2790</v>
      </c>
      <c r="AU158" s="117">
        <v>2</v>
      </c>
      <c r="AV158" s="117" t="s">
        <v>957</v>
      </c>
      <c r="AW158" s="117" t="s">
        <v>2792</v>
      </c>
      <c r="AX158" s="117" t="s">
        <v>2793</v>
      </c>
      <c r="AY158" s="117" t="s">
        <v>2794</v>
      </c>
      <c r="AZ158" s="117" t="s">
        <v>182</v>
      </c>
      <c r="BA158" s="117">
        <v>100</v>
      </c>
      <c r="BB158" s="117">
        <v>23</v>
      </c>
      <c r="BC158" s="117">
        <v>1.75</v>
      </c>
      <c r="BD158" s="117">
        <v>1.65</v>
      </c>
      <c r="BE158" s="117" t="s">
        <v>2783</v>
      </c>
      <c r="BF158" s="117">
        <v>1</v>
      </c>
      <c r="BG158" s="77"/>
      <c r="BH158" s="77"/>
      <c r="BI158" s="78"/>
      <c r="BJ158" s="78"/>
      <c r="BK158" s="78"/>
      <c r="BL158" s="78"/>
      <c r="BM158" s="78"/>
      <c r="BN158" s="78"/>
      <c r="BO158" s="78"/>
      <c r="BP158" s="78"/>
      <c r="BQ158" s="78"/>
      <c r="BR158" s="78"/>
      <c r="BS158" s="77"/>
      <c r="BT158" s="77"/>
      <c r="BU158" s="77"/>
      <c r="BV158" s="77"/>
      <c r="BW158" s="77"/>
      <c r="BX158" s="77"/>
      <c r="BY158" s="77"/>
    </row>
    <row r="159" spans="1:77" s="66" customFormat="1">
      <c r="A159" s="77" t="s">
        <v>3089</v>
      </c>
      <c r="B159" s="77">
        <v>97</v>
      </c>
      <c r="C159" s="77"/>
      <c r="D159" s="77"/>
      <c r="E159" s="79">
        <v>1.31</v>
      </c>
      <c r="F159" s="83" t="s">
        <v>3412</v>
      </c>
      <c r="G159" s="84" t="s">
        <v>6824</v>
      </c>
      <c r="H159" s="77" t="s">
        <v>3289</v>
      </c>
      <c r="I159" s="77" t="s">
        <v>7180</v>
      </c>
      <c r="J159" s="77" t="s">
        <v>7183</v>
      </c>
      <c r="K159" s="113" t="str">
        <f t="shared" si="14"/>
        <v>Partieducorpssetrouvantauboutde</v>
      </c>
      <c r="L159" s="113">
        <f t="shared" si="15"/>
        <v>31</v>
      </c>
      <c r="M159" s="77"/>
      <c r="N159" s="77" t="s">
        <v>3291</v>
      </c>
      <c r="O159" s="77" t="s">
        <v>2964</v>
      </c>
      <c r="P159" s="77">
        <f t="shared" si="12"/>
        <v>5</v>
      </c>
      <c r="Q159" s="98">
        <v>3</v>
      </c>
      <c r="R159" s="98">
        <v>113.82</v>
      </c>
      <c r="S159" s="98">
        <v>4</v>
      </c>
      <c r="T159" s="98">
        <v>3</v>
      </c>
      <c r="U159" s="98"/>
      <c r="V159" s="98"/>
      <c r="W159" s="113" t="s">
        <v>3090</v>
      </c>
      <c r="X159" s="113" t="str">
        <f t="shared" si="13"/>
        <v>p</v>
      </c>
      <c r="Y159" s="113">
        <v>1</v>
      </c>
      <c r="Z159" s="113" t="s">
        <v>3089</v>
      </c>
      <c r="AA159" s="113" t="s">
        <v>182</v>
      </c>
      <c r="AB159" s="113" t="s">
        <v>184</v>
      </c>
      <c r="AC159" s="113" t="s">
        <v>185</v>
      </c>
      <c r="AD159" s="123">
        <v>214.08</v>
      </c>
      <c r="AE159" s="117">
        <v>486.42</v>
      </c>
      <c r="AF159" s="117">
        <v>105.51</v>
      </c>
      <c r="AG159" s="117">
        <v>248.18</v>
      </c>
      <c r="AH159" s="117"/>
      <c r="AI159" s="117">
        <v>1</v>
      </c>
      <c r="AJ159" s="117">
        <v>2</v>
      </c>
      <c r="AK159" s="117">
        <v>1</v>
      </c>
      <c r="AL159" s="117">
        <v>4</v>
      </c>
      <c r="AM159" s="117">
        <v>3</v>
      </c>
      <c r="AN159" s="117" t="s">
        <v>947</v>
      </c>
      <c r="AO159" s="117" t="s">
        <v>327</v>
      </c>
      <c r="AP159" s="117">
        <v>5</v>
      </c>
      <c r="AQ159" s="117">
        <v>17</v>
      </c>
      <c r="AR159" s="117">
        <v>4</v>
      </c>
      <c r="AS159" s="117">
        <v>3</v>
      </c>
      <c r="AT159" s="117" t="s">
        <v>3090</v>
      </c>
      <c r="AU159" s="117">
        <v>1</v>
      </c>
      <c r="AV159" s="117" t="s">
        <v>327</v>
      </c>
      <c r="AW159" s="117" t="s">
        <v>3098</v>
      </c>
      <c r="AX159" s="117" t="s">
        <v>3100</v>
      </c>
      <c r="AY159" s="117" t="s">
        <v>3089</v>
      </c>
      <c r="AZ159" s="117" t="s">
        <v>182</v>
      </c>
      <c r="BA159" s="117">
        <v>100</v>
      </c>
      <c r="BB159" s="117">
        <v>22</v>
      </c>
      <c r="BC159" s="117">
        <v>1.65</v>
      </c>
      <c r="BD159" s="117">
        <v>1</v>
      </c>
      <c r="BE159" s="117" t="s">
        <v>3089</v>
      </c>
      <c r="BF159" s="117">
        <v>1</v>
      </c>
      <c r="BG159" s="77"/>
      <c r="BH159" s="77"/>
      <c r="BI159" s="77"/>
      <c r="BJ159" s="77"/>
      <c r="BK159" s="77"/>
      <c r="BL159" s="77"/>
      <c r="BM159" s="77"/>
      <c r="BN159" s="77"/>
      <c r="BO159" s="77"/>
      <c r="BP159" s="77"/>
      <c r="BQ159" s="77"/>
      <c r="BR159" s="77"/>
      <c r="BS159" s="77"/>
      <c r="BT159" s="77"/>
      <c r="BU159" s="77"/>
      <c r="BV159" s="77"/>
      <c r="BW159" s="77"/>
      <c r="BX159" s="77"/>
      <c r="BY159" s="77"/>
    </row>
    <row r="160" spans="1:77">
      <c r="A160" s="77" t="s">
        <v>3268</v>
      </c>
      <c r="B160" s="77">
        <v>98</v>
      </c>
      <c r="C160" s="77"/>
      <c r="D160" s="77"/>
      <c r="E160" s="79">
        <v>1.38</v>
      </c>
      <c r="F160" s="83" t="s">
        <v>3412</v>
      </c>
      <c r="G160" s="84" t="s">
        <v>6824</v>
      </c>
      <c r="H160" s="77" t="s">
        <v>3269</v>
      </c>
      <c r="I160" s="77" t="s">
        <v>7180</v>
      </c>
      <c r="J160" s="77" t="s">
        <v>7184</v>
      </c>
      <c r="K160" s="113" t="str">
        <f t="shared" si="14"/>
        <v>Partieducorpsservantà</v>
      </c>
      <c r="L160" s="113">
        <f t="shared" si="15"/>
        <v>21</v>
      </c>
      <c r="M160" s="77"/>
      <c r="N160" s="77" t="s">
        <v>3271</v>
      </c>
      <c r="O160" s="77" t="s">
        <v>3271</v>
      </c>
      <c r="P160" s="77">
        <f t="shared" si="12"/>
        <v>4</v>
      </c>
      <c r="Q160" s="98">
        <v>4</v>
      </c>
      <c r="R160" s="98">
        <v>4119.43</v>
      </c>
      <c r="S160" s="98">
        <v>12</v>
      </c>
      <c r="T160" s="98">
        <v>4</v>
      </c>
      <c r="U160" s="98"/>
      <c r="V160" s="98"/>
      <c r="W160" s="113" t="s">
        <v>3141</v>
      </c>
      <c r="X160" s="113" t="str">
        <f t="shared" si="13"/>
        <v>9</v>
      </c>
      <c r="Y160" s="113">
        <v>7</v>
      </c>
      <c r="Z160" s="113" t="s">
        <v>3138</v>
      </c>
      <c r="AA160" s="113" t="s">
        <v>182</v>
      </c>
      <c r="AB160" s="113" t="s">
        <v>184</v>
      </c>
      <c r="AC160" s="113" t="s">
        <v>185</v>
      </c>
      <c r="AD160" s="124">
        <v>413.04</v>
      </c>
      <c r="AE160" s="113">
        <v>1234.5899999999999</v>
      </c>
      <c r="AF160" s="113">
        <v>97.13</v>
      </c>
      <c r="AG160" s="113">
        <v>278.51</v>
      </c>
      <c r="AH160" s="113"/>
      <c r="AI160" s="113">
        <v>1</v>
      </c>
      <c r="AJ160" s="113">
        <v>2</v>
      </c>
      <c r="AK160" s="113">
        <v>1</v>
      </c>
      <c r="AL160" s="113">
        <v>4</v>
      </c>
      <c r="AM160" s="113">
        <v>2</v>
      </c>
      <c r="AN160" s="113" t="s">
        <v>2601</v>
      </c>
      <c r="AO160" s="113" t="s">
        <v>3149</v>
      </c>
      <c r="AP160" s="113">
        <v>0</v>
      </c>
      <c r="AQ160" s="113">
        <v>5</v>
      </c>
      <c r="AR160" s="113">
        <v>4</v>
      </c>
      <c r="AS160" s="113">
        <v>2</v>
      </c>
      <c r="AT160" s="113" t="s">
        <v>3141</v>
      </c>
      <c r="AU160" s="113">
        <v>1</v>
      </c>
      <c r="AV160" s="113" t="s">
        <v>3149</v>
      </c>
      <c r="AW160" s="113" t="s">
        <v>3152</v>
      </c>
      <c r="AX160" s="113" t="s">
        <v>3153</v>
      </c>
      <c r="AY160" s="113" t="s">
        <v>3138</v>
      </c>
      <c r="AZ160" s="113" t="s">
        <v>182</v>
      </c>
      <c r="BA160" s="113">
        <v>100</v>
      </c>
      <c r="BB160" s="113">
        <v>25</v>
      </c>
      <c r="BC160" s="113">
        <v>1.95</v>
      </c>
      <c r="BD160" s="113">
        <v>1.45</v>
      </c>
      <c r="BE160" s="113" t="s">
        <v>3138</v>
      </c>
      <c r="BF160" s="113">
        <v>1</v>
      </c>
      <c r="BG160" s="77"/>
      <c r="BH160" s="77"/>
      <c r="BI160" s="77"/>
      <c r="BJ160" s="77"/>
      <c r="BK160" s="77"/>
      <c r="BL160" s="77"/>
      <c r="BM160" s="77"/>
      <c r="BN160" s="77"/>
      <c r="BO160" s="77"/>
      <c r="BP160" s="77"/>
      <c r="BQ160" s="77"/>
      <c r="BR160" s="77"/>
      <c r="BS160" s="77"/>
      <c r="BT160" s="77"/>
      <c r="BU160" s="77"/>
      <c r="BV160" s="77"/>
      <c r="BW160" s="77"/>
      <c r="BX160" s="77"/>
      <c r="BY160" s="77"/>
    </row>
    <row r="161" spans="1:77" s="145" customFormat="1">
      <c r="A161" s="155" t="s">
        <v>1354</v>
      </c>
      <c r="B161" s="155">
        <v>68</v>
      </c>
      <c r="C161" s="155"/>
      <c r="D161" s="155"/>
      <c r="E161" s="156">
        <v>1.5</v>
      </c>
      <c r="F161" s="157" t="s">
        <v>3412</v>
      </c>
      <c r="G161" s="157" t="s">
        <v>6824</v>
      </c>
      <c r="H161" s="155" t="s">
        <v>6832</v>
      </c>
      <c r="I161" s="155" t="s">
        <v>7185</v>
      </c>
      <c r="J161" s="155" t="s">
        <v>7186</v>
      </c>
      <c r="K161" s="113" t="str">
        <f t="shared" si="14"/>
        <v>Partiedupantalondanslaquelleonmetses</v>
      </c>
      <c r="L161" s="113">
        <f t="shared" si="15"/>
        <v>36</v>
      </c>
      <c r="M161" s="155"/>
      <c r="N161" s="155" t="s">
        <v>6835</v>
      </c>
      <c r="O161" s="155" t="s">
        <v>6835</v>
      </c>
      <c r="P161" s="155">
        <f t="shared" si="12"/>
        <v>5</v>
      </c>
      <c r="Q161" s="158">
        <v>2</v>
      </c>
      <c r="R161" s="158">
        <v>499.6</v>
      </c>
      <c r="S161" s="158">
        <v>25</v>
      </c>
      <c r="T161" s="158">
        <v>2</v>
      </c>
      <c r="U161" s="158"/>
      <c r="V161" s="158"/>
      <c r="W161" s="155" t="s">
        <v>5845</v>
      </c>
      <c r="X161" s="155" t="str">
        <f t="shared" si="13"/>
        <v>p</v>
      </c>
      <c r="Y161" s="155">
        <v>1</v>
      </c>
      <c r="Z161" s="155" t="s">
        <v>1354</v>
      </c>
      <c r="AA161" s="155" t="s">
        <v>182</v>
      </c>
      <c r="AB161" s="155"/>
      <c r="AC161" s="155" t="s">
        <v>185</v>
      </c>
      <c r="AD161" s="158">
        <v>49.65</v>
      </c>
      <c r="AE161" s="158">
        <v>146.28</v>
      </c>
      <c r="AF161" s="158">
        <v>36.229999999999997</v>
      </c>
      <c r="AG161" s="158">
        <v>101.82</v>
      </c>
      <c r="AH161" s="158"/>
      <c r="AI161" s="158">
        <v>2</v>
      </c>
      <c r="AJ161" s="158">
        <v>4</v>
      </c>
      <c r="AK161" s="158">
        <v>1</v>
      </c>
      <c r="AL161" s="158">
        <v>5</v>
      </c>
      <c r="AM161" s="158">
        <v>3</v>
      </c>
      <c r="AN161" s="158" t="s">
        <v>517</v>
      </c>
      <c r="AO161" s="158" t="s">
        <v>1030</v>
      </c>
      <c r="AP161" s="158">
        <v>10</v>
      </c>
      <c r="AQ161" s="158">
        <v>16</v>
      </c>
      <c r="AR161" s="158">
        <v>5</v>
      </c>
      <c r="AS161" s="158">
        <v>3</v>
      </c>
      <c r="AT161" s="158" t="s">
        <v>5845</v>
      </c>
      <c r="AU161" s="158">
        <v>1</v>
      </c>
      <c r="AV161" s="158" t="s">
        <v>1030</v>
      </c>
      <c r="AW161" s="158" t="s">
        <v>6449</v>
      </c>
      <c r="AX161" s="158" t="s">
        <v>5843</v>
      </c>
      <c r="AY161" s="158" t="s">
        <v>6450</v>
      </c>
      <c r="AZ161" s="158" t="s">
        <v>532</v>
      </c>
      <c r="BA161" s="158">
        <v>100</v>
      </c>
      <c r="BB161" s="158">
        <v>17</v>
      </c>
      <c r="BC161" s="158">
        <v>1.2</v>
      </c>
      <c r="BD161" s="158">
        <v>1</v>
      </c>
      <c r="BE161" s="158" t="s">
        <v>1354</v>
      </c>
      <c r="BF161" s="158">
        <v>1</v>
      </c>
      <c r="BG161" s="159"/>
      <c r="BH161" s="159"/>
      <c r="BI161" s="159"/>
      <c r="BJ161" s="159"/>
      <c r="BK161" s="159"/>
      <c r="BL161" s="159"/>
      <c r="BM161" s="159"/>
      <c r="BN161" s="159"/>
      <c r="BO161" s="159"/>
      <c r="BP161" s="159"/>
      <c r="BQ161" s="159"/>
      <c r="BR161" s="159"/>
      <c r="BS161" s="159"/>
      <c r="BT161" s="159"/>
      <c r="BU161" s="159"/>
      <c r="BV161" s="159"/>
      <c r="BW161" s="159"/>
      <c r="BX161" s="159"/>
      <c r="BY161" s="159"/>
    </row>
    <row r="162" spans="1:77">
      <c r="A162" s="1" t="s">
        <v>6235</v>
      </c>
      <c r="B162" s="1">
        <v>199</v>
      </c>
      <c r="C162" s="1"/>
      <c r="D162" s="1"/>
      <c r="E162" s="75">
        <v>2</v>
      </c>
      <c r="F162" s="60" t="s">
        <v>3411</v>
      </c>
      <c r="G162" s="69" t="s">
        <v>6824</v>
      </c>
      <c r="H162" s="1" t="s">
        <v>6850</v>
      </c>
      <c r="I162" s="1" t="s">
        <v>1224</v>
      </c>
      <c r="J162" s="1" t="s">
        <v>7187</v>
      </c>
      <c r="K162" s="113" t="str">
        <f t="shared" si="14"/>
        <v>Personnedonnantdesspectaclesàl'aided'une</v>
      </c>
      <c r="L162" s="113">
        <f t="shared" si="15"/>
        <v>40</v>
      </c>
      <c r="M162" s="1"/>
      <c r="N162" s="1" t="s">
        <v>5568</v>
      </c>
      <c r="O162" s="1" t="s">
        <v>5568</v>
      </c>
      <c r="P162" s="1">
        <f t="shared" ref="P162:P193" si="16">LEN(O162)</f>
        <v>8</v>
      </c>
      <c r="Q162" s="46">
        <v>5</v>
      </c>
      <c r="R162" s="46">
        <v>7.74</v>
      </c>
      <c r="S162" s="46">
        <v>4</v>
      </c>
      <c r="T162" s="46">
        <v>4</v>
      </c>
      <c r="U162" s="46"/>
      <c r="V162" s="46"/>
      <c r="W162" t="s">
        <v>6236</v>
      </c>
      <c r="X162" s="1" t="str">
        <f t="shared" ref="X162:X193" si="17">MID(W162,1,1)</f>
        <v>m</v>
      </c>
      <c r="Y162" s="1">
        <v>8</v>
      </c>
      <c r="Z162" t="s">
        <v>6235</v>
      </c>
      <c r="AA162" t="s">
        <v>182</v>
      </c>
      <c r="AB162" t="s">
        <v>184</v>
      </c>
      <c r="AC162" t="s">
        <v>185</v>
      </c>
      <c r="AD162" s="125">
        <v>13.76</v>
      </c>
      <c r="AE162" s="46">
        <v>4.05</v>
      </c>
      <c r="AF162" s="46">
        <v>12.07</v>
      </c>
      <c r="AG162" s="46">
        <v>2.77</v>
      </c>
      <c r="AH162" s="46"/>
      <c r="AI162" s="46">
        <v>1</v>
      </c>
      <c r="AJ162" s="46">
        <v>2</v>
      </c>
      <c r="AK162" s="46">
        <v>1</v>
      </c>
      <c r="AL162" s="46">
        <v>8</v>
      </c>
      <c r="AM162" s="46">
        <v>7</v>
      </c>
      <c r="AN162" s="46" t="s">
        <v>6237</v>
      </c>
      <c r="AO162" s="46" t="s">
        <v>5823</v>
      </c>
      <c r="AP162" s="46">
        <v>0</v>
      </c>
      <c r="AQ162" s="46">
        <v>0</v>
      </c>
      <c r="AR162" s="46">
        <v>6</v>
      </c>
      <c r="AS162" s="46">
        <v>6</v>
      </c>
      <c r="AT162" s="46" t="s">
        <v>6238</v>
      </c>
      <c r="AU162" s="46">
        <v>3</v>
      </c>
      <c r="AV162" s="46" t="s">
        <v>5825</v>
      </c>
      <c r="AW162" s="46" t="s">
        <v>6239</v>
      </c>
      <c r="AX162" s="46" t="s">
        <v>6240</v>
      </c>
      <c r="AY162" s="46" t="s">
        <v>6241</v>
      </c>
      <c r="AZ162" s="46" t="s">
        <v>182</v>
      </c>
      <c r="BA162" s="46">
        <v>100</v>
      </c>
      <c r="BB162" s="46">
        <v>22</v>
      </c>
      <c r="BC162" s="46">
        <v>2.65</v>
      </c>
      <c r="BD162" s="46">
        <v>2.4</v>
      </c>
      <c r="BE162" s="46" t="s">
        <v>6235</v>
      </c>
      <c r="BF162" s="46">
        <v>1</v>
      </c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</row>
    <row r="163" spans="1:77">
      <c r="A163" s="1" t="s">
        <v>300</v>
      </c>
      <c r="B163" s="1">
        <v>126</v>
      </c>
      <c r="C163" s="1"/>
      <c r="D163" s="1"/>
      <c r="E163" s="26">
        <v>1.52</v>
      </c>
      <c r="F163" s="60" t="s">
        <v>3411</v>
      </c>
      <c r="G163" s="69" t="s">
        <v>6824</v>
      </c>
      <c r="H163" s="1" t="s">
        <v>1223</v>
      </c>
      <c r="I163" s="1" t="s">
        <v>1224</v>
      </c>
      <c r="J163" s="1" t="s">
        <v>7188</v>
      </c>
      <c r="K163" s="113" t="str">
        <f t="shared" si="14"/>
        <v>Personnefaisantrirelesgens</v>
      </c>
      <c r="L163" s="113">
        <f t="shared" si="15"/>
        <v>26</v>
      </c>
      <c r="M163" s="1"/>
      <c r="N163" s="1" t="s">
        <v>1227</v>
      </c>
      <c r="O163" s="1" t="s">
        <v>6909</v>
      </c>
      <c r="P163" s="1">
        <f t="shared" si="16"/>
        <v>6</v>
      </c>
      <c r="Q163" s="46">
        <v>4</v>
      </c>
      <c r="R163" s="46">
        <v>23.25</v>
      </c>
      <c r="S163" s="46">
        <v>12</v>
      </c>
      <c r="T163" s="46">
        <v>4</v>
      </c>
      <c r="U163" s="46"/>
      <c r="V163" s="46"/>
      <c r="W163" s="1" t="s">
        <v>302</v>
      </c>
      <c r="X163" s="1" t="str">
        <f t="shared" si="17"/>
        <v>k</v>
      </c>
      <c r="Y163" s="1">
        <v>1</v>
      </c>
      <c r="Z163" s="46" t="s">
        <v>300</v>
      </c>
      <c r="AA163" s="46" t="s">
        <v>182</v>
      </c>
      <c r="AB163" s="46" t="s">
        <v>184</v>
      </c>
      <c r="AC163" s="46" t="s">
        <v>185</v>
      </c>
      <c r="AD163" s="125">
        <v>0.06</v>
      </c>
      <c r="AE163" s="46">
        <v>9.19</v>
      </c>
      <c r="AF163" s="46">
        <v>0.06</v>
      </c>
      <c r="AG163" s="46">
        <v>6.49</v>
      </c>
      <c r="AH163" s="46"/>
      <c r="AI163" s="46">
        <v>1</v>
      </c>
      <c r="AJ163" s="46">
        <v>2</v>
      </c>
      <c r="AK163" s="46">
        <v>1</v>
      </c>
      <c r="AL163" s="46">
        <v>5</v>
      </c>
      <c r="AM163" s="46">
        <v>4</v>
      </c>
      <c r="AN163" s="46" t="s">
        <v>313</v>
      </c>
      <c r="AO163" s="46" t="s">
        <v>314</v>
      </c>
      <c r="AP163" s="46">
        <v>1</v>
      </c>
      <c r="AQ163" s="46">
        <v>7</v>
      </c>
      <c r="AR163" s="46">
        <v>5</v>
      </c>
      <c r="AS163" s="46">
        <v>4</v>
      </c>
      <c r="AT163" s="46" t="s">
        <v>302</v>
      </c>
      <c r="AU163" s="46">
        <v>1</v>
      </c>
      <c r="AV163" s="46" t="s">
        <v>314</v>
      </c>
      <c r="AW163" s="46" t="s">
        <v>319</v>
      </c>
      <c r="AX163" s="46" t="s">
        <v>321</v>
      </c>
      <c r="AY163" s="46" t="s">
        <v>300</v>
      </c>
      <c r="AZ163" s="46" t="s">
        <v>182</v>
      </c>
      <c r="BA163" s="46">
        <v>96</v>
      </c>
      <c r="BB163" s="46">
        <v>27</v>
      </c>
      <c r="BC163" s="46">
        <v>1.9</v>
      </c>
      <c r="BD163" s="46">
        <v>1.6</v>
      </c>
      <c r="BE163" s="46" t="s">
        <v>300</v>
      </c>
      <c r="BF163" s="46">
        <v>1</v>
      </c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</row>
    <row r="164" spans="1:77" s="145" customFormat="1" ht="15">
      <c r="A164" s="91" t="s">
        <v>1604</v>
      </c>
      <c r="B164" s="91">
        <v>197</v>
      </c>
      <c r="C164" s="91"/>
      <c r="D164" s="91"/>
      <c r="E164" s="74">
        <v>2.35</v>
      </c>
      <c r="F164" s="93" t="s">
        <v>3411</v>
      </c>
      <c r="G164" s="94" t="s">
        <v>6824</v>
      </c>
      <c r="H164" s="91" t="s">
        <v>7009</v>
      </c>
      <c r="I164" s="91" t="s">
        <v>1224</v>
      </c>
      <c r="J164" s="91" t="s">
        <v>7189</v>
      </c>
      <c r="K164" s="113" t="str">
        <f t="shared" si="14"/>
        <v>Personnefumantle</v>
      </c>
      <c r="L164" s="113">
        <f t="shared" si="15"/>
        <v>16</v>
      </c>
      <c r="M164" s="91"/>
      <c r="N164" s="91" t="s">
        <v>7011</v>
      </c>
      <c r="O164" s="91" t="s">
        <v>7011</v>
      </c>
      <c r="P164" s="91">
        <f t="shared" si="16"/>
        <v>7</v>
      </c>
      <c r="Q164" s="89">
        <v>4</v>
      </c>
      <c r="R164" s="89">
        <v>15.29</v>
      </c>
      <c r="S164" s="89">
        <v>5</v>
      </c>
      <c r="T164" s="89">
        <v>4</v>
      </c>
      <c r="U164" s="89"/>
      <c r="V164" s="89"/>
      <c r="W164" s="91" t="s">
        <v>1610</v>
      </c>
      <c r="X164" s="91" t="str">
        <f t="shared" si="17"/>
        <v>5</v>
      </c>
      <c r="Y164" s="91">
        <v>8</v>
      </c>
      <c r="Z164" s="91" t="s">
        <v>1604</v>
      </c>
      <c r="AA164" s="91" t="s">
        <v>182</v>
      </c>
      <c r="AB164" s="91" t="s">
        <v>184</v>
      </c>
      <c r="AC164" s="91" t="s">
        <v>185</v>
      </c>
      <c r="AD164" s="89">
        <v>12.99</v>
      </c>
      <c r="AE164" s="89">
        <v>7.16</v>
      </c>
      <c r="AF164" s="89">
        <v>4.13</v>
      </c>
      <c r="AG164" s="89">
        <v>0.47</v>
      </c>
      <c r="AH164" s="89"/>
      <c r="AI164" s="89">
        <v>2</v>
      </c>
      <c r="AJ164" s="89">
        <v>4</v>
      </c>
      <c r="AK164" s="89">
        <v>1</v>
      </c>
      <c r="AL164" s="89">
        <v>6</v>
      </c>
      <c r="AM164" s="89">
        <v>4</v>
      </c>
      <c r="AN164" s="89" t="s">
        <v>1618</v>
      </c>
      <c r="AO164" s="89" t="s">
        <v>1620</v>
      </c>
      <c r="AP164" s="89">
        <v>0</v>
      </c>
      <c r="AQ164" s="89">
        <v>0</v>
      </c>
      <c r="AR164" s="89">
        <v>6</v>
      </c>
      <c r="AS164" s="89">
        <v>3</v>
      </c>
      <c r="AT164" s="89" t="s">
        <v>1621</v>
      </c>
      <c r="AU164" s="89">
        <v>2</v>
      </c>
      <c r="AV164" s="89" t="s">
        <v>1623</v>
      </c>
      <c r="AW164" s="89" t="s">
        <v>1625</v>
      </c>
      <c r="AX164" s="89" t="s">
        <v>1627</v>
      </c>
      <c r="AY164" s="89" t="s">
        <v>1628</v>
      </c>
      <c r="AZ164" s="89" t="s">
        <v>506</v>
      </c>
      <c r="BA164" s="89">
        <v>100</v>
      </c>
      <c r="BB164" s="89">
        <v>22</v>
      </c>
      <c r="BC164" s="89">
        <v>1.95</v>
      </c>
      <c r="BD164" s="89">
        <v>2</v>
      </c>
      <c r="BE164" s="89" t="s">
        <v>1631</v>
      </c>
      <c r="BF164" s="89">
        <v>2</v>
      </c>
      <c r="BG164" s="91"/>
      <c r="BH164" s="91"/>
      <c r="BI164" s="91"/>
      <c r="BJ164" s="91"/>
      <c r="BK164" s="91"/>
      <c r="BL164" s="147"/>
      <c r="BM164" s="147"/>
      <c r="BN164" s="147"/>
      <c r="BO164" s="91"/>
      <c r="BP164" s="91"/>
      <c r="BQ164" s="91"/>
      <c r="BR164" s="91"/>
      <c r="BS164" s="66"/>
      <c r="BT164" s="66"/>
      <c r="BU164" s="66"/>
      <c r="BV164" s="66"/>
      <c r="BW164" s="66"/>
      <c r="BX164" s="66"/>
      <c r="BY164" s="66"/>
    </row>
    <row r="165" spans="1:77">
      <c r="A165" s="20" t="s">
        <v>1500</v>
      </c>
      <c r="B165" s="20">
        <v>145</v>
      </c>
      <c r="C165" s="20"/>
      <c r="D165" s="20"/>
      <c r="E165" s="141">
        <v>2.95</v>
      </c>
      <c r="F165" s="146" t="s">
        <v>3411</v>
      </c>
      <c r="G165" s="142" t="s">
        <v>6824</v>
      </c>
      <c r="H165" s="20" t="s">
        <v>1504</v>
      </c>
      <c r="I165" s="20" t="s">
        <v>1224</v>
      </c>
      <c r="J165" s="20" t="s">
        <v>7190</v>
      </c>
      <c r="K165" s="113" t="str">
        <f t="shared" si="14"/>
        <v>Personnevivantdans</v>
      </c>
      <c r="L165" s="113">
        <f t="shared" si="15"/>
        <v>18</v>
      </c>
      <c r="M165" s="20"/>
      <c r="N165" s="20" t="s">
        <v>1507</v>
      </c>
      <c r="O165" s="20" t="s">
        <v>877</v>
      </c>
      <c r="P165" s="20">
        <f t="shared" si="16"/>
        <v>5</v>
      </c>
      <c r="Q165" s="143">
        <v>4</v>
      </c>
      <c r="R165" s="143">
        <v>1.08</v>
      </c>
      <c r="S165" s="143">
        <v>0</v>
      </c>
      <c r="T165" s="143">
        <v>3</v>
      </c>
      <c r="U165" s="143"/>
      <c r="V165" s="143"/>
      <c r="W165" s="20" t="s">
        <v>1508</v>
      </c>
      <c r="X165" s="20" t="str">
        <f t="shared" si="17"/>
        <v>E</v>
      </c>
      <c r="Y165" s="20">
        <v>7</v>
      </c>
      <c r="Z165" s="20" t="s">
        <v>1500</v>
      </c>
      <c r="AA165" s="20" t="s">
        <v>182</v>
      </c>
      <c r="AB165" s="20" t="s">
        <v>184</v>
      </c>
      <c r="AC165" s="20" t="s">
        <v>185</v>
      </c>
      <c r="AD165" s="143">
        <v>1.89</v>
      </c>
      <c r="AE165" s="143">
        <v>1.22</v>
      </c>
      <c r="AF165" s="143">
        <v>0.91</v>
      </c>
      <c r="AG165" s="143">
        <v>0.88</v>
      </c>
      <c r="AH165" s="143"/>
      <c r="AI165" s="143">
        <v>2</v>
      </c>
      <c r="AJ165" s="143">
        <v>8</v>
      </c>
      <c r="AK165" s="143">
        <v>1</v>
      </c>
      <c r="AL165" s="143">
        <v>8</v>
      </c>
      <c r="AM165" s="143">
        <v>6</v>
      </c>
      <c r="AN165" s="143" t="s">
        <v>1530</v>
      </c>
      <c r="AO165" s="143" t="s">
        <v>644</v>
      </c>
      <c r="AP165" s="143">
        <v>0</v>
      </c>
      <c r="AQ165" s="143">
        <v>0</v>
      </c>
      <c r="AR165" s="143">
        <v>8</v>
      </c>
      <c r="AS165" s="143">
        <v>5</v>
      </c>
      <c r="AT165" s="143" t="s">
        <v>1534</v>
      </c>
      <c r="AU165" s="143">
        <v>3</v>
      </c>
      <c r="AV165" s="143" t="s">
        <v>650</v>
      </c>
      <c r="AW165" s="143" t="s">
        <v>1536</v>
      </c>
      <c r="AX165" s="143" t="s">
        <v>1538</v>
      </c>
      <c r="AY165" s="143" t="s">
        <v>1539</v>
      </c>
      <c r="AZ165" s="143" t="s">
        <v>506</v>
      </c>
      <c r="BA165" s="143">
        <v>92</v>
      </c>
      <c r="BB165" s="143">
        <v>26</v>
      </c>
      <c r="BC165" s="143">
        <v>2.75</v>
      </c>
      <c r="BD165" s="143">
        <v>1.95</v>
      </c>
      <c r="BE165" s="143" t="s">
        <v>1500</v>
      </c>
      <c r="BF165" s="143">
        <v>1</v>
      </c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145"/>
      <c r="BT165" s="145"/>
      <c r="BU165" s="145"/>
      <c r="BV165" s="145"/>
      <c r="BW165" s="145"/>
      <c r="BX165" s="145"/>
      <c r="BY165" s="145"/>
    </row>
    <row r="166" spans="1:77" s="145" customFormat="1">
      <c r="A166" s="20" t="s">
        <v>5558</v>
      </c>
      <c r="B166" s="20">
        <v>186</v>
      </c>
      <c r="E166" s="141">
        <v>3.5</v>
      </c>
      <c r="F166" s="146" t="s">
        <v>3411</v>
      </c>
      <c r="G166" s="142" t="s">
        <v>6824</v>
      </c>
      <c r="H166" s="20" t="s">
        <v>6793</v>
      </c>
      <c r="I166" s="20" t="s">
        <v>1224</v>
      </c>
      <c r="J166" s="20" t="s">
        <v>7191</v>
      </c>
      <c r="K166" s="113" t="str">
        <f t="shared" si="14"/>
        <v>Personneallantdans</v>
      </c>
      <c r="L166" s="113">
        <f t="shared" si="15"/>
        <v>18</v>
      </c>
      <c r="M166" s="20"/>
      <c r="N166" s="20" t="s">
        <v>6796</v>
      </c>
      <c r="O166" s="20" t="s">
        <v>6935</v>
      </c>
      <c r="P166" s="20">
        <f t="shared" si="16"/>
        <v>6</v>
      </c>
      <c r="Q166" s="143">
        <v>5</v>
      </c>
      <c r="R166" s="143">
        <v>43.87</v>
      </c>
      <c r="S166" s="143">
        <v>2</v>
      </c>
      <c r="T166" s="143">
        <v>5</v>
      </c>
      <c r="U166" s="143"/>
      <c r="V166" s="143"/>
      <c r="W166" s="145" t="s">
        <v>5559</v>
      </c>
      <c r="X166" s="20" t="str">
        <f t="shared" si="17"/>
        <v>a</v>
      </c>
      <c r="Y166" s="20">
        <v>8</v>
      </c>
      <c r="Z166" s="145" t="s">
        <v>5558</v>
      </c>
      <c r="AA166" s="145" t="s">
        <v>182</v>
      </c>
      <c r="AC166" s="145" t="s">
        <v>185</v>
      </c>
      <c r="AD166" s="143">
        <v>6.45</v>
      </c>
      <c r="AE166" s="143">
        <v>0.41</v>
      </c>
      <c r="AF166" s="143">
        <v>3.71</v>
      </c>
      <c r="AG166" s="143">
        <v>0.14000000000000001</v>
      </c>
      <c r="AH166" s="143"/>
      <c r="AI166" s="143">
        <v>1</v>
      </c>
      <c r="AJ166" s="143">
        <v>2</v>
      </c>
      <c r="AK166" s="143">
        <v>1</v>
      </c>
      <c r="AL166" s="143">
        <v>10</v>
      </c>
      <c r="AM166" s="143">
        <v>8</v>
      </c>
      <c r="AN166" s="143" t="s">
        <v>5560</v>
      </c>
      <c r="AO166" s="143" t="s">
        <v>5561</v>
      </c>
      <c r="AP166" s="143">
        <v>0</v>
      </c>
      <c r="AQ166" s="143">
        <v>0</v>
      </c>
      <c r="AR166" s="143">
        <v>10</v>
      </c>
      <c r="AS166" s="143">
        <v>8</v>
      </c>
      <c r="AT166" s="143" t="s">
        <v>5562</v>
      </c>
      <c r="AU166" s="143">
        <v>3</v>
      </c>
      <c r="AV166" s="143" t="s">
        <v>5563</v>
      </c>
      <c r="AW166" s="143" t="s">
        <v>5564</v>
      </c>
      <c r="AX166" s="143" t="s">
        <v>5565</v>
      </c>
      <c r="AY166" s="143" t="s">
        <v>5566</v>
      </c>
      <c r="AZ166" s="143" t="s">
        <v>182</v>
      </c>
      <c r="BA166" s="143">
        <v>100</v>
      </c>
      <c r="BB166" s="143">
        <v>28</v>
      </c>
      <c r="BC166" s="143">
        <v>3.45</v>
      </c>
      <c r="BD166" s="143">
        <v>2.75</v>
      </c>
      <c r="BE166" s="143" t="s">
        <v>5567</v>
      </c>
      <c r="BF166" s="143">
        <v>2</v>
      </c>
    </row>
    <row r="167" spans="1:77">
      <c r="A167" s="1" t="s">
        <v>6472</v>
      </c>
      <c r="B167" s="1">
        <v>191</v>
      </c>
      <c r="E167" s="26">
        <v>1.7</v>
      </c>
      <c r="F167" s="60" t="s">
        <v>3411</v>
      </c>
      <c r="G167" s="69" t="s">
        <v>6824</v>
      </c>
      <c r="H167" s="1" t="s">
        <v>6801</v>
      </c>
      <c r="I167" s="1" t="s">
        <v>7192</v>
      </c>
      <c r="J167" s="1" t="s">
        <v>7095</v>
      </c>
      <c r="K167" s="113" t="str">
        <f t="shared" si="14"/>
        <v>Petitdela</v>
      </c>
      <c r="L167" s="113">
        <f t="shared" si="15"/>
        <v>9</v>
      </c>
      <c r="M167" s="1"/>
      <c r="N167" s="1" t="s">
        <v>6803</v>
      </c>
      <c r="O167" s="1" t="s">
        <v>216</v>
      </c>
      <c r="P167" s="1">
        <f t="shared" si="16"/>
        <v>5</v>
      </c>
      <c r="Q167" s="46">
        <v>3</v>
      </c>
      <c r="R167" s="46">
        <v>36.700000000000003</v>
      </c>
      <c r="S167" s="46">
        <v>21</v>
      </c>
      <c r="T167" s="46">
        <v>3</v>
      </c>
      <c r="U167" s="46"/>
      <c r="V167" s="46"/>
      <c r="W167" t="s">
        <v>6473</v>
      </c>
      <c r="X167" s="1" t="str">
        <f t="shared" si="17"/>
        <v>p</v>
      </c>
      <c r="Y167" s="1">
        <v>1</v>
      </c>
      <c r="Z167" t="s">
        <v>6472</v>
      </c>
      <c r="AA167" t="s">
        <v>182</v>
      </c>
      <c r="AB167" t="s">
        <v>184</v>
      </c>
      <c r="AC167" t="s">
        <v>185</v>
      </c>
      <c r="AD167" s="125">
        <v>7.5</v>
      </c>
      <c r="AE167" s="46">
        <v>3.04</v>
      </c>
      <c r="AF167" s="46">
        <v>5.81</v>
      </c>
      <c r="AG167" s="46">
        <v>1.55</v>
      </c>
      <c r="AH167" s="46"/>
      <c r="AI167" s="46">
        <v>1</v>
      </c>
      <c r="AJ167" s="46">
        <v>2</v>
      </c>
      <c r="AK167" s="46">
        <v>1</v>
      </c>
      <c r="AL167" s="46">
        <v>7</v>
      </c>
      <c r="AM167" s="46">
        <v>4</v>
      </c>
      <c r="AN167" s="46" t="s">
        <v>637</v>
      </c>
      <c r="AO167" s="46" t="s">
        <v>639</v>
      </c>
      <c r="AP167" s="46">
        <v>3</v>
      </c>
      <c r="AQ167" s="46">
        <v>11</v>
      </c>
      <c r="AR167" s="46">
        <v>7</v>
      </c>
      <c r="AS167" s="46">
        <v>4</v>
      </c>
      <c r="AT167" s="46" t="s">
        <v>6474</v>
      </c>
      <c r="AU167" s="46">
        <v>2</v>
      </c>
      <c r="AV167" s="46" t="s">
        <v>645</v>
      </c>
      <c r="AW167" s="46" t="s">
        <v>6475</v>
      </c>
      <c r="AX167" s="46" t="s">
        <v>6476</v>
      </c>
      <c r="AY167" s="46" t="s">
        <v>6477</v>
      </c>
      <c r="AZ167" s="46" t="s">
        <v>182</v>
      </c>
      <c r="BA167" s="46">
        <v>100</v>
      </c>
      <c r="BB167" s="46">
        <v>28</v>
      </c>
      <c r="BC167" s="46">
        <v>1.75</v>
      </c>
      <c r="BD167" s="46">
        <v>1.4</v>
      </c>
      <c r="BE167" s="46" t="s">
        <v>6472</v>
      </c>
      <c r="BF167" s="46">
        <v>1</v>
      </c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</row>
    <row r="168" spans="1:77">
      <c r="A168" s="1" t="s">
        <v>69</v>
      </c>
      <c r="B168" s="1">
        <v>119</v>
      </c>
      <c r="C168" s="6">
        <v>7</v>
      </c>
      <c r="D168" s="6">
        <v>41</v>
      </c>
      <c r="E168" s="26">
        <v>1.92</v>
      </c>
      <c r="F168" s="59" t="s">
        <v>3411</v>
      </c>
      <c r="G168" s="69" t="s">
        <v>6823</v>
      </c>
      <c r="H168" s="1" t="s">
        <v>520</v>
      </c>
      <c r="I168" s="1" t="s">
        <v>7193</v>
      </c>
      <c r="J168" s="1" t="s">
        <v>7194</v>
      </c>
      <c r="K168" s="113" t="str">
        <f t="shared" si="14"/>
        <v>Petitanimaldanslesétangsquiest</v>
      </c>
      <c r="L168" s="113">
        <f t="shared" si="15"/>
        <v>30</v>
      </c>
      <c r="M168" s="1"/>
      <c r="N168" s="1" t="s">
        <v>526</v>
      </c>
      <c r="O168" s="1" t="s">
        <v>526</v>
      </c>
      <c r="P168" s="1">
        <f t="shared" si="16"/>
        <v>9</v>
      </c>
      <c r="Q168" s="46">
        <v>6</v>
      </c>
      <c r="R168" s="46">
        <v>0.2</v>
      </c>
      <c r="S168" s="46">
        <v>0</v>
      </c>
      <c r="T168" s="46">
        <v>5</v>
      </c>
      <c r="U168" s="46"/>
      <c r="V168" s="46"/>
      <c r="W168" s="1" t="s">
        <v>913</v>
      </c>
      <c r="X168" s="1" t="str">
        <f t="shared" si="17"/>
        <v>g</v>
      </c>
      <c r="Y168" s="1">
        <v>2</v>
      </c>
      <c r="Z168" s="1" t="s">
        <v>69</v>
      </c>
      <c r="AA168" s="1" t="s">
        <v>182</v>
      </c>
      <c r="AB168" s="1" t="s">
        <v>283</v>
      </c>
      <c r="AC168" s="1" t="s">
        <v>185</v>
      </c>
      <c r="AD168" s="125">
        <v>9.09</v>
      </c>
      <c r="AE168" s="46">
        <v>10.47</v>
      </c>
      <c r="AF168" s="46">
        <v>5.74</v>
      </c>
      <c r="AG168" s="46">
        <v>4.59</v>
      </c>
      <c r="AH168" s="46"/>
      <c r="AI168" s="46">
        <v>1</v>
      </c>
      <c r="AJ168" s="46">
        <v>2</v>
      </c>
      <c r="AK168" s="46">
        <v>1</v>
      </c>
      <c r="AL168" s="46">
        <v>10</v>
      </c>
      <c r="AM168" s="46">
        <v>6</v>
      </c>
      <c r="AN168" s="46" t="s">
        <v>919</v>
      </c>
      <c r="AO168" s="46" t="s">
        <v>920</v>
      </c>
      <c r="AP168" s="46">
        <v>0</v>
      </c>
      <c r="AQ168" s="46">
        <v>1</v>
      </c>
      <c r="AR168" s="46">
        <v>10</v>
      </c>
      <c r="AS168" s="46">
        <v>6</v>
      </c>
      <c r="AT168" s="46" t="s">
        <v>922</v>
      </c>
      <c r="AU168" s="46">
        <v>2</v>
      </c>
      <c r="AV168" s="46" t="s">
        <v>924</v>
      </c>
      <c r="AW168" s="46" t="s">
        <v>925</v>
      </c>
      <c r="AX168" s="46" t="s">
        <v>926</v>
      </c>
      <c r="AY168" s="46" t="s">
        <v>928</v>
      </c>
      <c r="AZ168" s="46" t="s">
        <v>182</v>
      </c>
      <c r="BA168" s="46">
        <v>100</v>
      </c>
      <c r="BB168" s="46">
        <v>18</v>
      </c>
      <c r="BC168" s="46">
        <v>2.4</v>
      </c>
      <c r="BD168" s="46">
        <v>1.9</v>
      </c>
      <c r="BE168" s="46" t="s">
        <v>69</v>
      </c>
      <c r="BF168" s="46">
        <v>1</v>
      </c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</row>
    <row r="169" spans="1:77">
      <c r="A169" s="165" t="s">
        <v>509</v>
      </c>
      <c r="B169" s="165">
        <v>131</v>
      </c>
      <c r="C169" s="165"/>
      <c r="D169" s="165"/>
      <c r="E169" s="166">
        <v>3.65</v>
      </c>
      <c r="F169" s="167" t="s">
        <v>3411</v>
      </c>
      <c r="G169" s="168" t="s">
        <v>6824</v>
      </c>
      <c r="H169" s="165" t="s">
        <v>6997</v>
      </c>
      <c r="I169" s="165" t="s">
        <v>7195</v>
      </c>
      <c r="J169" s="165" t="s">
        <v>7196</v>
      </c>
      <c r="K169" s="113" t="str">
        <f t="shared" si="14"/>
        <v>Petitanimalmarinayantunetêtede</v>
      </c>
      <c r="L169" s="113">
        <f t="shared" si="15"/>
        <v>30</v>
      </c>
      <c r="M169" s="165"/>
      <c r="N169" s="165" t="s">
        <v>249</v>
      </c>
      <c r="O169" s="165" t="s">
        <v>249</v>
      </c>
      <c r="P169" s="165">
        <f t="shared" si="16"/>
        <v>6</v>
      </c>
      <c r="Q169" s="169">
        <v>5</v>
      </c>
      <c r="R169" s="169">
        <v>129.12</v>
      </c>
      <c r="S169" s="169">
        <v>1</v>
      </c>
      <c r="T169" s="169">
        <v>5</v>
      </c>
      <c r="U169" s="169"/>
      <c r="V169" s="169"/>
      <c r="W169" s="165" t="s">
        <v>510</v>
      </c>
      <c r="X169" s="165" t="str">
        <f t="shared" si="17"/>
        <v>i</v>
      </c>
      <c r="Y169" s="165">
        <v>7</v>
      </c>
      <c r="Z169" s="165" t="s">
        <v>509</v>
      </c>
      <c r="AA169" s="165" t="s">
        <v>182</v>
      </c>
      <c r="AB169" s="165" t="s">
        <v>184</v>
      </c>
      <c r="AC169" s="165" t="s">
        <v>185</v>
      </c>
      <c r="AD169" s="169">
        <v>0.63</v>
      </c>
      <c r="AE169" s="169">
        <v>0.41</v>
      </c>
      <c r="AF169" s="169">
        <v>0.57999999999999996</v>
      </c>
      <c r="AG169" s="169">
        <v>0.27</v>
      </c>
      <c r="AH169" s="169"/>
      <c r="AI169" s="169">
        <v>1</v>
      </c>
      <c r="AJ169" s="169">
        <v>2</v>
      </c>
      <c r="AK169" s="169">
        <v>1</v>
      </c>
      <c r="AL169" s="169">
        <v>10</v>
      </c>
      <c r="AM169" s="169">
        <v>6</v>
      </c>
      <c r="AN169" s="169" t="s">
        <v>340</v>
      </c>
      <c r="AO169" s="169" t="s">
        <v>519</v>
      </c>
      <c r="AP169" s="169">
        <v>0</v>
      </c>
      <c r="AQ169" s="169">
        <v>0</v>
      </c>
      <c r="AR169" s="169">
        <v>7</v>
      </c>
      <c r="AS169" s="169">
        <v>5</v>
      </c>
      <c r="AT169" s="169" t="s">
        <v>522</v>
      </c>
      <c r="AU169" s="169">
        <v>3</v>
      </c>
      <c r="AV169" s="169" t="s">
        <v>525</v>
      </c>
      <c r="AW169" s="169" t="s">
        <v>527</v>
      </c>
      <c r="AX169" s="169" t="s">
        <v>529</v>
      </c>
      <c r="AY169" s="169" t="s">
        <v>531</v>
      </c>
      <c r="AZ169" s="169" t="s">
        <v>182</v>
      </c>
      <c r="BA169" s="169">
        <v>95</v>
      </c>
      <c r="BB169" s="169">
        <v>23</v>
      </c>
      <c r="BC169" s="169">
        <v>4.5999999999999996</v>
      </c>
      <c r="BD169" s="169">
        <v>2.85</v>
      </c>
      <c r="BE169" s="169" t="s">
        <v>509</v>
      </c>
      <c r="BF169" s="169">
        <v>1</v>
      </c>
      <c r="BG169" s="170"/>
      <c r="BH169" s="170"/>
      <c r="BI169" s="165"/>
      <c r="BJ169" s="170"/>
      <c r="BK169" s="170"/>
      <c r="BL169" s="170"/>
      <c r="BM169" s="170"/>
      <c r="BN169" s="170"/>
      <c r="BO169" s="170"/>
      <c r="BP169" s="170"/>
      <c r="BQ169" s="170"/>
      <c r="BR169" s="170"/>
      <c r="BS169" s="170"/>
      <c r="BT169" s="170"/>
      <c r="BU169" s="170"/>
      <c r="BV169" s="170"/>
      <c r="BW169" s="170"/>
      <c r="BX169" s="170"/>
      <c r="BY169" s="170"/>
    </row>
    <row r="170" spans="1:77" ht="15">
      <c r="A170" s="77" t="s">
        <v>3058</v>
      </c>
      <c r="B170" s="77">
        <v>95</v>
      </c>
      <c r="C170" s="77"/>
      <c r="D170" s="77"/>
      <c r="E170" s="79">
        <v>1.23</v>
      </c>
      <c r="F170" s="83" t="s">
        <v>3412</v>
      </c>
      <c r="G170" s="84" t="s">
        <v>6824</v>
      </c>
      <c r="H170" s="77" t="s">
        <v>3326</v>
      </c>
      <c r="I170" s="77" t="s">
        <v>7197</v>
      </c>
      <c r="J170" s="77" t="s">
        <v>7184</v>
      </c>
      <c r="K170" s="113" t="str">
        <f t="shared" si="14"/>
        <v>Petitcontenantservantà</v>
      </c>
      <c r="L170" s="113">
        <f t="shared" si="15"/>
        <v>22</v>
      </c>
      <c r="M170" s="77"/>
      <c r="N170" s="77" t="s">
        <v>3328</v>
      </c>
      <c r="O170" s="77" t="s">
        <v>3328</v>
      </c>
      <c r="P170" s="77">
        <f t="shared" si="16"/>
        <v>5</v>
      </c>
      <c r="Q170" s="98">
        <v>4</v>
      </c>
      <c r="R170" s="98">
        <v>339.05</v>
      </c>
      <c r="S170" s="98">
        <v>14</v>
      </c>
      <c r="T170" s="98">
        <v>4</v>
      </c>
      <c r="U170" s="98"/>
      <c r="V170" s="98"/>
      <c r="W170" s="113" t="s">
        <v>3059</v>
      </c>
      <c r="X170" s="113" t="str">
        <f t="shared" si="17"/>
        <v>v</v>
      </c>
      <c r="Y170" s="113">
        <v>4</v>
      </c>
      <c r="Z170" s="113" t="s">
        <v>3058</v>
      </c>
      <c r="AA170" s="113" t="s">
        <v>182</v>
      </c>
      <c r="AB170" s="113" t="s">
        <v>184</v>
      </c>
      <c r="AC170" s="113" t="s">
        <v>185</v>
      </c>
      <c r="AD170" s="123">
        <v>176.57</v>
      </c>
      <c r="AE170" s="117">
        <v>230.07</v>
      </c>
      <c r="AF170" s="117">
        <v>154.13</v>
      </c>
      <c r="AG170" s="117">
        <v>175.2</v>
      </c>
      <c r="AH170" s="117"/>
      <c r="AI170" s="117">
        <v>1</v>
      </c>
      <c r="AJ170" s="117">
        <v>11</v>
      </c>
      <c r="AK170" s="117">
        <v>1</v>
      </c>
      <c r="AL170" s="117">
        <v>5</v>
      </c>
      <c r="AM170" s="117">
        <v>3</v>
      </c>
      <c r="AN170" s="117" t="s">
        <v>517</v>
      </c>
      <c r="AO170" s="117" t="s">
        <v>1030</v>
      </c>
      <c r="AP170" s="117">
        <v>10</v>
      </c>
      <c r="AQ170" s="117">
        <v>22</v>
      </c>
      <c r="AR170" s="117">
        <v>5</v>
      </c>
      <c r="AS170" s="117">
        <v>3</v>
      </c>
      <c r="AT170" s="117" t="s">
        <v>3059</v>
      </c>
      <c r="AU170" s="117">
        <v>1</v>
      </c>
      <c r="AV170" s="117" t="s">
        <v>1030</v>
      </c>
      <c r="AW170" s="117" t="s">
        <v>3068</v>
      </c>
      <c r="AX170" s="117" t="s">
        <v>3069</v>
      </c>
      <c r="AY170" s="117" t="s">
        <v>3070</v>
      </c>
      <c r="AZ170" s="117" t="s">
        <v>182</v>
      </c>
      <c r="BA170" s="117">
        <v>100</v>
      </c>
      <c r="BB170" s="117">
        <v>29</v>
      </c>
      <c r="BC170" s="117">
        <v>1.3</v>
      </c>
      <c r="BD170" s="117">
        <v>1</v>
      </c>
      <c r="BE170" s="117" t="s">
        <v>3071</v>
      </c>
      <c r="BF170" s="117">
        <v>1</v>
      </c>
      <c r="BG170" s="77"/>
      <c r="BH170" s="77"/>
      <c r="BI170" s="85"/>
      <c r="BJ170" s="85"/>
      <c r="BK170" s="85"/>
      <c r="BL170" s="85"/>
      <c r="BM170" s="85"/>
      <c r="BN170" s="85"/>
      <c r="BO170" s="85"/>
      <c r="BP170" s="77"/>
      <c r="BQ170" s="77"/>
      <c r="BR170" s="77"/>
      <c r="BS170" s="77"/>
      <c r="BT170" s="77"/>
      <c r="BU170" s="77"/>
      <c r="BV170" s="77"/>
      <c r="BW170" s="77"/>
      <c r="BX170" s="77"/>
      <c r="BY170" s="77"/>
    </row>
    <row r="171" spans="1:77">
      <c r="A171" s="1" t="s">
        <v>171</v>
      </c>
      <c r="B171" s="1">
        <v>101</v>
      </c>
      <c r="C171" s="6">
        <v>4</v>
      </c>
      <c r="D171" s="6">
        <v>44</v>
      </c>
      <c r="E171" s="26">
        <v>2.4</v>
      </c>
      <c r="F171" s="59" t="s">
        <v>3411</v>
      </c>
      <c r="G171" s="69" t="s">
        <v>6823</v>
      </c>
      <c r="H171" s="1" t="s">
        <v>177</v>
      </c>
      <c r="I171" s="1" t="s">
        <v>7198</v>
      </c>
      <c r="J171" s="1" t="s">
        <v>7199</v>
      </c>
      <c r="K171" s="113" t="str">
        <f t="shared" si="14"/>
        <v>Petitmammifèreavecdes</v>
      </c>
      <c r="L171" s="113">
        <f t="shared" si="15"/>
        <v>21</v>
      </c>
      <c r="M171" s="1"/>
      <c r="N171" s="1" t="s">
        <v>180</v>
      </c>
      <c r="O171" s="1" t="s">
        <v>180</v>
      </c>
      <c r="P171" s="1">
        <f t="shared" si="16"/>
        <v>8</v>
      </c>
      <c r="Q171" s="46">
        <v>4</v>
      </c>
      <c r="R171" s="46">
        <v>1.17</v>
      </c>
      <c r="S171" s="46">
        <v>15</v>
      </c>
      <c r="T171" s="46">
        <v>4</v>
      </c>
      <c r="U171" s="46"/>
      <c r="V171" s="46"/>
      <c r="W171" s="1" t="s">
        <v>181</v>
      </c>
      <c r="X171" s="1" t="str">
        <f t="shared" si="17"/>
        <v>e</v>
      </c>
      <c r="Y171" s="1">
        <v>7</v>
      </c>
      <c r="Z171" s="1" t="s">
        <v>171</v>
      </c>
      <c r="AA171" s="1" t="s">
        <v>182</v>
      </c>
      <c r="AB171" s="1" t="s">
        <v>184</v>
      </c>
      <c r="AC171" s="1" t="s">
        <v>185</v>
      </c>
      <c r="AD171" s="125">
        <v>0.75</v>
      </c>
      <c r="AE171" s="46">
        <v>2.57</v>
      </c>
      <c r="AF171" s="46">
        <v>0.69</v>
      </c>
      <c r="AG171" s="46">
        <v>1.76</v>
      </c>
      <c r="AH171" s="46"/>
      <c r="AI171" s="46">
        <v>1</v>
      </c>
      <c r="AJ171" s="46">
        <v>3</v>
      </c>
      <c r="AK171" s="46">
        <v>1</v>
      </c>
      <c r="AL171" s="46">
        <v>8</v>
      </c>
      <c r="AM171" s="46">
        <v>5</v>
      </c>
      <c r="AN171" s="46" t="s">
        <v>197</v>
      </c>
      <c r="AO171" s="46" t="s">
        <v>198</v>
      </c>
      <c r="AP171" s="46">
        <v>0</v>
      </c>
      <c r="AQ171" s="46">
        <v>6</v>
      </c>
      <c r="AR171" s="46">
        <v>7</v>
      </c>
      <c r="AS171" s="46">
        <v>5</v>
      </c>
      <c r="AT171" s="46" t="s">
        <v>200</v>
      </c>
      <c r="AU171" s="46">
        <v>3</v>
      </c>
      <c r="AV171" s="46" t="s">
        <v>201</v>
      </c>
      <c r="AW171" s="46" t="s">
        <v>202</v>
      </c>
      <c r="AX171" s="46" t="s">
        <v>203</v>
      </c>
      <c r="AY171" s="46" t="s">
        <v>204</v>
      </c>
      <c r="AZ171" s="46" t="s">
        <v>182</v>
      </c>
      <c r="BA171" s="46">
        <v>100</v>
      </c>
      <c r="BB171" s="46">
        <v>22</v>
      </c>
      <c r="BC171" s="46">
        <v>2.2000000000000002</v>
      </c>
      <c r="BD171" s="46">
        <v>1.5</v>
      </c>
      <c r="BE171" s="46" t="s">
        <v>171</v>
      </c>
      <c r="BF171" s="46">
        <v>1</v>
      </c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</row>
    <row r="172" spans="1:77">
      <c r="A172" s="77" t="s">
        <v>91</v>
      </c>
      <c r="B172" s="77">
        <v>13</v>
      </c>
      <c r="C172" s="78">
        <v>1</v>
      </c>
      <c r="D172" s="78">
        <v>47</v>
      </c>
      <c r="E172" s="79">
        <v>1.62</v>
      </c>
      <c r="F172" s="80" t="s">
        <v>3412</v>
      </c>
      <c r="G172" s="81" t="s">
        <v>6823</v>
      </c>
      <c r="H172" s="77" t="s">
        <v>6975</v>
      </c>
      <c r="I172" s="77" t="s">
        <v>7198</v>
      </c>
      <c r="J172" s="77" t="s">
        <v>7200</v>
      </c>
      <c r="K172" s="113" t="str">
        <f t="shared" si="14"/>
        <v>Petitmammifèrequiaime</v>
      </c>
      <c r="L172" s="113">
        <f t="shared" si="15"/>
        <v>21</v>
      </c>
      <c r="M172" s="77"/>
      <c r="N172" s="77" t="s">
        <v>541</v>
      </c>
      <c r="O172" s="77" t="s">
        <v>6866</v>
      </c>
      <c r="P172" s="77">
        <f t="shared" si="16"/>
        <v>7</v>
      </c>
      <c r="Q172" s="98">
        <v>6</v>
      </c>
      <c r="R172" s="98">
        <v>27.22</v>
      </c>
      <c r="S172" s="98">
        <v>2</v>
      </c>
      <c r="T172" s="98">
        <v>6</v>
      </c>
      <c r="U172" s="98"/>
      <c r="V172" s="98"/>
      <c r="W172" s="113" t="s">
        <v>2746</v>
      </c>
      <c r="X172" s="113" t="str">
        <f t="shared" si="17"/>
        <v>s</v>
      </c>
      <c r="Y172" s="113">
        <v>3</v>
      </c>
      <c r="Z172" s="113" t="s">
        <v>91</v>
      </c>
      <c r="AA172" s="113" t="s">
        <v>182</v>
      </c>
      <c r="AB172" s="113"/>
      <c r="AC172" s="113"/>
      <c r="AD172" s="123">
        <v>21.94</v>
      </c>
      <c r="AE172" s="117">
        <v>22.57</v>
      </c>
      <c r="AF172" s="117">
        <v>21.94</v>
      </c>
      <c r="AG172" s="117">
        <v>22.57</v>
      </c>
      <c r="AH172" s="117"/>
      <c r="AI172" s="117">
        <v>3</v>
      </c>
      <c r="AJ172" s="117">
        <v>9</v>
      </c>
      <c r="AK172" s="117">
        <v>1</v>
      </c>
      <c r="AL172" s="117">
        <v>6</v>
      </c>
      <c r="AM172" s="117">
        <v>4</v>
      </c>
      <c r="AN172" s="117" t="s">
        <v>1010</v>
      </c>
      <c r="AO172" s="117" t="s">
        <v>639</v>
      </c>
      <c r="AP172" s="117">
        <v>7</v>
      </c>
      <c r="AQ172" s="117">
        <v>15</v>
      </c>
      <c r="AR172" s="117">
        <v>6</v>
      </c>
      <c r="AS172" s="117">
        <v>4</v>
      </c>
      <c r="AT172" s="117" t="s">
        <v>2756</v>
      </c>
      <c r="AU172" s="117">
        <v>2</v>
      </c>
      <c r="AV172" s="117" t="s">
        <v>645</v>
      </c>
      <c r="AW172" s="117" t="s">
        <v>2760</v>
      </c>
      <c r="AX172" s="117" t="s">
        <v>2761</v>
      </c>
      <c r="AY172" s="117" t="s">
        <v>2762</v>
      </c>
      <c r="AZ172" s="117" t="s">
        <v>2763</v>
      </c>
      <c r="BA172" s="117">
        <v>100</v>
      </c>
      <c r="BB172" s="117">
        <v>27</v>
      </c>
      <c r="BC172" s="117">
        <v>1.55</v>
      </c>
      <c r="BD172" s="117">
        <v>1</v>
      </c>
      <c r="BE172" s="117" t="s">
        <v>91</v>
      </c>
      <c r="BF172" s="117">
        <v>1</v>
      </c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7"/>
      <c r="BT172" s="77"/>
      <c r="BU172" s="77"/>
      <c r="BV172" s="77"/>
      <c r="BW172" s="77"/>
      <c r="BX172" s="77"/>
      <c r="BY172" s="77"/>
    </row>
    <row r="173" spans="1:77" s="145" customFormat="1">
      <c r="A173" s="1" t="s">
        <v>405</v>
      </c>
      <c r="B173" s="1">
        <v>128</v>
      </c>
      <c r="C173" s="1"/>
      <c r="D173" s="1"/>
      <c r="E173" s="26">
        <v>3</v>
      </c>
      <c r="F173" s="60" t="s">
        <v>3411</v>
      </c>
      <c r="G173" s="69" t="s">
        <v>6824</v>
      </c>
      <c r="H173" s="1" t="s">
        <v>1324</v>
      </c>
      <c r="I173" s="1" t="s">
        <v>7201</v>
      </c>
      <c r="J173" s="1" t="s">
        <v>7202</v>
      </c>
      <c r="K173" s="113" t="str">
        <f t="shared" si="14"/>
        <v>Petitobjetcontenantdu</v>
      </c>
      <c r="L173" s="113">
        <f t="shared" si="15"/>
        <v>21</v>
      </c>
      <c r="M173" s="1"/>
      <c r="N173" s="1" t="s">
        <v>1328</v>
      </c>
      <c r="O173" s="1" t="s">
        <v>1328</v>
      </c>
      <c r="P173" s="1">
        <f t="shared" si="16"/>
        <v>3</v>
      </c>
      <c r="Q173" s="46">
        <v>3</v>
      </c>
      <c r="R173" s="46">
        <v>21.83</v>
      </c>
      <c r="S173" s="46">
        <v>28</v>
      </c>
      <c r="T173" s="46">
        <v>3</v>
      </c>
      <c r="U173" s="46"/>
      <c r="V173" s="46"/>
      <c r="W173" s="1" t="s">
        <v>406</v>
      </c>
      <c r="X173" s="1" t="str">
        <f t="shared" si="17"/>
        <v>s</v>
      </c>
      <c r="Y173" s="1">
        <v>3</v>
      </c>
      <c r="Z173" s="1" t="s">
        <v>405</v>
      </c>
      <c r="AA173" s="1" t="s">
        <v>182</v>
      </c>
      <c r="AB173" s="1" t="s">
        <v>283</v>
      </c>
      <c r="AC173" s="1" t="s">
        <v>185</v>
      </c>
      <c r="AD173" s="125">
        <v>0.28000000000000003</v>
      </c>
      <c r="AE173" s="46">
        <v>2.0299999999999998</v>
      </c>
      <c r="AF173" s="46">
        <v>0.2</v>
      </c>
      <c r="AG173" s="46">
        <v>1.28</v>
      </c>
      <c r="AH173" s="46"/>
      <c r="AI173" s="46">
        <v>1</v>
      </c>
      <c r="AJ173" s="46">
        <v>2</v>
      </c>
      <c r="AK173" s="46">
        <v>1</v>
      </c>
      <c r="AL173" s="46">
        <v>7</v>
      </c>
      <c r="AM173" s="46">
        <v>6</v>
      </c>
      <c r="AN173" s="46" t="s">
        <v>415</v>
      </c>
      <c r="AO173" s="46" t="s">
        <v>416</v>
      </c>
      <c r="AP173" s="46">
        <v>1</v>
      </c>
      <c r="AQ173" s="46">
        <v>4</v>
      </c>
      <c r="AR173" s="46">
        <v>5</v>
      </c>
      <c r="AS173" s="46">
        <v>4</v>
      </c>
      <c r="AT173" s="46" t="s">
        <v>418</v>
      </c>
      <c r="AU173" s="46">
        <v>2</v>
      </c>
      <c r="AV173" s="46" t="s">
        <v>419</v>
      </c>
      <c r="AW173" s="46" t="s">
        <v>421</v>
      </c>
      <c r="AX173" s="46" t="s">
        <v>423</v>
      </c>
      <c r="AY173" s="46" t="s">
        <v>424</v>
      </c>
      <c r="AZ173" s="46" t="s">
        <v>182</v>
      </c>
      <c r="BA173" s="46">
        <v>100</v>
      </c>
      <c r="BB173" s="46">
        <v>27</v>
      </c>
      <c r="BC173" s="46">
        <v>1.85</v>
      </c>
      <c r="BD173" s="46">
        <v>1.75</v>
      </c>
      <c r="BE173" s="46" t="s">
        <v>405</v>
      </c>
      <c r="BF173" s="46">
        <v>1</v>
      </c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/>
      <c r="BT173"/>
      <c r="BU173"/>
      <c r="BV173"/>
      <c r="BW173"/>
      <c r="BX173"/>
      <c r="BY173"/>
    </row>
    <row r="174" spans="1:77">
      <c r="A174" s="1" t="s">
        <v>1617</v>
      </c>
      <c r="B174" s="1">
        <v>170</v>
      </c>
      <c r="C174" s="1"/>
      <c r="D174" s="1"/>
      <c r="E174" s="26">
        <v>2.38</v>
      </c>
      <c r="F174" s="60" t="s">
        <v>3411</v>
      </c>
      <c r="G174" s="69" t="s">
        <v>6824</v>
      </c>
      <c r="H174" s="1" t="s">
        <v>2279</v>
      </c>
      <c r="I174" s="1" t="s">
        <v>7201</v>
      </c>
      <c r="J174" s="1" t="s">
        <v>7203</v>
      </c>
      <c r="K174" s="113" t="str">
        <f t="shared" si="14"/>
        <v>Petitobjetdanslequelsouffle</v>
      </c>
      <c r="L174" s="113">
        <f t="shared" si="15"/>
        <v>27</v>
      </c>
      <c r="M174" s="1"/>
      <c r="N174" s="1" t="s">
        <v>2281</v>
      </c>
      <c r="O174" s="1" t="s">
        <v>6934</v>
      </c>
      <c r="P174" s="1">
        <f t="shared" si="16"/>
        <v>7</v>
      </c>
      <c r="Q174" s="46">
        <v>6</v>
      </c>
      <c r="R174" s="46">
        <v>7.59</v>
      </c>
      <c r="S174" s="46">
        <v>0</v>
      </c>
      <c r="T174" s="46">
        <v>6</v>
      </c>
      <c r="U174" s="46"/>
      <c r="V174" s="46"/>
      <c r="W174" s="1" t="s">
        <v>1619</v>
      </c>
      <c r="X174" s="1" t="str">
        <f t="shared" si="17"/>
        <v>s</v>
      </c>
      <c r="Y174" s="1">
        <v>3</v>
      </c>
      <c r="Z174" s="1" t="s">
        <v>1617</v>
      </c>
      <c r="AA174" s="1" t="s">
        <v>182</v>
      </c>
      <c r="AB174" s="1" t="s">
        <v>184</v>
      </c>
      <c r="AC174" s="1" t="s">
        <v>185</v>
      </c>
      <c r="AD174" s="125">
        <v>4.6100000000000003</v>
      </c>
      <c r="AE174" s="46">
        <v>17.91</v>
      </c>
      <c r="AF174" s="46">
        <v>3.76</v>
      </c>
      <c r="AG174" s="46">
        <v>13.31</v>
      </c>
      <c r="AH174" s="46"/>
      <c r="AI174" s="46">
        <v>1</v>
      </c>
      <c r="AJ174" s="46">
        <v>6</v>
      </c>
      <c r="AK174" s="46">
        <v>1</v>
      </c>
      <c r="AL174" s="46">
        <v>7</v>
      </c>
      <c r="AM174" s="46">
        <v>5</v>
      </c>
      <c r="AN174" s="46" t="s">
        <v>1629</v>
      </c>
      <c r="AO174" s="46" t="s">
        <v>517</v>
      </c>
      <c r="AP174" s="46">
        <v>3</v>
      </c>
      <c r="AQ174" s="46">
        <v>6</v>
      </c>
      <c r="AR174" s="46">
        <v>7</v>
      </c>
      <c r="AS174" s="46">
        <v>5</v>
      </c>
      <c r="AT174" s="46" t="s">
        <v>1632</v>
      </c>
      <c r="AU174" s="46">
        <v>2</v>
      </c>
      <c r="AV174" s="46" t="s">
        <v>1633</v>
      </c>
      <c r="AW174" s="46" t="s">
        <v>1634</v>
      </c>
      <c r="AX174" s="46" t="s">
        <v>1635</v>
      </c>
      <c r="AY174" s="46" t="s">
        <v>1636</v>
      </c>
      <c r="AZ174" s="46" t="s">
        <v>182</v>
      </c>
      <c r="BA174" s="46">
        <v>100</v>
      </c>
      <c r="BB174" s="46">
        <v>20</v>
      </c>
      <c r="BC174" s="46">
        <v>1.7</v>
      </c>
      <c r="BD174" s="46">
        <v>1.55</v>
      </c>
      <c r="BE174" s="46" t="s">
        <v>1638</v>
      </c>
      <c r="BF174" s="46">
        <v>2</v>
      </c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</row>
    <row r="175" spans="1:77" ht="15">
      <c r="A175" s="113" t="s">
        <v>2981</v>
      </c>
      <c r="B175" s="113">
        <v>90</v>
      </c>
      <c r="C175" s="113"/>
      <c r="D175" s="113"/>
      <c r="E175" s="114">
        <v>2.19</v>
      </c>
      <c r="F175" s="115" t="s">
        <v>3412</v>
      </c>
      <c r="G175" s="116" t="s">
        <v>6824</v>
      </c>
      <c r="H175" s="113" t="s">
        <v>3219</v>
      </c>
      <c r="I175" s="113" t="s">
        <v>7201</v>
      </c>
      <c r="J175" s="113" t="s">
        <v>7204</v>
      </c>
      <c r="K175" s="113" t="str">
        <f t="shared" si="14"/>
        <v>Petitobjetservantàouvrir</v>
      </c>
      <c r="L175" s="113">
        <f t="shared" si="15"/>
        <v>24</v>
      </c>
      <c r="M175" s="113"/>
      <c r="N175" s="113" t="s">
        <v>3221</v>
      </c>
      <c r="O175" s="113" t="s">
        <v>1263</v>
      </c>
      <c r="P175" s="113">
        <f t="shared" si="16"/>
        <v>7</v>
      </c>
      <c r="Q175" s="117">
        <v>6</v>
      </c>
      <c r="R175" s="117">
        <v>2.1</v>
      </c>
      <c r="S175" s="117">
        <v>0</v>
      </c>
      <c r="T175" s="117">
        <v>6</v>
      </c>
      <c r="U175" s="117"/>
      <c r="V175" s="117"/>
      <c r="W175" s="113" t="s">
        <v>2371</v>
      </c>
      <c r="X175" s="113" t="str">
        <f t="shared" si="17"/>
        <v>k</v>
      </c>
      <c r="Y175" s="113">
        <v>1</v>
      </c>
      <c r="Z175" s="117" t="s">
        <v>2981</v>
      </c>
      <c r="AA175" s="117" t="s">
        <v>182</v>
      </c>
      <c r="AB175" s="117" t="s">
        <v>283</v>
      </c>
      <c r="AC175" s="117" t="s">
        <v>185</v>
      </c>
      <c r="AD175" s="123">
        <v>118.13</v>
      </c>
      <c r="AE175" s="117">
        <v>48.58</v>
      </c>
      <c r="AF175" s="117">
        <v>68.73</v>
      </c>
      <c r="AG175" s="117">
        <v>35</v>
      </c>
      <c r="AH175" s="117"/>
      <c r="AI175" s="117">
        <v>1</v>
      </c>
      <c r="AJ175" s="117">
        <v>4</v>
      </c>
      <c r="AK175" s="117">
        <v>1</v>
      </c>
      <c r="AL175" s="117">
        <v>3</v>
      </c>
      <c r="AM175" s="117">
        <v>3</v>
      </c>
      <c r="AN175" s="117" t="s">
        <v>1437</v>
      </c>
      <c r="AO175" s="117" t="s">
        <v>1437</v>
      </c>
      <c r="AP175" s="117">
        <v>3</v>
      </c>
      <c r="AQ175" s="117">
        <v>11</v>
      </c>
      <c r="AR175" s="117">
        <v>3</v>
      </c>
      <c r="AS175" s="117">
        <v>3</v>
      </c>
      <c r="AT175" s="117" t="s">
        <v>2371</v>
      </c>
      <c r="AU175" s="117">
        <v>1</v>
      </c>
      <c r="AV175" s="117" t="s">
        <v>1437</v>
      </c>
      <c r="AW175" s="117" t="s">
        <v>2985</v>
      </c>
      <c r="AX175" s="117" t="s">
        <v>2380</v>
      </c>
      <c r="AY175" s="117" t="s">
        <v>2981</v>
      </c>
      <c r="AZ175" s="117" t="s">
        <v>182</v>
      </c>
      <c r="BA175" s="117">
        <v>0</v>
      </c>
      <c r="BB175" s="117">
        <v>0</v>
      </c>
      <c r="BC175" s="117">
        <v>1.65</v>
      </c>
      <c r="BD175" s="117">
        <v>1.05</v>
      </c>
      <c r="BE175" s="117" t="s">
        <v>2981</v>
      </c>
      <c r="BF175" s="117">
        <v>1</v>
      </c>
      <c r="BG175" s="77"/>
      <c r="BH175" s="77"/>
      <c r="BI175" s="85"/>
      <c r="BJ175" s="85"/>
      <c r="BK175" s="85"/>
      <c r="BL175" s="85"/>
      <c r="BM175" s="85"/>
      <c r="BN175" s="85"/>
      <c r="BO175" s="85"/>
      <c r="BP175" s="77"/>
      <c r="BQ175" s="77"/>
      <c r="BR175" s="77"/>
      <c r="BS175" s="77"/>
      <c r="BT175" s="77"/>
      <c r="BU175" s="77"/>
      <c r="BV175" s="77"/>
      <c r="BW175" s="77"/>
      <c r="BX175" s="77"/>
      <c r="BY175" s="77"/>
    </row>
    <row r="176" spans="1:77" s="1" customFormat="1" ht="15">
      <c r="A176" s="113" t="s">
        <v>5947</v>
      </c>
      <c r="B176" s="113">
        <v>84</v>
      </c>
      <c r="C176" s="113"/>
      <c r="D176" s="113"/>
      <c r="E176" s="114">
        <v>1.55</v>
      </c>
      <c r="F176" s="115" t="s">
        <v>3412</v>
      </c>
      <c r="G176" s="116" t="s">
        <v>6824</v>
      </c>
      <c r="H176" s="113" t="s">
        <v>6761</v>
      </c>
      <c r="I176" s="113" t="s">
        <v>7205</v>
      </c>
      <c r="J176" s="113" t="s">
        <v>7206</v>
      </c>
      <c r="K176" s="113" t="str">
        <f t="shared" si="14"/>
        <v>Piècedelamaisondanslaquelleonfait</v>
      </c>
      <c r="L176" s="113">
        <f t="shared" si="15"/>
        <v>33</v>
      </c>
      <c r="M176" s="113"/>
      <c r="N176" s="113" t="s">
        <v>6764</v>
      </c>
      <c r="O176" s="113" t="s">
        <v>6892</v>
      </c>
      <c r="P176" s="113">
        <f t="shared" si="16"/>
        <v>6</v>
      </c>
      <c r="Q176" s="117">
        <v>4</v>
      </c>
      <c r="R176" s="117">
        <v>467.82</v>
      </c>
      <c r="S176" s="117">
        <v>12</v>
      </c>
      <c r="T176" s="117">
        <v>4</v>
      </c>
      <c r="U176" s="117"/>
      <c r="V176" s="117"/>
      <c r="W176" s="113" t="s">
        <v>5948</v>
      </c>
      <c r="X176" s="113" t="str">
        <f t="shared" si="17"/>
        <v>k</v>
      </c>
      <c r="Y176" s="113">
        <v>1</v>
      </c>
      <c r="Z176" s="113" t="s">
        <v>5947</v>
      </c>
      <c r="AA176" s="113" t="s">
        <v>182</v>
      </c>
      <c r="AB176" s="113" t="s">
        <v>283</v>
      </c>
      <c r="AC176" s="113" t="s">
        <v>185</v>
      </c>
      <c r="AD176" s="123">
        <v>87.92</v>
      </c>
      <c r="AE176" s="117">
        <v>135.41</v>
      </c>
      <c r="AF176" s="117">
        <v>85.08</v>
      </c>
      <c r="AG176" s="117">
        <v>123.31</v>
      </c>
      <c r="AH176" s="117"/>
      <c r="AI176" s="117">
        <v>2</v>
      </c>
      <c r="AJ176" s="117">
        <v>5</v>
      </c>
      <c r="AK176" s="117">
        <v>1</v>
      </c>
      <c r="AL176" s="117">
        <v>7</v>
      </c>
      <c r="AM176" s="117">
        <v>6</v>
      </c>
      <c r="AN176" s="117" t="s">
        <v>626</v>
      </c>
      <c r="AO176" s="117" t="s">
        <v>3164</v>
      </c>
      <c r="AP176" s="117">
        <v>2</v>
      </c>
      <c r="AQ176" s="117">
        <v>0</v>
      </c>
      <c r="AR176" s="117">
        <v>7</v>
      </c>
      <c r="AS176" s="117">
        <v>6</v>
      </c>
      <c r="AT176" s="117" t="s">
        <v>5949</v>
      </c>
      <c r="AU176" s="117">
        <v>2</v>
      </c>
      <c r="AV176" s="117" t="s">
        <v>3167</v>
      </c>
      <c r="AW176" s="117" t="s">
        <v>5950</v>
      </c>
      <c r="AX176" s="117" t="s">
        <v>5951</v>
      </c>
      <c r="AY176" s="117" t="s">
        <v>5952</v>
      </c>
      <c r="AZ176" s="117" t="s">
        <v>532</v>
      </c>
      <c r="BA176" s="117">
        <v>100</v>
      </c>
      <c r="BB176" s="117">
        <v>22</v>
      </c>
      <c r="BC176" s="117">
        <v>1.7</v>
      </c>
      <c r="BD176" s="117">
        <v>1.7</v>
      </c>
      <c r="BE176" s="117" t="s">
        <v>5947</v>
      </c>
      <c r="BF176" s="117">
        <v>1</v>
      </c>
      <c r="BG176" s="77"/>
      <c r="BH176" s="77"/>
      <c r="BI176" s="85"/>
      <c r="BJ176" s="85"/>
      <c r="BK176" s="85"/>
      <c r="BL176" s="85"/>
      <c r="BM176" s="85"/>
      <c r="BN176" s="85"/>
      <c r="BO176" s="85"/>
      <c r="BP176" s="85"/>
      <c r="BQ176" s="77"/>
      <c r="BR176" s="77"/>
      <c r="BS176" s="77"/>
      <c r="BT176" s="77"/>
      <c r="BU176" s="77"/>
      <c r="BV176" s="77"/>
      <c r="BW176" s="77"/>
      <c r="BX176" s="77"/>
      <c r="BY176" s="77"/>
    </row>
    <row r="177" spans="1:77">
      <c r="A177" s="113" t="s">
        <v>6782</v>
      </c>
      <c r="B177" s="113">
        <v>75</v>
      </c>
      <c r="C177" s="113"/>
      <c r="D177" s="113"/>
      <c r="E177" s="114">
        <v>1.85</v>
      </c>
      <c r="F177" s="115" t="s">
        <v>3412</v>
      </c>
      <c r="G177" s="116" t="s">
        <v>6824</v>
      </c>
      <c r="H177" s="113" t="s">
        <v>6761</v>
      </c>
      <c r="I177" s="113" t="s">
        <v>7205</v>
      </c>
      <c r="J177" s="113" t="s">
        <v>7207</v>
      </c>
      <c r="K177" s="113" t="str">
        <f t="shared" si="14"/>
        <v>Piècedelamaisondanslquelleonfait</v>
      </c>
      <c r="L177" s="113">
        <f t="shared" si="15"/>
        <v>32</v>
      </c>
      <c r="M177" s="113"/>
      <c r="N177" s="113" t="s">
        <v>6784</v>
      </c>
      <c r="O177" s="113" t="s">
        <v>6888</v>
      </c>
      <c r="P177" s="113">
        <f t="shared" si="16"/>
        <v>7</v>
      </c>
      <c r="Q177" s="117">
        <v>5</v>
      </c>
      <c r="R177" s="117">
        <v>771.24</v>
      </c>
      <c r="S177" s="117">
        <v>0</v>
      </c>
      <c r="T177" s="117">
        <v>4</v>
      </c>
      <c r="U177" s="117"/>
      <c r="V177" s="117"/>
      <c r="W177" s="113" t="s">
        <v>6634</v>
      </c>
      <c r="X177" s="113" t="str">
        <f t="shared" si="17"/>
        <v>t</v>
      </c>
      <c r="Y177" s="113">
        <v>1</v>
      </c>
      <c r="Z177" s="113" t="s">
        <v>6633</v>
      </c>
      <c r="AA177" s="113" t="s">
        <v>182</v>
      </c>
      <c r="AB177" s="113" t="s">
        <v>283</v>
      </c>
      <c r="AC177" s="113" t="s">
        <v>360</v>
      </c>
      <c r="AD177" s="123">
        <v>62.84</v>
      </c>
      <c r="AE177" s="117">
        <v>45.68</v>
      </c>
      <c r="AF177" s="117">
        <v>53.08</v>
      </c>
      <c r="AG177" s="117">
        <v>13.38</v>
      </c>
      <c r="AH177" s="117"/>
      <c r="AI177" s="117">
        <v>1</v>
      </c>
      <c r="AJ177" s="117">
        <v>2</v>
      </c>
      <c r="AK177" s="117">
        <v>0</v>
      </c>
      <c r="AL177" s="117">
        <v>9</v>
      </c>
      <c r="AM177" s="117">
        <v>6</v>
      </c>
      <c r="AN177" s="117" t="s">
        <v>6785</v>
      </c>
      <c r="AO177" s="117" t="s">
        <v>3164</v>
      </c>
      <c r="AP177" s="117">
        <v>3</v>
      </c>
      <c r="AQ177" s="117">
        <v>1</v>
      </c>
      <c r="AR177" s="117">
        <v>0</v>
      </c>
      <c r="AS177" s="117">
        <v>6</v>
      </c>
      <c r="AT177" s="117" t="s">
        <v>6635</v>
      </c>
      <c r="AU177" s="117">
        <v>2</v>
      </c>
      <c r="AV177" s="117" t="s">
        <v>3167</v>
      </c>
      <c r="AW177" s="117" t="s">
        <v>6786</v>
      </c>
      <c r="AX177" s="117" t="s">
        <v>6637</v>
      </c>
      <c r="AY177" s="117" t="s">
        <v>6787</v>
      </c>
      <c r="AZ177" s="117" t="s">
        <v>182</v>
      </c>
      <c r="BA177" s="117">
        <v>100</v>
      </c>
      <c r="BB177" s="117">
        <v>27</v>
      </c>
      <c r="BC177" s="117">
        <v>1.75</v>
      </c>
      <c r="BD177" s="117">
        <v>1.75</v>
      </c>
      <c r="BE177" s="117" t="s">
        <v>6633</v>
      </c>
      <c r="BF177" s="117">
        <v>1</v>
      </c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77"/>
      <c r="BR177" s="77"/>
      <c r="BS177" s="77"/>
      <c r="BT177" s="77"/>
      <c r="BU177" s="77"/>
      <c r="BV177" s="77"/>
      <c r="BW177" s="77"/>
      <c r="BX177" s="77"/>
      <c r="BY177" s="77"/>
    </row>
    <row r="178" spans="1:77" s="145" customFormat="1">
      <c r="A178" s="1" t="s">
        <v>6310</v>
      </c>
      <c r="B178" s="1">
        <v>196</v>
      </c>
      <c r="C178" s="1"/>
      <c r="D178" s="1"/>
      <c r="E178" s="75">
        <v>1.8</v>
      </c>
      <c r="F178" s="60" t="s">
        <v>3411</v>
      </c>
      <c r="G178" s="69" t="s">
        <v>6824</v>
      </c>
      <c r="H178" s="1" t="s">
        <v>6842</v>
      </c>
      <c r="I178" s="1" t="s">
        <v>6843</v>
      </c>
      <c r="J178" s="1" t="s">
        <v>7208</v>
      </c>
      <c r="K178" s="113" t="str">
        <f t="shared" si="14"/>
        <v>Poilessetrouvantsous</v>
      </c>
      <c r="L178" s="113">
        <f t="shared" si="15"/>
        <v>20</v>
      </c>
      <c r="M178" s="1"/>
      <c r="N178" s="1" t="s">
        <v>6845</v>
      </c>
      <c r="O178" s="1" t="s">
        <v>2810</v>
      </c>
      <c r="P178" s="1">
        <f t="shared" si="16"/>
        <v>3</v>
      </c>
      <c r="Q178" s="46">
        <v>2</v>
      </c>
      <c r="R178" s="46">
        <v>75.180000000000007</v>
      </c>
      <c r="S178" s="46">
        <v>27</v>
      </c>
      <c r="T178" s="46">
        <v>2</v>
      </c>
      <c r="U178" s="46"/>
      <c r="V178" s="46"/>
      <c r="W178" t="s">
        <v>6311</v>
      </c>
      <c r="X178" s="1" t="str">
        <f t="shared" si="17"/>
        <v>m</v>
      </c>
      <c r="Y178" s="1">
        <v>8</v>
      </c>
      <c r="Z178" t="s">
        <v>6310</v>
      </c>
      <c r="AA178" t="s">
        <v>182</v>
      </c>
      <c r="AB178" t="s">
        <v>283</v>
      </c>
      <c r="AC178" t="s">
        <v>185</v>
      </c>
      <c r="AD178" s="125">
        <v>12.79</v>
      </c>
      <c r="AE178" s="46">
        <v>45.07</v>
      </c>
      <c r="AF178" s="46">
        <v>10.65</v>
      </c>
      <c r="AG178" s="46">
        <v>28.92</v>
      </c>
      <c r="AH178" s="46"/>
      <c r="AI178" s="46">
        <v>1</v>
      </c>
      <c r="AJ178" s="46">
        <v>2</v>
      </c>
      <c r="AK178" s="46">
        <v>1</v>
      </c>
      <c r="AL178" s="46">
        <v>9</v>
      </c>
      <c r="AM178" s="46">
        <v>6</v>
      </c>
      <c r="AN178" s="46" t="s">
        <v>1486</v>
      </c>
      <c r="AO178" s="46" t="s">
        <v>1114</v>
      </c>
      <c r="AP178" s="46">
        <v>1</v>
      </c>
      <c r="AQ178" s="46">
        <v>0</v>
      </c>
      <c r="AR178" s="46">
        <v>9</v>
      </c>
      <c r="AS178" s="46">
        <v>6</v>
      </c>
      <c r="AT178" s="46" t="s">
        <v>6312</v>
      </c>
      <c r="AU178" s="46">
        <v>2</v>
      </c>
      <c r="AV178" s="46" t="s">
        <v>1387</v>
      </c>
      <c r="AW178" s="46" t="s">
        <v>6313</v>
      </c>
      <c r="AX178" s="46" t="s">
        <v>6314</v>
      </c>
      <c r="AY178" s="46" t="s">
        <v>6315</v>
      </c>
      <c r="AZ178" s="46" t="s">
        <v>182</v>
      </c>
      <c r="BA178" s="46">
        <v>100</v>
      </c>
      <c r="BB178" s="46">
        <v>25</v>
      </c>
      <c r="BC178" s="46">
        <v>2.4</v>
      </c>
      <c r="BD178" s="46">
        <v>2.4</v>
      </c>
      <c r="BE178" s="46" t="s">
        <v>6310</v>
      </c>
      <c r="BF178" s="46">
        <v>1</v>
      </c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/>
      <c r="BT178"/>
      <c r="BU178"/>
      <c r="BV178"/>
      <c r="BW178"/>
      <c r="BX178"/>
      <c r="BY178"/>
    </row>
    <row r="179" spans="1:77" ht="15">
      <c r="A179" s="113" t="s">
        <v>2704</v>
      </c>
      <c r="B179" s="113">
        <v>71</v>
      </c>
      <c r="C179" s="113"/>
      <c r="D179" s="113"/>
      <c r="E179" s="114">
        <v>1.69</v>
      </c>
      <c r="F179" s="115" t="s">
        <v>3412</v>
      </c>
      <c r="G179" s="116" t="s">
        <v>6824</v>
      </c>
      <c r="H179" s="113" t="s">
        <v>6983</v>
      </c>
      <c r="I179" s="113" t="s">
        <v>3238</v>
      </c>
      <c r="J179" s="113" t="s">
        <v>7209</v>
      </c>
      <c r="K179" s="113" t="str">
        <f t="shared" si="14"/>
        <v>Pointbrillantdans</v>
      </c>
      <c r="L179" s="113">
        <f t="shared" si="15"/>
        <v>17</v>
      </c>
      <c r="M179" s="113"/>
      <c r="N179" s="113" t="s">
        <v>3240</v>
      </c>
      <c r="O179" s="113" t="s">
        <v>6885</v>
      </c>
      <c r="P179" s="113">
        <f t="shared" si="16"/>
        <v>4</v>
      </c>
      <c r="Q179" s="117">
        <v>4</v>
      </c>
      <c r="R179" s="117">
        <v>142.32</v>
      </c>
      <c r="S179" s="117">
        <v>10</v>
      </c>
      <c r="T179" s="117">
        <v>4</v>
      </c>
      <c r="U179" s="117"/>
      <c r="V179" s="117"/>
      <c r="W179" s="113" t="s">
        <v>2705</v>
      </c>
      <c r="X179" s="113" t="str">
        <f t="shared" si="17"/>
        <v>e</v>
      </c>
      <c r="Y179" s="113">
        <v>7</v>
      </c>
      <c r="Z179" s="113" t="s">
        <v>2704</v>
      </c>
      <c r="AA179" s="113" t="s">
        <v>182</v>
      </c>
      <c r="AB179" s="113" t="s">
        <v>283</v>
      </c>
      <c r="AC179" s="113" t="s">
        <v>185</v>
      </c>
      <c r="AD179" s="123">
        <v>54.63</v>
      </c>
      <c r="AE179" s="117">
        <v>81.819999999999993</v>
      </c>
      <c r="AF179" s="117">
        <v>21.65</v>
      </c>
      <c r="AG179" s="117">
        <v>29.8</v>
      </c>
      <c r="AH179" s="117"/>
      <c r="AI179" s="117">
        <v>2</v>
      </c>
      <c r="AJ179" s="117">
        <v>5</v>
      </c>
      <c r="AK179" s="117">
        <v>1</v>
      </c>
      <c r="AL179" s="117">
        <v>6</v>
      </c>
      <c r="AM179" s="117">
        <v>5</v>
      </c>
      <c r="AN179" s="117" t="s">
        <v>2712</v>
      </c>
      <c r="AO179" s="117" t="s">
        <v>2714</v>
      </c>
      <c r="AP179" s="117">
        <v>2</v>
      </c>
      <c r="AQ179" s="117">
        <v>0</v>
      </c>
      <c r="AR179" s="117">
        <v>6</v>
      </c>
      <c r="AS179" s="117">
        <v>5</v>
      </c>
      <c r="AT179" s="117" t="s">
        <v>2715</v>
      </c>
      <c r="AU179" s="117">
        <v>2</v>
      </c>
      <c r="AV179" s="117" t="s">
        <v>2716</v>
      </c>
      <c r="AW179" s="117" t="s">
        <v>2717</v>
      </c>
      <c r="AX179" s="117" t="s">
        <v>2718</v>
      </c>
      <c r="AY179" s="117" t="s">
        <v>2719</v>
      </c>
      <c r="AZ179" s="117" t="s">
        <v>532</v>
      </c>
      <c r="BA179" s="117">
        <v>96</v>
      </c>
      <c r="BB179" s="117">
        <v>30</v>
      </c>
      <c r="BC179" s="117">
        <v>1.7</v>
      </c>
      <c r="BD179" s="117">
        <v>1.75</v>
      </c>
      <c r="BE179" s="117" t="s">
        <v>2720</v>
      </c>
      <c r="BF179" s="117">
        <v>1</v>
      </c>
      <c r="BG179" s="77"/>
      <c r="BH179" s="77"/>
      <c r="BI179" s="85"/>
      <c r="BJ179" s="85"/>
      <c r="BK179" s="85"/>
      <c r="BL179" s="85"/>
      <c r="BM179" s="85"/>
      <c r="BN179" s="85"/>
      <c r="BO179" s="85"/>
      <c r="BP179" s="77"/>
      <c r="BQ179" s="77"/>
      <c r="BR179" s="77"/>
      <c r="BS179" s="77"/>
      <c r="BT179" s="77"/>
      <c r="BU179" s="77"/>
      <c r="BV179" s="77"/>
      <c r="BW179" s="77"/>
      <c r="BX179" s="77"/>
      <c r="BY179" s="77"/>
    </row>
    <row r="180" spans="1:77">
      <c r="A180" s="1" t="s">
        <v>1769</v>
      </c>
      <c r="B180" s="1">
        <v>183</v>
      </c>
      <c r="C180" s="1"/>
      <c r="D180" s="1"/>
      <c r="E180" s="26">
        <v>2.8</v>
      </c>
      <c r="F180" s="60" t="s">
        <v>3411</v>
      </c>
      <c r="G180" s="69" t="s">
        <v>6824</v>
      </c>
      <c r="H180" s="1" t="s">
        <v>2414</v>
      </c>
      <c r="I180" s="1" t="s">
        <v>2415</v>
      </c>
      <c r="J180" s="1" t="s">
        <v>7210</v>
      </c>
      <c r="K180" s="113" t="str">
        <f t="shared" si="14"/>
        <v>Reptileaimantdormirau</v>
      </c>
      <c r="L180" s="113">
        <f t="shared" si="15"/>
        <v>21</v>
      </c>
      <c r="M180" s="1"/>
      <c r="N180" s="1" t="s">
        <v>2417</v>
      </c>
      <c r="O180" s="1" t="s">
        <v>33</v>
      </c>
      <c r="P180" s="1">
        <f t="shared" si="16"/>
        <v>6</v>
      </c>
      <c r="Q180" s="46">
        <v>5</v>
      </c>
      <c r="R180" s="46">
        <v>123.34</v>
      </c>
      <c r="S180" s="46">
        <v>3</v>
      </c>
      <c r="T180" s="46">
        <v>5</v>
      </c>
      <c r="U180" s="46"/>
      <c r="V180" s="46"/>
      <c r="W180" s="1" t="s">
        <v>1770</v>
      </c>
      <c r="X180" s="1" t="str">
        <f t="shared" si="17"/>
        <v>l</v>
      </c>
      <c r="Y180" s="1">
        <v>8</v>
      </c>
      <c r="Z180" s="1" t="s">
        <v>1769</v>
      </c>
      <c r="AA180" s="1" t="s">
        <v>182</v>
      </c>
      <c r="AB180" s="1" t="s">
        <v>184</v>
      </c>
      <c r="AC180" s="1" t="s">
        <v>185</v>
      </c>
      <c r="AD180" s="125">
        <v>6.16</v>
      </c>
      <c r="AE180" s="46">
        <v>11.42</v>
      </c>
      <c r="AF180" s="46">
        <v>4.9000000000000004</v>
      </c>
      <c r="AG180" s="46">
        <v>7.5</v>
      </c>
      <c r="AH180" s="46"/>
      <c r="AI180" s="46">
        <v>1</v>
      </c>
      <c r="AJ180" s="46">
        <v>2</v>
      </c>
      <c r="AK180" s="46">
        <v>1</v>
      </c>
      <c r="AL180" s="46">
        <v>6</v>
      </c>
      <c r="AM180" s="46">
        <v>5</v>
      </c>
      <c r="AN180" s="46" t="s">
        <v>1773</v>
      </c>
      <c r="AO180" s="46" t="s">
        <v>452</v>
      </c>
      <c r="AP180" s="46">
        <v>0</v>
      </c>
      <c r="AQ180" s="46">
        <v>2</v>
      </c>
      <c r="AR180" s="46">
        <v>6</v>
      </c>
      <c r="AS180" s="46">
        <v>5</v>
      </c>
      <c r="AT180" s="46" t="s">
        <v>1774</v>
      </c>
      <c r="AU180" s="46">
        <v>2</v>
      </c>
      <c r="AV180" s="46" t="s">
        <v>459</v>
      </c>
      <c r="AW180" s="46" t="s">
        <v>1775</v>
      </c>
      <c r="AX180" s="46" t="s">
        <v>1776</v>
      </c>
      <c r="AY180" s="46" t="s">
        <v>1777</v>
      </c>
      <c r="AZ180" s="46" t="s">
        <v>182</v>
      </c>
      <c r="BA180" s="46">
        <v>88</v>
      </c>
      <c r="BB180" s="46">
        <v>18</v>
      </c>
      <c r="BC180" s="46">
        <v>1.85</v>
      </c>
      <c r="BD180" s="46">
        <v>1.85</v>
      </c>
      <c r="BE180" s="46" t="s">
        <v>1769</v>
      </c>
      <c r="BF180" s="46">
        <v>1</v>
      </c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</row>
    <row r="181" spans="1:77" s="170" customFormat="1" ht="15">
      <c r="A181" s="113" t="s">
        <v>2487</v>
      </c>
      <c r="B181" s="113">
        <v>56</v>
      </c>
      <c r="C181" s="113"/>
      <c r="D181" s="113"/>
      <c r="E181" s="114">
        <v>2.23</v>
      </c>
      <c r="F181" s="115" t="s">
        <v>3412</v>
      </c>
      <c r="G181" s="116" t="s">
        <v>6824</v>
      </c>
      <c r="H181" s="113" t="s">
        <v>7029</v>
      </c>
      <c r="I181" s="113" t="s">
        <v>2415</v>
      </c>
      <c r="J181" s="113" t="s">
        <v>7211</v>
      </c>
      <c r="K181" s="113" t="str">
        <f t="shared" si="14"/>
        <v>Reptileaucorpsallongéqui</v>
      </c>
      <c r="L181" s="113">
        <f t="shared" si="15"/>
        <v>24</v>
      </c>
      <c r="M181" s="113"/>
      <c r="N181" s="113" t="s">
        <v>3312</v>
      </c>
      <c r="O181" s="113" t="s">
        <v>3312</v>
      </c>
      <c r="P181" s="113">
        <f t="shared" si="16"/>
        <v>5</v>
      </c>
      <c r="Q181" s="117">
        <v>3</v>
      </c>
      <c r="R181" s="117">
        <v>11.55</v>
      </c>
      <c r="S181" s="117">
        <v>15</v>
      </c>
      <c r="T181" s="117">
        <v>3</v>
      </c>
      <c r="U181" s="117"/>
      <c r="V181" s="117"/>
      <c r="W181" s="113" t="s">
        <v>2488</v>
      </c>
      <c r="X181" s="113" t="str">
        <f t="shared" si="17"/>
        <v>s</v>
      </c>
      <c r="Y181" s="113">
        <v>3</v>
      </c>
      <c r="Z181" s="113" t="s">
        <v>2487</v>
      </c>
      <c r="AA181" s="113" t="s">
        <v>182</v>
      </c>
      <c r="AB181" s="113" t="s">
        <v>184</v>
      </c>
      <c r="AC181" s="113" t="s">
        <v>185</v>
      </c>
      <c r="AD181" s="123">
        <v>32.200000000000003</v>
      </c>
      <c r="AE181" s="117">
        <v>21.08</v>
      </c>
      <c r="AF181" s="117">
        <v>20.91</v>
      </c>
      <c r="AG181" s="117">
        <v>13.24</v>
      </c>
      <c r="AH181" s="117"/>
      <c r="AI181" s="117">
        <v>1</v>
      </c>
      <c r="AJ181" s="117">
        <v>2</v>
      </c>
      <c r="AK181" s="117">
        <v>1</v>
      </c>
      <c r="AL181" s="117">
        <v>7</v>
      </c>
      <c r="AM181" s="117">
        <v>5</v>
      </c>
      <c r="AN181" s="117" t="s">
        <v>2491</v>
      </c>
      <c r="AO181" s="117" t="s">
        <v>517</v>
      </c>
      <c r="AP181" s="117">
        <v>4</v>
      </c>
      <c r="AQ181" s="117">
        <v>4</v>
      </c>
      <c r="AR181" s="117">
        <v>7</v>
      </c>
      <c r="AS181" s="117">
        <v>5</v>
      </c>
      <c r="AT181" s="117" t="s">
        <v>2492</v>
      </c>
      <c r="AU181" s="117">
        <v>2</v>
      </c>
      <c r="AV181" s="117" t="s">
        <v>712</v>
      </c>
      <c r="AW181" s="117" t="s">
        <v>2493</v>
      </c>
      <c r="AX181" s="117" t="s">
        <v>2494</v>
      </c>
      <c r="AY181" s="117" t="s">
        <v>2495</v>
      </c>
      <c r="AZ181" s="117" t="s">
        <v>182</v>
      </c>
      <c r="BA181" s="117">
        <v>100</v>
      </c>
      <c r="BB181" s="117">
        <v>26</v>
      </c>
      <c r="BC181" s="117">
        <v>1.65</v>
      </c>
      <c r="BD181" s="117">
        <v>1.65</v>
      </c>
      <c r="BE181" s="117" t="s">
        <v>2487</v>
      </c>
      <c r="BF181" s="117">
        <v>1</v>
      </c>
      <c r="BG181" s="77"/>
      <c r="BH181" s="77"/>
      <c r="BI181" s="85"/>
      <c r="BJ181" s="85"/>
      <c r="BK181" s="85"/>
      <c r="BL181" s="85"/>
      <c r="BM181" s="77"/>
      <c r="BN181" s="77"/>
      <c r="BO181" s="77"/>
      <c r="BP181" s="77"/>
      <c r="BQ181" s="77"/>
      <c r="BR181" s="77"/>
      <c r="BS181" s="77"/>
      <c r="BT181" s="77"/>
      <c r="BU181" s="77"/>
      <c r="BV181" s="77"/>
      <c r="BW181" s="77"/>
      <c r="BX181" s="77"/>
      <c r="BY181" s="77"/>
    </row>
    <row r="182" spans="1:77">
      <c r="A182" s="1" t="s">
        <v>2466</v>
      </c>
      <c r="B182" s="1">
        <v>154</v>
      </c>
      <c r="C182" s="1"/>
      <c r="D182" s="1"/>
      <c r="E182" s="26">
        <v>3.05</v>
      </c>
      <c r="F182" s="60" t="s">
        <v>3411</v>
      </c>
      <c r="G182" s="69" t="s">
        <v>6824</v>
      </c>
      <c r="H182" s="1" t="s">
        <v>7037</v>
      </c>
      <c r="I182" s="1" t="s">
        <v>7212</v>
      </c>
      <c r="J182" s="1" t="s">
        <v>7213</v>
      </c>
      <c r="K182" s="113" t="str">
        <f t="shared" si="14"/>
        <v>Rongeurconnupourfairedes</v>
      </c>
      <c r="L182" s="113">
        <f t="shared" si="15"/>
        <v>24</v>
      </c>
      <c r="M182" s="1"/>
      <c r="N182" s="1" t="s">
        <v>2472</v>
      </c>
      <c r="O182" s="1" t="s">
        <v>6918</v>
      </c>
      <c r="P182" s="1">
        <f t="shared" si="16"/>
        <v>8</v>
      </c>
      <c r="Q182" s="46">
        <v>5</v>
      </c>
      <c r="R182" s="46">
        <v>13.4</v>
      </c>
      <c r="S182" s="46">
        <v>9</v>
      </c>
      <c r="T182" s="46">
        <v>5</v>
      </c>
      <c r="U182" s="46"/>
      <c r="V182" s="46"/>
      <c r="W182" s="1" t="s">
        <v>2473</v>
      </c>
      <c r="X182" s="1" t="str">
        <f t="shared" si="17"/>
        <v>k</v>
      </c>
      <c r="Y182" s="1">
        <v>1</v>
      </c>
      <c r="Z182" s="1" t="s">
        <v>2466</v>
      </c>
      <c r="AA182" s="1" t="s">
        <v>182</v>
      </c>
      <c r="AB182" s="1" t="s">
        <v>184</v>
      </c>
      <c r="AC182" s="1" t="s">
        <v>185</v>
      </c>
      <c r="AD182" s="125">
        <v>2.86</v>
      </c>
      <c r="AE182" s="46">
        <v>1.76</v>
      </c>
      <c r="AF182" s="46">
        <v>2.4</v>
      </c>
      <c r="AG182" s="46">
        <v>1.08</v>
      </c>
      <c r="AH182" s="46"/>
      <c r="AI182" s="46">
        <v>1</v>
      </c>
      <c r="AJ182" s="46">
        <v>2</v>
      </c>
      <c r="AK182" s="46">
        <v>1</v>
      </c>
      <c r="AL182" s="46">
        <v>6</v>
      </c>
      <c r="AM182" s="46">
        <v>6</v>
      </c>
      <c r="AN182" s="46" t="s">
        <v>1114</v>
      </c>
      <c r="AO182" s="46" t="s">
        <v>1114</v>
      </c>
      <c r="AP182" s="46">
        <v>0</v>
      </c>
      <c r="AQ182" s="46">
        <v>1</v>
      </c>
      <c r="AR182" s="46">
        <v>5</v>
      </c>
      <c r="AS182" s="46">
        <v>5</v>
      </c>
      <c r="AT182" s="46" t="s">
        <v>2480</v>
      </c>
      <c r="AU182" s="46">
        <v>2</v>
      </c>
      <c r="AV182" s="46" t="s">
        <v>1387</v>
      </c>
      <c r="AW182" s="46" t="s">
        <v>2481</v>
      </c>
      <c r="AX182" s="46" t="s">
        <v>2482</v>
      </c>
      <c r="AY182" s="46" t="s">
        <v>2483</v>
      </c>
      <c r="AZ182" s="46" t="s">
        <v>182</v>
      </c>
      <c r="BA182" s="46">
        <v>100</v>
      </c>
      <c r="BB182" s="46">
        <v>23</v>
      </c>
      <c r="BC182" s="46">
        <v>1.95</v>
      </c>
      <c r="BD182" s="46">
        <v>1.95</v>
      </c>
      <c r="BE182" s="46" t="s">
        <v>2466</v>
      </c>
      <c r="BF182" s="46">
        <v>1</v>
      </c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</row>
    <row r="183" spans="1:77" ht="15">
      <c r="A183" s="113" t="s">
        <v>2753</v>
      </c>
      <c r="B183" s="113">
        <v>74</v>
      </c>
      <c r="C183" s="113"/>
      <c r="D183" s="113"/>
      <c r="E183" s="114">
        <v>1.77</v>
      </c>
      <c r="F183" s="115" t="s">
        <v>3412</v>
      </c>
      <c r="G183" s="116" t="s">
        <v>6824</v>
      </c>
      <c r="H183" s="113" t="s">
        <v>3252</v>
      </c>
      <c r="I183" s="113" t="s">
        <v>7214</v>
      </c>
      <c r="J183" s="113" t="s">
        <v>7215</v>
      </c>
      <c r="K183" s="113" t="str">
        <f t="shared" si="14"/>
        <v>Sourcedelumièrerondequibrilledanslecieldurant</v>
      </c>
      <c r="L183" s="113">
        <f t="shared" si="15"/>
        <v>45</v>
      </c>
      <c r="M183" s="113"/>
      <c r="N183" s="113" t="s">
        <v>842</v>
      </c>
      <c r="O183" s="113" t="s">
        <v>6887</v>
      </c>
      <c r="P183" s="113">
        <f t="shared" si="16"/>
        <v>4</v>
      </c>
      <c r="Q183" s="117">
        <v>3</v>
      </c>
      <c r="R183" s="117">
        <v>586.54</v>
      </c>
      <c r="S183" s="117">
        <v>10</v>
      </c>
      <c r="T183" s="117">
        <v>3</v>
      </c>
      <c r="U183" s="117"/>
      <c r="V183" s="117"/>
      <c r="W183" s="113" t="s">
        <v>2754</v>
      </c>
      <c r="X183" s="113" t="str">
        <f t="shared" si="17"/>
        <v>l</v>
      </c>
      <c r="Y183" s="113">
        <v>8</v>
      </c>
      <c r="Z183" s="113" t="s">
        <v>2753</v>
      </c>
      <c r="AA183" s="113" t="s">
        <v>182</v>
      </c>
      <c r="AB183" s="113" t="s">
        <v>283</v>
      </c>
      <c r="AC183" s="113" t="s">
        <v>185</v>
      </c>
      <c r="AD183" s="123">
        <v>61.02</v>
      </c>
      <c r="AE183" s="117">
        <v>66.69</v>
      </c>
      <c r="AF183" s="117">
        <v>58.29</v>
      </c>
      <c r="AG183" s="117">
        <v>63.24</v>
      </c>
      <c r="AH183" s="117"/>
      <c r="AI183" s="117">
        <v>1</v>
      </c>
      <c r="AJ183" s="117">
        <v>4</v>
      </c>
      <c r="AK183" s="117">
        <v>1</v>
      </c>
      <c r="AL183" s="117">
        <v>4</v>
      </c>
      <c r="AM183" s="117">
        <v>3</v>
      </c>
      <c r="AN183" s="117" t="s">
        <v>639</v>
      </c>
      <c r="AO183" s="117" t="s">
        <v>1030</v>
      </c>
      <c r="AP183" s="117">
        <v>10</v>
      </c>
      <c r="AQ183" s="117">
        <v>11</v>
      </c>
      <c r="AR183" s="117">
        <v>4</v>
      </c>
      <c r="AS183" s="117">
        <v>3</v>
      </c>
      <c r="AT183" s="117" t="s">
        <v>2754</v>
      </c>
      <c r="AU183" s="117">
        <v>1</v>
      </c>
      <c r="AV183" s="117" t="s">
        <v>1030</v>
      </c>
      <c r="AW183" s="117" t="s">
        <v>2764</v>
      </c>
      <c r="AX183" s="117" t="s">
        <v>2765</v>
      </c>
      <c r="AY183" s="117" t="s">
        <v>2766</v>
      </c>
      <c r="AZ183" s="117" t="s">
        <v>182</v>
      </c>
      <c r="BA183" s="117">
        <v>100</v>
      </c>
      <c r="BB183" s="117">
        <v>22</v>
      </c>
      <c r="BC183" s="117">
        <v>1.25</v>
      </c>
      <c r="BD183" s="117">
        <v>1.3</v>
      </c>
      <c r="BE183" s="117" t="s">
        <v>2753</v>
      </c>
      <c r="BF183" s="117">
        <v>1</v>
      </c>
      <c r="BG183" s="77"/>
      <c r="BH183" s="77"/>
      <c r="BI183" s="85"/>
      <c r="BJ183" s="85"/>
      <c r="BK183" s="77"/>
      <c r="BL183" s="77"/>
      <c r="BM183" s="77"/>
      <c r="BN183" s="77"/>
      <c r="BO183" s="77"/>
      <c r="BP183" s="77"/>
      <c r="BQ183" s="77"/>
      <c r="BR183" s="77"/>
      <c r="BS183" s="77"/>
      <c r="BT183" s="77"/>
      <c r="BU183" s="77"/>
      <c r="BV183" s="77"/>
      <c r="BW183" s="77"/>
      <c r="BX183" s="77"/>
      <c r="BY183" s="77"/>
    </row>
    <row r="184" spans="1:77" s="145" customFormat="1">
      <c r="A184" s="1" t="s">
        <v>1674</v>
      </c>
      <c r="B184" s="1">
        <v>173</v>
      </c>
      <c r="C184"/>
      <c r="D184"/>
      <c r="E184" s="26">
        <v>1.96</v>
      </c>
      <c r="F184" s="60" t="s">
        <v>3411</v>
      </c>
      <c r="G184" s="69" t="s">
        <v>6824</v>
      </c>
      <c r="H184" s="18" t="s">
        <v>2372</v>
      </c>
      <c r="I184" s="18" t="s">
        <v>7216</v>
      </c>
      <c r="J184" s="18" t="s">
        <v>7217</v>
      </c>
      <c r="K184" s="113" t="str">
        <f t="shared" si="14"/>
        <v>Ustensiledecuisinedanslequelonfaitcuirela</v>
      </c>
      <c r="L184" s="113">
        <f t="shared" si="15"/>
        <v>41</v>
      </c>
      <c r="M184" s="18"/>
      <c r="N184" s="18" t="s">
        <v>2376</v>
      </c>
      <c r="O184" s="18" t="s">
        <v>2376</v>
      </c>
      <c r="P184" s="1">
        <f t="shared" si="16"/>
        <v>5</v>
      </c>
      <c r="Q184" s="46">
        <v>3</v>
      </c>
      <c r="R184" s="46">
        <v>32.26</v>
      </c>
      <c r="S184" s="46">
        <v>14</v>
      </c>
      <c r="T184" s="46">
        <v>3</v>
      </c>
      <c r="U184" s="46"/>
      <c r="V184" s="46"/>
      <c r="W184" s="1" t="s">
        <v>1675</v>
      </c>
      <c r="X184" s="1" t="str">
        <f t="shared" si="17"/>
        <v>k</v>
      </c>
      <c r="Y184" s="1">
        <v>1</v>
      </c>
      <c r="Z184" s="1" t="s">
        <v>1674</v>
      </c>
      <c r="AA184" s="1" t="s">
        <v>182</v>
      </c>
      <c r="AB184" s="1" t="s">
        <v>283</v>
      </c>
      <c r="AC184" s="1" t="s">
        <v>185</v>
      </c>
      <c r="AD184" s="125">
        <v>4.95</v>
      </c>
      <c r="AE184" s="46">
        <v>22.84</v>
      </c>
      <c r="AF184" s="46">
        <v>2.91</v>
      </c>
      <c r="AG184" s="46">
        <v>16.22</v>
      </c>
      <c r="AH184" s="46"/>
      <c r="AI184" s="46">
        <v>1</v>
      </c>
      <c r="AJ184" s="46">
        <v>2</v>
      </c>
      <c r="AK184" s="46">
        <v>1</v>
      </c>
      <c r="AL184" s="46">
        <v>9</v>
      </c>
      <c r="AM184" s="46">
        <v>7</v>
      </c>
      <c r="AN184" s="46" t="s">
        <v>1001</v>
      </c>
      <c r="AO184" s="46" t="s">
        <v>341</v>
      </c>
      <c r="AP184" s="46">
        <v>0</v>
      </c>
      <c r="AQ184" s="46">
        <v>0</v>
      </c>
      <c r="AR184" s="46">
        <v>9</v>
      </c>
      <c r="AS184" s="46">
        <v>6</v>
      </c>
      <c r="AT184" s="46" t="s">
        <v>1683</v>
      </c>
      <c r="AU184" s="46">
        <v>3</v>
      </c>
      <c r="AV184" s="46" t="s">
        <v>346</v>
      </c>
      <c r="AW184" s="46" t="s">
        <v>1684</v>
      </c>
      <c r="AX184" s="46" t="s">
        <v>1685</v>
      </c>
      <c r="AY184" s="46" t="s">
        <v>1686</v>
      </c>
      <c r="AZ184" s="46" t="s">
        <v>182</v>
      </c>
      <c r="BA184" s="46">
        <v>95</v>
      </c>
      <c r="BB184" s="46">
        <v>23</v>
      </c>
      <c r="BC184" s="46">
        <v>2.65</v>
      </c>
      <c r="BD184" s="46">
        <v>0</v>
      </c>
      <c r="BE184" s="46" t="s">
        <v>1674</v>
      </c>
      <c r="BF184" s="46">
        <v>1</v>
      </c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/>
      <c r="BT184"/>
      <c r="BU184"/>
      <c r="BV184"/>
      <c r="BW184"/>
      <c r="BX184"/>
      <c r="BY184"/>
    </row>
    <row r="185" spans="1:77">
      <c r="A185" s="1" t="s">
        <v>2387</v>
      </c>
      <c r="B185" s="1">
        <v>176</v>
      </c>
      <c r="C185" s="1"/>
      <c r="D185" s="1"/>
      <c r="E185" s="26">
        <v>2.73</v>
      </c>
      <c r="F185" s="60" t="s">
        <v>3411</v>
      </c>
      <c r="G185" s="69" t="s">
        <v>6824</v>
      </c>
      <c r="H185" s="1" t="s">
        <v>2372</v>
      </c>
      <c r="I185" s="1" t="s">
        <v>7216</v>
      </c>
      <c r="J185" s="1" t="s">
        <v>7217</v>
      </c>
      <c r="K185" s="113" t="str">
        <f t="shared" si="14"/>
        <v>Ustensiledecuisinedanslequelonfaitcuirela</v>
      </c>
      <c r="L185" s="113">
        <f t="shared" si="15"/>
        <v>41</v>
      </c>
      <c r="M185" s="1"/>
      <c r="N185" s="1" t="s">
        <v>2388</v>
      </c>
      <c r="O185" s="1" t="s">
        <v>2388</v>
      </c>
      <c r="P185" s="1">
        <f t="shared" si="16"/>
        <v>6</v>
      </c>
      <c r="Q185" s="46">
        <v>4</v>
      </c>
      <c r="R185" s="46">
        <v>44.43</v>
      </c>
      <c r="S185" s="46">
        <v>0</v>
      </c>
      <c r="T185" s="46">
        <v>4</v>
      </c>
      <c r="U185" s="46"/>
      <c r="V185" s="46"/>
      <c r="W185" s="1" t="s">
        <v>1699</v>
      </c>
      <c r="X185" s="1" t="str">
        <f t="shared" si="17"/>
        <v>p</v>
      </c>
      <c r="Y185" s="1">
        <v>1</v>
      </c>
      <c r="Z185" s="1" t="s">
        <v>1698</v>
      </c>
      <c r="AA185" s="1" t="s">
        <v>182</v>
      </c>
      <c r="AB185" s="1"/>
      <c r="AC185" s="1" t="s">
        <v>185</v>
      </c>
      <c r="AD185" s="125">
        <v>5.12</v>
      </c>
      <c r="AE185" s="46">
        <v>19.93</v>
      </c>
      <c r="AF185" s="46">
        <v>4.58</v>
      </c>
      <c r="AG185" s="46">
        <v>17.84</v>
      </c>
      <c r="AH185" s="46"/>
      <c r="AI185" s="46">
        <v>2</v>
      </c>
      <c r="AJ185" s="46">
        <v>6</v>
      </c>
      <c r="AK185" s="46">
        <v>1</v>
      </c>
      <c r="AL185" s="46">
        <v>5</v>
      </c>
      <c r="AM185" s="46">
        <v>4</v>
      </c>
      <c r="AN185" s="46" t="s">
        <v>399</v>
      </c>
      <c r="AO185" s="46" t="s">
        <v>1703</v>
      </c>
      <c r="AP185" s="46">
        <v>2</v>
      </c>
      <c r="AQ185" s="46">
        <v>6</v>
      </c>
      <c r="AR185" s="46">
        <v>5</v>
      </c>
      <c r="AS185" s="46">
        <v>4</v>
      </c>
      <c r="AT185" s="46" t="s">
        <v>1699</v>
      </c>
      <c r="AU185" s="46">
        <v>1</v>
      </c>
      <c r="AV185" s="46" t="s">
        <v>1703</v>
      </c>
      <c r="AW185" s="46" t="s">
        <v>1704</v>
      </c>
      <c r="AX185" s="46" t="s">
        <v>1705</v>
      </c>
      <c r="AY185" s="46" t="s">
        <v>1706</v>
      </c>
      <c r="AZ185" s="46" t="s">
        <v>532</v>
      </c>
      <c r="BA185" s="46">
        <v>100</v>
      </c>
      <c r="BB185" s="46">
        <v>13</v>
      </c>
      <c r="BC185" s="46">
        <v>1.8</v>
      </c>
      <c r="BD185" s="46">
        <v>1.3</v>
      </c>
      <c r="BE185" s="46" t="s">
        <v>1698</v>
      </c>
      <c r="BF185" s="46">
        <v>1</v>
      </c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</row>
    <row r="186" spans="1:77">
      <c r="A186" s="1" t="s">
        <v>1206</v>
      </c>
      <c r="B186" s="1">
        <v>143</v>
      </c>
      <c r="C186" s="1"/>
      <c r="D186" s="1"/>
      <c r="E186" s="26">
        <v>2.96</v>
      </c>
      <c r="F186" s="60" t="s">
        <v>3411</v>
      </c>
      <c r="G186" s="69" t="s">
        <v>6824</v>
      </c>
      <c r="H186" s="1" t="s">
        <v>1746</v>
      </c>
      <c r="I186" s="1" t="s">
        <v>7216</v>
      </c>
      <c r="J186" s="1" t="s">
        <v>7218</v>
      </c>
      <c r="K186" s="113" t="str">
        <f t="shared" si="14"/>
        <v>Ustensiledecuisineservantàservirde</v>
      </c>
      <c r="L186" s="113">
        <f t="shared" si="15"/>
        <v>34</v>
      </c>
      <c r="M186" s="1"/>
      <c r="N186" s="1" t="s">
        <v>1749</v>
      </c>
      <c r="O186" s="1" t="s">
        <v>2376</v>
      </c>
      <c r="P186" s="1">
        <f t="shared" si="16"/>
        <v>5</v>
      </c>
      <c r="Q186" s="46">
        <v>3</v>
      </c>
      <c r="R186" s="46">
        <v>32.26</v>
      </c>
      <c r="S186" s="46">
        <v>14</v>
      </c>
      <c r="T186" s="46">
        <v>3</v>
      </c>
      <c r="U186" s="46"/>
      <c r="V186" s="46"/>
      <c r="W186" s="1" t="s">
        <v>1207</v>
      </c>
      <c r="X186" s="1" t="str">
        <f t="shared" si="17"/>
        <v>l</v>
      </c>
      <c r="Y186" s="1">
        <v>8</v>
      </c>
      <c r="Z186" s="1" t="s">
        <v>1206</v>
      </c>
      <c r="AA186" s="1" t="s">
        <v>182</v>
      </c>
      <c r="AB186" s="1" t="s">
        <v>283</v>
      </c>
      <c r="AC186" s="1" t="s">
        <v>185</v>
      </c>
      <c r="AD186" s="125">
        <v>1.86</v>
      </c>
      <c r="AE186" s="46">
        <v>4.12</v>
      </c>
      <c r="AF186" s="46">
        <v>1.55</v>
      </c>
      <c r="AG186" s="46">
        <v>3.38</v>
      </c>
      <c r="AH186" s="46"/>
      <c r="AI186" s="46">
        <v>3</v>
      </c>
      <c r="AJ186" s="46">
        <v>7</v>
      </c>
      <c r="AK186" s="46">
        <v>1</v>
      </c>
      <c r="AL186" s="46">
        <v>6</v>
      </c>
      <c r="AM186" s="46">
        <v>3</v>
      </c>
      <c r="AN186" s="46" t="s">
        <v>597</v>
      </c>
      <c r="AO186" s="46" t="s">
        <v>1030</v>
      </c>
      <c r="AP186" s="46">
        <v>8</v>
      </c>
      <c r="AQ186" s="46">
        <v>18</v>
      </c>
      <c r="AR186" s="46">
        <v>6</v>
      </c>
      <c r="AS186" s="46">
        <v>3</v>
      </c>
      <c r="AT186" s="46" t="s">
        <v>1207</v>
      </c>
      <c r="AU186" s="46">
        <v>1</v>
      </c>
      <c r="AV186" s="46" t="s">
        <v>1030</v>
      </c>
      <c r="AW186" s="46" t="s">
        <v>1216</v>
      </c>
      <c r="AX186" s="46" t="s">
        <v>1217</v>
      </c>
      <c r="AY186" s="46" t="s">
        <v>1218</v>
      </c>
      <c r="AZ186" s="46" t="s">
        <v>568</v>
      </c>
      <c r="BA186" s="46">
        <v>96</v>
      </c>
      <c r="BB186" s="46">
        <v>28</v>
      </c>
      <c r="BC186" s="46">
        <v>1.25</v>
      </c>
      <c r="BD186" s="46">
        <v>1</v>
      </c>
      <c r="BE186" s="46" t="s">
        <v>1206</v>
      </c>
      <c r="BF186" s="46">
        <v>1</v>
      </c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</row>
    <row r="187" spans="1:77" s="145" customFormat="1">
      <c r="A187" s="113" t="s">
        <v>2938</v>
      </c>
      <c r="B187" s="113">
        <v>88</v>
      </c>
      <c r="C187" s="113"/>
      <c r="D187" s="113"/>
      <c r="E187" s="114">
        <v>1.4</v>
      </c>
      <c r="F187" s="115" t="s">
        <v>3412</v>
      </c>
      <c r="G187" s="116" t="s">
        <v>6824</v>
      </c>
      <c r="H187" s="113" t="s">
        <v>3247</v>
      </c>
      <c r="I187" s="113" t="s">
        <v>545</v>
      </c>
      <c r="J187" s="113" t="s">
        <v>7199</v>
      </c>
      <c r="K187" s="113" t="str">
        <f t="shared" si="14"/>
        <v>Végétalavecdes</v>
      </c>
      <c r="L187" s="113">
        <f t="shared" si="15"/>
        <v>14</v>
      </c>
      <c r="M187" s="113"/>
      <c r="N187" s="113" t="s">
        <v>3248</v>
      </c>
      <c r="O187" s="113" t="s">
        <v>3248</v>
      </c>
      <c r="P187" s="113">
        <f t="shared" si="16"/>
        <v>7</v>
      </c>
      <c r="Q187" s="117">
        <v>5</v>
      </c>
      <c r="R187" s="117">
        <v>3.47</v>
      </c>
      <c r="S187" s="117">
        <v>9</v>
      </c>
      <c r="T187" s="117">
        <v>5</v>
      </c>
      <c r="U187" s="117"/>
      <c r="V187" s="117"/>
      <c r="W187" s="113" t="s">
        <v>2939</v>
      </c>
      <c r="X187" s="113" t="str">
        <f t="shared" si="17"/>
        <v>f</v>
      </c>
      <c r="Y187" s="113">
        <v>3</v>
      </c>
      <c r="Z187" s="113" t="s">
        <v>2938</v>
      </c>
      <c r="AA187" s="113" t="s">
        <v>182</v>
      </c>
      <c r="AB187" s="113" t="s">
        <v>283</v>
      </c>
      <c r="AC187" s="113" t="s">
        <v>185</v>
      </c>
      <c r="AD187" s="123">
        <v>99.75</v>
      </c>
      <c r="AE187" s="117">
        <v>164.39</v>
      </c>
      <c r="AF187" s="117">
        <v>25.2</v>
      </c>
      <c r="AG187" s="117">
        <v>42.97</v>
      </c>
      <c r="AH187" s="117"/>
      <c r="AI187" s="117">
        <v>1</v>
      </c>
      <c r="AJ187" s="117">
        <v>4</v>
      </c>
      <c r="AK187" s="117">
        <v>1</v>
      </c>
      <c r="AL187" s="117">
        <v>5</v>
      </c>
      <c r="AM187" s="117">
        <v>4</v>
      </c>
      <c r="AN187" s="117" t="s">
        <v>2945</v>
      </c>
      <c r="AO187" s="117" t="s">
        <v>314</v>
      </c>
      <c r="AP187" s="117">
        <v>1</v>
      </c>
      <c r="AQ187" s="117">
        <v>6</v>
      </c>
      <c r="AR187" s="117">
        <v>5</v>
      </c>
      <c r="AS187" s="117">
        <v>4</v>
      </c>
      <c r="AT187" s="117" t="s">
        <v>2939</v>
      </c>
      <c r="AU187" s="117">
        <v>1</v>
      </c>
      <c r="AV187" s="117" t="s">
        <v>314</v>
      </c>
      <c r="AW187" s="117" t="s">
        <v>2946</v>
      </c>
      <c r="AX187" s="117" t="s">
        <v>2947</v>
      </c>
      <c r="AY187" s="117" t="s">
        <v>2938</v>
      </c>
      <c r="AZ187" s="117" t="s">
        <v>182</v>
      </c>
      <c r="BA187" s="117">
        <v>100</v>
      </c>
      <c r="BB187" s="117">
        <v>28</v>
      </c>
      <c r="BC187" s="117">
        <v>1.7</v>
      </c>
      <c r="BD187" s="117">
        <v>1.1000000000000001</v>
      </c>
      <c r="BE187" s="117" t="s">
        <v>2938</v>
      </c>
      <c r="BF187" s="117">
        <v>1</v>
      </c>
      <c r="BG187" s="77"/>
      <c r="BH187" s="77"/>
      <c r="BI187" s="77"/>
      <c r="BJ187" s="77"/>
      <c r="BK187" s="77"/>
      <c r="BL187" s="77"/>
      <c r="BM187" s="77"/>
      <c r="BN187" s="77"/>
      <c r="BO187" s="77"/>
      <c r="BP187" s="77"/>
      <c r="BQ187" s="77"/>
      <c r="BR187" s="77"/>
      <c r="BS187" s="77"/>
      <c r="BT187" s="77"/>
      <c r="BU187" s="77"/>
      <c r="BV187" s="77"/>
      <c r="BW187" s="77"/>
      <c r="BX187" s="77"/>
      <c r="BY187" s="77"/>
    </row>
    <row r="188" spans="1:77" ht="15">
      <c r="A188" s="77" t="s">
        <v>2856</v>
      </c>
      <c r="B188" s="77">
        <v>82</v>
      </c>
      <c r="C188" s="77"/>
      <c r="D188" s="77"/>
      <c r="E188" s="79">
        <v>1.38</v>
      </c>
      <c r="F188" s="83" t="s">
        <v>3412</v>
      </c>
      <c r="G188" s="84" t="s">
        <v>6824</v>
      </c>
      <c r="H188" s="77" t="s">
        <v>3197</v>
      </c>
      <c r="I188" s="77" t="s">
        <v>545</v>
      </c>
      <c r="J188" s="77" t="s">
        <v>7053</v>
      </c>
      <c r="K188" s="113" t="str">
        <f t="shared" si="14"/>
        <v>Végétalavecun</v>
      </c>
      <c r="L188" s="113">
        <f t="shared" si="15"/>
        <v>13</v>
      </c>
      <c r="M188" s="77"/>
      <c r="N188" s="77" t="s">
        <v>3198</v>
      </c>
      <c r="O188" s="77" t="s">
        <v>3198</v>
      </c>
      <c r="P188" s="77">
        <f t="shared" si="16"/>
        <v>5</v>
      </c>
      <c r="Q188" s="98">
        <v>3</v>
      </c>
      <c r="R188" s="98">
        <v>5.81</v>
      </c>
      <c r="S188" s="98">
        <v>13</v>
      </c>
      <c r="T188" s="98">
        <v>3</v>
      </c>
      <c r="U188" s="98"/>
      <c r="V188" s="98"/>
      <c r="W188" s="113" t="s">
        <v>2858</v>
      </c>
      <c r="X188" s="113" t="str">
        <f t="shared" si="17"/>
        <v>a</v>
      </c>
      <c r="Y188" s="113">
        <v>8</v>
      </c>
      <c r="Z188" s="113" t="s">
        <v>2856</v>
      </c>
      <c r="AA188" s="113" t="s">
        <v>182</v>
      </c>
      <c r="AB188" s="113" t="s">
        <v>184</v>
      </c>
      <c r="AC188" s="113" t="s">
        <v>185</v>
      </c>
      <c r="AD188" s="123">
        <v>81.69</v>
      </c>
      <c r="AE188" s="117">
        <v>208.58</v>
      </c>
      <c r="AF188" s="117">
        <v>49.29</v>
      </c>
      <c r="AG188" s="117">
        <v>67.16</v>
      </c>
      <c r="AH188" s="117"/>
      <c r="AI188" s="117">
        <v>1</v>
      </c>
      <c r="AJ188" s="117">
        <v>2</v>
      </c>
      <c r="AK188" s="117">
        <v>1</v>
      </c>
      <c r="AL188" s="117">
        <v>5</v>
      </c>
      <c r="AM188" s="117">
        <v>4</v>
      </c>
      <c r="AN188" s="117" t="s">
        <v>1661</v>
      </c>
      <c r="AO188" s="117" t="s">
        <v>2864</v>
      </c>
      <c r="AP188" s="117">
        <v>2</v>
      </c>
      <c r="AQ188" s="117">
        <v>2</v>
      </c>
      <c r="AR188" s="117">
        <v>5</v>
      </c>
      <c r="AS188" s="117">
        <v>4</v>
      </c>
      <c r="AT188" s="117" t="s">
        <v>2858</v>
      </c>
      <c r="AU188" s="117">
        <v>1</v>
      </c>
      <c r="AV188" s="117" t="s">
        <v>2864</v>
      </c>
      <c r="AW188" s="117" t="s">
        <v>2865</v>
      </c>
      <c r="AX188" s="117" t="s">
        <v>2866</v>
      </c>
      <c r="AY188" s="117" t="s">
        <v>2867</v>
      </c>
      <c r="AZ188" s="117" t="s">
        <v>182</v>
      </c>
      <c r="BA188" s="117">
        <v>100</v>
      </c>
      <c r="BB188" s="117">
        <v>20</v>
      </c>
      <c r="BC188" s="117">
        <v>1.75</v>
      </c>
      <c r="BD188" s="117">
        <v>1.75</v>
      </c>
      <c r="BE188" s="117" t="s">
        <v>2856</v>
      </c>
      <c r="BF188" s="117">
        <v>1</v>
      </c>
      <c r="BG188" s="77"/>
      <c r="BH188" s="77"/>
      <c r="BI188" s="85"/>
      <c r="BJ188" s="85"/>
      <c r="BK188" s="77"/>
      <c r="BL188" s="77"/>
      <c r="BM188" s="77"/>
      <c r="BN188" s="77"/>
      <c r="BO188" s="77"/>
      <c r="BP188" s="77"/>
      <c r="BQ188" s="77"/>
      <c r="BR188" s="77"/>
      <c r="BS188" s="77"/>
      <c r="BT188" s="77"/>
      <c r="BU188" s="77"/>
      <c r="BV188" s="77"/>
      <c r="BW188" s="77"/>
      <c r="BX188" s="77"/>
      <c r="BY188" s="77"/>
    </row>
    <row r="189" spans="1:77">
      <c r="A189" s="77" t="s">
        <v>543</v>
      </c>
      <c r="B189" s="77">
        <v>9</v>
      </c>
      <c r="C189" s="78">
        <v>10</v>
      </c>
      <c r="D189" s="78">
        <v>38</v>
      </c>
      <c r="E189" s="79">
        <v>2.7</v>
      </c>
      <c r="F189" s="80" t="s">
        <v>3412</v>
      </c>
      <c r="G189" s="81" t="s">
        <v>6823</v>
      </c>
      <c r="H189" s="77" t="s">
        <v>544</v>
      </c>
      <c r="I189" s="77" t="s">
        <v>545</v>
      </c>
      <c r="J189" s="77" t="s">
        <v>7056</v>
      </c>
      <c r="K189" s="113" t="str">
        <f t="shared" si="14"/>
        <v>Végétaldontonobtient</v>
      </c>
      <c r="L189" s="113">
        <f t="shared" si="15"/>
        <v>20</v>
      </c>
      <c r="M189" s="77"/>
      <c r="N189" s="77" t="s">
        <v>546</v>
      </c>
      <c r="O189" s="77" t="s">
        <v>6862</v>
      </c>
      <c r="P189" s="77">
        <f t="shared" si="16"/>
        <v>6</v>
      </c>
      <c r="Q189" s="98">
        <v>5</v>
      </c>
      <c r="R189" s="98">
        <v>7.95</v>
      </c>
      <c r="S189" s="98">
        <v>5</v>
      </c>
      <c r="T189" s="98">
        <v>5</v>
      </c>
      <c r="U189" s="98"/>
      <c r="V189" s="98"/>
      <c r="W189" s="113" t="s">
        <v>2666</v>
      </c>
      <c r="X189" s="113" t="str">
        <f t="shared" si="17"/>
        <v>b</v>
      </c>
      <c r="Y189" s="113">
        <v>2</v>
      </c>
      <c r="Z189" s="113" t="s">
        <v>543</v>
      </c>
      <c r="AA189" s="113" t="s">
        <v>182</v>
      </c>
      <c r="AB189" s="113" t="s">
        <v>184</v>
      </c>
      <c r="AC189" s="113" t="s">
        <v>185</v>
      </c>
      <c r="AD189" s="123">
        <v>19.98</v>
      </c>
      <c r="AE189" s="117">
        <v>28.65</v>
      </c>
      <c r="AF189" s="117">
        <v>19.07</v>
      </c>
      <c r="AG189" s="117">
        <v>23.24</v>
      </c>
      <c r="AH189" s="117"/>
      <c r="AI189" s="117">
        <v>1</v>
      </c>
      <c r="AJ189" s="117">
        <v>2</v>
      </c>
      <c r="AK189" s="117">
        <v>1</v>
      </c>
      <c r="AL189" s="117">
        <v>3</v>
      </c>
      <c r="AM189" s="117">
        <v>3</v>
      </c>
      <c r="AN189" s="117" t="s">
        <v>1437</v>
      </c>
      <c r="AO189" s="117" t="s">
        <v>1437</v>
      </c>
      <c r="AP189" s="117">
        <v>3</v>
      </c>
      <c r="AQ189" s="117">
        <v>13</v>
      </c>
      <c r="AR189" s="117">
        <v>3</v>
      </c>
      <c r="AS189" s="117">
        <v>3</v>
      </c>
      <c r="AT189" s="117" t="s">
        <v>2666</v>
      </c>
      <c r="AU189" s="117">
        <v>1</v>
      </c>
      <c r="AV189" s="117" t="s">
        <v>1437</v>
      </c>
      <c r="AW189" s="117" t="s">
        <v>2674</v>
      </c>
      <c r="AX189" s="117" t="s">
        <v>2675</v>
      </c>
      <c r="AY189" s="117" t="s">
        <v>543</v>
      </c>
      <c r="AZ189" s="117" t="s">
        <v>182</v>
      </c>
      <c r="BA189" s="117">
        <v>0</v>
      </c>
      <c r="BB189" s="117">
        <v>0</v>
      </c>
      <c r="BC189" s="117">
        <v>1.65</v>
      </c>
      <c r="BD189" s="117">
        <v>1</v>
      </c>
      <c r="BE189" s="117" t="s">
        <v>543</v>
      </c>
      <c r="BF189" s="117">
        <v>1</v>
      </c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  <c r="BR189" s="78"/>
      <c r="BS189" s="77"/>
      <c r="BT189" s="77"/>
      <c r="BU189" s="77"/>
      <c r="BV189" s="77"/>
      <c r="BW189" s="77"/>
      <c r="BX189" s="77"/>
      <c r="BY189" s="77"/>
    </row>
    <row r="190" spans="1:77">
      <c r="A190" s="1" t="s">
        <v>1383</v>
      </c>
      <c r="B190" s="1">
        <v>153</v>
      </c>
      <c r="C190" s="1"/>
      <c r="D190" s="1"/>
      <c r="E190" s="26">
        <v>2.35</v>
      </c>
      <c r="F190" s="60" t="s">
        <v>3411</v>
      </c>
      <c r="G190" s="69" t="s">
        <v>6824</v>
      </c>
      <c r="H190" s="1" t="s">
        <v>1995</v>
      </c>
      <c r="I190" s="1" t="s">
        <v>545</v>
      </c>
      <c r="J190" s="1" t="s">
        <v>7219</v>
      </c>
      <c r="K190" s="113" t="str">
        <f t="shared" si="14"/>
        <v>Végétalpiquantdu</v>
      </c>
      <c r="L190" s="113">
        <f t="shared" si="15"/>
        <v>16</v>
      </c>
      <c r="M190" s="1"/>
      <c r="N190" s="1" t="s">
        <v>1998</v>
      </c>
      <c r="O190" s="1" t="s">
        <v>1998</v>
      </c>
      <c r="P190" s="1">
        <f t="shared" si="16"/>
        <v>6</v>
      </c>
      <c r="Q190" s="46">
        <v>5</v>
      </c>
      <c r="R190" s="46">
        <v>27.66</v>
      </c>
      <c r="S190" s="46">
        <v>5</v>
      </c>
      <c r="T190" s="46">
        <v>5</v>
      </c>
      <c r="U190" s="46"/>
      <c r="V190" s="46"/>
      <c r="W190" s="1" t="s">
        <v>1384</v>
      </c>
      <c r="X190" s="1" t="str">
        <f t="shared" si="17"/>
        <v>k</v>
      </c>
      <c r="Y190" s="1">
        <v>1</v>
      </c>
      <c r="Z190" s="1" t="s">
        <v>1383</v>
      </c>
      <c r="AA190" s="1" t="s">
        <v>182</v>
      </c>
      <c r="AB190" s="1" t="s">
        <v>184</v>
      </c>
      <c r="AC190" s="1"/>
      <c r="AD190" s="125">
        <v>2.86</v>
      </c>
      <c r="AE190" s="46">
        <v>2.2999999999999998</v>
      </c>
      <c r="AF190" s="46">
        <v>2.86</v>
      </c>
      <c r="AG190" s="46">
        <v>2.2999999999999998</v>
      </c>
      <c r="AH190" s="46"/>
      <c r="AI190" s="46">
        <v>1</v>
      </c>
      <c r="AJ190" s="46">
        <v>1</v>
      </c>
      <c r="AK190" s="46">
        <v>1</v>
      </c>
      <c r="AL190" s="46">
        <v>6</v>
      </c>
      <c r="AM190" s="46">
        <v>6</v>
      </c>
      <c r="AN190" s="46" t="s">
        <v>1114</v>
      </c>
      <c r="AO190" s="46" t="s">
        <v>1114</v>
      </c>
      <c r="AP190" s="46">
        <v>0</v>
      </c>
      <c r="AQ190" s="46">
        <v>0</v>
      </c>
      <c r="AR190" s="46">
        <v>5</v>
      </c>
      <c r="AS190" s="46">
        <v>4</v>
      </c>
      <c r="AT190" s="46" t="s">
        <v>1386</v>
      </c>
      <c r="AU190" s="46">
        <v>2</v>
      </c>
      <c r="AV190" s="46" t="s">
        <v>1387</v>
      </c>
      <c r="AW190" s="46" t="s">
        <v>1388</v>
      </c>
      <c r="AX190" s="46" t="s">
        <v>1389</v>
      </c>
      <c r="AY190" s="46" t="s">
        <v>1390</v>
      </c>
      <c r="AZ190" s="46" t="s">
        <v>182</v>
      </c>
      <c r="BA190" s="46">
        <v>100</v>
      </c>
      <c r="BB190" s="46">
        <v>15</v>
      </c>
      <c r="BC190" s="46">
        <v>2</v>
      </c>
      <c r="BD190" s="46">
        <v>2.1</v>
      </c>
      <c r="BE190" s="46" t="s">
        <v>1383</v>
      </c>
      <c r="BF190" s="46">
        <v>1</v>
      </c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</row>
    <row r="191" spans="1:77" s="66" customFormat="1">
      <c r="A191" s="113" t="s">
        <v>2457</v>
      </c>
      <c r="B191" s="113">
        <v>55</v>
      </c>
      <c r="C191" s="113"/>
      <c r="D191" s="113"/>
      <c r="E191" s="114">
        <v>1.54</v>
      </c>
      <c r="F191" s="115" t="s">
        <v>3412</v>
      </c>
      <c r="G191" s="116" t="s">
        <v>6824</v>
      </c>
      <c r="H191" s="113" t="s">
        <v>3244</v>
      </c>
      <c r="I191" s="113" t="s">
        <v>545</v>
      </c>
      <c r="J191" s="113" t="s">
        <v>3245</v>
      </c>
      <c r="K191" s="113" t="str">
        <f t="shared" si="14"/>
        <v>Végétaltombant</v>
      </c>
      <c r="L191" s="113">
        <f t="shared" si="15"/>
        <v>14</v>
      </c>
      <c r="M191" s="113"/>
      <c r="N191" s="113" t="s">
        <v>6940</v>
      </c>
      <c r="O191" s="113" t="s">
        <v>6939</v>
      </c>
      <c r="P191" s="113">
        <f t="shared" si="16"/>
        <v>7</v>
      </c>
      <c r="Q191" s="117">
        <v>4</v>
      </c>
      <c r="R191" s="117">
        <v>16.91</v>
      </c>
      <c r="S191" s="117">
        <v>4</v>
      </c>
      <c r="T191" s="117">
        <v>4</v>
      </c>
      <c r="U191" s="117"/>
      <c r="V191" s="117"/>
      <c r="W191" s="113" t="s">
        <v>2458</v>
      </c>
      <c r="X191" s="113" t="str">
        <f t="shared" si="17"/>
        <v>f</v>
      </c>
      <c r="Y191" s="113">
        <v>3</v>
      </c>
      <c r="Z191" s="113" t="s">
        <v>2457</v>
      </c>
      <c r="AA191" s="113" t="s">
        <v>182</v>
      </c>
      <c r="AB191" s="113" t="s">
        <v>283</v>
      </c>
      <c r="AC191" s="113" t="s">
        <v>185</v>
      </c>
      <c r="AD191" s="123">
        <v>30.1</v>
      </c>
      <c r="AE191" s="117">
        <v>138.04</v>
      </c>
      <c r="AF191" s="117">
        <v>13.24</v>
      </c>
      <c r="AG191" s="117">
        <v>46.35</v>
      </c>
      <c r="AH191" s="117"/>
      <c r="AI191" s="117">
        <v>1</v>
      </c>
      <c r="AJ191" s="117">
        <v>2</v>
      </c>
      <c r="AK191" s="117">
        <v>1</v>
      </c>
      <c r="AL191" s="117">
        <v>7</v>
      </c>
      <c r="AM191" s="117">
        <v>3</v>
      </c>
      <c r="AN191" s="117" t="s">
        <v>2462</v>
      </c>
      <c r="AO191" s="117" t="s">
        <v>2464</v>
      </c>
      <c r="AP191" s="117">
        <v>3</v>
      </c>
      <c r="AQ191" s="117">
        <v>9</v>
      </c>
      <c r="AR191" s="117">
        <v>7</v>
      </c>
      <c r="AS191" s="117">
        <v>3</v>
      </c>
      <c r="AT191" s="117" t="s">
        <v>2458</v>
      </c>
      <c r="AU191" s="117">
        <v>1</v>
      </c>
      <c r="AV191" s="117" t="s">
        <v>2464</v>
      </c>
      <c r="AW191" s="117" t="s">
        <v>2465</v>
      </c>
      <c r="AX191" s="117" t="s">
        <v>2467</v>
      </c>
      <c r="AY191" s="117" t="s">
        <v>2468</v>
      </c>
      <c r="AZ191" s="117" t="s">
        <v>182</v>
      </c>
      <c r="BA191" s="117">
        <v>100</v>
      </c>
      <c r="BB191" s="117">
        <v>23</v>
      </c>
      <c r="BC191" s="117">
        <v>1.65</v>
      </c>
      <c r="BD191" s="117">
        <v>1.3</v>
      </c>
      <c r="BE191" s="117" t="s">
        <v>2457</v>
      </c>
      <c r="BF191" s="117">
        <v>1</v>
      </c>
      <c r="BG191" s="77"/>
      <c r="BH191" s="77"/>
      <c r="BI191" s="77"/>
      <c r="BJ191" s="77"/>
      <c r="BK191" s="77"/>
      <c r="BL191" s="77"/>
      <c r="BM191" s="77"/>
      <c r="BN191" s="77"/>
      <c r="BO191" s="77"/>
      <c r="BP191" s="77"/>
      <c r="BQ191" s="77"/>
      <c r="BR191" s="77"/>
      <c r="BS191" s="77"/>
      <c r="BT191" s="77"/>
      <c r="BU191" s="77"/>
      <c r="BV191" s="77"/>
      <c r="BW191" s="77"/>
      <c r="BX191" s="77"/>
      <c r="BY191" s="77"/>
    </row>
    <row r="192" spans="1:77" s="145" customFormat="1">
      <c r="A192" s="113" t="s">
        <v>3353</v>
      </c>
      <c r="B192" s="113">
        <v>35</v>
      </c>
      <c r="C192" s="113"/>
      <c r="D192" s="113"/>
      <c r="E192" s="114">
        <v>2.58</v>
      </c>
      <c r="F192" s="115" t="s">
        <v>3412</v>
      </c>
      <c r="G192" s="116" t="s">
        <v>6824</v>
      </c>
      <c r="H192" s="113" t="s">
        <v>3354</v>
      </c>
      <c r="I192" s="113" t="s">
        <v>545</v>
      </c>
      <c r="J192" s="113" t="s">
        <v>7220</v>
      </c>
      <c r="K192" s="113" t="str">
        <f t="shared" si="14"/>
        <v>Végétalenbulbefaisant</v>
      </c>
      <c r="L192" s="113">
        <f t="shared" si="15"/>
        <v>21</v>
      </c>
      <c r="M192" s="113"/>
      <c r="N192" s="113" t="s">
        <v>861</v>
      </c>
      <c r="O192" s="113" t="s">
        <v>861</v>
      </c>
      <c r="P192" s="113">
        <f t="shared" si="16"/>
        <v>7</v>
      </c>
      <c r="Q192" s="117">
        <v>5</v>
      </c>
      <c r="R192" s="117">
        <v>191.64</v>
      </c>
      <c r="S192" s="117">
        <v>6</v>
      </c>
      <c r="T192" s="117">
        <v>5</v>
      </c>
      <c r="U192" s="117"/>
      <c r="V192" s="117"/>
      <c r="W192" s="113" t="s">
        <v>3356</v>
      </c>
      <c r="X192" s="113" t="str">
        <f t="shared" si="17"/>
        <v>a</v>
      </c>
      <c r="Y192" s="113">
        <v>8</v>
      </c>
      <c r="Z192" s="113" t="s">
        <v>868</v>
      </c>
      <c r="AA192" s="113" t="s">
        <v>182</v>
      </c>
      <c r="AB192" s="113" t="s">
        <v>184</v>
      </c>
      <c r="AC192" s="113" t="s">
        <v>185</v>
      </c>
      <c r="AD192" s="124">
        <v>19.98</v>
      </c>
      <c r="AE192" s="113">
        <v>15.54</v>
      </c>
      <c r="AF192" s="113">
        <v>4.3499999999999996</v>
      </c>
      <c r="AG192" s="113">
        <v>5.34</v>
      </c>
      <c r="AH192" s="113"/>
      <c r="AI192" s="113">
        <v>1</v>
      </c>
      <c r="AJ192" s="113">
        <v>3</v>
      </c>
      <c r="AK192" s="113">
        <v>1</v>
      </c>
      <c r="AL192" s="113">
        <v>6</v>
      </c>
      <c r="AM192" s="113">
        <v>3</v>
      </c>
      <c r="AN192" s="113" t="s">
        <v>2312</v>
      </c>
      <c r="AO192" s="113" t="s">
        <v>1690</v>
      </c>
      <c r="AP192" s="113">
        <v>3</v>
      </c>
      <c r="AQ192" s="113">
        <v>1</v>
      </c>
      <c r="AR192" s="113">
        <v>3</v>
      </c>
      <c r="AS192" s="113">
        <v>2</v>
      </c>
      <c r="AT192" s="113" t="s">
        <v>2314</v>
      </c>
      <c r="AU192" s="113">
        <v>2</v>
      </c>
      <c r="AV192" s="113" t="s">
        <v>1692</v>
      </c>
      <c r="AW192" s="113" t="s">
        <v>2315</v>
      </c>
      <c r="AX192" s="113" t="s">
        <v>2316</v>
      </c>
      <c r="AY192" s="113" t="s">
        <v>2317</v>
      </c>
      <c r="AZ192" s="113" t="s">
        <v>182</v>
      </c>
      <c r="BA192" s="113">
        <v>100</v>
      </c>
      <c r="BB192" s="113">
        <v>22</v>
      </c>
      <c r="BC192" s="113">
        <v>1.75</v>
      </c>
      <c r="BD192" s="113">
        <v>1.9</v>
      </c>
      <c r="BE192" s="113" t="s">
        <v>855</v>
      </c>
      <c r="BF192" s="113">
        <v>1</v>
      </c>
      <c r="BG192" s="77"/>
      <c r="BH192" s="77"/>
      <c r="BI192" s="77"/>
      <c r="BJ192" s="77"/>
      <c r="BK192" s="77"/>
      <c r="BL192" s="77"/>
      <c r="BM192" s="77"/>
      <c r="BN192" s="77"/>
      <c r="BO192" s="77"/>
      <c r="BP192" s="77"/>
      <c r="BQ192" s="77"/>
      <c r="BR192" s="77"/>
      <c r="BS192" s="77"/>
      <c r="BT192" s="77"/>
      <c r="BU192" s="77"/>
      <c r="BV192" s="77"/>
      <c r="BW192" s="77"/>
      <c r="BX192" s="77"/>
      <c r="BY192" s="77"/>
    </row>
    <row r="193" spans="1:77" s="145" customFormat="1">
      <c r="A193" s="20" t="s">
        <v>1778</v>
      </c>
      <c r="B193" s="20">
        <v>185</v>
      </c>
      <c r="C193" s="20"/>
      <c r="D193" s="20"/>
      <c r="E193" s="141">
        <v>2.6</v>
      </c>
      <c r="F193" s="146" t="s">
        <v>3411</v>
      </c>
      <c r="G193" s="142" t="s">
        <v>6824</v>
      </c>
      <c r="H193" s="20" t="s">
        <v>2424</v>
      </c>
      <c r="I193" s="20" t="s">
        <v>545</v>
      </c>
      <c r="J193" s="20" t="s">
        <v>7221</v>
      </c>
      <c r="K193" s="113" t="str">
        <f t="shared" si="14"/>
        <v>Végétalpoussanten</v>
      </c>
      <c r="L193" s="113">
        <f t="shared" si="15"/>
        <v>17</v>
      </c>
      <c r="M193" s="20"/>
      <c r="N193" s="20" t="s">
        <v>2429</v>
      </c>
      <c r="O193" s="20" t="s">
        <v>2429</v>
      </c>
      <c r="P193" s="20">
        <f t="shared" si="16"/>
        <v>3</v>
      </c>
      <c r="Q193" s="143">
        <v>3</v>
      </c>
      <c r="R193" s="143">
        <v>1.61</v>
      </c>
      <c r="S193" s="143">
        <v>13</v>
      </c>
      <c r="T193" s="143">
        <v>3</v>
      </c>
      <c r="U193" s="143"/>
      <c r="V193" s="143"/>
      <c r="W193" s="20" t="s">
        <v>23</v>
      </c>
      <c r="X193" s="20" t="str">
        <f t="shared" si="17"/>
        <v>m</v>
      </c>
      <c r="Y193" s="20">
        <v>8</v>
      </c>
      <c r="Z193" s="20" t="s">
        <v>1778</v>
      </c>
      <c r="AA193" s="20" t="s">
        <v>182</v>
      </c>
      <c r="AB193" s="20" t="s">
        <v>184</v>
      </c>
      <c r="AC193" s="20"/>
      <c r="AD193" s="143">
        <v>6.33</v>
      </c>
      <c r="AE193" s="143">
        <v>6.42</v>
      </c>
      <c r="AF193" s="143">
        <v>6.33</v>
      </c>
      <c r="AG193" s="143">
        <v>6.42</v>
      </c>
      <c r="AH193" s="143"/>
      <c r="AI193" s="143">
        <v>1</v>
      </c>
      <c r="AJ193" s="143">
        <v>1</v>
      </c>
      <c r="AK193" s="143">
        <v>1</v>
      </c>
      <c r="AL193" s="143">
        <v>4</v>
      </c>
      <c r="AM193" s="143">
        <v>4</v>
      </c>
      <c r="AN193" s="143" t="s">
        <v>947</v>
      </c>
      <c r="AO193" s="143" t="s">
        <v>947</v>
      </c>
      <c r="AP193" s="143">
        <v>8</v>
      </c>
      <c r="AQ193" s="143">
        <v>3</v>
      </c>
      <c r="AR193" s="143">
        <v>4</v>
      </c>
      <c r="AS193" s="143">
        <v>4</v>
      </c>
      <c r="AT193" s="143" t="s">
        <v>1781</v>
      </c>
      <c r="AU193" s="143">
        <v>2</v>
      </c>
      <c r="AV193" s="143" t="s">
        <v>1782</v>
      </c>
      <c r="AW193" s="143" t="s">
        <v>1783</v>
      </c>
      <c r="AX193" s="143" t="s">
        <v>1784</v>
      </c>
      <c r="AY193" s="143" t="s">
        <v>1778</v>
      </c>
      <c r="AZ193" s="143" t="s">
        <v>182</v>
      </c>
      <c r="BA193" s="143">
        <v>100</v>
      </c>
      <c r="BB193" s="143">
        <v>29</v>
      </c>
      <c r="BC193" s="143">
        <v>1.55</v>
      </c>
      <c r="BD193" s="143">
        <v>1.6</v>
      </c>
      <c r="BE193" s="143" t="s">
        <v>1778</v>
      </c>
      <c r="BF193" s="143">
        <v>1</v>
      </c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W193" s="20"/>
      <c r="BX193" s="20"/>
      <c r="BY193" s="20"/>
    </row>
    <row r="194" spans="1:77">
      <c r="A194" s="77" t="s">
        <v>60</v>
      </c>
      <c r="B194" s="77">
        <v>27</v>
      </c>
      <c r="C194" s="78">
        <v>2</v>
      </c>
      <c r="D194" s="78">
        <v>46</v>
      </c>
      <c r="E194" s="79">
        <v>1.62</v>
      </c>
      <c r="F194" s="80" t="s">
        <v>3412</v>
      </c>
      <c r="G194" s="81" t="s">
        <v>6823</v>
      </c>
      <c r="H194" s="77" t="s">
        <v>553</v>
      </c>
      <c r="I194" s="77" t="s">
        <v>556</v>
      </c>
      <c r="J194" s="77" t="s">
        <v>7222</v>
      </c>
      <c r="K194" s="113" t="str">
        <f t="shared" si="14"/>
        <v>Véhiculepourletransportde</v>
      </c>
      <c r="L194" s="113">
        <f t="shared" si="15"/>
        <v>25</v>
      </c>
      <c r="M194" s="77"/>
      <c r="N194" s="77" t="s">
        <v>569</v>
      </c>
      <c r="O194" s="77" t="s">
        <v>569</v>
      </c>
      <c r="P194" s="77">
        <f t="shared" ref="P194:P201" si="18">LEN(O194)</f>
        <v>12</v>
      </c>
      <c r="Q194" s="98">
        <v>8</v>
      </c>
      <c r="R194" s="98">
        <v>15.21</v>
      </c>
      <c r="S194" s="98">
        <v>1</v>
      </c>
      <c r="T194" s="98">
        <v>8</v>
      </c>
      <c r="U194" s="98"/>
      <c r="V194" s="98"/>
      <c r="W194" s="113" t="s">
        <v>3026</v>
      </c>
      <c r="X194" s="113" t="str">
        <f t="shared" ref="X194:X201" si="19">MID(W194,1,1)</f>
        <v>k</v>
      </c>
      <c r="Y194" s="113">
        <v>1</v>
      </c>
      <c r="Z194" s="117" t="s">
        <v>60</v>
      </c>
      <c r="AA194" s="117" t="s">
        <v>182</v>
      </c>
      <c r="AB194" s="117" t="s">
        <v>184</v>
      </c>
      <c r="AC194" s="117" t="s">
        <v>185</v>
      </c>
      <c r="AD194" s="123">
        <v>59.46</v>
      </c>
      <c r="AE194" s="117">
        <v>50.74</v>
      </c>
      <c r="AF194" s="117">
        <v>50.06</v>
      </c>
      <c r="AG194" s="117">
        <v>30.27</v>
      </c>
      <c r="AH194" s="117"/>
      <c r="AI194" s="117">
        <v>1</v>
      </c>
      <c r="AJ194" s="117">
        <v>2</v>
      </c>
      <c r="AK194" s="117">
        <v>1</v>
      </c>
      <c r="AL194" s="117">
        <v>6</v>
      </c>
      <c r="AM194" s="117">
        <v>5</v>
      </c>
      <c r="AN194" s="117" t="s">
        <v>856</v>
      </c>
      <c r="AO194" s="117" t="s">
        <v>857</v>
      </c>
      <c r="AP194" s="117">
        <v>1</v>
      </c>
      <c r="AQ194" s="117">
        <v>3</v>
      </c>
      <c r="AR194" s="117">
        <v>6</v>
      </c>
      <c r="AS194" s="117">
        <v>5</v>
      </c>
      <c r="AT194" s="117" t="s">
        <v>3038</v>
      </c>
      <c r="AU194" s="117">
        <v>2</v>
      </c>
      <c r="AV194" s="117" t="s">
        <v>862</v>
      </c>
      <c r="AW194" s="117" t="s">
        <v>3039</v>
      </c>
      <c r="AX194" s="117" t="s">
        <v>3040</v>
      </c>
      <c r="AY194" s="117" t="s">
        <v>3042</v>
      </c>
      <c r="AZ194" s="117" t="s">
        <v>182</v>
      </c>
      <c r="BA194" s="117">
        <v>100</v>
      </c>
      <c r="BB194" s="117">
        <v>23</v>
      </c>
      <c r="BC194" s="117">
        <v>1.9</v>
      </c>
      <c r="BD194" s="117">
        <v>1.75</v>
      </c>
      <c r="BE194" s="117" t="s">
        <v>60</v>
      </c>
      <c r="BF194" s="117">
        <v>1</v>
      </c>
      <c r="BG194" s="78"/>
      <c r="BH194" s="78"/>
      <c r="BI194" s="78"/>
      <c r="BJ194" s="78"/>
      <c r="BK194" s="78"/>
      <c r="BL194" s="78"/>
      <c r="BM194" s="78"/>
      <c r="BN194" s="78"/>
      <c r="BO194" s="78"/>
      <c r="BP194" s="78"/>
      <c r="BQ194" s="78"/>
      <c r="BR194" s="78"/>
      <c r="BS194" s="77"/>
      <c r="BT194" s="77"/>
      <c r="BU194" s="77"/>
      <c r="BV194" s="77"/>
      <c r="BW194" s="77"/>
      <c r="BX194" s="77"/>
      <c r="BY194" s="77"/>
    </row>
    <row r="195" spans="1:77">
      <c r="A195" s="77" t="s">
        <v>552</v>
      </c>
      <c r="B195" s="77">
        <v>16</v>
      </c>
      <c r="C195" s="78">
        <v>1</v>
      </c>
      <c r="D195" s="78">
        <v>47</v>
      </c>
      <c r="E195" s="79">
        <v>2.7</v>
      </c>
      <c r="F195" s="80" t="s">
        <v>3412</v>
      </c>
      <c r="G195" s="81" t="s">
        <v>6823</v>
      </c>
      <c r="H195" s="77" t="s">
        <v>553</v>
      </c>
      <c r="I195" s="77" t="s">
        <v>556</v>
      </c>
      <c r="J195" s="77" t="s">
        <v>7222</v>
      </c>
      <c r="K195" s="113" t="str">
        <f t="shared" ref="K195:K201" si="20">CONCATENATE(I195,J195)</f>
        <v>Véhiculepourletransportde</v>
      </c>
      <c r="L195" s="113">
        <f t="shared" ref="L195:L201" si="21">LEN(K195)</f>
        <v>25</v>
      </c>
      <c r="M195" s="77"/>
      <c r="N195" s="77" t="s">
        <v>559</v>
      </c>
      <c r="O195" s="77" t="s">
        <v>559</v>
      </c>
      <c r="P195" s="77">
        <f t="shared" si="18"/>
        <v>7</v>
      </c>
      <c r="Q195" s="98">
        <v>5</v>
      </c>
      <c r="R195" s="98">
        <v>41.24</v>
      </c>
      <c r="S195" s="98">
        <v>6</v>
      </c>
      <c r="T195" s="98">
        <v>5</v>
      </c>
      <c r="U195" s="98"/>
      <c r="V195" s="98"/>
      <c r="W195" s="113" t="s">
        <v>2805</v>
      </c>
      <c r="X195" s="113" t="str">
        <f t="shared" si="19"/>
        <v>@</v>
      </c>
      <c r="Y195" s="113">
        <v>8</v>
      </c>
      <c r="Z195" s="113" t="s">
        <v>552</v>
      </c>
      <c r="AA195" s="113" t="s">
        <v>182</v>
      </c>
      <c r="AB195" s="113" t="s">
        <v>283</v>
      </c>
      <c r="AC195" s="113" t="s">
        <v>185</v>
      </c>
      <c r="AD195" s="123">
        <v>27.55</v>
      </c>
      <c r="AE195" s="117">
        <v>11.69</v>
      </c>
      <c r="AF195" s="117">
        <v>25.94</v>
      </c>
      <c r="AG195" s="117">
        <v>9.26</v>
      </c>
      <c r="AH195" s="117"/>
      <c r="AI195" s="117">
        <v>1</v>
      </c>
      <c r="AJ195" s="117">
        <v>2</v>
      </c>
      <c r="AK195" s="117">
        <v>1</v>
      </c>
      <c r="AL195" s="117">
        <v>9</v>
      </c>
      <c r="AM195" s="117">
        <v>6</v>
      </c>
      <c r="AN195" s="117" t="s">
        <v>2072</v>
      </c>
      <c r="AO195" s="117" t="s">
        <v>519</v>
      </c>
      <c r="AP195" s="117">
        <v>1</v>
      </c>
      <c r="AQ195" s="117">
        <v>1</v>
      </c>
      <c r="AR195" s="117">
        <v>9</v>
      </c>
      <c r="AS195" s="117">
        <v>6</v>
      </c>
      <c r="AT195" s="117" t="s">
        <v>2814</v>
      </c>
      <c r="AU195" s="117">
        <v>3</v>
      </c>
      <c r="AV195" s="117" t="s">
        <v>525</v>
      </c>
      <c r="AW195" s="117" t="s">
        <v>2815</v>
      </c>
      <c r="AX195" s="117" t="s">
        <v>2816</v>
      </c>
      <c r="AY195" s="117" t="s">
        <v>2817</v>
      </c>
      <c r="AZ195" s="117" t="s">
        <v>182</v>
      </c>
      <c r="BA195" s="117">
        <v>100</v>
      </c>
      <c r="BB195" s="117">
        <v>20</v>
      </c>
      <c r="BC195" s="117">
        <v>2.6</v>
      </c>
      <c r="BD195" s="117">
        <v>2.35</v>
      </c>
      <c r="BE195" s="117" t="s">
        <v>552</v>
      </c>
      <c r="BF195" s="117">
        <v>1</v>
      </c>
      <c r="BG195" s="78"/>
      <c r="BH195" s="78"/>
      <c r="BI195" s="78"/>
      <c r="BJ195" s="78"/>
      <c r="BK195" s="78"/>
      <c r="BL195" s="78"/>
      <c r="BM195" s="78"/>
      <c r="BN195" s="78"/>
      <c r="BO195" s="78"/>
      <c r="BP195" s="78"/>
      <c r="BQ195" s="78"/>
      <c r="BR195" s="78"/>
      <c r="BS195" s="77"/>
      <c r="BT195" s="77"/>
      <c r="BU195" s="77"/>
      <c r="BV195" s="77"/>
      <c r="BW195" s="77"/>
      <c r="BX195" s="77"/>
      <c r="BY195" s="77"/>
    </row>
    <row r="196" spans="1:77" s="170" customFormat="1">
      <c r="A196" s="148" t="s">
        <v>1744</v>
      </c>
      <c r="B196" s="20">
        <v>182</v>
      </c>
      <c r="C196" s="145"/>
      <c r="D196" s="145"/>
      <c r="E196" s="141">
        <v>2.5</v>
      </c>
      <c r="F196" s="146" t="s">
        <v>3411</v>
      </c>
      <c r="G196" s="142" t="s">
        <v>6824</v>
      </c>
      <c r="H196" s="20" t="s">
        <v>3418</v>
      </c>
      <c r="I196" s="20" t="s">
        <v>3415</v>
      </c>
      <c r="J196" s="20" t="s">
        <v>3416</v>
      </c>
      <c r="K196" s="113" t="str">
        <f t="shared" si="20"/>
        <v>Vestesans</v>
      </c>
      <c r="L196" s="113">
        <f t="shared" si="21"/>
        <v>9</v>
      </c>
      <c r="M196" s="20"/>
      <c r="N196" s="20" t="s">
        <v>3417</v>
      </c>
      <c r="O196" s="20" t="s">
        <v>3417</v>
      </c>
      <c r="P196" s="20">
        <f t="shared" si="18"/>
        <v>7</v>
      </c>
      <c r="Q196" s="143">
        <v>3</v>
      </c>
      <c r="R196" s="143">
        <v>14.25</v>
      </c>
      <c r="S196" s="143">
        <v>16</v>
      </c>
      <c r="T196" s="143">
        <v>3</v>
      </c>
      <c r="U196" s="143"/>
      <c r="V196" s="143"/>
      <c r="W196" s="20" t="s">
        <v>1745</v>
      </c>
      <c r="X196" s="20" t="str">
        <f t="shared" si="19"/>
        <v>Z</v>
      </c>
      <c r="Y196" s="20">
        <v>4</v>
      </c>
      <c r="Z196" s="20" t="s">
        <v>1744</v>
      </c>
      <c r="AA196" s="20" t="s">
        <v>182</v>
      </c>
      <c r="AB196" s="20" t="s">
        <v>184</v>
      </c>
      <c r="AC196" s="20" t="s">
        <v>185</v>
      </c>
      <c r="AD196" s="143">
        <v>6.06</v>
      </c>
      <c r="AE196" s="143">
        <v>15.14</v>
      </c>
      <c r="AF196" s="143">
        <v>5.13</v>
      </c>
      <c r="AG196" s="143">
        <v>13.72</v>
      </c>
      <c r="AH196" s="143"/>
      <c r="AI196" s="143">
        <v>1</v>
      </c>
      <c r="AJ196" s="143">
        <v>2</v>
      </c>
      <c r="AK196" s="143">
        <v>1</v>
      </c>
      <c r="AL196" s="143">
        <v>5</v>
      </c>
      <c r="AM196" s="143">
        <v>4</v>
      </c>
      <c r="AN196" s="143" t="s">
        <v>452</v>
      </c>
      <c r="AO196" s="143" t="s">
        <v>639</v>
      </c>
      <c r="AP196" s="143">
        <v>3</v>
      </c>
      <c r="AQ196" s="143">
        <v>9</v>
      </c>
      <c r="AR196" s="143">
        <v>5</v>
      </c>
      <c r="AS196" s="143">
        <v>4</v>
      </c>
      <c r="AT196" s="143" t="s">
        <v>1753</v>
      </c>
      <c r="AU196" s="143">
        <v>2</v>
      </c>
      <c r="AV196" s="143" t="s">
        <v>645</v>
      </c>
      <c r="AW196" s="143" t="s">
        <v>1754</v>
      </c>
      <c r="AX196" s="143" t="s">
        <v>1755</v>
      </c>
      <c r="AY196" s="143" t="s">
        <v>1756</v>
      </c>
      <c r="AZ196" s="143" t="s">
        <v>182</v>
      </c>
      <c r="BA196" s="143">
        <v>100</v>
      </c>
      <c r="BB196" s="143">
        <v>22</v>
      </c>
      <c r="BC196" s="143">
        <v>1.8</v>
      </c>
      <c r="BD196" s="143">
        <v>1.35</v>
      </c>
      <c r="BE196" s="143" t="s">
        <v>1744</v>
      </c>
      <c r="BF196" s="143">
        <v>1</v>
      </c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145"/>
      <c r="BT196" s="145"/>
      <c r="BU196" s="145"/>
      <c r="BV196" s="145"/>
      <c r="BW196" s="145"/>
      <c r="BX196" s="145"/>
      <c r="BY196" s="145"/>
    </row>
    <row r="197" spans="1:77" ht="15">
      <c r="A197" s="133" t="s">
        <v>2640</v>
      </c>
      <c r="B197" s="133">
        <v>63</v>
      </c>
      <c r="C197" s="133"/>
      <c r="D197" s="133"/>
      <c r="E197" s="135">
        <v>2.04</v>
      </c>
      <c r="F197" s="136" t="s">
        <v>3412</v>
      </c>
      <c r="G197" s="136" t="s">
        <v>6824</v>
      </c>
      <c r="H197" s="133" t="s">
        <v>6984</v>
      </c>
      <c r="I197" s="133" t="s">
        <v>574</v>
      </c>
      <c r="J197" s="133" t="s">
        <v>7223</v>
      </c>
      <c r="K197" s="113" t="str">
        <f t="shared" si="20"/>
        <v>Vêtementcouvrantlebusteavec</v>
      </c>
      <c r="L197" s="113">
        <f t="shared" si="21"/>
        <v>27</v>
      </c>
      <c r="M197" s="133"/>
      <c r="N197" s="133" t="s">
        <v>3218</v>
      </c>
      <c r="O197" s="133" t="s">
        <v>6883</v>
      </c>
      <c r="P197" s="133">
        <f t="shared" si="18"/>
        <v>7</v>
      </c>
      <c r="Q197" s="134">
        <v>4</v>
      </c>
      <c r="R197" s="134">
        <v>32.44</v>
      </c>
      <c r="S197" s="134">
        <v>21</v>
      </c>
      <c r="T197" s="134">
        <v>4</v>
      </c>
      <c r="U197" s="134"/>
      <c r="V197" s="134"/>
      <c r="W197" s="133" t="s">
        <v>2641</v>
      </c>
      <c r="X197" s="133" t="str">
        <f t="shared" si="19"/>
        <v>S</v>
      </c>
      <c r="Y197" s="133">
        <v>3</v>
      </c>
      <c r="Z197" s="133" t="s">
        <v>2640</v>
      </c>
      <c r="AA197" s="133" t="s">
        <v>182</v>
      </c>
      <c r="AB197" s="133" t="s">
        <v>283</v>
      </c>
      <c r="AC197" s="133" t="s">
        <v>185</v>
      </c>
      <c r="AD197" s="134">
        <v>2.14</v>
      </c>
      <c r="AE197" s="134">
        <v>5.68</v>
      </c>
      <c r="AF197" s="134">
        <v>1.38</v>
      </c>
      <c r="AG197" s="134">
        <v>2.5</v>
      </c>
      <c r="AH197" s="134"/>
      <c r="AI197" s="134">
        <v>1</v>
      </c>
      <c r="AJ197" s="134">
        <v>2</v>
      </c>
      <c r="AK197" s="134">
        <v>1</v>
      </c>
      <c r="AL197" s="134">
        <v>8</v>
      </c>
      <c r="AM197" s="134">
        <v>5</v>
      </c>
      <c r="AN197" s="134" t="s">
        <v>1277</v>
      </c>
      <c r="AO197" s="134" t="s">
        <v>1278</v>
      </c>
      <c r="AP197" s="134">
        <v>2</v>
      </c>
      <c r="AQ197" s="134">
        <v>3</v>
      </c>
      <c r="AR197" s="134">
        <v>8</v>
      </c>
      <c r="AS197" s="134">
        <v>5</v>
      </c>
      <c r="AT197" s="134" t="s">
        <v>1279</v>
      </c>
      <c r="AU197" s="134">
        <v>2</v>
      </c>
      <c r="AV197" s="134" t="s">
        <v>1280</v>
      </c>
      <c r="AW197" s="134" t="s">
        <v>1281</v>
      </c>
      <c r="AX197" s="134" t="s">
        <v>1282</v>
      </c>
      <c r="AY197" s="134" t="s">
        <v>1283</v>
      </c>
      <c r="AZ197" s="134" t="s">
        <v>182</v>
      </c>
      <c r="BA197" s="134">
        <v>95</v>
      </c>
      <c r="BB197" s="134">
        <v>23</v>
      </c>
      <c r="BC197" s="134">
        <v>2.25</v>
      </c>
      <c r="BD197" s="134">
        <v>1.8</v>
      </c>
      <c r="BE197" s="134" t="s">
        <v>1273</v>
      </c>
      <c r="BF197" s="134">
        <v>1</v>
      </c>
      <c r="BG197" s="82"/>
      <c r="BH197" s="82"/>
      <c r="BI197" s="137"/>
      <c r="BJ197" s="137"/>
      <c r="BK197" s="82"/>
      <c r="BL197" s="82"/>
      <c r="BM197" s="82"/>
      <c r="BN197" s="82"/>
      <c r="BO197" s="82"/>
      <c r="BP197" s="82"/>
      <c r="BQ197" s="82"/>
      <c r="BR197" s="82"/>
      <c r="BS197" s="82"/>
      <c r="BT197" s="82"/>
      <c r="BU197" s="82"/>
      <c r="BV197" s="82"/>
      <c r="BW197" s="82"/>
      <c r="BX197" s="82"/>
      <c r="BY197" s="82"/>
    </row>
    <row r="198" spans="1:77">
      <c r="A198" s="77" t="s">
        <v>572</v>
      </c>
      <c r="B198" s="77">
        <v>15</v>
      </c>
      <c r="C198" s="78">
        <v>1</v>
      </c>
      <c r="D198" s="78">
        <v>47</v>
      </c>
      <c r="E198" s="79">
        <v>2</v>
      </c>
      <c r="F198" s="80" t="s">
        <v>3412</v>
      </c>
      <c r="G198" s="81" t="s">
        <v>6823</v>
      </c>
      <c r="H198" s="77" t="s">
        <v>573</v>
      </c>
      <c r="I198" s="77" t="s">
        <v>574</v>
      </c>
      <c r="J198" s="77" t="s">
        <v>7224</v>
      </c>
      <c r="K198" s="113" t="str">
        <f t="shared" si="20"/>
        <v>Vêtementsoupleautour</v>
      </c>
      <c r="L198" s="113">
        <f t="shared" si="21"/>
        <v>20</v>
      </c>
      <c r="M198" s="77"/>
      <c r="N198" s="77" t="s">
        <v>577</v>
      </c>
      <c r="O198" s="77" t="s">
        <v>6835</v>
      </c>
      <c r="P198" s="77">
        <f t="shared" si="18"/>
        <v>5</v>
      </c>
      <c r="Q198" s="98">
        <v>2</v>
      </c>
      <c r="R198" s="98">
        <v>499.6</v>
      </c>
      <c r="S198" s="98">
        <v>25</v>
      </c>
      <c r="T198" s="98">
        <v>2</v>
      </c>
      <c r="U198" s="98"/>
      <c r="V198" s="98"/>
      <c r="W198" s="113" t="s">
        <v>2789</v>
      </c>
      <c r="X198" s="113" t="str">
        <f t="shared" si="19"/>
        <v>g</v>
      </c>
      <c r="Y198" s="113">
        <v>2</v>
      </c>
      <c r="Z198" s="113" t="s">
        <v>572</v>
      </c>
      <c r="AA198" s="113" t="s">
        <v>182</v>
      </c>
      <c r="AB198" s="113" t="s">
        <v>184</v>
      </c>
      <c r="AC198" s="113" t="s">
        <v>185</v>
      </c>
      <c r="AD198" s="123">
        <v>25.02</v>
      </c>
      <c r="AE198" s="117">
        <v>36.01</v>
      </c>
      <c r="AF198" s="117">
        <v>9.86</v>
      </c>
      <c r="AG198" s="117">
        <v>7.97</v>
      </c>
      <c r="AH198" s="117"/>
      <c r="AI198" s="117">
        <v>1</v>
      </c>
      <c r="AJ198" s="117">
        <v>2</v>
      </c>
      <c r="AK198" s="117">
        <v>1</v>
      </c>
      <c r="AL198" s="117">
        <v>4</v>
      </c>
      <c r="AM198" s="117">
        <v>2</v>
      </c>
      <c r="AN198" s="117" t="s">
        <v>518</v>
      </c>
      <c r="AO198" s="117" t="s">
        <v>948</v>
      </c>
      <c r="AP198" s="117">
        <v>4</v>
      </c>
      <c r="AQ198" s="117">
        <v>26</v>
      </c>
      <c r="AR198" s="117">
        <v>4</v>
      </c>
      <c r="AS198" s="117">
        <v>2</v>
      </c>
      <c r="AT198" s="117" t="s">
        <v>2789</v>
      </c>
      <c r="AU198" s="117">
        <v>1</v>
      </c>
      <c r="AV198" s="117" t="s">
        <v>948</v>
      </c>
      <c r="AW198" s="117" t="s">
        <v>2797</v>
      </c>
      <c r="AX198" s="117" t="s">
        <v>2798</v>
      </c>
      <c r="AY198" s="117" t="s">
        <v>572</v>
      </c>
      <c r="AZ198" s="117" t="s">
        <v>182</v>
      </c>
      <c r="BA198" s="117">
        <v>96</v>
      </c>
      <c r="BB198" s="117">
        <v>27</v>
      </c>
      <c r="BC198" s="117">
        <v>1.55</v>
      </c>
      <c r="BD198" s="117">
        <v>1</v>
      </c>
      <c r="BE198" s="117" t="s">
        <v>572</v>
      </c>
      <c r="BF198" s="117">
        <v>1</v>
      </c>
      <c r="BG198" s="78"/>
      <c r="BH198" s="78"/>
      <c r="BI198" s="78"/>
      <c r="BJ198" s="78"/>
      <c r="BK198" s="78"/>
      <c r="BL198" s="78"/>
      <c r="BM198" s="78"/>
      <c r="BN198" s="78"/>
      <c r="BO198" s="78"/>
      <c r="BP198" s="78"/>
      <c r="BQ198" s="78"/>
      <c r="BR198" s="78"/>
      <c r="BS198" s="77"/>
      <c r="BT198" s="77"/>
      <c r="BU198" s="77"/>
      <c r="BV198" s="77"/>
      <c r="BW198" s="77"/>
      <c r="BX198" s="77"/>
      <c r="BY198" s="77"/>
    </row>
    <row r="199" spans="1:77">
      <c r="A199" s="77" t="s">
        <v>580</v>
      </c>
      <c r="B199" s="77">
        <v>4</v>
      </c>
      <c r="C199" s="78">
        <v>9</v>
      </c>
      <c r="D199" s="78">
        <v>39</v>
      </c>
      <c r="E199" s="79">
        <v>1.58</v>
      </c>
      <c r="F199" s="80" t="s">
        <v>3412</v>
      </c>
      <c r="G199" s="81" t="s">
        <v>6823</v>
      </c>
      <c r="H199" s="77" t="s">
        <v>581</v>
      </c>
      <c r="I199" s="77" t="s">
        <v>574</v>
      </c>
      <c r="J199" s="77" t="s">
        <v>7225</v>
      </c>
      <c r="K199" s="113" t="str">
        <f t="shared" si="20"/>
        <v>Vêtementsouplecouvrant</v>
      </c>
      <c r="L199" s="113">
        <f t="shared" si="21"/>
        <v>22</v>
      </c>
      <c r="M199" s="77"/>
      <c r="N199" s="77" t="s">
        <v>585</v>
      </c>
      <c r="O199" s="77" t="s">
        <v>3089</v>
      </c>
      <c r="P199" s="77">
        <f t="shared" si="18"/>
        <v>4</v>
      </c>
      <c r="Q199" s="98">
        <v>3</v>
      </c>
      <c r="R199" s="98">
        <v>214.08</v>
      </c>
      <c r="S199" s="98">
        <v>17</v>
      </c>
      <c r="T199" s="98">
        <v>3</v>
      </c>
      <c r="U199" s="98"/>
      <c r="V199" s="98"/>
      <c r="W199" s="113" t="s">
        <v>2564</v>
      </c>
      <c r="X199" s="113" t="str">
        <f t="shared" si="19"/>
        <v>S</v>
      </c>
      <c r="Y199" s="113">
        <v>3</v>
      </c>
      <c r="Z199" s="117" t="s">
        <v>580</v>
      </c>
      <c r="AA199" s="117" t="s">
        <v>182</v>
      </c>
      <c r="AB199" s="117" t="s">
        <v>283</v>
      </c>
      <c r="AC199" s="117" t="s">
        <v>185</v>
      </c>
      <c r="AD199" s="123">
        <v>16.45</v>
      </c>
      <c r="AE199" s="117">
        <v>22.84</v>
      </c>
      <c r="AF199" s="117">
        <v>3.29</v>
      </c>
      <c r="AG199" s="117">
        <v>4.3899999999999997</v>
      </c>
      <c r="AH199" s="117"/>
      <c r="AI199" s="117">
        <v>1</v>
      </c>
      <c r="AJ199" s="117">
        <v>2</v>
      </c>
      <c r="AK199" s="117">
        <v>1</v>
      </c>
      <c r="AL199" s="117">
        <v>10</v>
      </c>
      <c r="AM199" s="117">
        <v>5</v>
      </c>
      <c r="AN199" s="117" t="s">
        <v>2570</v>
      </c>
      <c r="AO199" s="117" t="s">
        <v>452</v>
      </c>
      <c r="AP199" s="117">
        <v>0</v>
      </c>
      <c r="AQ199" s="117">
        <v>2</v>
      </c>
      <c r="AR199" s="117">
        <v>8</v>
      </c>
      <c r="AS199" s="117">
        <v>4</v>
      </c>
      <c r="AT199" s="117" t="s">
        <v>2571</v>
      </c>
      <c r="AU199" s="117">
        <v>2</v>
      </c>
      <c r="AV199" s="117" t="s">
        <v>459</v>
      </c>
      <c r="AW199" s="117" t="s">
        <v>2574</v>
      </c>
      <c r="AX199" s="117" t="s">
        <v>2576</v>
      </c>
      <c r="AY199" s="117" t="s">
        <v>2577</v>
      </c>
      <c r="AZ199" s="117" t="s">
        <v>182</v>
      </c>
      <c r="BA199" s="117">
        <v>100</v>
      </c>
      <c r="BB199" s="117">
        <v>18</v>
      </c>
      <c r="BC199" s="117">
        <v>2.7</v>
      </c>
      <c r="BD199" s="117">
        <v>1.85</v>
      </c>
      <c r="BE199" s="117" t="s">
        <v>2579</v>
      </c>
      <c r="BF199" s="117">
        <v>2</v>
      </c>
      <c r="BG199" s="78"/>
      <c r="BH199" s="78"/>
      <c r="BI199" s="78"/>
      <c r="BJ199" s="78"/>
      <c r="BK199" s="78"/>
      <c r="BL199" s="78"/>
      <c r="BM199" s="78"/>
      <c r="BN199" s="78"/>
      <c r="BO199" s="78"/>
      <c r="BP199" s="78"/>
      <c r="BQ199" s="78"/>
      <c r="BR199" s="78"/>
      <c r="BS199" s="77"/>
      <c r="BT199" s="77"/>
      <c r="BU199" s="77"/>
      <c r="BV199" s="77"/>
      <c r="BW199" s="77"/>
      <c r="BX199" s="77"/>
      <c r="BY199" s="77"/>
    </row>
    <row r="200" spans="1:77">
      <c r="A200" s="20" t="s">
        <v>5623</v>
      </c>
      <c r="B200" s="20">
        <v>192</v>
      </c>
      <c r="C200" s="20"/>
      <c r="D200" s="20"/>
      <c r="E200" s="141">
        <v>1.95</v>
      </c>
      <c r="F200" s="146" t="s">
        <v>3411</v>
      </c>
      <c r="G200" s="142" t="s">
        <v>6824</v>
      </c>
      <c r="H200" s="20" t="s">
        <v>581</v>
      </c>
      <c r="I200" s="20" t="s">
        <v>574</v>
      </c>
      <c r="J200" s="20" t="s">
        <v>7225</v>
      </c>
      <c r="K200" s="113" t="str">
        <f t="shared" si="20"/>
        <v>Vêtementsouplecouvrant</v>
      </c>
      <c r="L200" s="113">
        <f t="shared" si="21"/>
        <v>22</v>
      </c>
      <c r="M200" s="20"/>
      <c r="N200" s="20" t="s">
        <v>450</v>
      </c>
      <c r="O200" s="20" t="s">
        <v>6860</v>
      </c>
      <c r="P200" s="20">
        <f t="shared" si="18"/>
        <v>4</v>
      </c>
      <c r="Q200" s="143">
        <v>3</v>
      </c>
      <c r="R200" s="143">
        <v>475.87</v>
      </c>
      <c r="S200" s="143">
        <v>25</v>
      </c>
      <c r="T200" s="143">
        <v>3</v>
      </c>
      <c r="U200" s="143"/>
      <c r="V200" s="143"/>
      <c r="W200" s="145" t="s">
        <v>5624</v>
      </c>
      <c r="X200" s="20" t="str">
        <f t="shared" si="19"/>
        <v>b</v>
      </c>
      <c r="Y200" s="20">
        <v>2</v>
      </c>
      <c r="Z200" s="145" t="s">
        <v>5623</v>
      </c>
      <c r="AA200" s="145" t="s">
        <v>182</v>
      </c>
      <c r="AB200" s="145" t="s">
        <v>184</v>
      </c>
      <c r="AC200" s="145" t="s">
        <v>185</v>
      </c>
      <c r="AD200" s="143">
        <v>8.3699999999999992</v>
      </c>
      <c r="AE200" s="143">
        <v>18.579999999999998</v>
      </c>
      <c r="AF200" s="143">
        <v>6.62</v>
      </c>
      <c r="AG200" s="143">
        <v>14.66</v>
      </c>
      <c r="AH200" s="143"/>
      <c r="AI200" s="143">
        <v>1</v>
      </c>
      <c r="AJ200" s="143">
        <v>2</v>
      </c>
      <c r="AK200" s="143">
        <v>1</v>
      </c>
      <c r="AL200" s="143">
        <v>6</v>
      </c>
      <c r="AM200" s="143">
        <v>4</v>
      </c>
      <c r="AN200" s="143" t="s">
        <v>1114</v>
      </c>
      <c r="AO200" s="143" t="s">
        <v>639</v>
      </c>
      <c r="AP200" s="143">
        <v>3</v>
      </c>
      <c r="AQ200" s="143">
        <v>16</v>
      </c>
      <c r="AR200" s="143">
        <v>6</v>
      </c>
      <c r="AS200" s="143">
        <v>4</v>
      </c>
      <c r="AT200" s="143" t="s">
        <v>5625</v>
      </c>
      <c r="AU200" s="143">
        <v>2</v>
      </c>
      <c r="AV200" s="143" t="s">
        <v>645</v>
      </c>
      <c r="AW200" s="143" t="s">
        <v>5626</v>
      </c>
      <c r="AX200" s="143" t="s">
        <v>5627</v>
      </c>
      <c r="AY200" s="143" t="s">
        <v>5628</v>
      </c>
      <c r="AZ200" s="143" t="s">
        <v>182</v>
      </c>
      <c r="BA200" s="143">
        <v>87</v>
      </c>
      <c r="BB200" s="143">
        <v>16</v>
      </c>
      <c r="BC200" s="143">
        <v>1.75</v>
      </c>
      <c r="BD200" s="143">
        <v>1.1000000000000001</v>
      </c>
      <c r="BE200" s="143" t="s">
        <v>5623</v>
      </c>
      <c r="BF200" s="143">
        <v>1</v>
      </c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145"/>
      <c r="BT200" s="145"/>
      <c r="BU200" s="145"/>
      <c r="BV200" s="145"/>
      <c r="BW200" s="145"/>
      <c r="BX200" s="145"/>
      <c r="BY200" s="145"/>
    </row>
    <row r="201" spans="1:77" s="145" customFormat="1" ht="15">
      <c r="A201" s="113" t="s">
        <v>2868</v>
      </c>
      <c r="B201" s="113">
        <v>83</v>
      </c>
      <c r="C201" s="113"/>
      <c r="D201" s="113"/>
      <c r="E201" s="114">
        <v>1.46</v>
      </c>
      <c r="F201" s="115" t="s">
        <v>3412</v>
      </c>
      <c r="G201" s="116" t="s">
        <v>6824</v>
      </c>
      <c r="H201" s="113" t="s">
        <v>3306</v>
      </c>
      <c r="I201" s="113" t="s">
        <v>7226</v>
      </c>
      <c r="J201" s="113" t="s">
        <v>7227</v>
      </c>
      <c r="K201" s="113" t="str">
        <f t="shared" si="20"/>
        <v>Vêtementlongportépar</v>
      </c>
      <c r="L201" s="113">
        <f t="shared" si="21"/>
        <v>20</v>
      </c>
      <c r="M201" s="113"/>
      <c r="N201" s="113" t="s">
        <v>3309</v>
      </c>
      <c r="O201" s="113" t="s">
        <v>6891</v>
      </c>
      <c r="P201" s="113">
        <f t="shared" si="18"/>
        <v>6</v>
      </c>
      <c r="Q201" s="117">
        <v>3</v>
      </c>
      <c r="R201" s="117">
        <v>1049.32</v>
      </c>
      <c r="S201" s="117">
        <v>20</v>
      </c>
      <c r="T201" s="117">
        <v>3</v>
      </c>
      <c r="U201" s="117"/>
      <c r="V201" s="117"/>
      <c r="W201" s="113" t="s">
        <v>2869</v>
      </c>
      <c r="X201" s="113" t="str">
        <f t="shared" si="19"/>
        <v>R</v>
      </c>
      <c r="Y201" s="113">
        <v>4</v>
      </c>
      <c r="Z201" s="113" t="s">
        <v>2868</v>
      </c>
      <c r="AA201" s="113" t="s">
        <v>182</v>
      </c>
      <c r="AB201" s="113" t="s">
        <v>283</v>
      </c>
      <c r="AC201" s="113" t="s">
        <v>185</v>
      </c>
      <c r="AD201" s="123">
        <v>84.43</v>
      </c>
      <c r="AE201" s="117">
        <v>148.18</v>
      </c>
      <c r="AF201" s="117">
        <v>72.72</v>
      </c>
      <c r="AG201" s="117">
        <v>111.96</v>
      </c>
      <c r="AH201" s="117"/>
      <c r="AI201" s="117">
        <v>1</v>
      </c>
      <c r="AJ201" s="117">
        <v>2</v>
      </c>
      <c r="AK201" s="117">
        <v>1</v>
      </c>
      <c r="AL201" s="117">
        <v>4</v>
      </c>
      <c r="AM201" s="117">
        <v>3</v>
      </c>
      <c r="AN201" s="117" t="s">
        <v>639</v>
      </c>
      <c r="AO201" s="117" t="s">
        <v>1030</v>
      </c>
      <c r="AP201" s="117">
        <v>7</v>
      </c>
      <c r="AQ201" s="117">
        <v>16</v>
      </c>
      <c r="AR201" s="117">
        <v>4</v>
      </c>
      <c r="AS201" s="117">
        <v>3</v>
      </c>
      <c r="AT201" s="117" t="s">
        <v>2869</v>
      </c>
      <c r="AU201" s="117">
        <v>1</v>
      </c>
      <c r="AV201" s="117" t="s">
        <v>1030</v>
      </c>
      <c r="AW201" s="117" t="s">
        <v>2878</v>
      </c>
      <c r="AX201" s="117" t="s">
        <v>2879</v>
      </c>
      <c r="AY201" s="117" t="s">
        <v>2880</v>
      </c>
      <c r="AZ201" s="117" t="s">
        <v>182</v>
      </c>
      <c r="BA201" s="117">
        <v>95</v>
      </c>
      <c r="BB201" s="117">
        <v>21</v>
      </c>
      <c r="BC201" s="117">
        <v>1.5</v>
      </c>
      <c r="BD201" s="117">
        <v>1</v>
      </c>
      <c r="BE201" s="117" t="s">
        <v>2868</v>
      </c>
      <c r="BF201" s="117">
        <v>1</v>
      </c>
      <c r="BG201" s="77"/>
      <c r="BH201" s="77"/>
      <c r="BI201" s="85"/>
      <c r="BJ201" s="85"/>
      <c r="BK201" s="85"/>
      <c r="BL201" s="85"/>
      <c r="BM201" s="85"/>
      <c r="BN201" s="85"/>
      <c r="BO201" s="85"/>
      <c r="BP201" s="77"/>
      <c r="BQ201" s="77"/>
      <c r="BR201" s="77"/>
      <c r="BS201" s="77"/>
      <c r="BT201" s="77"/>
      <c r="BU201" s="77"/>
      <c r="BV201" s="77"/>
      <c r="BW201" s="77"/>
      <c r="BX201" s="77"/>
      <c r="BY201" s="77"/>
    </row>
    <row r="202" spans="1:77">
      <c r="A202" s="1"/>
      <c r="B202" s="77"/>
      <c r="C202" s="1"/>
      <c r="D202" s="1"/>
      <c r="E202" s="26"/>
      <c r="F202" s="59"/>
      <c r="G202" s="6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AD202" s="12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</row>
    <row r="203" spans="1:77">
      <c r="A203" s="1"/>
      <c r="B203" s="77"/>
      <c r="C203" s="1"/>
      <c r="D203" s="1"/>
      <c r="E203" s="26"/>
      <c r="F203" s="59"/>
      <c r="G203" s="6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AD203" s="12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</row>
    <row r="204" spans="1:77">
      <c r="A204" s="56"/>
      <c r="B204" s="56"/>
      <c r="C204" s="56"/>
      <c r="D204" s="56"/>
      <c r="E204" s="56">
        <f>TTEST(E2:E101,E102:E201,2,2)</f>
        <v>0.47761474034650775</v>
      </c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>
        <f>TTEST(P2:P101,P102:P201,2,2)</f>
        <v>0.84758915519986211</v>
      </c>
      <c r="Q204" s="56">
        <f>TTEST(Q2:Q101,Q102:Q201,2,2)</f>
        <v>0.75775971169508205</v>
      </c>
      <c r="R204" s="56">
        <f>TTEST(R2:R101,R102:R201,2,2)</f>
        <v>1.7488179035033406E-2</v>
      </c>
      <c r="S204" s="56">
        <f>TTEST(S2:S101,S102:S201,2,2)</f>
        <v>0.49148793460294116</v>
      </c>
      <c r="T204" s="56">
        <f>TTEST(T2:T101,T102:T201,2,2)</f>
        <v>0.84573395672325602</v>
      </c>
      <c r="U204" s="56"/>
      <c r="V204" s="56"/>
      <c r="W204" s="56"/>
      <c r="X204" s="56"/>
      <c r="Y204" s="56"/>
      <c r="Z204" s="56"/>
      <c r="AA204" s="56"/>
      <c r="AB204" s="56"/>
      <c r="AC204" s="56"/>
      <c r="AD204" s="127">
        <f>TTEST(AD2:AD101,AD102:AD201,2,2)</f>
        <v>0.7584776612030264</v>
      </c>
      <c r="AE204" s="56">
        <f>TTEST(AE2:AE101,AE102:AE201,2,2)</f>
        <v>0.18676028280756146</v>
      </c>
      <c r="AF204" s="56">
        <f>TTEST(AF2:AF101,AF102:AF201,2,2)</f>
        <v>0.36896604575067216</v>
      </c>
      <c r="AG204" s="56">
        <f>TTEST(AG2:AG101,AG102:AG201,2,2)</f>
        <v>0.42297201228772052</v>
      </c>
      <c r="AH204" s="56"/>
      <c r="AI204" s="56"/>
      <c r="AJ204" s="56"/>
      <c r="AK204" s="56"/>
      <c r="AL204" s="56"/>
      <c r="AM204" s="56">
        <f>TTEST(AM2:AM101,AM102:AM201,2,2)</f>
        <v>0.1196767256472757</v>
      </c>
      <c r="AN204" s="56"/>
      <c r="AO204" s="56"/>
      <c r="AP204" s="56"/>
      <c r="AQ204" s="56">
        <f>TTEST(AQ2:AQ101,AQ102:AQ201,2,2)</f>
        <v>0.49591409946954867</v>
      </c>
      <c r="AR204" s="56">
        <f>TTEST(AR2:AR101,AR102:AR201,2,2)</f>
        <v>0.77395154853350889</v>
      </c>
      <c r="AS204" s="56">
        <f>TTEST(AS2:AS101,AS102:AS201,2,2)</f>
        <v>0.17841684758114629</v>
      </c>
      <c r="AT204" s="56"/>
      <c r="AU204" s="56">
        <f>TTEST(AU2:AU101,AU102:AU201,2,2)</f>
        <v>2.0117007475478867E-2</v>
      </c>
    </row>
    <row r="205" spans="1:77">
      <c r="A205" s="56"/>
      <c r="B205" s="56"/>
      <c r="C205" s="56"/>
      <c r="D205" s="56"/>
      <c r="E205" s="56">
        <f>AVERAGE(E102:E201)</f>
        <v>2.3134000000000001</v>
      </c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>
        <f>AVERAGE(P102:P201)</f>
        <v>6.03</v>
      </c>
      <c r="Q205" s="56">
        <f>AVERAGE(Q102:Q201)</f>
        <v>4.1100000000000003</v>
      </c>
      <c r="R205" s="56">
        <f>AVERAGE(R102:R201)</f>
        <v>196.39790000000002</v>
      </c>
      <c r="S205" s="56">
        <f>AVERAGE(S102:S201)</f>
        <v>10.75</v>
      </c>
      <c r="T205" s="56">
        <f>AVERAGE(T102:T201)</f>
        <v>3.75</v>
      </c>
      <c r="U205" s="56"/>
      <c r="V205" s="56"/>
      <c r="W205" s="56"/>
      <c r="X205" s="56"/>
      <c r="Y205" s="56"/>
      <c r="Z205" s="56"/>
      <c r="AA205" s="56"/>
      <c r="AB205" s="56"/>
      <c r="AC205" s="56"/>
      <c r="AD205" s="127">
        <f>AVERAGE(AD102:AD201)</f>
        <v>34.061799999999998</v>
      </c>
      <c r="AE205" s="56">
        <f>AVERAGE(AE102:AE201)</f>
        <v>66.196999999999974</v>
      </c>
      <c r="AF205" s="56">
        <f>AVERAGE(AF102:AF201)</f>
        <v>23.047500000000003</v>
      </c>
      <c r="AG205" s="56">
        <f>AVERAGE(AG102:AG201)</f>
        <v>39.377699999999997</v>
      </c>
      <c r="AH205" s="56"/>
      <c r="AI205" s="56"/>
      <c r="AJ205" s="56"/>
      <c r="AK205" s="56"/>
      <c r="AL205" s="56"/>
      <c r="AM205" s="56">
        <f>AVERAGE(AM102:AM201)</f>
        <v>4.55</v>
      </c>
      <c r="AN205" s="56"/>
      <c r="AO205" s="56"/>
      <c r="AP205" s="56"/>
      <c r="AQ205" s="56">
        <f>AVERAGE(AQ102:AQ201)</f>
        <v>7.87</v>
      </c>
      <c r="AR205" s="56">
        <f>AVERAGE(AR102:AR201)</f>
        <v>5.68</v>
      </c>
      <c r="AS205" s="56">
        <f>AVERAGE(AS102:AS201)</f>
        <v>4.18</v>
      </c>
      <c r="AT205" s="56"/>
      <c r="AU205" s="56">
        <f>AVERAGE(AU102:AU201)</f>
        <v>1.81</v>
      </c>
    </row>
    <row r="206" spans="1:77">
      <c r="A206" s="56"/>
      <c r="B206" s="56"/>
      <c r="C206" s="56"/>
      <c r="D206" s="56"/>
      <c r="E206" s="56">
        <f>AVERAGE(E2:E101)</f>
        <v>2.3814000000000002</v>
      </c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>
        <f>AVERAGE(P2:P101)</f>
        <v>6.08</v>
      </c>
      <c r="Q206" s="56">
        <f>AVERAGE(Q2:Q101)</f>
        <v>4.18</v>
      </c>
      <c r="R206" s="56">
        <f>AVERAGE(R2:R101)</f>
        <v>75.205899999999971</v>
      </c>
      <c r="S206" s="56">
        <f>AVERAGE(S2:S101)</f>
        <v>11.62</v>
      </c>
      <c r="T206" s="56">
        <f>AVERAGE(T2:T101)</f>
        <v>3.79</v>
      </c>
      <c r="U206" s="56"/>
      <c r="V206" s="56"/>
      <c r="W206" s="56"/>
      <c r="X206" s="56"/>
      <c r="Y206" s="56"/>
      <c r="Z206" s="56"/>
      <c r="AA206" s="56"/>
      <c r="AB206" s="56"/>
      <c r="AC206" s="56"/>
      <c r="AD206" s="127">
        <f>AVERAGE(AD2:AD101)</f>
        <v>37.019499999999994</v>
      </c>
      <c r="AE206" s="56">
        <f>AVERAGE(AE2:AE101)</f>
        <v>43.558199999999978</v>
      </c>
      <c r="AF206" s="56">
        <f>AVERAGE(AF2:AF101)</f>
        <v>30.177800000000005</v>
      </c>
      <c r="AG206" s="56">
        <f>AVERAGE(AG2:AG101)</f>
        <v>31.268699999999995</v>
      </c>
      <c r="AH206" s="56"/>
      <c r="AI206" s="56"/>
      <c r="AJ206" s="56"/>
      <c r="AK206" s="56"/>
      <c r="AL206" s="56"/>
      <c r="AM206" s="56">
        <f>AVERAGE(AM2:AM101)</f>
        <v>4.93</v>
      </c>
      <c r="AN206" s="56"/>
      <c r="AO206" s="56"/>
      <c r="AP206" s="56"/>
      <c r="AQ206" s="56">
        <f>AVERAGE(AQ2:AQ101)</f>
        <v>7.06</v>
      </c>
      <c r="AR206" s="56">
        <f>AVERAGE(AR2:AR101)</f>
        <v>5.76</v>
      </c>
      <c r="AS206" s="56">
        <f>AVERAGE(AS2:AS101)</f>
        <v>4.46</v>
      </c>
      <c r="AT206" s="56"/>
      <c r="AU206" s="56">
        <f>AVERAGE(AU2:AU101)</f>
        <v>2.0699999999999998</v>
      </c>
    </row>
    <row r="207" spans="1:77">
      <c r="E207" s="26"/>
      <c r="F207" s="64"/>
      <c r="G207" s="72"/>
      <c r="AD207" s="127"/>
    </row>
    <row r="208" spans="1:77">
      <c r="E208" s="26"/>
      <c r="F208" s="64"/>
      <c r="G208" s="72"/>
      <c r="AD208" s="128"/>
    </row>
    <row r="209" spans="5:30">
      <c r="E209" s="26"/>
      <c r="F209" s="64"/>
      <c r="G209" s="72"/>
      <c r="AD209" s="127"/>
    </row>
    <row r="210" spans="5:30">
      <c r="E210" s="26"/>
      <c r="F210" s="64"/>
      <c r="G210" s="72"/>
      <c r="AD210" s="127"/>
    </row>
    <row r="211" spans="5:30">
      <c r="E211" s="26"/>
      <c r="F211" s="64"/>
      <c r="G211" s="72"/>
      <c r="AD211" s="127"/>
    </row>
    <row r="212" spans="5:30">
      <c r="E212" s="26"/>
      <c r="F212" s="64"/>
      <c r="G212" s="72"/>
      <c r="AD212" s="127"/>
    </row>
    <row r="213" spans="5:30">
      <c r="E213" s="26"/>
      <c r="F213" s="64"/>
      <c r="G213" s="72"/>
      <c r="AD213" s="127"/>
    </row>
    <row r="214" spans="5:30">
      <c r="E214" s="26"/>
      <c r="F214" s="64"/>
      <c r="G214" s="72"/>
      <c r="AD214" s="127"/>
    </row>
    <row r="215" spans="5:30">
      <c r="E215" s="26"/>
      <c r="F215" s="64"/>
      <c r="G215" s="72"/>
      <c r="AD215" s="127"/>
    </row>
    <row r="216" spans="5:30">
      <c r="E216" s="26"/>
      <c r="F216" s="64"/>
      <c r="G216" s="72"/>
      <c r="AD216" s="127"/>
    </row>
    <row r="217" spans="5:30">
      <c r="E217" s="26"/>
      <c r="F217" s="64"/>
      <c r="G217" s="72"/>
      <c r="AD217" s="127"/>
    </row>
    <row r="218" spans="5:30">
      <c r="E218" s="26"/>
      <c r="F218" s="64"/>
      <c r="G218" s="72"/>
      <c r="AD218" s="127"/>
    </row>
    <row r="219" spans="5:30">
      <c r="E219" s="26"/>
      <c r="F219" s="64"/>
      <c r="G219" s="72"/>
      <c r="AD219" s="127"/>
    </row>
    <row r="220" spans="5:30">
      <c r="E220" s="26"/>
      <c r="F220" s="64"/>
      <c r="G220" s="72"/>
      <c r="AD220" s="127"/>
    </row>
    <row r="221" spans="5:30">
      <c r="E221" s="26"/>
      <c r="F221" s="64"/>
      <c r="G221" s="72"/>
      <c r="AD221" s="127"/>
    </row>
    <row r="222" spans="5:30">
      <c r="E222" s="26"/>
      <c r="F222" s="64"/>
      <c r="G222" s="72"/>
      <c r="AD222" s="127"/>
    </row>
    <row r="223" spans="5:30">
      <c r="E223" s="26"/>
      <c r="F223" s="64"/>
      <c r="G223" s="72"/>
      <c r="AD223" s="127"/>
    </row>
    <row r="224" spans="5:30">
      <c r="E224" s="26"/>
      <c r="F224" s="64"/>
      <c r="G224" s="72"/>
      <c r="AD224" s="127"/>
    </row>
    <row r="225" spans="5:30">
      <c r="E225" s="26"/>
      <c r="F225" s="64"/>
      <c r="G225" s="72"/>
      <c r="AD225" s="127"/>
    </row>
    <row r="226" spans="5:30">
      <c r="E226" s="26"/>
      <c r="F226" s="64"/>
      <c r="G226" s="72"/>
      <c r="AD226" s="127"/>
    </row>
    <row r="227" spans="5:30">
      <c r="E227" s="26"/>
      <c r="F227" s="64"/>
      <c r="G227" s="72"/>
      <c r="AD227" s="127"/>
    </row>
    <row r="228" spans="5:30">
      <c r="E228" s="26"/>
      <c r="F228" s="64"/>
      <c r="G228" s="72"/>
      <c r="AD228" s="127"/>
    </row>
    <row r="229" spans="5:30">
      <c r="E229" s="26"/>
      <c r="F229" s="64"/>
      <c r="G229" s="72"/>
      <c r="AD229" s="127"/>
    </row>
    <row r="230" spans="5:30">
      <c r="E230" s="26"/>
      <c r="F230" s="64"/>
      <c r="G230" s="72"/>
      <c r="AD230" s="127"/>
    </row>
    <row r="231" spans="5:30">
      <c r="E231" s="26"/>
      <c r="F231" s="64"/>
      <c r="G231" s="72"/>
      <c r="AD231" s="127"/>
    </row>
    <row r="232" spans="5:30">
      <c r="E232" s="26"/>
      <c r="F232" s="64"/>
      <c r="G232" s="72"/>
      <c r="AD232" s="127"/>
    </row>
    <row r="233" spans="5:30">
      <c r="E233" s="26"/>
      <c r="F233" s="64"/>
      <c r="G233" s="72"/>
      <c r="AD233" s="127"/>
    </row>
    <row r="234" spans="5:30">
      <c r="E234" s="26"/>
      <c r="F234" s="64"/>
      <c r="G234" s="72"/>
      <c r="AD234" s="127"/>
    </row>
    <row r="235" spans="5:30">
      <c r="E235" s="26"/>
      <c r="F235" s="64"/>
      <c r="G235" s="72"/>
      <c r="AD235" s="127"/>
    </row>
    <row r="236" spans="5:30">
      <c r="E236" s="26"/>
      <c r="F236" s="64"/>
      <c r="G236" s="72"/>
      <c r="AD236" s="127"/>
    </row>
    <row r="237" spans="5:30">
      <c r="E237" s="26"/>
      <c r="F237" s="64"/>
      <c r="G237" s="72"/>
      <c r="AD237" s="127"/>
    </row>
    <row r="238" spans="5:30">
      <c r="E238" s="26"/>
      <c r="F238" s="64"/>
      <c r="G238" s="72"/>
      <c r="AD238" s="127"/>
    </row>
    <row r="239" spans="5:30">
      <c r="E239" s="26"/>
      <c r="F239" s="64"/>
      <c r="G239" s="72"/>
      <c r="AD239" s="127"/>
    </row>
    <row r="240" spans="5:30">
      <c r="E240" s="26"/>
      <c r="F240" s="64"/>
      <c r="G240" s="72"/>
      <c r="AD240" s="127"/>
    </row>
    <row r="241" spans="5:30">
      <c r="E241" s="26"/>
      <c r="F241" s="64"/>
      <c r="G241" s="72"/>
      <c r="AD241" s="127"/>
    </row>
    <row r="242" spans="5:30">
      <c r="E242" s="26"/>
      <c r="F242" s="64"/>
      <c r="G242" s="72"/>
      <c r="AD242" s="127"/>
    </row>
    <row r="243" spans="5:30">
      <c r="E243" s="26"/>
      <c r="F243" s="64"/>
      <c r="G243" s="72"/>
      <c r="AD243" s="127"/>
    </row>
    <row r="244" spans="5:30">
      <c r="E244" s="26"/>
      <c r="F244" s="64"/>
      <c r="G244" s="72"/>
      <c r="AD244" s="127"/>
    </row>
    <row r="245" spans="5:30">
      <c r="E245" s="26"/>
      <c r="F245" s="64"/>
      <c r="G245" s="72"/>
      <c r="AD245" s="127"/>
    </row>
    <row r="246" spans="5:30">
      <c r="E246" s="26"/>
      <c r="F246" s="64"/>
      <c r="G246" s="72"/>
      <c r="AD246" s="127"/>
    </row>
    <row r="247" spans="5:30">
      <c r="E247" s="26"/>
      <c r="F247" s="64"/>
      <c r="G247" s="72"/>
      <c r="AD247" s="127"/>
    </row>
    <row r="248" spans="5:30">
      <c r="E248" s="26"/>
      <c r="F248" s="64"/>
      <c r="G248" s="72"/>
      <c r="AD248" s="127"/>
    </row>
    <row r="249" spans="5:30">
      <c r="E249" s="26"/>
      <c r="F249" s="64"/>
      <c r="G249" s="72"/>
      <c r="AD249" s="127"/>
    </row>
    <row r="250" spans="5:30">
      <c r="E250" s="26"/>
      <c r="F250" s="64"/>
      <c r="G250" s="72"/>
      <c r="AD250" s="127"/>
    </row>
    <row r="251" spans="5:30">
      <c r="E251" s="26"/>
      <c r="F251" s="64"/>
      <c r="G251" s="72"/>
      <c r="AD251" s="127"/>
    </row>
    <row r="252" spans="5:30">
      <c r="E252" s="26"/>
      <c r="F252" s="64"/>
      <c r="G252" s="72"/>
      <c r="AD252" s="127"/>
    </row>
    <row r="253" spans="5:30">
      <c r="E253" s="26"/>
      <c r="F253" s="64"/>
      <c r="G253" s="72"/>
      <c r="AD253" s="127"/>
    </row>
    <row r="254" spans="5:30">
      <c r="E254" s="26"/>
      <c r="F254" s="64"/>
      <c r="G254" s="72"/>
      <c r="AD254" s="127"/>
    </row>
    <row r="255" spans="5:30">
      <c r="E255" s="26"/>
      <c r="F255" s="64"/>
      <c r="G255" s="72"/>
      <c r="AD255" s="127"/>
    </row>
    <row r="256" spans="5:30">
      <c r="E256" s="26"/>
      <c r="F256" s="64"/>
      <c r="G256" s="72"/>
      <c r="AD256" s="127"/>
    </row>
    <row r="257" spans="5:30">
      <c r="E257" s="26"/>
      <c r="F257" s="64"/>
      <c r="G257" s="72"/>
      <c r="AD257" s="127"/>
    </row>
    <row r="258" spans="5:30">
      <c r="E258" s="26"/>
      <c r="F258" s="64"/>
      <c r="G258" s="72"/>
      <c r="AD258" s="127"/>
    </row>
    <row r="259" spans="5:30">
      <c r="E259" s="26"/>
      <c r="F259" s="64"/>
      <c r="G259" s="72"/>
      <c r="AD259" s="127"/>
    </row>
    <row r="260" spans="5:30">
      <c r="E260" s="26"/>
      <c r="F260" s="64"/>
      <c r="G260" s="72"/>
      <c r="AD260" s="127"/>
    </row>
    <row r="261" spans="5:30">
      <c r="E261" s="26"/>
      <c r="F261" s="64"/>
      <c r="G261" s="72"/>
      <c r="AD261" s="127"/>
    </row>
    <row r="262" spans="5:30">
      <c r="E262" s="26"/>
      <c r="F262" s="64"/>
      <c r="G262" s="72"/>
      <c r="AD262" s="127"/>
    </row>
    <row r="263" spans="5:30">
      <c r="E263" s="26"/>
      <c r="F263" s="64"/>
      <c r="G263" s="72"/>
      <c r="AD263" s="127"/>
    </row>
    <row r="264" spans="5:30">
      <c r="E264" s="26"/>
      <c r="F264" s="64"/>
      <c r="G264" s="72"/>
      <c r="AD264" s="127"/>
    </row>
    <row r="265" spans="5:30">
      <c r="E265" s="26"/>
      <c r="F265" s="64"/>
      <c r="G265" s="72"/>
      <c r="AD265" s="127"/>
    </row>
    <row r="266" spans="5:30">
      <c r="E266" s="26"/>
      <c r="F266" s="64"/>
      <c r="G266" s="72"/>
      <c r="AD266" s="127"/>
    </row>
    <row r="267" spans="5:30">
      <c r="E267" s="26"/>
      <c r="F267" s="64"/>
      <c r="G267" s="72"/>
      <c r="AD267" s="127"/>
    </row>
    <row r="268" spans="5:30">
      <c r="E268" s="26"/>
      <c r="F268" s="64"/>
      <c r="G268" s="72"/>
      <c r="AD268" s="127"/>
    </row>
    <row r="269" spans="5:30">
      <c r="E269" s="26"/>
      <c r="F269" s="64"/>
      <c r="G269" s="72"/>
      <c r="AD269" s="127"/>
    </row>
    <row r="270" spans="5:30">
      <c r="E270" s="26"/>
      <c r="F270" s="64"/>
      <c r="G270" s="72"/>
      <c r="AD270" s="127"/>
    </row>
    <row r="271" spans="5:30">
      <c r="E271" s="26"/>
      <c r="F271" s="64"/>
      <c r="G271" s="72"/>
      <c r="AD271" s="127"/>
    </row>
    <row r="272" spans="5:30">
      <c r="E272" s="26"/>
      <c r="F272" s="64"/>
      <c r="G272" s="72"/>
      <c r="AD272" s="127"/>
    </row>
    <row r="273" spans="5:30">
      <c r="E273" s="26"/>
      <c r="F273" s="64"/>
      <c r="G273" s="72"/>
      <c r="AD273" s="127"/>
    </row>
    <row r="274" spans="5:30">
      <c r="E274" s="26"/>
      <c r="F274" s="64"/>
      <c r="G274" s="72"/>
      <c r="AD274" s="127"/>
    </row>
    <row r="275" spans="5:30">
      <c r="E275" s="26"/>
      <c r="F275" s="64"/>
      <c r="G275" s="72"/>
      <c r="AD275" s="127"/>
    </row>
    <row r="276" spans="5:30">
      <c r="E276" s="26"/>
      <c r="F276" s="64"/>
      <c r="G276" s="72"/>
      <c r="AD276" s="127"/>
    </row>
    <row r="277" spans="5:30">
      <c r="E277" s="26"/>
      <c r="F277" s="64"/>
      <c r="G277" s="72"/>
      <c r="AD277" s="127"/>
    </row>
    <row r="278" spans="5:30">
      <c r="E278" s="26"/>
      <c r="F278" s="64"/>
      <c r="G278" s="72"/>
      <c r="AD278" s="127"/>
    </row>
    <row r="279" spans="5:30">
      <c r="E279" s="26"/>
      <c r="F279" s="64"/>
      <c r="G279" s="72"/>
      <c r="AD279" s="127"/>
    </row>
    <row r="280" spans="5:30">
      <c r="E280" s="26"/>
      <c r="F280" s="64"/>
      <c r="G280" s="72"/>
      <c r="AD280" s="127"/>
    </row>
    <row r="281" spans="5:30">
      <c r="E281" s="26"/>
      <c r="F281" s="64"/>
      <c r="G281" s="72"/>
      <c r="AD281" s="127"/>
    </row>
    <row r="282" spans="5:30">
      <c r="E282" s="26"/>
      <c r="F282" s="64"/>
      <c r="G282" s="72"/>
      <c r="AD282" s="127"/>
    </row>
    <row r="283" spans="5:30">
      <c r="E283" s="26"/>
      <c r="F283" s="64"/>
      <c r="G283" s="72"/>
      <c r="AD283" s="127"/>
    </row>
    <row r="284" spans="5:30">
      <c r="E284" s="26"/>
      <c r="F284" s="64"/>
      <c r="G284" s="72"/>
      <c r="AD284" s="127"/>
    </row>
    <row r="285" spans="5:30">
      <c r="E285" s="26"/>
      <c r="F285" s="64"/>
      <c r="G285" s="72"/>
      <c r="AD285" s="127"/>
    </row>
    <row r="286" spans="5:30">
      <c r="E286" s="26"/>
      <c r="F286" s="64"/>
      <c r="G286" s="72"/>
      <c r="AD286" s="127"/>
    </row>
    <row r="287" spans="5:30">
      <c r="E287" s="26"/>
      <c r="F287" s="64"/>
      <c r="G287" s="72"/>
      <c r="AD287" s="127"/>
    </row>
    <row r="288" spans="5:30">
      <c r="E288" s="26"/>
      <c r="F288" s="64"/>
      <c r="G288" s="72"/>
      <c r="AD288" s="127"/>
    </row>
    <row r="289" spans="5:30">
      <c r="E289" s="26"/>
      <c r="F289" s="64"/>
      <c r="G289" s="72"/>
      <c r="AD289" s="127"/>
    </row>
    <row r="290" spans="5:30">
      <c r="E290" s="26"/>
      <c r="F290" s="64"/>
      <c r="G290" s="72"/>
      <c r="AD290" s="127"/>
    </row>
    <row r="291" spans="5:30">
      <c r="E291" s="26"/>
      <c r="F291" s="64"/>
      <c r="G291" s="72"/>
      <c r="AD291" s="127"/>
    </row>
    <row r="292" spans="5:30">
      <c r="E292" s="26"/>
      <c r="F292" s="64"/>
      <c r="G292" s="72"/>
      <c r="AD292" s="127"/>
    </row>
    <row r="293" spans="5:30">
      <c r="E293" s="26"/>
      <c r="F293" s="64"/>
      <c r="G293" s="72"/>
      <c r="AD293" s="127"/>
    </row>
    <row r="294" spans="5:30">
      <c r="E294" s="26"/>
      <c r="F294" s="64"/>
      <c r="G294" s="72"/>
      <c r="AD294" s="127"/>
    </row>
    <row r="295" spans="5:30">
      <c r="E295" s="26"/>
      <c r="F295" s="64"/>
      <c r="G295" s="72"/>
      <c r="AD295" s="127"/>
    </row>
    <row r="296" spans="5:30">
      <c r="E296" s="26"/>
      <c r="F296" s="64"/>
      <c r="G296" s="72"/>
      <c r="AD296" s="127"/>
    </row>
    <row r="297" spans="5:30">
      <c r="E297" s="26"/>
      <c r="F297" s="64"/>
      <c r="G297" s="72"/>
      <c r="AD297" s="127"/>
    </row>
    <row r="298" spans="5:30">
      <c r="E298" s="26"/>
      <c r="F298" s="64"/>
      <c r="G298" s="72"/>
      <c r="AD298" s="127"/>
    </row>
    <row r="299" spans="5:30">
      <c r="E299" s="26"/>
      <c r="F299" s="64"/>
      <c r="G299" s="72"/>
      <c r="AD299" s="127"/>
    </row>
    <row r="300" spans="5:30">
      <c r="E300" s="26"/>
      <c r="F300" s="64"/>
      <c r="G300" s="72"/>
      <c r="AD300" s="127"/>
    </row>
    <row r="301" spans="5:30">
      <c r="E301" s="26"/>
      <c r="F301" s="64"/>
      <c r="G301" s="72"/>
      <c r="AD301" s="127"/>
    </row>
    <row r="302" spans="5:30">
      <c r="E302" s="26"/>
      <c r="F302" s="64"/>
      <c r="G302" s="72"/>
      <c r="AD302" s="127"/>
    </row>
    <row r="303" spans="5:30">
      <c r="E303" s="26"/>
      <c r="F303" s="64"/>
      <c r="G303" s="72"/>
      <c r="AD303" s="127"/>
    </row>
    <row r="304" spans="5:30">
      <c r="E304" s="26"/>
      <c r="F304" s="64"/>
      <c r="G304" s="72"/>
      <c r="AD304" s="127"/>
    </row>
    <row r="305" spans="5:30">
      <c r="E305" s="26"/>
      <c r="F305" s="64"/>
      <c r="G305" s="72"/>
      <c r="AD305" s="127"/>
    </row>
    <row r="306" spans="5:30">
      <c r="E306" s="26"/>
      <c r="F306" s="64"/>
      <c r="G306" s="72"/>
      <c r="AD306" s="127"/>
    </row>
    <row r="307" spans="5:30">
      <c r="E307" s="26"/>
      <c r="F307" s="64"/>
      <c r="G307" s="72"/>
      <c r="AD307" s="127"/>
    </row>
    <row r="308" spans="5:30">
      <c r="E308" s="26"/>
      <c r="F308" s="64"/>
      <c r="G308" s="72"/>
      <c r="AD308" s="127"/>
    </row>
    <row r="309" spans="5:30">
      <c r="E309" s="26"/>
      <c r="F309" s="64"/>
      <c r="G309" s="72"/>
      <c r="AD309" s="127"/>
    </row>
    <row r="310" spans="5:30">
      <c r="E310" s="26"/>
      <c r="F310" s="64"/>
      <c r="G310" s="72"/>
      <c r="AD310" s="127"/>
    </row>
    <row r="311" spans="5:30">
      <c r="E311" s="26"/>
      <c r="F311" s="64"/>
      <c r="G311" s="72"/>
      <c r="AD311" s="127"/>
    </row>
    <row r="312" spans="5:30">
      <c r="E312" s="26"/>
      <c r="F312" s="64"/>
      <c r="G312" s="72"/>
      <c r="AD312" s="127"/>
    </row>
    <row r="313" spans="5:30">
      <c r="E313" s="26"/>
      <c r="F313" s="64"/>
      <c r="G313" s="72"/>
      <c r="AD313" s="127"/>
    </row>
    <row r="314" spans="5:30">
      <c r="E314" s="26"/>
      <c r="F314" s="64"/>
      <c r="G314" s="72"/>
      <c r="AD314" s="127"/>
    </row>
    <row r="315" spans="5:30">
      <c r="E315" s="26"/>
      <c r="F315" s="64"/>
      <c r="G315" s="72"/>
      <c r="AD315" s="127"/>
    </row>
    <row r="316" spans="5:30">
      <c r="E316" s="26"/>
      <c r="F316" s="64"/>
      <c r="G316" s="72"/>
      <c r="AD316" s="127"/>
    </row>
    <row r="317" spans="5:30">
      <c r="E317" s="26"/>
      <c r="F317" s="64"/>
      <c r="G317" s="72"/>
      <c r="AD317" s="127"/>
    </row>
    <row r="318" spans="5:30">
      <c r="E318" s="26"/>
      <c r="F318" s="64"/>
      <c r="G318" s="72"/>
      <c r="AD318" s="127"/>
    </row>
    <row r="319" spans="5:30">
      <c r="E319" s="26"/>
      <c r="F319" s="64"/>
      <c r="G319" s="72"/>
      <c r="AD319" s="127"/>
    </row>
    <row r="320" spans="5:30">
      <c r="E320" s="26"/>
      <c r="F320" s="64"/>
      <c r="G320" s="72"/>
      <c r="AD320" s="127"/>
    </row>
    <row r="321" spans="5:30">
      <c r="E321" s="26"/>
      <c r="F321" s="64"/>
      <c r="G321" s="72"/>
      <c r="AD321" s="127"/>
    </row>
    <row r="322" spans="5:30">
      <c r="E322" s="26"/>
      <c r="F322" s="64"/>
      <c r="G322" s="72"/>
      <c r="AD322" s="127"/>
    </row>
    <row r="323" spans="5:30">
      <c r="E323" s="26"/>
      <c r="F323" s="64"/>
      <c r="G323" s="72"/>
      <c r="AD323" s="127"/>
    </row>
    <row r="324" spans="5:30">
      <c r="E324" s="26"/>
      <c r="F324" s="64"/>
      <c r="G324" s="72"/>
      <c r="AD324" s="127"/>
    </row>
    <row r="325" spans="5:30">
      <c r="E325" s="26"/>
      <c r="F325" s="64"/>
      <c r="G325" s="72"/>
      <c r="AD325" s="127"/>
    </row>
    <row r="326" spans="5:30">
      <c r="E326" s="26"/>
      <c r="F326" s="64"/>
      <c r="G326" s="72"/>
      <c r="AD326" s="127"/>
    </row>
    <row r="327" spans="5:30">
      <c r="E327" s="26"/>
      <c r="F327" s="64"/>
      <c r="G327" s="72"/>
      <c r="AD327" s="127"/>
    </row>
    <row r="328" spans="5:30">
      <c r="E328" s="26"/>
      <c r="F328" s="64"/>
      <c r="G328" s="72"/>
      <c r="AD328" s="127"/>
    </row>
    <row r="329" spans="5:30">
      <c r="E329" s="26"/>
      <c r="F329" s="64"/>
      <c r="G329" s="72"/>
      <c r="AD329" s="127"/>
    </row>
    <row r="330" spans="5:30">
      <c r="E330" s="26"/>
      <c r="F330" s="64"/>
      <c r="G330" s="72"/>
      <c r="AD330" s="127"/>
    </row>
    <row r="331" spans="5:30">
      <c r="E331" s="26"/>
      <c r="F331" s="64"/>
      <c r="G331" s="72"/>
      <c r="AD331" s="127"/>
    </row>
    <row r="332" spans="5:30">
      <c r="E332" s="26"/>
      <c r="F332" s="64"/>
      <c r="G332" s="72"/>
      <c r="AD332" s="127"/>
    </row>
    <row r="333" spans="5:30">
      <c r="E333" s="26"/>
      <c r="F333" s="64"/>
      <c r="G333" s="72"/>
      <c r="AD333" s="127"/>
    </row>
    <row r="334" spans="5:30">
      <c r="E334" s="26"/>
      <c r="F334" s="64"/>
      <c r="G334" s="72"/>
      <c r="AD334" s="127"/>
    </row>
    <row r="335" spans="5:30">
      <c r="E335" s="26"/>
      <c r="F335" s="64"/>
      <c r="G335" s="72"/>
      <c r="AD335" s="127"/>
    </row>
    <row r="336" spans="5:30">
      <c r="E336" s="26"/>
      <c r="F336" s="64"/>
      <c r="G336" s="72"/>
      <c r="AD336" s="127"/>
    </row>
    <row r="337" spans="5:30">
      <c r="E337" s="26"/>
      <c r="F337" s="64"/>
      <c r="G337" s="72"/>
      <c r="AD337" s="127"/>
    </row>
    <row r="338" spans="5:30">
      <c r="E338" s="26"/>
      <c r="F338" s="64"/>
      <c r="G338" s="72"/>
      <c r="AD338" s="127"/>
    </row>
    <row r="339" spans="5:30">
      <c r="E339" s="26"/>
      <c r="F339" s="64"/>
      <c r="G339" s="72"/>
      <c r="AD339" s="127"/>
    </row>
    <row r="340" spans="5:30">
      <c r="E340" s="26"/>
      <c r="F340" s="64"/>
      <c r="G340" s="72"/>
      <c r="AD340" s="127"/>
    </row>
    <row r="341" spans="5:30">
      <c r="E341" s="26"/>
      <c r="F341" s="64"/>
      <c r="G341" s="72"/>
      <c r="AD341" s="127"/>
    </row>
    <row r="342" spans="5:30">
      <c r="E342" s="26"/>
      <c r="F342" s="64"/>
      <c r="G342" s="72"/>
      <c r="AD342" s="127"/>
    </row>
    <row r="343" spans="5:30">
      <c r="E343" s="26"/>
      <c r="F343" s="64"/>
      <c r="G343" s="72"/>
      <c r="AD343" s="127"/>
    </row>
    <row r="344" spans="5:30">
      <c r="E344" s="26"/>
      <c r="F344" s="64"/>
      <c r="G344" s="72"/>
      <c r="AD344" s="127"/>
    </row>
    <row r="345" spans="5:30">
      <c r="E345" s="26"/>
      <c r="F345" s="64"/>
      <c r="G345" s="72"/>
      <c r="AD345" s="127"/>
    </row>
    <row r="346" spans="5:30">
      <c r="E346" s="26"/>
      <c r="F346" s="64"/>
      <c r="G346" s="72"/>
      <c r="AD346" s="127"/>
    </row>
    <row r="347" spans="5:30">
      <c r="E347" s="26"/>
      <c r="F347" s="64"/>
      <c r="G347" s="72"/>
      <c r="AD347" s="127"/>
    </row>
    <row r="348" spans="5:30">
      <c r="E348" s="26"/>
      <c r="F348" s="64"/>
      <c r="G348" s="72"/>
      <c r="AD348" s="127"/>
    </row>
    <row r="349" spans="5:30">
      <c r="E349" s="26"/>
      <c r="F349" s="64"/>
      <c r="G349" s="72"/>
      <c r="AD349" s="127"/>
    </row>
    <row r="350" spans="5:30">
      <c r="E350" s="26"/>
      <c r="F350" s="64"/>
      <c r="G350" s="72"/>
      <c r="AD350" s="127"/>
    </row>
    <row r="351" spans="5:30">
      <c r="E351" s="26"/>
      <c r="F351" s="64"/>
      <c r="G351" s="72"/>
      <c r="AD351" s="127"/>
    </row>
    <row r="352" spans="5:30">
      <c r="E352" s="26"/>
      <c r="F352" s="64"/>
      <c r="G352" s="72"/>
      <c r="AD352" s="127"/>
    </row>
    <row r="353" spans="5:30">
      <c r="E353" s="26"/>
      <c r="F353" s="64"/>
      <c r="G353" s="72"/>
      <c r="AD353" s="127"/>
    </row>
    <row r="354" spans="5:30">
      <c r="E354" s="26"/>
      <c r="F354" s="64"/>
      <c r="G354" s="72"/>
      <c r="AD354" s="127"/>
    </row>
    <row r="355" spans="5:30">
      <c r="E355" s="26"/>
      <c r="F355" s="64"/>
      <c r="G355" s="72"/>
      <c r="AD355" s="127"/>
    </row>
    <row r="356" spans="5:30">
      <c r="E356" s="26"/>
      <c r="F356" s="64"/>
      <c r="G356" s="72"/>
      <c r="AD356" s="127"/>
    </row>
    <row r="357" spans="5:30">
      <c r="E357" s="26"/>
      <c r="F357" s="64"/>
      <c r="G357" s="72"/>
      <c r="AD357" s="127"/>
    </row>
    <row r="358" spans="5:30">
      <c r="E358" s="26"/>
      <c r="F358" s="64"/>
      <c r="G358" s="72"/>
      <c r="AD358" s="127"/>
    </row>
    <row r="359" spans="5:30">
      <c r="E359" s="26"/>
      <c r="F359" s="64"/>
      <c r="G359" s="72"/>
      <c r="AD359" s="127"/>
    </row>
    <row r="360" spans="5:30">
      <c r="E360" s="26"/>
      <c r="F360" s="64"/>
      <c r="G360" s="72"/>
      <c r="AD360" s="127"/>
    </row>
    <row r="361" spans="5:30">
      <c r="E361" s="26"/>
      <c r="F361" s="64"/>
      <c r="G361" s="72"/>
      <c r="AD361" s="127"/>
    </row>
    <row r="362" spans="5:30">
      <c r="E362" s="26"/>
      <c r="F362" s="64"/>
      <c r="G362" s="72"/>
      <c r="AD362" s="127"/>
    </row>
    <row r="363" spans="5:30">
      <c r="E363" s="26"/>
      <c r="F363" s="64"/>
      <c r="G363" s="72"/>
      <c r="AD363" s="127"/>
    </row>
    <row r="364" spans="5:30">
      <c r="E364" s="26"/>
      <c r="F364" s="64"/>
      <c r="G364" s="72"/>
      <c r="AD364" s="127"/>
    </row>
    <row r="365" spans="5:30">
      <c r="E365" s="26"/>
      <c r="F365" s="64"/>
      <c r="G365" s="72"/>
      <c r="AD365" s="127"/>
    </row>
    <row r="366" spans="5:30">
      <c r="E366" s="26"/>
      <c r="F366" s="64"/>
      <c r="G366" s="72"/>
      <c r="AD366" s="127"/>
    </row>
    <row r="367" spans="5:30">
      <c r="E367" s="26"/>
      <c r="F367" s="64"/>
      <c r="G367" s="72"/>
      <c r="AD367" s="127"/>
    </row>
    <row r="368" spans="5:30">
      <c r="E368" s="26"/>
      <c r="F368" s="64"/>
      <c r="G368" s="72"/>
      <c r="AD368" s="127"/>
    </row>
    <row r="369" spans="5:30">
      <c r="E369" s="26"/>
      <c r="F369" s="64"/>
      <c r="G369" s="72"/>
      <c r="AD369" s="127"/>
    </row>
    <row r="370" spans="5:30">
      <c r="E370" s="26"/>
      <c r="F370" s="64"/>
      <c r="G370" s="72"/>
      <c r="AD370" s="127"/>
    </row>
    <row r="371" spans="5:30">
      <c r="E371" s="26"/>
      <c r="F371" s="64"/>
      <c r="G371" s="72"/>
      <c r="AD371" s="127"/>
    </row>
    <row r="372" spans="5:30">
      <c r="E372" s="26"/>
      <c r="F372" s="64"/>
      <c r="G372" s="72"/>
      <c r="AD372" s="127"/>
    </row>
    <row r="373" spans="5:30">
      <c r="E373" s="26"/>
      <c r="F373" s="64"/>
      <c r="G373" s="72"/>
      <c r="AD373" s="127"/>
    </row>
    <row r="374" spans="5:30">
      <c r="E374" s="26"/>
      <c r="F374" s="64"/>
      <c r="G374" s="72"/>
      <c r="AD374" s="127"/>
    </row>
    <row r="375" spans="5:30">
      <c r="E375" s="26"/>
      <c r="F375" s="64"/>
      <c r="G375" s="72"/>
      <c r="AD375" s="127"/>
    </row>
    <row r="376" spans="5:30">
      <c r="E376" s="26"/>
      <c r="F376" s="64"/>
      <c r="G376" s="72"/>
      <c r="AD376" s="127"/>
    </row>
    <row r="377" spans="5:30">
      <c r="E377" s="26"/>
      <c r="F377" s="64"/>
      <c r="G377" s="72"/>
      <c r="AD377" s="127"/>
    </row>
    <row r="378" spans="5:30">
      <c r="E378" s="26"/>
      <c r="F378" s="64"/>
      <c r="G378" s="72"/>
      <c r="AD378" s="127"/>
    </row>
    <row r="379" spans="5:30">
      <c r="E379" s="26"/>
      <c r="F379" s="64"/>
      <c r="G379" s="72"/>
      <c r="AD379" s="127"/>
    </row>
    <row r="380" spans="5:30">
      <c r="E380" s="26"/>
      <c r="F380" s="64"/>
      <c r="G380" s="72"/>
      <c r="AD380" s="127"/>
    </row>
    <row r="381" spans="5:30">
      <c r="E381" s="26"/>
      <c r="F381" s="64"/>
      <c r="G381" s="72"/>
      <c r="AD381" s="127"/>
    </row>
    <row r="382" spans="5:30">
      <c r="E382" s="26"/>
      <c r="F382" s="64"/>
      <c r="G382" s="72"/>
      <c r="AD382" s="127"/>
    </row>
    <row r="383" spans="5:30">
      <c r="E383" s="26"/>
      <c r="F383" s="64"/>
      <c r="G383" s="72"/>
      <c r="AD383" s="127"/>
    </row>
    <row r="384" spans="5:30">
      <c r="E384" s="26"/>
      <c r="F384" s="64"/>
      <c r="G384" s="72"/>
      <c r="AD384" s="127"/>
    </row>
    <row r="385" spans="5:30">
      <c r="E385" s="26"/>
      <c r="F385" s="64"/>
      <c r="G385" s="72"/>
      <c r="AD385" s="127"/>
    </row>
    <row r="386" spans="5:30">
      <c r="E386" s="26"/>
      <c r="F386" s="64"/>
      <c r="G386" s="72"/>
      <c r="AD386" s="127"/>
    </row>
    <row r="387" spans="5:30">
      <c r="E387" s="26"/>
      <c r="F387" s="64"/>
      <c r="G387" s="72"/>
      <c r="AD387" s="127"/>
    </row>
    <row r="388" spans="5:30">
      <c r="E388" s="26"/>
      <c r="F388" s="64"/>
      <c r="G388" s="72"/>
      <c r="AD388" s="127"/>
    </row>
    <row r="389" spans="5:30">
      <c r="E389" s="26"/>
      <c r="F389" s="64"/>
      <c r="G389" s="72"/>
      <c r="AD389" s="127"/>
    </row>
    <row r="390" spans="5:30">
      <c r="E390" s="26"/>
      <c r="F390" s="64"/>
      <c r="G390" s="72"/>
      <c r="AD390" s="127"/>
    </row>
    <row r="391" spans="5:30">
      <c r="E391" s="26"/>
      <c r="F391" s="64"/>
      <c r="G391" s="72"/>
      <c r="AD391" s="127"/>
    </row>
    <row r="392" spans="5:30">
      <c r="E392" s="26"/>
      <c r="F392" s="64"/>
      <c r="G392" s="72"/>
      <c r="AD392" s="127"/>
    </row>
    <row r="393" spans="5:30">
      <c r="E393" s="26"/>
      <c r="F393" s="64"/>
      <c r="G393" s="72"/>
      <c r="AD393" s="127"/>
    </row>
    <row r="394" spans="5:30">
      <c r="E394" s="26"/>
      <c r="F394" s="64"/>
      <c r="G394" s="72"/>
      <c r="AD394" s="127"/>
    </row>
    <row r="395" spans="5:30">
      <c r="E395" s="26"/>
      <c r="F395" s="64"/>
      <c r="G395" s="72"/>
      <c r="AD395" s="127"/>
    </row>
    <row r="396" spans="5:30">
      <c r="E396" s="26"/>
      <c r="F396" s="64"/>
      <c r="G396" s="72"/>
      <c r="AD396" s="127"/>
    </row>
    <row r="397" spans="5:30">
      <c r="E397" s="26"/>
      <c r="F397" s="64"/>
      <c r="G397" s="72"/>
      <c r="AD397" s="127"/>
    </row>
    <row r="398" spans="5:30">
      <c r="E398" s="26"/>
      <c r="F398" s="64"/>
      <c r="G398" s="72"/>
      <c r="AD398" s="127"/>
    </row>
    <row r="399" spans="5:30">
      <c r="E399" s="26"/>
      <c r="F399" s="64"/>
      <c r="G399" s="72"/>
      <c r="AD399" s="127"/>
    </row>
    <row r="400" spans="5:30">
      <c r="E400" s="26"/>
      <c r="F400" s="64"/>
      <c r="G400" s="72"/>
      <c r="AD400" s="127"/>
    </row>
    <row r="401" spans="5:30">
      <c r="E401" s="26"/>
      <c r="F401" s="64"/>
      <c r="G401" s="72"/>
      <c r="AD401" s="127"/>
    </row>
    <row r="402" spans="5:30">
      <c r="E402" s="26"/>
      <c r="F402" s="64"/>
      <c r="G402" s="72"/>
      <c r="AD402" s="127"/>
    </row>
    <row r="403" spans="5:30">
      <c r="E403" s="26"/>
      <c r="F403" s="64"/>
      <c r="G403" s="72"/>
      <c r="AD403" s="127"/>
    </row>
    <row r="404" spans="5:30">
      <c r="E404" s="26"/>
      <c r="F404" s="64"/>
      <c r="G404" s="72"/>
      <c r="AD404" s="127"/>
    </row>
    <row r="405" spans="5:30">
      <c r="E405" s="26"/>
      <c r="F405" s="64"/>
      <c r="G405" s="72"/>
      <c r="AD405" s="127"/>
    </row>
    <row r="406" spans="5:30">
      <c r="E406" s="26"/>
      <c r="F406" s="64"/>
      <c r="G406" s="72"/>
      <c r="AD406" s="127"/>
    </row>
    <row r="407" spans="5:30">
      <c r="E407" s="26"/>
      <c r="F407" s="64"/>
      <c r="G407" s="72"/>
      <c r="AD407" s="127"/>
    </row>
    <row r="408" spans="5:30">
      <c r="E408" s="26"/>
      <c r="F408" s="64"/>
      <c r="G408" s="72"/>
      <c r="AD408" s="127"/>
    </row>
    <row r="409" spans="5:30">
      <c r="E409" s="26"/>
      <c r="F409" s="64"/>
      <c r="G409" s="72"/>
      <c r="AD409" s="127"/>
    </row>
    <row r="410" spans="5:30">
      <c r="E410" s="26"/>
      <c r="F410" s="64"/>
      <c r="G410" s="72"/>
      <c r="AD410" s="127"/>
    </row>
    <row r="411" spans="5:30">
      <c r="E411" s="26"/>
      <c r="F411" s="64"/>
      <c r="G411" s="72"/>
      <c r="AD411" s="127"/>
    </row>
    <row r="412" spans="5:30">
      <c r="E412" s="26"/>
      <c r="F412" s="64"/>
      <c r="G412" s="72"/>
      <c r="AD412" s="127"/>
    </row>
    <row r="413" spans="5:30">
      <c r="E413" s="26"/>
      <c r="F413" s="64"/>
      <c r="G413" s="72"/>
      <c r="AD413" s="127"/>
    </row>
    <row r="414" spans="5:30">
      <c r="E414" s="26"/>
      <c r="F414" s="64"/>
      <c r="G414" s="72"/>
      <c r="AD414" s="127"/>
    </row>
    <row r="415" spans="5:30">
      <c r="E415" s="26"/>
      <c r="F415" s="64"/>
      <c r="G415" s="72"/>
      <c r="AD415" s="127"/>
    </row>
    <row r="416" spans="5:30">
      <c r="E416" s="26"/>
      <c r="F416" s="64"/>
      <c r="G416" s="72"/>
      <c r="AD416" s="127"/>
    </row>
    <row r="417" spans="5:30">
      <c r="E417" s="26"/>
      <c r="F417" s="64"/>
      <c r="G417" s="72"/>
      <c r="AD417" s="127"/>
    </row>
    <row r="418" spans="5:30">
      <c r="E418" s="26"/>
      <c r="F418" s="64"/>
      <c r="G418" s="72"/>
      <c r="AD418" s="127"/>
    </row>
    <row r="419" spans="5:30">
      <c r="E419" s="26"/>
      <c r="F419" s="64"/>
      <c r="G419" s="72"/>
      <c r="AD419" s="127"/>
    </row>
    <row r="420" spans="5:30">
      <c r="E420" s="26"/>
      <c r="F420" s="64"/>
      <c r="G420" s="72"/>
      <c r="AD420" s="127"/>
    </row>
    <row r="421" spans="5:30">
      <c r="E421" s="26"/>
      <c r="F421" s="64"/>
      <c r="G421" s="72"/>
      <c r="AD421" s="127"/>
    </row>
    <row r="422" spans="5:30">
      <c r="E422" s="26"/>
      <c r="F422" s="64"/>
      <c r="G422" s="72"/>
      <c r="AD422" s="127"/>
    </row>
    <row r="423" spans="5:30">
      <c r="E423" s="26"/>
      <c r="F423" s="64"/>
      <c r="G423" s="72"/>
      <c r="AD423" s="127"/>
    </row>
    <row r="424" spans="5:30">
      <c r="E424" s="26"/>
      <c r="F424" s="64"/>
      <c r="G424" s="72"/>
      <c r="AD424" s="127"/>
    </row>
    <row r="425" spans="5:30">
      <c r="E425" s="26"/>
      <c r="F425" s="64"/>
      <c r="G425" s="72"/>
      <c r="AD425" s="127"/>
    </row>
    <row r="426" spans="5:30">
      <c r="E426" s="26"/>
      <c r="F426" s="64"/>
      <c r="G426" s="72"/>
      <c r="AD426" s="127"/>
    </row>
    <row r="427" spans="5:30">
      <c r="E427" s="26"/>
      <c r="F427" s="64"/>
      <c r="G427" s="72"/>
      <c r="AD427" s="127"/>
    </row>
    <row r="428" spans="5:30">
      <c r="E428" s="26"/>
      <c r="F428" s="64"/>
      <c r="G428" s="72"/>
      <c r="AD428" s="127"/>
    </row>
    <row r="429" spans="5:30">
      <c r="E429" s="26"/>
      <c r="F429" s="64"/>
      <c r="G429" s="72"/>
      <c r="AD429" s="127"/>
    </row>
    <row r="430" spans="5:30">
      <c r="E430" s="26"/>
      <c r="F430" s="64"/>
      <c r="G430" s="72"/>
      <c r="AD430" s="127"/>
    </row>
    <row r="431" spans="5:30">
      <c r="E431" s="26"/>
      <c r="F431" s="64"/>
      <c r="G431" s="72"/>
      <c r="AD431" s="127"/>
    </row>
    <row r="432" spans="5:30">
      <c r="E432" s="26"/>
      <c r="F432" s="64"/>
      <c r="G432" s="72"/>
      <c r="AD432" s="127"/>
    </row>
    <row r="433" spans="5:30">
      <c r="E433" s="26"/>
      <c r="F433" s="64"/>
      <c r="G433" s="72"/>
      <c r="AD433" s="127"/>
    </row>
    <row r="434" spans="5:30">
      <c r="E434" s="26"/>
      <c r="F434" s="64"/>
      <c r="G434" s="72"/>
      <c r="AD434" s="127"/>
    </row>
    <row r="435" spans="5:30">
      <c r="E435" s="26"/>
      <c r="F435" s="64"/>
      <c r="G435" s="72"/>
      <c r="AD435" s="127"/>
    </row>
    <row r="436" spans="5:30">
      <c r="E436" s="26"/>
      <c r="F436" s="64"/>
      <c r="G436" s="72"/>
      <c r="AD436" s="127"/>
    </row>
    <row r="437" spans="5:30">
      <c r="E437" s="26"/>
      <c r="F437" s="64"/>
      <c r="G437" s="72"/>
      <c r="AD437" s="127"/>
    </row>
    <row r="438" spans="5:30">
      <c r="E438" s="26"/>
      <c r="F438" s="64"/>
      <c r="G438" s="72"/>
      <c r="AD438" s="127"/>
    </row>
    <row r="439" spans="5:30">
      <c r="E439" s="26"/>
      <c r="F439" s="64"/>
      <c r="G439" s="72"/>
      <c r="AD439" s="127"/>
    </row>
    <row r="440" spans="5:30">
      <c r="E440" s="26"/>
      <c r="F440" s="64"/>
      <c r="G440" s="72"/>
      <c r="AD440" s="127"/>
    </row>
    <row r="441" spans="5:30">
      <c r="E441" s="26"/>
      <c r="F441" s="64"/>
      <c r="G441" s="72"/>
      <c r="AD441" s="127"/>
    </row>
    <row r="442" spans="5:30">
      <c r="E442" s="26"/>
      <c r="F442" s="64"/>
      <c r="G442" s="72"/>
      <c r="AD442" s="127"/>
    </row>
    <row r="443" spans="5:30">
      <c r="E443" s="26"/>
      <c r="F443" s="64"/>
      <c r="G443" s="72"/>
      <c r="AD443" s="127"/>
    </row>
    <row r="444" spans="5:30">
      <c r="E444" s="26"/>
      <c r="F444" s="64"/>
      <c r="G444" s="72"/>
      <c r="AD444" s="127"/>
    </row>
    <row r="445" spans="5:30">
      <c r="E445" s="26"/>
      <c r="F445" s="64"/>
      <c r="G445" s="72"/>
      <c r="AD445" s="127"/>
    </row>
    <row r="446" spans="5:30">
      <c r="E446" s="26"/>
      <c r="F446" s="64"/>
      <c r="G446" s="72"/>
      <c r="AD446" s="127"/>
    </row>
    <row r="447" spans="5:30">
      <c r="E447" s="26"/>
      <c r="F447" s="64"/>
      <c r="G447" s="72"/>
      <c r="AD447" s="127"/>
    </row>
    <row r="448" spans="5:30">
      <c r="E448" s="26"/>
      <c r="F448" s="64"/>
      <c r="G448" s="72"/>
      <c r="AD448" s="127"/>
    </row>
    <row r="449" spans="5:30">
      <c r="E449" s="26"/>
      <c r="F449" s="64"/>
      <c r="G449" s="72"/>
      <c r="AD449" s="127"/>
    </row>
    <row r="450" spans="5:30">
      <c r="E450" s="26"/>
      <c r="F450" s="64"/>
      <c r="G450" s="72"/>
      <c r="AD450" s="127"/>
    </row>
    <row r="451" spans="5:30">
      <c r="E451" s="26"/>
      <c r="F451" s="64"/>
      <c r="G451" s="72"/>
      <c r="AD451" s="127"/>
    </row>
    <row r="452" spans="5:30">
      <c r="E452" s="26"/>
      <c r="F452" s="64"/>
      <c r="G452" s="72"/>
      <c r="AD452" s="127"/>
    </row>
    <row r="453" spans="5:30">
      <c r="E453" s="26"/>
      <c r="F453" s="64"/>
      <c r="G453" s="72"/>
      <c r="AD453" s="127"/>
    </row>
    <row r="454" spans="5:30">
      <c r="E454" s="26"/>
      <c r="F454" s="64"/>
      <c r="G454" s="72"/>
      <c r="AD454" s="127"/>
    </row>
    <row r="455" spans="5:30">
      <c r="E455" s="26"/>
      <c r="F455" s="64"/>
      <c r="G455" s="72"/>
      <c r="AD455" s="127"/>
    </row>
    <row r="456" spans="5:30">
      <c r="E456" s="26"/>
      <c r="F456" s="64"/>
      <c r="G456" s="72"/>
      <c r="AD456" s="127"/>
    </row>
    <row r="457" spans="5:30">
      <c r="E457" s="26"/>
      <c r="F457" s="64"/>
      <c r="G457" s="72"/>
      <c r="AD457" s="127"/>
    </row>
    <row r="458" spans="5:30">
      <c r="E458" s="26"/>
      <c r="F458" s="64"/>
      <c r="G458" s="72"/>
      <c r="AD458" s="127"/>
    </row>
    <row r="459" spans="5:30">
      <c r="E459" s="26"/>
      <c r="F459" s="64"/>
      <c r="G459" s="72"/>
      <c r="AD459" s="127"/>
    </row>
    <row r="460" spans="5:30">
      <c r="E460" s="26"/>
      <c r="F460" s="64"/>
      <c r="G460" s="72"/>
      <c r="AD460" s="127"/>
    </row>
    <row r="461" spans="5:30">
      <c r="E461" s="26"/>
      <c r="F461" s="64"/>
      <c r="G461" s="72"/>
      <c r="AD461" s="127"/>
    </row>
    <row r="462" spans="5:30">
      <c r="E462" s="26"/>
      <c r="F462" s="64"/>
      <c r="G462" s="72"/>
      <c r="AD462" s="127"/>
    </row>
    <row r="463" spans="5:30">
      <c r="E463" s="26"/>
      <c r="F463" s="64"/>
      <c r="G463" s="72"/>
      <c r="AD463" s="127"/>
    </row>
    <row r="464" spans="5:30">
      <c r="E464" s="26"/>
      <c r="F464" s="64"/>
      <c r="G464" s="72"/>
      <c r="AD464" s="127"/>
    </row>
    <row r="465" spans="5:30">
      <c r="E465" s="26"/>
      <c r="F465" s="64"/>
      <c r="G465" s="72"/>
      <c r="AD465" s="127"/>
    </row>
    <row r="466" spans="5:30">
      <c r="E466" s="26"/>
      <c r="F466" s="64"/>
      <c r="G466" s="72"/>
      <c r="AD466" s="127"/>
    </row>
    <row r="467" spans="5:30">
      <c r="E467" s="26"/>
      <c r="F467" s="64"/>
      <c r="G467" s="72"/>
      <c r="AD467" s="127"/>
    </row>
    <row r="468" spans="5:30">
      <c r="E468" s="26"/>
      <c r="F468" s="64"/>
      <c r="G468" s="72"/>
      <c r="AD468" s="127"/>
    </row>
    <row r="469" spans="5:30">
      <c r="E469" s="26"/>
      <c r="F469" s="64"/>
      <c r="G469" s="72"/>
      <c r="AD469" s="127"/>
    </row>
    <row r="470" spans="5:30">
      <c r="E470" s="26"/>
      <c r="F470" s="64"/>
      <c r="G470" s="72"/>
      <c r="AD470" s="127"/>
    </row>
    <row r="471" spans="5:30">
      <c r="E471" s="26"/>
      <c r="F471" s="64"/>
      <c r="G471" s="72"/>
      <c r="AD471" s="127"/>
    </row>
    <row r="472" spans="5:30">
      <c r="E472" s="26"/>
      <c r="F472" s="64"/>
      <c r="G472" s="72"/>
      <c r="AD472" s="127"/>
    </row>
    <row r="473" spans="5:30">
      <c r="E473" s="26"/>
      <c r="F473" s="64"/>
      <c r="G473" s="72"/>
      <c r="AD473" s="127"/>
    </row>
    <row r="474" spans="5:30">
      <c r="E474" s="26"/>
      <c r="F474" s="64"/>
      <c r="G474" s="72"/>
      <c r="AD474" s="127"/>
    </row>
    <row r="475" spans="5:30">
      <c r="E475" s="26"/>
      <c r="F475" s="64"/>
      <c r="G475" s="72"/>
      <c r="AD475" s="127"/>
    </row>
    <row r="476" spans="5:30">
      <c r="E476" s="26"/>
      <c r="F476" s="64"/>
      <c r="G476" s="72"/>
      <c r="AD476" s="127"/>
    </row>
    <row r="477" spans="5:30">
      <c r="E477" s="26"/>
      <c r="F477" s="64"/>
      <c r="G477" s="72"/>
      <c r="AD477" s="127"/>
    </row>
    <row r="478" spans="5:30">
      <c r="E478" s="26"/>
      <c r="F478" s="64"/>
      <c r="G478" s="72"/>
      <c r="AD478" s="127"/>
    </row>
    <row r="479" spans="5:30">
      <c r="E479" s="26"/>
      <c r="F479" s="64"/>
      <c r="G479" s="72"/>
      <c r="AD479" s="127"/>
    </row>
    <row r="480" spans="5:30">
      <c r="E480" s="26"/>
      <c r="F480" s="64"/>
      <c r="G480" s="72"/>
      <c r="AD480" s="127"/>
    </row>
    <row r="481" spans="5:30">
      <c r="E481" s="26"/>
      <c r="F481" s="64"/>
      <c r="G481" s="72"/>
      <c r="AD481" s="127"/>
    </row>
    <row r="482" spans="5:30">
      <c r="E482" s="26"/>
      <c r="F482" s="64"/>
      <c r="G482" s="72"/>
      <c r="AD482" s="127"/>
    </row>
    <row r="483" spans="5:30">
      <c r="E483" s="26"/>
      <c r="F483" s="64"/>
      <c r="G483" s="72"/>
      <c r="AD483" s="127"/>
    </row>
    <row r="484" spans="5:30">
      <c r="E484" s="26"/>
      <c r="F484" s="64"/>
      <c r="G484" s="72"/>
      <c r="AD484" s="127"/>
    </row>
    <row r="485" spans="5:30">
      <c r="E485" s="26"/>
      <c r="F485" s="64"/>
      <c r="G485" s="72"/>
      <c r="AD485" s="127"/>
    </row>
    <row r="486" spans="5:30">
      <c r="E486" s="26"/>
      <c r="F486" s="64"/>
      <c r="G486" s="72"/>
      <c r="AD486" s="127"/>
    </row>
    <row r="487" spans="5:30">
      <c r="E487" s="26"/>
      <c r="F487" s="64"/>
      <c r="G487" s="72"/>
      <c r="AD487" s="127"/>
    </row>
    <row r="488" spans="5:30">
      <c r="E488" s="26"/>
      <c r="F488" s="64"/>
      <c r="G488" s="72"/>
      <c r="AD488" s="127"/>
    </row>
    <row r="489" spans="5:30">
      <c r="E489" s="26"/>
      <c r="F489" s="64"/>
      <c r="G489" s="72"/>
      <c r="AD489" s="127"/>
    </row>
    <row r="490" spans="5:30">
      <c r="E490" s="26"/>
      <c r="F490" s="64"/>
      <c r="G490" s="72"/>
      <c r="AD490" s="127"/>
    </row>
    <row r="491" spans="5:30">
      <c r="E491" s="26"/>
      <c r="F491" s="64"/>
      <c r="G491" s="72"/>
      <c r="AD491" s="127"/>
    </row>
    <row r="492" spans="5:30">
      <c r="E492" s="26"/>
      <c r="F492" s="64"/>
      <c r="G492" s="72"/>
      <c r="AD492" s="127"/>
    </row>
    <row r="493" spans="5:30">
      <c r="E493" s="26"/>
      <c r="F493" s="64"/>
      <c r="G493" s="72"/>
      <c r="AD493" s="127"/>
    </row>
    <row r="494" spans="5:30">
      <c r="E494" s="26"/>
      <c r="F494" s="64"/>
      <c r="G494" s="72"/>
      <c r="AD494" s="127"/>
    </row>
    <row r="495" spans="5:30">
      <c r="E495" s="26"/>
      <c r="F495" s="64"/>
      <c r="G495" s="72"/>
      <c r="AD495" s="127"/>
    </row>
    <row r="496" spans="5:30">
      <c r="E496" s="26"/>
      <c r="F496" s="64"/>
      <c r="G496" s="72"/>
      <c r="AD496" s="127"/>
    </row>
    <row r="497" spans="5:30">
      <c r="E497" s="26"/>
      <c r="F497" s="64"/>
      <c r="G497" s="72"/>
      <c r="AD497" s="127"/>
    </row>
    <row r="498" spans="5:30">
      <c r="E498" s="26"/>
      <c r="F498" s="64"/>
      <c r="G498" s="72"/>
      <c r="AD498" s="127"/>
    </row>
    <row r="499" spans="5:30">
      <c r="E499" s="26"/>
      <c r="F499" s="64"/>
      <c r="G499" s="72"/>
      <c r="AD499" s="127"/>
    </row>
    <row r="500" spans="5:30">
      <c r="E500" s="26"/>
      <c r="F500" s="64"/>
      <c r="G500" s="72"/>
      <c r="AD500" s="127"/>
    </row>
    <row r="501" spans="5:30">
      <c r="E501" s="26"/>
      <c r="F501" s="64"/>
      <c r="G501" s="72"/>
      <c r="AD501" s="127"/>
    </row>
    <row r="502" spans="5:30">
      <c r="E502" s="26"/>
      <c r="F502" s="64"/>
      <c r="G502" s="72"/>
      <c r="AD502" s="127"/>
    </row>
    <row r="503" spans="5:30">
      <c r="E503" s="26"/>
      <c r="F503" s="64"/>
      <c r="G503" s="72"/>
      <c r="AD503" s="127"/>
    </row>
    <row r="504" spans="5:30">
      <c r="E504" s="26"/>
      <c r="F504" s="64"/>
      <c r="G504" s="72"/>
      <c r="AD504" s="127"/>
    </row>
    <row r="505" spans="5:30">
      <c r="E505" s="26"/>
      <c r="F505" s="64"/>
      <c r="G505" s="72"/>
      <c r="AD505" s="127"/>
    </row>
    <row r="506" spans="5:30">
      <c r="E506" s="26"/>
      <c r="F506" s="64"/>
      <c r="G506" s="72"/>
      <c r="AD506" s="127"/>
    </row>
    <row r="507" spans="5:30">
      <c r="E507" s="26"/>
      <c r="F507" s="64"/>
      <c r="G507" s="72"/>
      <c r="AD507" s="127"/>
    </row>
    <row r="508" spans="5:30">
      <c r="E508" s="26"/>
      <c r="F508" s="64"/>
      <c r="G508" s="72"/>
      <c r="AD508" s="127"/>
    </row>
    <row r="509" spans="5:30">
      <c r="E509" s="26"/>
      <c r="F509" s="64"/>
      <c r="G509" s="72"/>
      <c r="AD509" s="127"/>
    </row>
    <row r="510" spans="5:30">
      <c r="E510" s="26"/>
      <c r="F510" s="64"/>
      <c r="G510" s="72"/>
      <c r="AD510" s="127"/>
    </row>
    <row r="511" spans="5:30">
      <c r="E511" s="26"/>
      <c r="F511" s="64"/>
      <c r="G511" s="72"/>
      <c r="AD511" s="127"/>
    </row>
    <row r="512" spans="5:30">
      <c r="E512" s="26"/>
      <c r="F512" s="64"/>
      <c r="G512" s="72"/>
      <c r="AD512" s="127"/>
    </row>
    <row r="513" spans="5:30">
      <c r="E513" s="26"/>
      <c r="F513" s="64"/>
      <c r="G513" s="72"/>
      <c r="AD513" s="127"/>
    </row>
    <row r="514" spans="5:30">
      <c r="E514" s="26"/>
      <c r="F514" s="64"/>
      <c r="G514" s="72"/>
      <c r="AD514" s="127"/>
    </row>
    <row r="515" spans="5:30">
      <c r="E515" s="26"/>
      <c r="F515" s="64"/>
      <c r="G515" s="72"/>
      <c r="AD515" s="127"/>
    </row>
    <row r="516" spans="5:30">
      <c r="E516" s="26"/>
      <c r="F516" s="64"/>
      <c r="G516" s="72"/>
      <c r="AD516" s="127"/>
    </row>
    <row r="517" spans="5:30">
      <c r="E517" s="26"/>
      <c r="F517" s="64"/>
      <c r="G517" s="72"/>
      <c r="AD517" s="127"/>
    </row>
    <row r="518" spans="5:30">
      <c r="E518" s="26"/>
      <c r="F518" s="64"/>
      <c r="G518" s="72"/>
      <c r="AD518" s="127"/>
    </row>
    <row r="519" spans="5:30">
      <c r="E519" s="26"/>
      <c r="F519" s="64"/>
      <c r="G519" s="72"/>
      <c r="AD519" s="127"/>
    </row>
    <row r="520" spans="5:30">
      <c r="E520" s="26"/>
      <c r="F520" s="64"/>
      <c r="G520" s="72"/>
      <c r="AD520" s="127"/>
    </row>
    <row r="521" spans="5:30">
      <c r="E521" s="26"/>
      <c r="F521" s="64"/>
      <c r="G521" s="72"/>
      <c r="AD521" s="127"/>
    </row>
    <row r="522" spans="5:30">
      <c r="E522" s="26"/>
      <c r="F522" s="64"/>
      <c r="G522" s="72"/>
      <c r="AD522" s="127"/>
    </row>
    <row r="523" spans="5:30">
      <c r="E523" s="26"/>
      <c r="F523" s="64"/>
      <c r="G523" s="72"/>
      <c r="AD523" s="127"/>
    </row>
    <row r="524" spans="5:30">
      <c r="E524" s="26"/>
      <c r="F524" s="64"/>
      <c r="G524" s="72"/>
      <c r="AD524" s="127"/>
    </row>
    <row r="525" spans="5:30">
      <c r="E525" s="26"/>
      <c r="F525" s="64"/>
      <c r="G525" s="72"/>
      <c r="AD525" s="127"/>
    </row>
    <row r="526" spans="5:30">
      <c r="E526" s="26"/>
      <c r="F526" s="64"/>
      <c r="G526" s="72"/>
      <c r="AD526" s="127"/>
    </row>
    <row r="527" spans="5:30">
      <c r="E527" s="26"/>
      <c r="F527" s="64"/>
      <c r="G527" s="72"/>
      <c r="AD527" s="127"/>
    </row>
    <row r="528" spans="5:30">
      <c r="E528" s="26"/>
      <c r="F528" s="64"/>
      <c r="G528" s="72"/>
      <c r="AD528" s="127"/>
    </row>
    <row r="529" spans="5:30">
      <c r="E529" s="26"/>
      <c r="F529" s="64"/>
      <c r="G529" s="72"/>
      <c r="AD529" s="127"/>
    </row>
    <row r="530" spans="5:30">
      <c r="E530" s="26"/>
      <c r="F530" s="64"/>
      <c r="G530" s="72"/>
      <c r="AD530" s="127"/>
    </row>
    <row r="531" spans="5:30">
      <c r="E531" s="26"/>
      <c r="F531" s="64"/>
      <c r="G531" s="72"/>
      <c r="AD531" s="127"/>
    </row>
    <row r="532" spans="5:30">
      <c r="E532" s="26"/>
      <c r="F532" s="64"/>
      <c r="G532" s="72"/>
      <c r="AD532" s="127"/>
    </row>
    <row r="533" spans="5:30">
      <c r="E533" s="26"/>
      <c r="F533" s="64"/>
      <c r="G533" s="72"/>
      <c r="AD533" s="127"/>
    </row>
    <row r="534" spans="5:30">
      <c r="E534" s="26"/>
      <c r="F534" s="64"/>
      <c r="G534" s="72"/>
      <c r="AD534" s="127"/>
    </row>
    <row r="535" spans="5:30">
      <c r="E535" s="26"/>
      <c r="F535" s="64"/>
      <c r="G535" s="72"/>
      <c r="AD535" s="127"/>
    </row>
    <row r="536" spans="5:30">
      <c r="E536" s="26"/>
      <c r="F536" s="64"/>
      <c r="G536" s="72"/>
      <c r="AD536" s="127"/>
    </row>
    <row r="537" spans="5:30">
      <c r="E537" s="26"/>
      <c r="F537" s="64"/>
      <c r="G537" s="72"/>
      <c r="AD537" s="127"/>
    </row>
    <row r="538" spans="5:30">
      <c r="E538" s="26"/>
      <c r="F538" s="64"/>
      <c r="G538" s="72"/>
      <c r="AD538" s="127"/>
    </row>
    <row r="539" spans="5:30">
      <c r="E539" s="26"/>
      <c r="F539" s="64"/>
      <c r="G539" s="72"/>
      <c r="AD539" s="127"/>
    </row>
    <row r="540" spans="5:30">
      <c r="E540" s="26"/>
      <c r="F540" s="64"/>
      <c r="G540" s="72"/>
      <c r="AD540" s="127"/>
    </row>
    <row r="541" spans="5:30">
      <c r="E541" s="26"/>
      <c r="F541" s="64"/>
      <c r="G541" s="72"/>
      <c r="AD541" s="127"/>
    </row>
    <row r="542" spans="5:30">
      <c r="E542" s="26"/>
      <c r="F542" s="64"/>
      <c r="G542" s="72"/>
      <c r="AD542" s="127"/>
    </row>
    <row r="543" spans="5:30">
      <c r="E543" s="26"/>
      <c r="F543" s="64"/>
      <c r="G543" s="72"/>
      <c r="AD543" s="127"/>
    </row>
    <row r="544" spans="5:30">
      <c r="E544" s="26"/>
      <c r="F544" s="64"/>
      <c r="G544" s="72"/>
      <c r="AD544" s="127"/>
    </row>
    <row r="545" spans="5:30">
      <c r="E545" s="26"/>
      <c r="F545" s="64"/>
      <c r="G545" s="72"/>
      <c r="AD545" s="127"/>
    </row>
    <row r="546" spans="5:30">
      <c r="E546" s="26"/>
      <c r="F546" s="64"/>
      <c r="G546" s="72"/>
      <c r="AD546" s="127"/>
    </row>
    <row r="547" spans="5:30">
      <c r="E547" s="26"/>
      <c r="F547" s="64"/>
      <c r="G547" s="72"/>
      <c r="AD547" s="127"/>
    </row>
    <row r="548" spans="5:30">
      <c r="E548" s="26"/>
      <c r="F548" s="64"/>
      <c r="G548" s="72"/>
      <c r="AD548" s="127"/>
    </row>
    <row r="549" spans="5:30">
      <c r="E549" s="26"/>
      <c r="F549" s="64"/>
      <c r="G549" s="72"/>
      <c r="AD549" s="127"/>
    </row>
    <row r="550" spans="5:30">
      <c r="E550" s="26"/>
      <c r="F550" s="64"/>
      <c r="G550" s="72"/>
      <c r="AD550" s="127"/>
    </row>
    <row r="551" spans="5:30">
      <c r="E551" s="26"/>
      <c r="F551" s="64"/>
      <c r="G551" s="72"/>
      <c r="AD551" s="127"/>
    </row>
    <row r="552" spans="5:30">
      <c r="E552" s="26"/>
      <c r="F552" s="64"/>
      <c r="G552" s="72"/>
      <c r="AD552" s="127"/>
    </row>
    <row r="553" spans="5:30">
      <c r="E553" s="26"/>
      <c r="F553" s="64"/>
      <c r="G553" s="72"/>
      <c r="AD553" s="127"/>
    </row>
    <row r="554" spans="5:30">
      <c r="E554" s="26"/>
      <c r="F554" s="64"/>
      <c r="G554" s="72"/>
      <c r="AD554" s="127"/>
    </row>
    <row r="555" spans="5:30">
      <c r="E555" s="26"/>
      <c r="F555" s="64"/>
      <c r="G555" s="72"/>
      <c r="AD555" s="127"/>
    </row>
    <row r="556" spans="5:30">
      <c r="E556" s="26"/>
      <c r="F556" s="64"/>
      <c r="G556" s="72"/>
      <c r="AD556" s="127"/>
    </row>
    <row r="557" spans="5:30">
      <c r="E557" s="26"/>
      <c r="F557" s="64"/>
      <c r="G557" s="72"/>
      <c r="AD557" s="127"/>
    </row>
    <row r="558" spans="5:30">
      <c r="E558" s="26"/>
      <c r="F558" s="64"/>
      <c r="G558" s="72"/>
      <c r="AD558" s="127"/>
    </row>
    <row r="559" spans="5:30">
      <c r="E559" s="26"/>
      <c r="F559" s="64"/>
      <c r="G559" s="72"/>
      <c r="AD559" s="127"/>
    </row>
    <row r="560" spans="5:30">
      <c r="E560" s="26"/>
      <c r="F560" s="64"/>
      <c r="G560" s="72"/>
      <c r="AD560" s="127"/>
    </row>
    <row r="561" spans="5:30">
      <c r="E561" s="26"/>
      <c r="F561" s="64"/>
      <c r="G561" s="72"/>
      <c r="AD561" s="127"/>
    </row>
    <row r="562" spans="5:30">
      <c r="E562" s="26"/>
      <c r="F562" s="64"/>
      <c r="G562" s="72"/>
      <c r="AD562" s="127"/>
    </row>
    <row r="563" spans="5:30">
      <c r="E563" s="26"/>
      <c r="F563" s="64"/>
      <c r="G563" s="72"/>
      <c r="AD563" s="127"/>
    </row>
    <row r="564" spans="5:30">
      <c r="E564" s="26"/>
      <c r="F564" s="64"/>
      <c r="G564" s="72"/>
      <c r="AD564" s="127"/>
    </row>
    <row r="565" spans="5:30">
      <c r="E565" s="26"/>
      <c r="F565" s="64"/>
      <c r="G565" s="72"/>
      <c r="AD565" s="127"/>
    </row>
    <row r="566" spans="5:30">
      <c r="E566" s="26"/>
      <c r="F566" s="64"/>
      <c r="G566" s="72"/>
      <c r="AD566" s="127"/>
    </row>
    <row r="567" spans="5:30">
      <c r="E567" s="26"/>
      <c r="F567" s="64"/>
      <c r="G567" s="72"/>
      <c r="AD567" s="127"/>
    </row>
    <row r="568" spans="5:30">
      <c r="E568" s="26"/>
      <c r="F568" s="64"/>
      <c r="G568" s="72"/>
      <c r="AD568" s="127"/>
    </row>
    <row r="569" spans="5:30">
      <c r="E569" s="26"/>
      <c r="F569" s="64"/>
      <c r="G569" s="72"/>
      <c r="AD569" s="127"/>
    </row>
    <row r="570" spans="5:30">
      <c r="E570" s="26"/>
      <c r="F570" s="64"/>
      <c r="G570" s="72"/>
      <c r="AD570" s="127"/>
    </row>
    <row r="571" spans="5:30">
      <c r="E571" s="26"/>
      <c r="F571" s="64"/>
      <c r="G571" s="72"/>
      <c r="AD571" s="127"/>
    </row>
    <row r="572" spans="5:30">
      <c r="E572" s="26"/>
      <c r="F572" s="64"/>
      <c r="G572" s="72"/>
      <c r="AD572" s="127"/>
    </row>
    <row r="573" spans="5:30">
      <c r="E573" s="26"/>
      <c r="F573" s="64"/>
      <c r="G573" s="72"/>
      <c r="AD573" s="127"/>
    </row>
    <row r="574" spans="5:30">
      <c r="E574" s="26"/>
      <c r="F574" s="64"/>
      <c r="G574" s="72"/>
      <c r="AD574" s="127"/>
    </row>
    <row r="575" spans="5:30">
      <c r="E575" s="26"/>
      <c r="F575" s="64"/>
      <c r="G575" s="72"/>
      <c r="AD575" s="127"/>
    </row>
    <row r="576" spans="5:30">
      <c r="E576" s="26"/>
      <c r="F576" s="64"/>
      <c r="G576" s="72"/>
      <c r="AD576" s="127"/>
    </row>
    <row r="577" spans="5:30">
      <c r="E577" s="26"/>
      <c r="F577" s="64"/>
      <c r="G577" s="72"/>
      <c r="AD577" s="127"/>
    </row>
    <row r="578" spans="5:30">
      <c r="E578" s="26"/>
      <c r="F578" s="64"/>
      <c r="G578" s="72"/>
      <c r="AD578" s="127"/>
    </row>
    <row r="579" spans="5:30">
      <c r="E579" s="26"/>
      <c r="F579" s="64"/>
      <c r="G579" s="72"/>
      <c r="AD579" s="127"/>
    </row>
    <row r="580" spans="5:30">
      <c r="E580" s="26"/>
      <c r="F580" s="64"/>
      <c r="G580" s="72"/>
      <c r="AD580" s="127"/>
    </row>
    <row r="581" spans="5:30">
      <c r="E581" s="26"/>
      <c r="F581" s="64"/>
      <c r="G581" s="72"/>
      <c r="AD581" s="127"/>
    </row>
    <row r="582" spans="5:30">
      <c r="E582" s="26"/>
      <c r="F582" s="64"/>
      <c r="G582" s="72"/>
      <c r="AD582" s="127"/>
    </row>
    <row r="583" spans="5:30">
      <c r="E583" s="26"/>
      <c r="F583" s="64"/>
      <c r="G583" s="72"/>
      <c r="AD583" s="127"/>
    </row>
    <row r="584" spans="5:30">
      <c r="E584" s="26"/>
      <c r="F584" s="64"/>
      <c r="G584" s="72"/>
      <c r="AD584" s="127"/>
    </row>
    <row r="585" spans="5:30">
      <c r="E585" s="26"/>
      <c r="F585" s="64"/>
      <c r="G585" s="72"/>
      <c r="AD585" s="127"/>
    </row>
    <row r="586" spans="5:30">
      <c r="E586" s="26"/>
      <c r="F586" s="64"/>
      <c r="G586" s="72"/>
      <c r="AD586" s="127"/>
    </row>
    <row r="587" spans="5:30">
      <c r="E587" s="26"/>
      <c r="F587" s="64"/>
      <c r="G587" s="72"/>
      <c r="AD587" s="127"/>
    </row>
    <row r="588" spans="5:30">
      <c r="E588" s="26"/>
      <c r="F588" s="64"/>
      <c r="G588" s="72"/>
      <c r="AD588" s="127"/>
    </row>
    <row r="589" spans="5:30">
      <c r="E589" s="26"/>
      <c r="F589" s="64"/>
      <c r="G589" s="72"/>
      <c r="AD589" s="127"/>
    </row>
    <row r="590" spans="5:30">
      <c r="E590" s="26"/>
      <c r="F590" s="64"/>
      <c r="G590" s="72"/>
      <c r="AD590" s="127"/>
    </row>
    <row r="591" spans="5:30">
      <c r="E591" s="26"/>
      <c r="F591" s="64"/>
      <c r="G591" s="72"/>
      <c r="AD591" s="127"/>
    </row>
    <row r="592" spans="5:30">
      <c r="E592" s="26"/>
      <c r="F592" s="64"/>
      <c r="G592" s="72"/>
      <c r="AD592" s="127"/>
    </row>
    <row r="593" spans="5:30">
      <c r="E593" s="26"/>
      <c r="F593" s="64"/>
      <c r="G593" s="72"/>
      <c r="AD593" s="127"/>
    </row>
    <row r="594" spans="5:30">
      <c r="E594" s="26"/>
      <c r="F594" s="64"/>
      <c r="G594" s="72"/>
      <c r="AD594" s="127"/>
    </row>
    <row r="595" spans="5:30">
      <c r="E595" s="26"/>
      <c r="F595" s="64"/>
      <c r="G595" s="72"/>
      <c r="AD595" s="127"/>
    </row>
    <row r="596" spans="5:30">
      <c r="E596" s="26"/>
      <c r="F596" s="64"/>
      <c r="G596" s="72"/>
      <c r="AD596" s="127"/>
    </row>
    <row r="597" spans="5:30">
      <c r="E597" s="26"/>
      <c r="F597" s="64"/>
      <c r="G597" s="72"/>
      <c r="AD597" s="127"/>
    </row>
    <row r="598" spans="5:30">
      <c r="E598" s="26"/>
      <c r="F598" s="64"/>
      <c r="G598" s="72"/>
      <c r="AD598" s="127"/>
    </row>
    <row r="599" spans="5:30">
      <c r="E599" s="26"/>
      <c r="F599" s="64"/>
      <c r="G599" s="72"/>
      <c r="AD599" s="127"/>
    </row>
    <row r="600" spans="5:30">
      <c r="E600" s="26"/>
      <c r="F600" s="64"/>
      <c r="G600" s="72"/>
      <c r="AD600" s="127"/>
    </row>
    <row r="601" spans="5:30">
      <c r="E601" s="26"/>
      <c r="F601" s="64"/>
      <c r="G601" s="72"/>
      <c r="AD601" s="127"/>
    </row>
    <row r="602" spans="5:30">
      <c r="E602" s="26"/>
      <c r="F602" s="64"/>
      <c r="G602" s="72"/>
      <c r="AD602" s="127"/>
    </row>
    <row r="603" spans="5:30">
      <c r="E603" s="26"/>
      <c r="F603" s="64"/>
      <c r="G603" s="72"/>
      <c r="AD603" s="127"/>
    </row>
    <row r="604" spans="5:30">
      <c r="E604" s="26"/>
      <c r="F604" s="64"/>
      <c r="G604" s="72"/>
      <c r="AD604" s="127"/>
    </row>
    <row r="605" spans="5:30">
      <c r="E605" s="26"/>
      <c r="F605" s="64"/>
      <c r="G605" s="72"/>
      <c r="AD605" s="127"/>
    </row>
    <row r="606" spans="5:30">
      <c r="E606" s="26"/>
      <c r="F606" s="64"/>
      <c r="G606" s="72"/>
      <c r="AD606" s="127"/>
    </row>
    <row r="607" spans="5:30">
      <c r="E607" s="26"/>
      <c r="F607" s="64"/>
      <c r="G607" s="72"/>
      <c r="AD607" s="127"/>
    </row>
    <row r="608" spans="5:30">
      <c r="E608" s="26"/>
      <c r="F608" s="64"/>
      <c r="G608" s="72"/>
      <c r="AD608" s="127"/>
    </row>
    <row r="609" spans="5:30">
      <c r="E609" s="26"/>
      <c r="F609" s="64"/>
      <c r="G609" s="72"/>
      <c r="AD609" s="127"/>
    </row>
    <row r="610" spans="5:30">
      <c r="E610" s="26"/>
      <c r="F610" s="64"/>
      <c r="G610" s="72"/>
      <c r="AD610" s="127"/>
    </row>
    <row r="611" spans="5:30">
      <c r="E611" s="26"/>
      <c r="F611" s="64"/>
      <c r="G611" s="72"/>
      <c r="AD611" s="127"/>
    </row>
    <row r="612" spans="5:30">
      <c r="E612" s="26"/>
      <c r="F612" s="64"/>
      <c r="G612" s="72"/>
      <c r="AD612" s="127"/>
    </row>
    <row r="613" spans="5:30">
      <c r="E613" s="26"/>
      <c r="F613" s="64"/>
      <c r="G613" s="72"/>
      <c r="AD613" s="127"/>
    </row>
    <row r="614" spans="5:30">
      <c r="E614" s="26"/>
      <c r="F614" s="64"/>
      <c r="G614" s="72"/>
      <c r="AD614" s="127"/>
    </row>
    <row r="615" spans="5:30">
      <c r="E615" s="26"/>
      <c r="F615" s="64"/>
      <c r="G615" s="72"/>
      <c r="AD615" s="127"/>
    </row>
    <row r="616" spans="5:30">
      <c r="E616" s="26"/>
      <c r="F616" s="64"/>
      <c r="G616" s="72"/>
      <c r="AD616" s="127"/>
    </row>
    <row r="617" spans="5:30">
      <c r="E617" s="26"/>
      <c r="F617" s="64"/>
      <c r="G617" s="72"/>
      <c r="AD617" s="127"/>
    </row>
    <row r="618" spans="5:30">
      <c r="E618" s="26"/>
      <c r="F618" s="64"/>
      <c r="G618" s="72"/>
      <c r="AD618" s="127"/>
    </row>
    <row r="619" spans="5:30">
      <c r="E619" s="26"/>
      <c r="F619" s="64"/>
      <c r="G619" s="72"/>
      <c r="AD619" s="127"/>
    </row>
    <row r="620" spans="5:30">
      <c r="E620" s="26"/>
      <c r="F620" s="64"/>
      <c r="G620" s="72"/>
      <c r="AD620" s="127"/>
    </row>
    <row r="621" spans="5:30">
      <c r="E621" s="26"/>
      <c r="F621" s="64"/>
      <c r="G621" s="72"/>
      <c r="AD621" s="127"/>
    </row>
    <row r="622" spans="5:30">
      <c r="E622" s="26"/>
      <c r="F622" s="64"/>
      <c r="G622" s="72"/>
      <c r="AD622" s="127"/>
    </row>
    <row r="623" spans="5:30">
      <c r="E623" s="26"/>
      <c r="F623" s="64"/>
      <c r="G623" s="72"/>
      <c r="AD623" s="127"/>
    </row>
    <row r="624" spans="5:30">
      <c r="E624" s="26"/>
      <c r="F624" s="64"/>
      <c r="G624" s="72"/>
      <c r="AD624" s="127"/>
    </row>
    <row r="625" spans="5:30">
      <c r="E625" s="26"/>
      <c r="F625" s="64"/>
      <c r="G625" s="72"/>
      <c r="AD625" s="127"/>
    </row>
    <row r="626" spans="5:30">
      <c r="E626" s="26"/>
      <c r="F626" s="64"/>
      <c r="G626" s="72"/>
      <c r="AD626" s="127"/>
    </row>
    <row r="627" spans="5:30">
      <c r="E627" s="26"/>
      <c r="F627" s="64"/>
      <c r="G627" s="72"/>
      <c r="AD627" s="127"/>
    </row>
    <row r="628" spans="5:30">
      <c r="E628" s="26"/>
      <c r="F628" s="64"/>
      <c r="G628" s="72"/>
      <c r="AD628" s="127"/>
    </row>
    <row r="629" spans="5:30">
      <c r="E629" s="26"/>
      <c r="F629" s="64"/>
      <c r="G629" s="72"/>
      <c r="AD629" s="127"/>
    </row>
    <row r="630" spans="5:30">
      <c r="E630" s="26"/>
      <c r="F630" s="64"/>
      <c r="G630" s="72"/>
      <c r="AD630" s="127"/>
    </row>
    <row r="631" spans="5:30">
      <c r="E631" s="26"/>
      <c r="F631" s="64"/>
      <c r="G631" s="72"/>
      <c r="AD631" s="127"/>
    </row>
    <row r="632" spans="5:30">
      <c r="E632" s="26"/>
      <c r="F632" s="64"/>
      <c r="G632" s="72"/>
      <c r="AD632" s="127"/>
    </row>
    <row r="633" spans="5:30">
      <c r="E633" s="26"/>
      <c r="F633" s="64"/>
      <c r="G633" s="72"/>
      <c r="AD633" s="127"/>
    </row>
    <row r="634" spans="5:30">
      <c r="E634" s="26"/>
      <c r="F634" s="64"/>
      <c r="G634" s="72"/>
      <c r="AD634" s="127"/>
    </row>
    <row r="635" spans="5:30">
      <c r="E635" s="26"/>
      <c r="F635" s="64"/>
      <c r="G635" s="72"/>
      <c r="AD635" s="127"/>
    </row>
    <row r="636" spans="5:30">
      <c r="E636" s="26"/>
      <c r="F636" s="64"/>
      <c r="G636" s="72"/>
      <c r="AD636" s="127"/>
    </row>
    <row r="637" spans="5:30">
      <c r="E637" s="26"/>
      <c r="F637" s="64"/>
      <c r="G637" s="72"/>
      <c r="AD637" s="127"/>
    </row>
    <row r="638" spans="5:30">
      <c r="E638" s="26"/>
      <c r="F638" s="64"/>
      <c r="G638" s="72"/>
      <c r="AD638" s="127"/>
    </row>
    <row r="639" spans="5:30">
      <c r="E639" s="26"/>
      <c r="F639" s="64"/>
      <c r="G639" s="72"/>
      <c r="AD639" s="127"/>
    </row>
    <row r="640" spans="5:30">
      <c r="E640" s="26"/>
      <c r="F640" s="64"/>
      <c r="G640" s="72"/>
      <c r="AD640" s="127"/>
    </row>
    <row r="641" spans="5:30">
      <c r="E641" s="26"/>
      <c r="F641" s="64"/>
      <c r="G641" s="72"/>
      <c r="AD641" s="127"/>
    </row>
    <row r="642" spans="5:30">
      <c r="E642" s="26"/>
      <c r="F642" s="64"/>
      <c r="G642" s="72"/>
      <c r="AD642" s="127"/>
    </row>
    <row r="643" spans="5:30">
      <c r="E643" s="26"/>
      <c r="F643" s="64"/>
      <c r="G643" s="72"/>
      <c r="AD643" s="127"/>
    </row>
    <row r="644" spans="5:30">
      <c r="E644" s="26"/>
      <c r="F644" s="64"/>
      <c r="G644" s="72"/>
      <c r="AD644" s="127"/>
    </row>
    <row r="645" spans="5:30">
      <c r="E645" s="26"/>
      <c r="F645" s="64"/>
      <c r="G645" s="72"/>
      <c r="AD645" s="127"/>
    </row>
    <row r="646" spans="5:30">
      <c r="E646" s="26"/>
      <c r="F646" s="64"/>
      <c r="G646" s="72"/>
      <c r="AD646" s="127"/>
    </row>
    <row r="647" spans="5:30">
      <c r="E647" s="26"/>
      <c r="F647" s="64"/>
      <c r="G647" s="72"/>
      <c r="AD647" s="127"/>
    </row>
    <row r="648" spans="5:30">
      <c r="E648" s="26"/>
      <c r="F648" s="64"/>
      <c r="G648" s="72"/>
      <c r="AD648" s="127"/>
    </row>
    <row r="649" spans="5:30">
      <c r="E649" s="26"/>
      <c r="F649" s="64"/>
      <c r="G649" s="72"/>
      <c r="AD649" s="127"/>
    </row>
    <row r="650" spans="5:30">
      <c r="E650" s="26"/>
      <c r="F650" s="64"/>
      <c r="G650" s="72"/>
      <c r="AD650" s="127"/>
    </row>
    <row r="651" spans="5:30">
      <c r="E651" s="26"/>
      <c r="F651" s="64"/>
      <c r="G651" s="72"/>
      <c r="AD651" s="127"/>
    </row>
    <row r="652" spans="5:30">
      <c r="E652" s="26"/>
      <c r="F652" s="64"/>
      <c r="G652" s="72"/>
      <c r="AD652" s="127"/>
    </row>
    <row r="653" spans="5:30">
      <c r="E653" s="26"/>
      <c r="F653" s="64"/>
      <c r="G653" s="72"/>
      <c r="AD653" s="127"/>
    </row>
    <row r="654" spans="5:30">
      <c r="E654" s="26"/>
      <c r="F654" s="64"/>
      <c r="G654" s="72"/>
      <c r="AD654" s="127"/>
    </row>
    <row r="655" spans="5:30">
      <c r="E655" s="26"/>
      <c r="F655" s="64"/>
      <c r="G655" s="72"/>
      <c r="AD655" s="127"/>
    </row>
    <row r="656" spans="5:30">
      <c r="E656" s="26"/>
      <c r="F656" s="64"/>
      <c r="G656" s="72"/>
      <c r="AD656" s="127"/>
    </row>
    <row r="657" spans="5:30">
      <c r="E657" s="26"/>
      <c r="F657" s="64"/>
      <c r="G657" s="72"/>
      <c r="AD657" s="127"/>
    </row>
    <row r="658" spans="5:30">
      <c r="E658" s="26"/>
      <c r="F658" s="64"/>
      <c r="G658" s="72"/>
      <c r="AD658" s="127"/>
    </row>
    <row r="659" spans="5:30">
      <c r="E659" s="26"/>
      <c r="F659" s="64"/>
      <c r="G659" s="72"/>
      <c r="AD659" s="127"/>
    </row>
    <row r="660" spans="5:30">
      <c r="E660" s="26"/>
      <c r="F660" s="64"/>
      <c r="G660" s="72"/>
      <c r="AD660" s="127"/>
    </row>
    <row r="661" spans="5:30">
      <c r="E661" s="26"/>
      <c r="F661" s="64"/>
      <c r="G661" s="72"/>
      <c r="AD661" s="127"/>
    </row>
    <row r="662" spans="5:30">
      <c r="E662" s="26"/>
      <c r="F662" s="64"/>
      <c r="G662" s="72"/>
      <c r="AD662" s="127"/>
    </row>
    <row r="663" spans="5:30">
      <c r="E663" s="26"/>
      <c r="F663" s="64"/>
      <c r="G663" s="72"/>
      <c r="AD663" s="127"/>
    </row>
    <row r="664" spans="5:30">
      <c r="E664" s="26"/>
      <c r="F664" s="64"/>
      <c r="G664" s="72"/>
      <c r="AD664" s="127"/>
    </row>
    <row r="665" spans="5:30">
      <c r="E665" s="26"/>
      <c r="F665" s="64"/>
      <c r="G665" s="72"/>
      <c r="AD665" s="127"/>
    </row>
    <row r="666" spans="5:30">
      <c r="E666" s="26"/>
      <c r="F666" s="64"/>
      <c r="G666" s="72"/>
      <c r="AD666" s="127"/>
    </row>
    <row r="667" spans="5:30">
      <c r="E667" s="26"/>
      <c r="F667" s="64"/>
      <c r="G667" s="72"/>
      <c r="AD667" s="127"/>
    </row>
    <row r="668" spans="5:30">
      <c r="E668" s="26"/>
      <c r="F668" s="64"/>
      <c r="G668" s="72"/>
      <c r="AD668" s="127"/>
    </row>
    <row r="669" spans="5:30">
      <c r="E669" s="26"/>
      <c r="F669" s="64"/>
      <c r="G669" s="72"/>
      <c r="AD669" s="127"/>
    </row>
    <row r="670" spans="5:30">
      <c r="E670" s="26"/>
      <c r="F670" s="64"/>
      <c r="G670" s="72"/>
      <c r="AD670" s="127"/>
    </row>
    <row r="671" spans="5:30">
      <c r="E671" s="26"/>
      <c r="F671" s="64"/>
      <c r="G671" s="72"/>
      <c r="AD671" s="127"/>
    </row>
    <row r="672" spans="5:30">
      <c r="E672" s="26"/>
      <c r="F672" s="64"/>
      <c r="G672" s="72"/>
      <c r="AD672" s="127"/>
    </row>
    <row r="673" spans="5:30">
      <c r="E673" s="26"/>
      <c r="F673" s="64"/>
      <c r="G673" s="72"/>
      <c r="AD673" s="127"/>
    </row>
    <row r="674" spans="5:30">
      <c r="E674" s="26"/>
      <c r="F674" s="64"/>
      <c r="G674" s="72"/>
      <c r="AD674" s="127"/>
    </row>
    <row r="675" spans="5:30">
      <c r="E675" s="26"/>
      <c r="F675" s="64"/>
      <c r="G675" s="72"/>
      <c r="AD675" s="127"/>
    </row>
    <row r="676" spans="5:30">
      <c r="E676" s="26"/>
      <c r="F676" s="64"/>
      <c r="G676" s="72"/>
      <c r="AD676" s="127"/>
    </row>
    <row r="677" spans="5:30">
      <c r="E677" s="26"/>
      <c r="F677" s="64"/>
      <c r="G677" s="72"/>
      <c r="AD677" s="127"/>
    </row>
    <row r="678" spans="5:30">
      <c r="E678" s="26"/>
      <c r="F678" s="64"/>
      <c r="G678" s="72"/>
      <c r="AD678" s="127"/>
    </row>
    <row r="679" spans="5:30">
      <c r="E679" s="26"/>
      <c r="F679" s="64"/>
      <c r="G679" s="72"/>
      <c r="AD679" s="127"/>
    </row>
    <row r="680" spans="5:30">
      <c r="E680" s="26"/>
      <c r="F680" s="64"/>
      <c r="G680" s="72"/>
      <c r="AD680" s="127"/>
    </row>
    <row r="681" spans="5:30">
      <c r="E681" s="26"/>
      <c r="F681" s="64"/>
      <c r="G681" s="72"/>
      <c r="AD681" s="127"/>
    </row>
    <row r="682" spans="5:30">
      <c r="E682" s="26"/>
      <c r="F682" s="64"/>
      <c r="G682" s="72"/>
      <c r="AD682" s="127"/>
    </row>
    <row r="683" spans="5:30">
      <c r="E683" s="26"/>
      <c r="F683" s="64"/>
      <c r="G683" s="72"/>
      <c r="AD683" s="127"/>
    </row>
    <row r="684" spans="5:30">
      <c r="E684" s="26"/>
      <c r="F684" s="64"/>
      <c r="G684" s="72"/>
      <c r="AD684" s="127"/>
    </row>
    <row r="685" spans="5:30">
      <c r="E685" s="26"/>
      <c r="F685" s="64"/>
      <c r="G685" s="72"/>
      <c r="AD685" s="127"/>
    </row>
    <row r="686" spans="5:30">
      <c r="E686" s="26"/>
      <c r="F686" s="64"/>
      <c r="G686" s="72"/>
      <c r="AD686" s="127"/>
    </row>
    <row r="687" spans="5:30">
      <c r="E687" s="26"/>
      <c r="F687" s="64"/>
      <c r="G687" s="72"/>
      <c r="AD687" s="127"/>
    </row>
    <row r="688" spans="5:30">
      <c r="E688" s="26"/>
      <c r="F688" s="64"/>
      <c r="G688" s="72"/>
      <c r="AD688" s="127"/>
    </row>
    <row r="689" spans="5:30">
      <c r="E689" s="26"/>
      <c r="F689" s="64"/>
      <c r="G689" s="72"/>
      <c r="AD689" s="127"/>
    </row>
    <row r="690" spans="5:30">
      <c r="E690" s="26"/>
      <c r="F690" s="64"/>
      <c r="G690" s="72"/>
      <c r="AD690" s="127"/>
    </row>
    <row r="691" spans="5:30">
      <c r="E691" s="26"/>
      <c r="F691" s="64"/>
      <c r="G691" s="72"/>
      <c r="AD691" s="127"/>
    </row>
    <row r="692" spans="5:30">
      <c r="E692" s="26"/>
      <c r="F692" s="64"/>
      <c r="G692" s="72"/>
      <c r="AD692" s="127"/>
    </row>
    <row r="693" spans="5:30">
      <c r="E693" s="26"/>
      <c r="F693" s="64"/>
      <c r="G693" s="72"/>
      <c r="AD693" s="127"/>
    </row>
    <row r="694" spans="5:30">
      <c r="E694" s="26"/>
      <c r="F694" s="64"/>
      <c r="G694" s="72"/>
      <c r="AD694" s="127"/>
    </row>
    <row r="695" spans="5:30">
      <c r="E695" s="26"/>
      <c r="F695" s="64"/>
      <c r="G695" s="72"/>
      <c r="AD695" s="127"/>
    </row>
    <row r="696" spans="5:30">
      <c r="E696" s="26"/>
      <c r="F696" s="64"/>
      <c r="G696" s="72"/>
      <c r="AD696" s="127"/>
    </row>
    <row r="697" spans="5:30">
      <c r="E697" s="26"/>
      <c r="F697" s="64"/>
      <c r="G697" s="72"/>
      <c r="AD697" s="127"/>
    </row>
    <row r="698" spans="5:30">
      <c r="E698" s="26"/>
      <c r="F698" s="64"/>
      <c r="G698" s="72"/>
      <c r="AD698" s="127"/>
    </row>
    <row r="699" spans="5:30">
      <c r="E699" s="26"/>
      <c r="F699" s="64"/>
      <c r="G699" s="72"/>
      <c r="AD699" s="127"/>
    </row>
    <row r="700" spans="5:30">
      <c r="E700" s="26"/>
      <c r="F700" s="64"/>
      <c r="G700" s="72"/>
      <c r="AD700" s="127"/>
    </row>
    <row r="701" spans="5:30">
      <c r="E701" s="26"/>
      <c r="F701" s="64"/>
      <c r="G701" s="72"/>
      <c r="AD701" s="127"/>
    </row>
    <row r="702" spans="5:30">
      <c r="E702" s="26"/>
      <c r="F702" s="64"/>
      <c r="G702" s="72"/>
      <c r="AD702" s="127"/>
    </row>
    <row r="703" spans="5:30">
      <c r="E703" s="26"/>
      <c r="F703" s="64"/>
      <c r="G703" s="72"/>
      <c r="AD703" s="127"/>
    </row>
    <row r="704" spans="5:30">
      <c r="E704" s="26"/>
      <c r="F704" s="64"/>
      <c r="G704" s="72"/>
      <c r="AD704" s="127"/>
    </row>
    <row r="705" spans="5:30">
      <c r="E705" s="26"/>
      <c r="F705" s="64"/>
      <c r="G705" s="72"/>
      <c r="AD705" s="127"/>
    </row>
    <row r="706" spans="5:30">
      <c r="E706" s="26"/>
      <c r="F706" s="64"/>
      <c r="G706" s="72"/>
      <c r="AD706" s="127"/>
    </row>
    <row r="707" spans="5:30">
      <c r="E707" s="26"/>
      <c r="F707" s="64"/>
      <c r="G707" s="72"/>
      <c r="AD707" s="127"/>
    </row>
    <row r="708" spans="5:30">
      <c r="E708" s="26"/>
      <c r="F708" s="64"/>
      <c r="G708" s="72"/>
      <c r="AD708" s="127"/>
    </row>
    <row r="709" spans="5:30">
      <c r="E709" s="26"/>
      <c r="F709" s="64"/>
      <c r="G709" s="72"/>
      <c r="AD709" s="127"/>
    </row>
    <row r="710" spans="5:30">
      <c r="E710" s="26"/>
      <c r="F710" s="64"/>
      <c r="G710" s="72"/>
      <c r="AD710" s="127"/>
    </row>
    <row r="711" spans="5:30">
      <c r="E711" s="26"/>
      <c r="F711" s="64"/>
      <c r="G711" s="72"/>
      <c r="AD711" s="127"/>
    </row>
    <row r="712" spans="5:30">
      <c r="E712" s="26"/>
      <c r="F712" s="64"/>
      <c r="G712" s="72"/>
      <c r="AD712" s="127"/>
    </row>
    <row r="713" spans="5:30">
      <c r="E713" s="26"/>
      <c r="F713" s="64"/>
      <c r="G713" s="72"/>
      <c r="AD713" s="127"/>
    </row>
    <row r="714" spans="5:30">
      <c r="E714" s="26"/>
      <c r="F714" s="64"/>
      <c r="G714" s="72"/>
      <c r="AD714" s="127"/>
    </row>
    <row r="715" spans="5:30">
      <c r="E715" s="26"/>
      <c r="F715" s="64"/>
      <c r="G715" s="72"/>
      <c r="AD715" s="127"/>
    </row>
    <row r="716" spans="5:30">
      <c r="E716" s="26"/>
      <c r="F716" s="64"/>
      <c r="G716" s="72"/>
      <c r="AD716" s="127"/>
    </row>
    <row r="717" spans="5:30">
      <c r="E717" s="26"/>
      <c r="F717" s="64"/>
      <c r="G717" s="72"/>
      <c r="AD717" s="127"/>
    </row>
    <row r="718" spans="5:30">
      <c r="E718" s="26"/>
      <c r="F718" s="64"/>
      <c r="G718" s="72"/>
      <c r="AD718" s="127"/>
    </row>
    <row r="719" spans="5:30">
      <c r="E719" s="26"/>
      <c r="F719" s="64"/>
      <c r="G719" s="72"/>
      <c r="AD719" s="127"/>
    </row>
    <row r="720" spans="5:30">
      <c r="E720" s="26"/>
      <c r="F720" s="64"/>
      <c r="G720" s="72"/>
      <c r="AD720" s="127"/>
    </row>
    <row r="721" spans="5:30">
      <c r="E721" s="26"/>
      <c r="F721" s="64"/>
      <c r="G721" s="72"/>
      <c r="AD721" s="127"/>
    </row>
    <row r="722" spans="5:30">
      <c r="E722" s="26"/>
      <c r="F722" s="64"/>
      <c r="G722" s="72"/>
      <c r="AD722" s="127"/>
    </row>
    <row r="723" spans="5:30">
      <c r="E723" s="26"/>
      <c r="F723" s="64"/>
      <c r="G723" s="72"/>
      <c r="AD723" s="127"/>
    </row>
    <row r="724" spans="5:30">
      <c r="E724" s="26"/>
      <c r="F724" s="64"/>
      <c r="G724" s="72"/>
      <c r="AD724" s="127"/>
    </row>
    <row r="725" spans="5:30">
      <c r="E725" s="26"/>
      <c r="F725" s="64"/>
      <c r="G725" s="72"/>
      <c r="AD725" s="127"/>
    </row>
    <row r="726" spans="5:30">
      <c r="E726" s="26"/>
      <c r="F726" s="64"/>
      <c r="G726" s="72"/>
      <c r="AD726" s="127"/>
    </row>
    <row r="727" spans="5:30">
      <c r="E727" s="26"/>
      <c r="F727" s="64"/>
      <c r="G727" s="72"/>
      <c r="AD727" s="127"/>
    </row>
    <row r="728" spans="5:30">
      <c r="E728" s="26"/>
      <c r="F728" s="64"/>
      <c r="G728" s="72"/>
      <c r="AD728" s="127"/>
    </row>
    <row r="729" spans="5:30">
      <c r="E729" s="26"/>
      <c r="F729" s="64"/>
      <c r="G729" s="72"/>
      <c r="AD729" s="127"/>
    </row>
    <row r="730" spans="5:30">
      <c r="E730" s="26"/>
      <c r="F730" s="64"/>
      <c r="G730" s="72"/>
      <c r="AD730" s="127"/>
    </row>
    <row r="731" spans="5:30">
      <c r="E731" s="26"/>
      <c r="F731" s="64"/>
      <c r="G731" s="72"/>
      <c r="AD731" s="127"/>
    </row>
    <row r="732" spans="5:30">
      <c r="E732" s="26"/>
      <c r="F732" s="64"/>
      <c r="G732" s="72"/>
      <c r="AD732" s="127"/>
    </row>
    <row r="733" spans="5:30">
      <c r="E733" s="26"/>
      <c r="F733" s="64"/>
      <c r="G733" s="72"/>
      <c r="AD733" s="127"/>
    </row>
    <row r="734" spans="5:30">
      <c r="E734" s="26"/>
      <c r="F734" s="64"/>
      <c r="G734" s="72"/>
      <c r="AD734" s="127"/>
    </row>
    <row r="735" spans="5:30">
      <c r="E735" s="26"/>
      <c r="F735" s="64"/>
      <c r="G735" s="72"/>
      <c r="AD735" s="127"/>
    </row>
    <row r="736" spans="5:30">
      <c r="E736" s="26"/>
      <c r="F736" s="64"/>
      <c r="G736" s="72"/>
      <c r="AD736" s="127"/>
    </row>
    <row r="737" spans="5:30">
      <c r="E737" s="26"/>
      <c r="F737" s="64"/>
      <c r="G737" s="72"/>
      <c r="AD737" s="127"/>
    </row>
    <row r="738" spans="5:30">
      <c r="E738" s="26"/>
      <c r="F738" s="64"/>
      <c r="G738" s="72"/>
      <c r="AD738" s="127"/>
    </row>
    <row r="739" spans="5:30">
      <c r="E739" s="26"/>
      <c r="F739" s="64"/>
      <c r="G739" s="72"/>
      <c r="AD739" s="127"/>
    </row>
    <row r="740" spans="5:30">
      <c r="E740" s="26"/>
      <c r="F740" s="64"/>
      <c r="G740" s="72"/>
      <c r="AD740" s="127"/>
    </row>
    <row r="741" spans="5:30">
      <c r="E741" s="26"/>
      <c r="F741" s="64"/>
      <c r="G741" s="72"/>
      <c r="AD741" s="127"/>
    </row>
    <row r="742" spans="5:30">
      <c r="E742" s="26"/>
      <c r="F742" s="64"/>
      <c r="G742" s="72"/>
      <c r="AD742" s="127"/>
    </row>
    <row r="743" spans="5:30">
      <c r="E743" s="26"/>
      <c r="F743" s="64"/>
      <c r="G743" s="72"/>
      <c r="AD743" s="127"/>
    </row>
    <row r="744" spans="5:30">
      <c r="E744" s="26"/>
      <c r="F744" s="64"/>
      <c r="G744" s="72"/>
      <c r="AD744" s="127"/>
    </row>
    <row r="745" spans="5:30">
      <c r="E745" s="26"/>
      <c r="F745" s="64"/>
      <c r="G745" s="72"/>
      <c r="AD745" s="127"/>
    </row>
    <row r="746" spans="5:30">
      <c r="E746" s="26"/>
      <c r="F746" s="64"/>
      <c r="G746" s="72"/>
      <c r="AD746" s="127"/>
    </row>
    <row r="747" spans="5:30">
      <c r="E747" s="26"/>
      <c r="F747" s="64"/>
      <c r="G747" s="72"/>
      <c r="AD747" s="127"/>
    </row>
    <row r="748" spans="5:30">
      <c r="E748" s="26"/>
      <c r="F748" s="64"/>
      <c r="G748" s="72"/>
      <c r="AD748" s="127"/>
    </row>
    <row r="749" spans="5:30">
      <c r="E749" s="26"/>
      <c r="F749" s="64"/>
      <c r="G749" s="72"/>
      <c r="AD749" s="127"/>
    </row>
    <row r="750" spans="5:30">
      <c r="E750" s="26"/>
      <c r="F750" s="64"/>
      <c r="G750" s="72"/>
      <c r="AD750" s="127"/>
    </row>
    <row r="751" spans="5:30">
      <c r="E751" s="26"/>
      <c r="F751" s="64"/>
      <c r="G751" s="72"/>
      <c r="AD751" s="127"/>
    </row>
    <row r="752" spans="5:30">
      <c r="E752" s="26"/>
      <c r="F752" s="64"/>
      <c r="G752" s="72"/>
      <c r="AD752" s="127"/>
    </row>
    <row r="753" spans="5:30">
      <c r="E753" s="26"/>
      <c r="F753" s="64"/>
      <c r="G753" s="72"/>
      <c r="AD753" s="127"/>
    </row>
    <row r="754" spans="5:30">
      <c r="E754" s="26"/>
      <c r="F754" s="64"/>
      <c r="G754" s="72"/>
      <c r="AD754" s="127"/>
    </row>
    <row r="755" spans="5:30">
      <c r="E755" s="26"/>
      <c r="F755" s="64"/>
      <c r="G755" s="72"/>
      <c r="AD755" s="127"/>
    </row>
    <row r="756" spans="5:30">
      <c r="E756" s="26"/>
      <c r="F756" s="64"/>
      <c r="G756" s="72"/>
      <c r="AD756" s="127"/>
    </row>
    <row r="757" spans="5:30">
      <c r="E757" s="26"/>
      <c r="F757" s="64"/>
      <c r="G757" s="72"/>
      <c r="AD757" s="127"/>
    </row>
    <row r="758" spans="5:30">
      <c r="E758" s="26"/>
      <c r="F758" s="64"/>
      <c r="G758" s="72"/>
      <c r="AD758" s="127"/>
    </row>
    <row r="759" spans="5:30">
      <c r="E759" s="26"/>
      <c r="F759" s="64"/>
      <c r="G759" s="72"/>
      <c r="AD759" s="127"/>
    </row>
    <row r="760" spans="5:30">
      <c r="E760" s="26"/>
      <c r="F760" s="64"/>
      <c r="G760" s="72"/>
      <c r="AD760" s="127"/>
    </row>
    <row r="761" spans="5:30">
      <c r="E761" s="26"/>
      <c r="F761" s="64"/>
      <c r="G761" s="72"/>
      <c r="AD761" s="127"/>
    </row>
    <row r="762" spans="5:30">
      <c r="E762" s="26"/>
      <c r="F762" s="64"/>
      <c r="G762" s="72"/>
      <c r="AD762" s="127"/>
    </row>
    <row r="763" spans="5:30">
      <c r="E763" s="26"/>
      <c r="F763" s="64"/>
      <c r="G763" s="72"/>
      <c r="AD763" s="127"/>
    </row>
    <row r="764" spans="5:30">
      <c r="E764" s="26"/>
      <c r="F764" s="64"/>
      <c r="G764" s="72"/>
      <c r="AD764" s="127"/>
    </row>
    <row r="765" spans="5:30">
      <c r="E765" s="26"/>
      <c r="F765" s="64"/>
      <c r="G765" s="72"/>
      <c r="AD765" s="127"/>
    </row>
    <row r="766" spans="5:30">
      <c r="E766" s="26"/>
      <c r="F766" s="64"/>
      <c r="G766" s="72"/>
      <c r="AD766" s="127"/>
    </row>
    <row r="767" spans="5:30">
      <c r="E767" s="26"/>
      <c r="F767" s="64"/>
      <c r="G767" s="72"/>
      <c r="AD767" s="127"/>
    </row>
    <row r="768" spans="5:30">
      <c r="E768" s="26"/>
      <c r="F768" s="64"/>
      <c r="G768" s="72"/>
      <c r="AD768" s="127"/>
    </row>
    <row r="769" spans="5:30">
      <c r="E769" s="26"/>
      <c r="F769" s="64"/>
      <c r="G769" s="72"/>
      <c r="AD769" s="127"/>
    </row>
    <row r="770" spans="5:30">
      <c r="E770" s="26"/>
      <c r="F770" s="64"/>
      <c r="G770" s="72"/>
      <c r="AD770" s="127"/>
    </row>
    <row r="771" spans="5:30">
      <c r="E771" s="26"/>
      <c r="F771" s="64"/>
      <c r="G771" s="72"/>
      <c r="AD771" s="127"/>
    </row>
    <row r="772" spans="5:30">
      <c r="E772" s="26"/>
      <c r="F772" s="64"/>
      <c r="G772" s="72"/>
      <c r="AD772" s="127"/>
    </row>
    <row r="773" spans="5:30">
      <c r="E773" s="26"/>
      <c r="F773" s="64"/>
      <c r="G773" s="72"/>
      <c r="AD773" s="127"/>
    </row>
    <row r="774" spans="5:30">
      <c r="E774" s="26"/>
      <c r="F774" s="64"/>
      <c r="G774" s="72"/>
      <c r="AD774" s="127"/>
    </row>
    <row r="775" spans="5:30">
      <c r="E775" s="26"/>
      <c r="F775" s="64"/>
      <c r="G775" s="72"/>
      <c r="AD775" s="127"/>
    </row>
    <row r="776" spans="5:30">
      <c r="E776" s="26"/>
      <c r="F776" s="64"/>
      <c r="G776" s="72"/>
      <c r="AD776" s="127"/>
    </row>
    <row r="777" spans="5:30">
      <c r="E777" s="26"/>
      <c r="F777" s="64"/>
      <c r="G777" s="72"/>
      <c r="AD777" s="127"/>
    </row>
    <row r="778" spans="5:30">
      <c r="E778" s="26"/>
      <c r="F778" s="64"/>
      <c r="G778" s="72"/>
      <c r="AD778" s="127"/>
    </row>
    <row r="779" spans="5:30">
      <c r="E779" s="26"/>
      <c r="F779" s="64"/>
      <c r="G779" s="72"/>
      <c r="AD779" s="127"/>
    </row>
    <row r="780" spans="5:30">
      <c r="E780" s="26"/>
      <c r="F780" s="64"/>
      <c r="G780" s="72"/>
      <c r="AD780" s="127"/>
    </row>
    <row r="781" spans="5:30">
      <c r="E781" s="26"/>
      <c r="F781" s="64"/>
      <c r="G781" s="72"/>
      <c r="AD781" s="127"/>
    </row>
    <row r="782" spans="5:30">
      <c r="E782" s="26"/>
      <c r="F782" s="64"/>
      <c r="G782" s="72"/>
      <c r="AD782" s="127"/>
    </row>
    <row r="783" spans="5:30">
      <c r="E783" s="26"/>
      <c r="F783" s="64"/>
      <c r="G783" s="72"/>
      <c r="AD783" s="127"/>
    </row>
    <row r="784" spans="5:30">
      <c r="E784" s="26"/>
      <c r="F784" s="64"/>
      <c r="G784" s="72"/>
      <c r="AD784" s="127"/>
    </row>
    <row r="785" spans="5:30">
      <c r="E785" s="26"/>
      <c r="F785" s="64"/>
      <c r="G785" s="72"/>
      <c r="AD785" s="127"/>
    </row>
    <row r="786" spans="5:30">
      <c r="E786" s="26"/>
      <c r="F786" s="64"/>
      <c r="G786" s="72"/>
      <c r="AD786" s="127"/>
    </row>
    <row r="787" spans="5:30">
      <c r="E787" s="26"/>
      <c r="F787" s="64"/>
      <c r="G787" s="72"/>
      <c r="AD787" s="127"/>
    </row>
    <row r="788" spans="5:30">
      <c r="E788" s="26"/>
      <c r="F788" s="64"/>
      <c r="G788" s="72"/>
      <c r="AD788" s="127"/>
    </row>
    <row r="789" spans="5:30">
      <c r="E789" s="26"/>
      <c r="F789" s="64"/>
      <c r="G789" s="72"/>
      <c r="AD789" s="127"/>
    </row>
    <row r="790" spans="5:30">
      <c r="E790" s="26"/>
      <c r="F790" s="64"/>
      <c r="G790" s="72"/>
      <c r="AD790" s="127"/>
    </row>
    <row r="791" spans="5:30">
      <c r="E791" s="26"/>
      <c r="F791" s="64"/>
      <c r="G791" s="72"/>
      <c r="AD791" s="127"/>
    </row>
    <row r="792" spans="5:30">
      <c r="E792" s="26"/>
      <c r="F792" s="64"/>
      <c r="G792" s="72"/>
      <c r="AD792" s="127"/>
    </row>
    <row r="793" spans="5:30">
      <c r="E793" s="26"/>
      <c r="F793" s="64"/>
      <c r="G793" s="72"/>
      <c r="AD793" s="127"/>
    </row>
    <row r="794" spans="5:30">
      <c r="E794" s="26"/>
      <c r="F794" s="64"/>
      <c r="G794" s="72"/>
      <c r="AD794" s="127"/>
    </row>
    <row r="795" spans="5:30">
      <c r="E795" s="26"/>
      <c r="F795" s="64"/>
      <c r="G795" s="72"/>
      <c r="AD795" s="127"/>
    </row>
    <row r="796" spans="5:30">
      <c r="E796" s="26"/>
      <c r="F796" s="64"/>
      <c r="G796" s="72"/>
      <c r="AD796" s="127"/>
    </row>
    <row r="797" spans="5:30">
      <c r="E797" s="26"/>
      <c r="F797" s="64"/>
      <c r="G797" s="72"/>
      <c r="AD797" s="127"/>
    </row>
    <row r="798" spans="5:30">
      <c r="E798" s="26"/>
      <c r="F798" s="64"/>
      <c r="G798" s="72"/>
      <c r="AD798" s="127"/>
    </row>
    <row r="799" spans="5:30">
      <c r="E799" s="26"/>
      <c r="F799" s="64"/>
      <c r="G799" s="72"/>
      <c r="AD799" s="127"/>
    </row>
    <row r="800" spans="5:30">
      <c r="E800" s="26"/>
      <c r="F800" s="64"/>
      <c r="G800" s="72"/>
      <c r="AD800" s="127"/>
    </row>
    <row r="801" spans="5:30">
      <c r="E801" s="26"/>
      <c r="F801" s="64"/>
      <c r="G801" s="72"/>
      <c r="AD801" s="127"/>
    </row>
    <row r="802" spans="5:30">
      <c r="E802" s="26"/>
      <c r="F802" s="64"/>
      <c r="G802" s="72"/>
      <c r="AD802" s="127"/>
    </row>
    <row r="803" spans="5:30">
      <c r="E803" s="26"/>
      <c r="F803" s="64"/>
      <c r="G803" s="72"/>
      <c r="AD803" s="127"/>
    </row>
    <row r="804" spans="5:30">
      <c r="E804" s="26"/>
      <c r="F804" s="64"/>
      <c r="G804" s="72"/>
      <c r="AD804" s="127"/>
    </row>
    <row r="805" spans="5:30">
      <c r="E805" s="26"/>
      <c r="F805" s="64"/>
      <c r="G805" s="72"/>
      <c r="AD805" s="127"/>
    </row>
    <row r="806" spans="5:30">
      <c r="E806" s="26"/>
      <c r="F806" s="64"/>
      <c r="G806" s="72"/>
      <c r="AD806" s="127"/>
    </row>
    <row r="807" spans="5:30">
      <c r="E807" s="26"/>
      <c r="F807" s="64"/>
      <c r="G807" s="72"/>
      <c r="AD807" s="127"/>
    </row>
    <row r="808" spans="5:30">
      <c r="E808" s="26"/>
      <c r="F808" s="64"/>
      <c r="G808" s="72"/>
      <c r="AD808" s="127"/>
    </row>
    <row r="809" spans="5:30">
      <c r="E809" s="26"/>
      <c r="F809" s="64"/>
      <c r="G809" s="72"/>
      <c r="AD809" s="127"/>
    </row>
    <row r="810" spans="5:30">
      <c r="E810" s="26"/>
      <c r="F810" s="64"/>
      <c r="G810" s="72"/>
      <c r="AD810" s="127"/>
    </row>
    <row r="811" spans="5:30">
      <c r="E811" s="26"/>
      <c r="F811" s="64"/>
      <c r="G811" s="72"/>
      <c r="AD811" s="127"/>
    </row>
    <row r="812" spans="5:30">
      <c r="E812" s="26"/>
      <c r="F812" s="64"/>
      <c r="G812" s="72"/>
      <c r="AD812" s="127"/>
    </row>
    <row r="813" spans="5:30">
      <c r="E813" s="26"/>
      <c r="F813" s="64"/>
      <c r="G813" s="72"/>
      <c r="AD813" s="127"/>
    </row>
    <row r="814" spans="5:30">
      <c r="E814" s="26"/>
      <c r="F814" s="64"/>
      <c r="G814" s="72"/>
      <c r="AD814" s="127"/>
    </row>
    <row r="815" spans="5:30">
      <c r="E815" s="26"/>
      <c r="F815" s="64"/>
      <c r="G815" s="72"/>
      <c r="AD815" s="127"/>
    </row>
    <row r="816" spans="5:30">
      <c r="E816" s="26"/>
      <c r="F816" s="64"/>
      <c r="G816" s="72"/>
      <c r="AD816" s="127"/>
    </row>
    <row r="817" spans="5:30">
      <c r="E817" s="26"/>
      <c r="F817" s="64"/>
      <c r="G817" s="72"/>
      <c r="AD817" s="127"/>
    </row>
    <row r="818" spans="5:30">
      <c r="E818" s="26"/>
      <c r="F818" s="64"/>
      <c r="G818" s="72"/>
      <c r="AD818" s="127"/>
    </row>
    <row r="819" spans="5:30">
      <c r="E819" s="26"/>
      <c r="F819" s="64"/>
      <c r="G819" s="72"/>
      <c r="AD819" s="127"/>
    </row>
    <row r="820" spans="5:30">
      <c r="E820" s="26"/>
      <c r="F820" s="64"/>
      <c r="G820" s="72"/>
      <c r="AD820" s="127"/>
    </row>
    <row r="821" spans="5:30">
      <c r="E821" s="26"/>
      <c r="F821" s="64"/>
      <c r="G821" s="72"/>
      <c r="AD821" s="127"/>
    </row>
    <row r="822" spans="5:30">
      <c r="E822" s="26"/>
      <c r="F822" s="64"/>
      <c r="G822" s="72"/>
      <c r="AD822" s="127"/>
    </row>
    <row r="823" spans="5:30">
      <c r="E823" s="26"/>
      <c r="F823" s="64"/>
      <c r="G823" s="72"/>
      <c r="AD823" s="127"/>
    </row>
    <row r="824" spans="5:30">
      <c r="E824" s="26"/>
      <c r="F824" s="64"/>
      <c r="G824" s="72"/>
      <c r="AD824" s="127"/>
    </row>
    <row r="825" spans="5:30">
      <c r="E825" s="26"/>
      <c r="F825" s="64"/>
      <c r="G825" s="72"/>
      <c r="AD825" s="127"/>
    </row>
    <row r="826" spans="5:30">
      <c r="E826" s="26"/>
      <c r="F826" s="64"/>
      <c r="G826" s="72"/>
      <c r="AD826" s="127"/>
    </row>
    <row r="827" spans="5:30">
      <c r="E827" s="26"/>
      <c r="F827" s="64"/>
      <c r="G827" s="72"/>
      <c r="AD827" s="127"/>
    </row>
    <row r="828" spans="5:30">
      <c r="E828" s="26"/>
      <c r="F828" s="64"/>
      <c r="G828" s="72"/>
      <c r="AD828" s="127"/>
    </row>
    <row r="829" spans="5:30">
      <c r="E829" s="26"/>
      <c r="F829" s="64"/>
      <c r="G829" s="72"/>
      <c r="AD829" s="127"/>
    </row>
    <row r="830" spans="5:30">
      <c r="E830" s="26"/>
      <c r="F830" s="64"/>
      <c r="G830" s="72"/>
      <c r="AD830" s="127"/>
    </row>
    <row r="831" spans="5:30">
      <c r="E831" s="26"/>
      <c r="F831" s="64"/>
      <c r="G831" s="72"/>
      <c r="AD831" s="127"/>
    </row>
    <row r="832" spans="5:30">
      <c r="E832" s="26"/>
      <c r="F832" s="64"/>
      <c r="G832" s="72"/>
      <c r="AD832" s="127"/>
    </row>
    <row r="833" spans="5:30">
      <c r="E833" s="26"/>
      <c r="F833" s="64"/>
      <c r="G833" s="72"/>
      <c r="AD833" s="127"/>
    </row>
    <row r="834" spans="5:30">
      <c r="E834" s="26"/>
      <c r="F834" s="64"/>
      <c r="G834" s="72"/>
      <c r="AD834" s="127"/>
    </row>
    <row r="835" spans="5:30">
      <c r="E835" s="26"/>
      <c r="F835" s="64"/>
      <c r="G835" s="72"/>
      <c r="AD835" s="127"/>
    </row>
    <row r="836" spans="5:30">
      <c r="E836" s="26"/>
      <c r="F836" s="64"/>
      <c r="G836" s="72"/>
      <c r="AD836" s="127"/>
    </row>
    <row r="837" spans="5:30">
      <c r="E837" s="26"/>
      <c r="F837" s="64"/>
      <c r="G837" s="72"/>
      <c r="AD837" s="127"/>
    </row>
    <row r="838" spans="5:30">
      <c r="E838" s="26"/>
      <c r="F838" s="64"/>
      <c r="G838" s="72"/>
      <c r="AD838" s="127"/>
    </row>
    <row r="839" spans="5:30">
      <c r="E839" s="26"/>
      <c r="F839" s="64"/>
      <c r="G839" s="72"/>
      <c r="AD839" s="127"/>
    </row>
    <row r="840" spans="5:30">
      <c r="E840" s="26"/>
      <c r="F840" s="64"/>
      <c r="G840" s="72"/>
      <c r="AD840" s="127"/>
    </row>
    <row r="841" spans="5:30">
      <c r="E841" s="26"/>
      <c r="F841" s="64"/>
      <c r="G841" s="72"/>
      <c r="AD841" s="127"/>
    </row>
    <row r="842" spans="5:30">
      <c r="E842" s="26"/>
      <c r="F842" s="64"/>
      <c r="G842" s="72"/>
      <c r="AD842" s="127"/>
    </row>
    <row r="843" spans="5:30">
      <c r="E843" s="26"/>
      <c r="F843" s="64"/>
      <c r="G843" s="72"/>
      <c r="AD843" s="127"/>
    </row>
    <row r="844" spans="5:30">
      <c r="E844" s="26"/>
      <c r="F844" s="64"/>
      <c r="G844" s="72"/>
      <c r="AD844" s="127"/>
    </row>
    <row r="845" spans="5:30">
      <c r="E845" s="26"/>
      <c r="F845" s="64"/>
      <c r="G845" s="72"/>
      <c r="AD845" s="127"/>
    </row>
    <row r="846" spans="5:30">
      <c r="E846" s="26"/>
      <c r="F846" s="64"/>
      <c r="G846" s="72"/>
      <c r="AD846" s="127"/>
    </row>
    <row r="847" spans="5:30">
      <c r="E847" s="26"/>
      <c r="F847" s="64"/>
      <c r="G847" s="72"/>
      <c r="AD847" s="127"/>
    </row>
    <row r="848" spans="5:30">
      <c r="E848" s="26"/>
      <c r="F848" s="64"/>
      <c r="G848" s="72"/>
      <c r="AD848" s="127"/>
    </row>
    <row r="849" spans="5:30">
      <c r="E849" s="26"/>
      <c r="F849" s="64"/>
      <c r="G849" s="72"/>
      <c r="AD849" s="127"/>
    </row>
    <row r="850" spans="5:30">
      <c r="E850" s="26"/>
      <c r="F850" s="64"/>
      <c r="G850" s="72"/>
      <c r="AD850" s="127"/>
    </row>
    <row r="851" spans="5:30">
      <c r="E851" s="26"/>
      <c r="F851" s="64"/>
      <c r="G851" s="72"/>
      <c r="AD851" s="127"/>
    </row>
    <row r="852" spans="5:30">
      <c r="E852" s="26"/>
      <c r="F852" s="64"/>
      <c r="G852" s="72"/>
      <c r="AD852" s="127"/>
    </row>
    <row r="853" spans="5:30">
      <c r="E853" s="26"/>
      <c r="F853" s="64"/>
      <c r="G853" s="72"/>
      <c r="AD853" s="127"/>
    </row>
    <row r="854" spans="5:30">
      <c r="E854" s="26"/>
      <c r="F854" s="64"/>
      <c r="G854" s="72"/>
      <c r="AD854" s="127"/>
    </row>
    <row r="855" spans="5:30">
      <c r="E855" s="26"/>
      <c r="F855" s="64"/>
      <c r="G855" s="72"/>
      <c r="AD855" s="127"/>
    </row>
    <row r="856" spans="5:30">
      <c r="E856" s="26"/>
      <c r="F856" s="64"/>
      <c r="G856" s="72"/>
      <c r="AD856" s="127"/>
    </row>
    <row r="857" spans="5:30">
      <c r="E857" s="26"/>
      <c r="F857" s="64"/>
      <c r="G857" s="72"/>
      <c r="AD857" s="127"/>
    </row>
    <row r="858" spans="5:30">
      <c r="E858" s="26"/>
      <c r="F858" s="64"/>
      <c r="G858" s="72"/>
      <c r="AD858" s="127"/>
    </row>
    <row r="859" spans="5:30">
      <c r="E859" s="26"/>
      <c r="F859" s="64"/>
      <c r="G859" s="72"/>
      <c r="AD859" s="127"/>
    </row>
    <row r="860" spans="5:30">
      <c r="E860" s="26"/>
      <c r="F860" s="64"/>
      <c r="G860" s="72"/>
      <c r="AD860" s="127"/>
    </row>
    <row r="861" spans="5:30">
      <c r="E861" s="26"/>
      <c r="F861" s="64"/>
      <c r="G861" s="72"/>
      <c r="AD861" s="127"/>
    </row>
    <row r="862" spans="5:30">
      <c r="E862" s="26"/>
      <c r="F862" s="64"/>
      <c r="G862" s="72"/>
      <c r="AD862" s="127"/>
    </row>
    <row r="863" spans="5:30">
      <c r="E863" s="26"/>
      <c r="F863" s="64"/>
      <c r="G863" s="72"/>
      <c r="AD863" s="127"/>
    </row>
    <row r="864" spans="5:30">
      <c r="E864" s="26"/>
      <c r="F864" s="64"/>
      <c r="G864" s="72"/>
      <c r="AD864" s="127"/>
    </row>
    <row r="865" spans="5:30">
      <c r="E865" s="26"/>
      <c r="F865" s="64"/>
      <c r="G865" s="72"/>
      <c r="AD865" s="127"/>
    </row>
    <row r="866" spans="5:30">
      <c r="E866" s="26"/>
      <c r="F866" s="64"/>
      <c r="G866" s="72"/>
      <c r="AD866" s="127"/>
    </row>
    <row r="867" spans="5:30">
      <c r="E867" s="26"/>
      <c r="F867" s="64"/>
      <c r="G867" s="72"/>
      <c r="AD867" s="127"/>
    </row>
    <row r="868" spans="5:30">
      <c r="E868" s="26"/>
      <c r="F868" s="64"/>
      <c r="G868" s="72"/>
      <c r="AD868" s="127"/>
    </row>
    <row r="869" spans="5:30">
      <c r="E869" s="26"/>
      <c r="F869" s="64"/>
      <c r="G869" s="72"/>
      <c r="AD869" s="127"/>
    </row>
    <row r="870" spans="5:30">
      <c r="E870" s="26"/>
      <c r="F870" s="64"/>
      <c r="G870" s="72"/>
      <c r="AD870" s="127"/>
    </row>
    <row r="871" spans="5:30">
      <c r="E871" s="26"/>
      <c r="F871" s="64"/>
      <c r="G871" s="72"/>
      <c r="AD871" s="127"/>
    </row>
    <row r="872" spans="5:30">
      <c r="E872" s="26"/>
      <c r="F872" s="64"/>
      <c r="G872" s="72"/>
      <c r="AD872" s="127"/>
    </row>
    <row r="873" spans="5:30">
      <c r="E873" s="26"/>
      <c r="F873" s="64"/>
      <c r="G873" s="72"/>
      <c r="AD873" s="127"/>
    </row>
    <row r="874" spans="5:30">
      <c r="E874" s="26"/>
      <c r="F874" s="64"/>
      <c r="G874" s="72"/>
      <c r="AD874" s="127"/>
    </row>
    <row r="875" spans="5:30">
      <c r="E875" s="26"/>
      <c r="F875" s="64"/>
      <c r="G875" s="72"/>
      <c r="AD875" s="127"/>
    </row>
    <row r="876" spans="5:30">
      <c r="E876" s="26"/>
      <c r="F876" s="64"/>
      <c r="G876" s="72"/>
      <c r="AD876" s="127"/>
    </row>
    <row r="877" spans="5:30">
      <c r="E877" s="26"/>
      <c r="F877" s="64"/>
      <c r="G877" s="72"/>
      <c r="AD877" s="127"/>
    </row>
    <row r="878" spans="5:30">
      <c r="E878" s="26"/>
      <c r="F878" s="64"/>
      <c r="G878" s="72"/>
      <c r="AD878" s="127"/>
    </row>
    <row r="879" spans="5:30">
      <c r="E879" s="26"/>
      <c r="F879" s="64"/>
      <c r="G879" s="72"/>
      <c r="AD879" s="127"/>
    </row>
    <row r="880" spans="5:30">
      <c r="E880" s="26"/>
      <c r="F880" s="64"/>
      <c r="G880" s="72"/>
      <c r="AD880" s="127"/>
    </row>
    <row r="881" spans="5:30">
      <c r="E881" s="26"/>
      <c r="F881" s="64"/>
      <c r="G881" s="72"/>
      <c r="AD881" s="127"/>
    </row>
    <row r="882" spans="5:30">
      <c r="E882" s="26"/>
      <c r="F882" s="64"/>
      <c r="G882" s="72"/>
      <c r="AD882" s="127"/>
    </row>
    <row r="883" spans="5:30">
      <c r="E883" s="26"/>
      <c r="F883" s="64"/>
      <c r="G883" s="72"/>
      <c r="AD883" s="127"/>
    </row>
    <row r="884" spans="5:30">
      <c r="E884" s="26"/>
      <c r="F884" s="64"/>
      <c r="G884" s="72"/>
      <c r="AD884" s="127"/>
    </row>
    <row r="885" spans="5:30">
      <c r="E885" s="26"/>
      <c r="F885" s="64"/>
      <c r="G885" s="72"/>
      <c r="AD885" s="127"/>
    </row>
    <row r="886" spans="5:30">
      <c r="E886" s="26"/>
      <c r="F886" s="64"/>
      <c r="G886" s="72"/>
      <c r="AD886" s="127"/>
    </row>
    <row r="887" spans="5:30">
      <c r="E887" s="26"/>
      <c r="F887" s="64"/>
      <c r="G887" s="72"/>
      <c r="AD887" s="127"/>
    </row>
    <row r="888" spans="5:30">
      <c r="E888" s="26"/>
      <c r="F888" s="64"/>
      <c r="G888" s="72"/>
      <c r="AD888" s="127"/>
    </row>
    <row r="889" spans="5:30">
      <c r="E889" s="26"/>
      <c r="F889" s="64"/>
      <c r="G889" s="72"/>
      <c r="AD889" s="127"/>
    </row>
    <row r="890" spans="5:30">
      <c r="E890" s="26"/>
      <c r="F890" s="64"/>
      <c r="G890" s="72"/>
      <c r="AD890" s="127"/>
    </row>
    <row r="891" spans="5:30">
      <c r="E891" s="26"/>
      <c r="F891" s="64"/>
      <c r="G891" s="72"/>
      <c r="AD891" s="127"/>
    </row>
    <row r="892" spans="5:30">
      <c r="E892" s="26"/>
      <c r="F892" s="64"/>
      <c r="G892" s="72"/>
      <c r="AD892" s="127"/>
    </row>
    <row r="893" spans="5:30">
      <c r="E893" s="26"/>
      <c r="F893" s="64"/>
      <c r="G893" s="72"/>
      <c r="AD893" s="127"/>
    </row>
    <row r="894" spans="5:30">
      <c r="E894" s="26"/>
      <c r="F894" s="64"/>
      <c r="G894" s="72"/>
      <c r="AD894" s="127"/>
    </row>
    <row r="895" spans="5:30">
      <c r="E895" s="26"/>
      <c r="F895" s="64"/>
      <c r="G895" s="72"/>
      <c r="AD895" s="127"/>
    </row>
    <row r="896" spans="5:30">
      <c r="E896" s="26"/>
      <c r="F896" s="64"/>
      <c r="G896" s="72"/>
      <c r="AD896" s="127"/>
    </row>
    <row r="897" spans="5:30">
      <c r="E897" s="26"/>
      <c r="F897" s="64"/>
      <c r="G897" s="72"/>
      <c r="AD897" s="127"/>
    </row>
    <row r="898" spans="5:30">
      <c r="E898" s="26"/>
      <c r="F898" s="64"/>
      <c r="G898" s="72"/>
      <c r="AD898" s="127"/>
    </row>
    <row r="899" spans="5:30">
      <c r="E899" s="26"/>
      <c r="F899" s="64"/>
      <c r="G899" s="72"/>
      <c r="AD899" s="127"/>
    </row>
    <row r="900" spans="5:30">
      <c r="E900" s="26"/>
      <c r="F900" s="64"/>
      <c r="G900" s="72"/>
      <c r="AD900" s="127"/>
    </row>
    <row r="901" spans="5:30">
      <c r="E901" s="26"/>
      <c r="F901" s="64"/>
      <c r="G901" s="72"/>
      <c r="AD901" s="127"/>
    </row>
    <row r="902" spans="5:30">
      <c r="E902" s="26"/>
      <c r="F902" s="64"/>
      <c r="G902" s="72"/>
      <c r="AD902" s="127"/>
    </row>
    <row r="903" spans="5:30">
      <c r="E903" s="26"/>
      <c r="F903" s="64"/>
      <c r="G903" s="72"/>
      <c r="AD903" s="127"/>
    </row>
    <row r="904" spans="5:30">
      <c r="E904" s="26"/>
      <c r="F904" s="64"/>
      <c r="G904" s="72"/>
      <c r="AD904" s="127"/>
    </row>
    <row r="905" spans="5:30">
      <c r="E905" s="26"/>
      <c r="F905" s="64"/>
      <c r="G905" s="72"/>
      <c r="AD905" s="127"/>
    </row>
    <row r="906" spans="5:30">
      <c r="E906" s="26"/>
      <c r="F906" s="64"/>
      <c r="G906" s="72"/>
      <c r="AD906" s="127"/>
    </row>
    <row r="907" spans="5:30">
      <c r="E907" s="26"/>
      <c r="F907" s="64"/>
      <c r="G907" s="72"/>
      <c r="AD907" s="127"/>
    </row>
    <row r="908" spans="5:30">
      <c r="E908" s="26"/>
      <c r="F908" s="64"/>
      <c r="G908" s="72"/>
      <c r="AD908" s="127"/>
    </row>
    <row r="909" spans="5:30">
      <c r="E909" s="26"/>
      <c r="F909" s="64"/>
      <c r="G909" s="72"/>
      <c r="AD909" s="127"/>
    </row>
    <row r="910" spans="5:30">
      <c r="E910" s="26"/>
      <c r="F910" s="64"/>
      <c r="G910" s="72"/>
      <c r="AD910" s="127"/>
    </row>
    <row r="911" spans="5:30">
      <c r="E911" s="26"/>
      <c r="F911" s="64"/>
      <c r="G911" s="72"/>
      <c r="AD911" s="127"/>
    </row>
    <row r="912" spans="5:30">
      <c r="E912" s="26"/>
      <c r="F912" s="64"/>
      <c r="G912" s="72"/>
      <c r="AD912" s="127"/>
    </row>
    <row r="913" spans="5:30">
      <c r="E913" s="26"/>
      <c r="F913" s="64"/>
      <c r="G913" s="72"/>
      <c r="AD913" s="127"/>
    </row>
    <row r="914" spans="5:30">
      <c r="E914" s="26"/>
      <c r="F914" s="64"/>
      <c r="G914" s="72"/>
      <c r="AD914" s="127"/>
    </row>
    <row r="915" spans="5:30">
      <c r="E915" s="26"/>
      <c r="F915" s="64"/>
      <c r="G915" s="72"/>
      <c r="AD915" s="127"/>
    </row>
    <row r="916" spans="5:30">
      <c r="E916" s="26"/>
      <c r="F916" s="64"/>
      <c r="G916" s="72"/>
      <c r="AD916" s="127"/>
    </row>
    <row r="917" spans="5:30">
      <c r="E917" s="26"/>
      <c r="F917" s="64"/>
      <c r="G917" s="72"/>
      <c r="AD917" s="127"/>
    </row>
    <row r="918" spans="5:30">
      <c r="E918" s="26"/>
      <c r="F918" s="64"/>
      <c r="G918" s="72"/>
      <c r="AD918" s="127"/>
    </row>
    <row r="919" spans="5:30">
      <c r="E919" s="26"/>
      <c r="F919" s="64"/>
      <c r="G919" s="72"/>
      <c r="AD919" s="127"/>
    </row>
    <row r="920" spans="5:30">
      <c r="E920" s="26"/>
      <c r="F920" s="64"/>
      <c r="G920" s="72"/>
      <c r="AD920" s="127"/>
    </row>
    <row r="921" spans="5:30">
      <c r="E921" s="26"/>
      <c r="F921" s="64"/>
      <c r="G921" s="72"/>
      <c r="AD921" s="127"/>
    </row>
    <row r="922" spans="5:30">
      <c r="E922" s="26"/>
      <c r="F922" s="64"/>
      <c r="G922" s="72"/>
      <c r="AD922" s="127"/>
    </row>
    <row r="923" spans="5:30">
      <c r="E923" s="26"/>
      <c r="F923" s="64"/>
      <c r="G923" s="72"/>
      <c r="AD923" s="127"/>
    </row>
    <row r="924" spans="5:30">
      <c r="E924" s="26"/>
      <c r="F924" s="64"/>
      <c r="G924" s="72"/>
      <c r="AD924" s="127"/>
    </row>
    <row r="925" spans="5:30">
      <c r="E925" s="26"/>
      <c r="F925" s="64"/>
      <c r="G925" s="72"/>
      <c r="AD925" s="127"/>
    </row>
    <row r="926" spans="5:30">
      <c r="E926" s="26"/>
      <c r="F926" s="64"/>
      <c r="G926" s="72"/>
      <c r="AD926" s="127"/>
    </row>
    <row r="927" spans="5:30">
      <c r="E927" s="26"/>
      <c r="F927" s="64"/>
      <c r="G927" s="72"/>
      <c r="AD927" s="127"/>
    </row>
    <row r="928" spans="5:30">
      <c r="E928" s="26"/>
      <c r="F928" s="64"/>
      <c r="G928" s="72"/>
      <c r="AD928" s="127"/>
    </row>
    <row r="929" spans="5:30">
      <c r="E929" s="26"/>
      <c r="F929" s="64"/>
      <c r="G929" s="72"/>
      <c r="AD929" s="127"/>
    </row>
    <row r="930" spans="5:30">
      <c r="E930" s="26"/>
      <c r="F930" s="64"/>
      <c r="G930" s="72"/>
      <c r="AD930" s="127"/>
    </row>
    <row r="931" spans="5:30">
      <c r="E931" s="26"/>
      <c r="F931" s="64"/>
      <c r="G931" s="72"/>
      <c r="AD931" s="127"/>
    </row>
    <row r="932" spans="5:30">
      <c r="E932" s="26"/>
      <c r="F932" s="64"/>
      <c r="G932" s="72"/>
      <c r="AD932" s="127"/>
    </row>
    <row r="933" spans="5:30">
      <c r="E933" s="26"/>
      <c r="F933" s="64"/>
      <c r="G933" s="72"/>
      <c r="AD933" s="127"/>
    </row>
    <row r="934" spans="5:30">
      <c r="E934" s="26"/>
      <c r="F934" s="64"/>
      <c r="G934" s="72"/>
      <c r="AD934" s="127"/>
    </row>
    <row r="935" spans="5:30">
      <c r="E935" s="26"/>
      <c r="F935" s="64"/>
      <c r="G935" s="72"/>
      <c r="AD935" s="127"/>
    </row>
    <row r="936" spans="5:30">
      <c r="E936" s="26"/>
      <c r="F936" s="64"/>
      <c r="G936" s="72"/>
      <c r="AD936" s="127"/>
    </row>
    <row r="937" spans="5:30">
      <c r="E937" s="26"/>
      <c r="F937" s="64"/>
      <c r="G937" s="72"/>
      <c r="AD937" s="127"/>
    </row>
    <row r="938" spans="5:30">
      <c r="E938" s="26"/>
      <c r="F938" s="64"/>
      <c r="G938" s="72"/>
      <c r="AD938" s="127"/>
    </row>
    <row r="939" spans="5:30">
      <c r="E939" s="26"/>
      <c r="F939" s="64"/>
      <c r="G939" s="72"/>
      <c r="AD939" s="127"/>
    </row>
    <row r="940" spans="5:30">
      <c r="E940" s="26"/>
      <c r="F940" s="64"/>
      <c r="G940" s="72"/>
      <c r="AD940" s="127"/>
    </row>
    <row r="941" spans="5:30">
      <c r="E941" s="26"/>
      <c r="F941" s="64"/>
      <c r="G941" s="72"/>
      <c r="AD941" s="127"/>
    </row>
    <row r="942" spans="5:30">
      <c r="E942" s="26"/>
      <c r="F942" s="64"/>
      <c r="G942" s="72"/>
      <c r="AD942" s="127"/>
    </row>
    <row r="943" spans="5:30">
      <c r="E943" s="26"/>
      <c r="F943" s="64"/>
      <c r="G943" s="72"/>
      <c r="AD943" s="127"/>
    </row>
    <row r="944" spans="5:30">
      <c r="E944" s="26"/>
      <c r="F944" s="64"/>
      <c r="G944" s="72"/>
      <c r="AD944" s="127"/>
    </row>
    <row r="945" spans="5:30">
      <c r="E945" s="26"/>
      <c r="F945" s="64"/>
      <c r="G945" s="72"/>
      <c r="AD945" s="127"/>
    </row>
    <row r="946" spans="5:30">
      <c r="E946" s="26"/>
      <c r="F946" s="64"/>
      <c r="G946" s="72"/>
      <c r="AD946" s="127"/>
    </row>
    <row r="947" spans="5:30">
      <c r="E947" s="26"/>
      <c r="F947" s="64"/>
      <c r="G947" s="72"/>
      <c r="AD947" s="127"/>
    </row>
    <row r="948" spans="5:30">
      <c r="E948" s="26"/>
      <c r="F948" s="64"/>
      <c r="G948" s="72"/>
      <c r="AD948" s="127"/>
    </row>
    <row r="949" spans="5:30">
      <c r="E949" s="26"/>
      <c r="F949" s="64"/>
      <c r="G949" s="72"/>
      <c r="AD949" s="127"/>
    </row>
    <row r="950" spans="5:30">
      <c r="E950" s="26"/>
      <c r="F950" s="64"/>
      <c r="G950" s="72"/>
      <c r="AD950" s="127"/>
    </row>
    <row r="951" spans="5:30">
      <c r="E951" s="26"/>
      <c r="F951" s="64"/>
      <c r="G951" s="72"/>
      <c r="AD951" s="127"/>
    </row>
    <row r="952" spans="5:30">
      <c r="E952" s="26"/>
      <c r="F952" s="64"/>
      <c r="G952" s="72"/>
      <c r="AD952" s="127"/>
    </row>
    <row r="953" spans="5:30">
      <c r="E953" s="26"/>
      <c r="F953" s="64"/>
      <c r="G953" s="72"/>
      <c r="AD953" s="127"/>
    </row>
    <row r="954" spans="5:30">
      <c r="E954" s="26"/>
      <c r="F954" s="64"/>
      <c r="G954" s="72"/>
      <c r="AD954" s="127"/>
    </row>
    <row r="955" spans="5:30">
      <c r="E955" s="26"/>
      <c r="F955" s="64"/>
      <c r="G955" s="72"/>
      <c r="AD955" s="127"/>
    </row>
    <row r="956" spans="5:30">
      <c r="E956" s="26"/>
      <c r="F956" s="64"/>
      <c r="G956" s="72"/>
      <c r="AD956" s="127"/>
    </row>
    <row r="957" spans="5:30">
      <c r="E957" s="26"/>
      <c r="F957" s="64"/>
      <c r="G957" s="72"/>
      <c r="AD957" s="127"/>
    </row>
    <row r="958" spans="5:30">
      <c r="E958" s="26"/>
      <c r="F958" s="64"/>
      <c r="G958" s="72"/>
      <c r="AD958" s="127"/>
    </row>
    <row r="959" spans="5:30">
      <c r="E959" s="26"/>
      <c r="F959" s="64"/>
      <c r="G959" s="72"/>
      <c r="AD959" s="127"/>
    </row>
    <row r="960" spans="5:30">
      <c r="E960" s="26"/>
      <c r="F960" s="64"/>
      <c r="G960" s="72"/>
      <c r="AD960" s="127"/>
    </row>
    <row r="961" spans="5:30">
      <c r="E961" s="26"/>
      <c r="F961" s="64"/>
      <c r="G961" s="72"/>
      <c r="AD961" s="127"/>
    </row>
    <row r="962" spans="5:30">
      <c r="E962" s="26"/>
      <c r="F962" s="64"/>
      <c r="G962" s="72"/>
      <c r="AD962" s="127"/>
    </row>
    <row r="963" spans="5:30">
      <c r="E963" s="26"/>
      <c r="F963" s="64"/>
      <c r="G963" s="72"/>
      <c r="AD963" s="127"/>
    </row>
    <row r="964" spans="5:30">
      <c r="E964" s="26"/>
      <c r="F964" s="64"/>
      <c r="G964" s="72"/>
      <c r="AD964" s="127"/>
    </row>
    <row r="965" spans="5:30">
      <c r="E965" s="26"/>
      <c r="F965" s="64"/>
      <c r="G965" s="72"/>
      <c r="AD965" s="127"/>
    </row>
    <row r="966" spans="5:30">
      <c r="E966" s="26"/>
      <c r="F966" s="64"/>
      <c r="G966" s="72"/>
      <c r="AD966" s="127"/>
    </row>
    <row r="967" spans="5:30">
      <c r="E967" s="26"/>
      <c r="F967" s="64"/>
      <c r="G967" s="72"/>
      <c r="AD967" s="127"/>
    </row>
    <row r="968" spans="5:30">
      <c r="E968" s="26"/>
      <c r="F968" s="64"/>
      <c r="G968" s="72"/>
      <c r="AD968" s="127"/>
    </row>
    <row r="969" spans="5:30">
      <c r="E969" s="26"/>
      <c r="F969" s="64"/>
      <c r="G969" s="72"/>
      <c r="AD969" s="127"/>
    </row>
    <row r="970" spans="5:30">
      <c r="E970" s="26"/>
      <c r="F970" s="64"/>
      <c r="G970" s="72"/>
      <c r="AD970" s="127"/>
    </row>
    <row r="971" spans="5:30">
      <c r="E971" s="26"/>
      <c r="F971" s="64"/>
      <c r="G971" s="72"/>
      <c r="AD971" s="127"/>
    </row>
    <row r="972" spans="5:30">
      <c r="E972" s="26"/>
      <c r="F972" s="64"/>
      <c r="G972" s="72"/>
      <c r="AD972" s="127"/>
    </row>
    <row r="973" spans="5:30">
      <c r="E973" s="26"/>
      <c r="F973" s="64"/>
      <c r="G973" s="72"/>
      <c r="AD973" s="127"/>
    </row>
    <row r="974" spans="5:30">
      <c r="E974" s="26"/>
      <c r="F974" s="64"/>
      <c r="G974" s="72"/>
      <c r="AD974" s="127"/>
    </row>
    <row r="975" spans="5:30">
      <c r="E975" s="26"/>
      <c r="F975" s="64"/>
      <c r="G975" s="72"/>
      <c r="AD975" s="127"/>
    </row>
    <row r="976" spans="5:30">
      <c r="E976" s="26"/>
      <c r="F976" s="64"/>
      <c r="G976" s="72"/>
      <c r="AD976" s="127"/>
    </row>
    <row r="977" spans="5:30">
      <c r="E977" s="26"/>
      <c r="F977" s="64"/>
      <c r="G977" s="72"/>
      <c r="AD977" s="127"/>
    </row>
    <row r="978" spans="5:30">
      <c r="E978" s="26"/>
      <c r="F978" s="64"/>
      <c r="G978" s="72"/>
      <c r="AD978" s="127"/>
    </row>
    <row r="979" spans="5:30">
      <c r="E979" s="26"/>
      <c r="F979" s="64"/>
      <c r="G979" s="72"/>
      <c r="AD979" s="127"/>
    </row>
    <row r="980" spans="5:30">
      <c r="E980" s="26"/>
      <c r="F980" s="64"/>
      <c r="G980" s="72"/>
      <c r="AD980" s="127"/>
    </row>
    <row r="981" spans="5:30">
      <c r="E981" s="26"/>
      <c r="F981" s="64"/>
      <c r="G981" s="72"/>
      <c r="AD981" s="127"/>
    </row>
    <row r="982" spans="5:30">
      <c r="E982" s="26"/>
      <c r="F982" s="64"/>
      <c r="G982" s="72"/>
      <c r="AD982" s="127"/>
    </row>
    <row r="983" spans="5:30">
      <c r="E983" s="26"/>
      <c r="F983" s="64"/>
      <c r="G983" s="72"/>
      <c r="AD983" s="127"/>
    </row>
    <row r="984" spans="5:30">
      <c r="E984" s="26"/>
      <c r="F984" s="64"/>
      <c r="G984" s="72"/>
      <c r="AD984" s="127"/>
    </row>
    <row r="985" spans="5:30">
      <c r="E985" s="26"/>
      <c r="F985" s="64"/>
      <c r="G985" s="72"/>
      <c r="AD985" s="127"/>
    </row>
    <row r="986" spans="5:30">
      <c r="E986" s="26"/>
      <c r="F986" s="64"/>
      <c r="G986" s="72"/>
      <c r="AD986" s="127"/>
    </row>
    <row r="987" spans="5:30">
      <c r="E987" s="26"/>
      <c r="F987" s="64"/>
      <c r="G987" s="72"/>
      <c r="AD987" s="127"/>
    </row>
    <row r="988" spans="5:30">
      <c r="E988" s="26"/>
      <c r="F988" s="64"/>
      <c r="G988" s="72"/>
      <c r="AD988" s="127"/>
    </row>
    <row r="989" spans="5:30">
      <c r="E989" s="26"/>
      <c r="F989" s="64"/>
      <c r="G989" s="72"/>
      <c r="AD989" s="127"/>
    </row>
    <row r="990" spans="5:30">
      <c r="E990" s="26"/>
      <c r="F990" s="64"/>
      <c r="G990" s="72"/>
      <c r="AD990" s="127"/>
    </row>
    <row r="991" spans="5:30">
      <c r="E991" s="26"/>
      <c r="F991" s="64"/>
      <c r="G991" s="72"/>
      <c r="AD991" s="127"/>
    </row>
    <row r="992" spans="5:30">
      <c r="E992" s="26"/>
      <c r="F992" s="64"/>
      <c r="G992" s="72"/>
      <c r="AD992" s="127"/>
    </row>
    <row r="993" spans="5:30">
      <c r="E993" s="26"/>
      <c r="F993" s="64"/>
      <c r="G993" s="72"/>
      <c r="AD993" s="127"/>
    </row>
    <row r="994" spans="5:30">
      <c r="E994" s="26"/>
      <c r="F994" s="64"/>
      <c r="G994" s="72"/>
      <c r="AD994" s="127"/>
    </row>
    <row r="995" spans="5:30">
      <c r="E995" s="26"/>
      <c r="F995" s="64"/>
      <c r="G995" s="72"/>
      <c r="AD995" s="127"/>
    </row>
    <row r="996" spans="5:30">
      <c r="E996" s="26"/>
      <c r="F996" s="64"/>
      <c r="G996" s="72"/>
      <c r="AD996" s="127"/>
    </row>
    <row r="997" spans="5:30">
      <c r="E997" s="26"/>
      <c r="F997" s="64"/>
      <c r="G997" s="72"/>
      <c r="AD997" s="127"/>
    </row>
    <row r="998" spans="5:30">
      <c r="E998" s="26"/>
      <c r="F998" s="64"/>
      <c r="G998" s="72"/>
      <c r="AD998" s="127"/>
    </row>
    <row r="999" spans="5:30">
      <c r="E999" s="26"/>
      <c r="F999" s="64"/>
      <c r="G999" s="72"/>
      <c r="AD999" s="127"/>
    </row>
    <row r="1000" spans="5:30">
      <c r="E1000" s="26"/>
      <c r="F1000" s="64"/>
      <c r="G1000" s="72"/>
      <c r="AD1000" s="127"/>
    </row>
    <row r="1001" spans="5:30">
      <c r="E1001" s="26"/>
      <c r="F1001" s="64"/>
      <c r="G1001" s="72"/>
      <c r="AD1001" s="127"/>
    </row>
    <row r="1002" spans="5:30">
      <c r="E1002" s="26"/>
      <c r="F1002" s="64"/>
      <c r="G1002" s="72"/>
      <c r="AD1002" s="127"/>
    </row>
    <row r="1003" spans="5:30">
      <c r="E1003" s="26"/>
      <c r="F1003" s="64"/>
      <c r="G1003" s="72"/>
      <c r="AD1003" s="127"/>
    </row>
    <row r="1004" spans="5:30">
      <c r="E1004" s="26"/>
      <c r="F1004" s="64"/>
      <c r="G1004" s="72"/>
      <c r="AD1004" s="127"/>
    </row>
    <row r="1005" spans="5:30">
      <c r="E1005" s="26"/>
      <c r="F1005" s="64"/>
      <c r="G1005" s="72"/>
      <c r="AD1005" s="127"/>
    </row>
    <row r="1006" spans="5:30">
      <c r="E1006" s="26"/>
      <c r="F1006" s="64"/>
      <c r="G1006" s="72"/>
      <c r="AD1006" s="127"/>
    </row>
    <row r="1007" spans="5:30">
      <c r="E1007" s="26"/>
      <c r="F1007" s="64"/>
      <c r="G1007" s="72"/>
      <c r="AD1007" s="127"/>
    </row>
    <row r="1008" spans="5:30">
      <c r="E1008" s="26"/>
      <c r="F1008" s="64"/>
      <c r="G1008" s="72"/>
      <c r="AD1008" s="127"/>
    </row>
    <row r="1009" spans="5:30">
      <c r="E1009" s="26"/>
      <c r="F1009" s="64"/>
      <c r="G1009" s="72"/>
      <c r="AD1009" s="127"/>
    </row>
    <row r="1010" spans="5:30">
      <c r="E1010" s="26"/>
      <c r="F1010" s="64"/>
      <c r="G1010" s="72"/>
      <c r="AD1010" s="127"/>
    </row>
    <row r="1011" spans="5:30">
      <c r="E1011" s="26"/>
      <c r="F1011" s="64"/>
      <c r="G1011" s="72"/>
      <c r="AD1011" s="127"/>
    </row>
    <row r="1012" spans="5:30">
      <c r="E1012" s="26"/>
      <c r="F1012" s="64"/>
      <c r="G1012" s="72"/>
      <c r="AD1012" s="127"/>
    </row>
    <row r="1013" spans="5:30">
      <c r="E1013" s="26"/>
      <c r="F1013" s="64"/>
      <c r="G1013" s="72"/>
      <c r="AD1013" s="127"/>
    </row>
    <row r="1014" spans="5:30">
      <c r="E1014" s="26"/>
      <c r="F1014" s="64"/>
      <c r="G1014" s="72"/>
      <c r="AD1014" s="127"/>
    </row>
    <row r="1015" spans="5:30">
      <c r="E1015" s="26"/>
      <c r="F1015" s="64"/>
      <c r="G1015" s="72"/>
      <c r="AD1015" s="127"/>
    </row>
    <row r="1016" spans="5:30">
      <c r="E1016" s="26"/>
      <c r="F1016" s="64"/>
      <c r="G1016" s="72"/>
      <c r="AD1016" s="127"/>
    </row>
    <row r="1017" spans="5:30">
      <c r="E1017" s="26"/>
      <c r="F1017" s="64"/>
      <c r="G1017" s="72"/>
      <c r="AD1017" s="127"/>
    </row>
    <row r="1018" spans="5:30">
      <c r="E1018" s="26"/>
      <c r="F1018" s="64"/>
      <c r="G1018" s="72"/>
      <c r="AD1018" s="127"/>
    </row>
    <row r="1019" spans="5:30">
      <c r="E1019" s="26"/>
      <c r="F1019" s="64"/>
      <c r="G1019" s="72"/>
      <c r="AD1019" s="127"/>
    </row>
    <row r="1020" spans="5:30">
      <c r="E1020" s="26"/>
      <c r="F1020" s="64"/>
      <c r="G1020" s="72"/>
      <c r="AD1020" s="127"/>
    </row>
    <row r="1021" spans="5:30">
      <c r="E1021" s="26"/>
      <c r="F1021" s="64"/>
      <c r="G1021" s="72"/>
      <c r="AD1021" s="127"/>
    </row>
    <row r="1022" spans="5:30">
      <c r="E1022" s="26"/>
      <c r="F1022" s="64"/>
      <c r="G1022" s="72"/>
      <c r="AD1022" s="127"/>
    </row>
    <row r="1023" spans="5:30">
      <c r="E1023" s="26"/>
      <c r="F1023" s="64"/>
      <c r="G1023" s="72"/>
      <c r="AD1023" s="127"/>
    </row>
    <row r="1024" spans="5:30">
      <c r="E1024" s="26"/>
      <c r="F1024" s="64"/>
      <c r="G1024" s="72"/>
      <c r="AD1024" s="127"/>
    </row>
    <row r="1025" spans="5:5" ht="15.75" customHeight="1">
      <c r="E1025" s="26"/>
    </row>
    <row r="1026" spans="5:5">
      <c r="E1026" s="26"/>
    </row>
    <row r="1027" spans="5:5">
      <c r="E1027" s="26"/>
    </row>
    <row r="1028" spans="5:5">
      <c r="E1028" s="26"/>
    </row>
    <row r="1029" spans="5:5">
      <c r="E1029" s="26"/>
    </row>
    <row r="1030" spans="5:5">
      <c r="E1030" s="26"/>
    </row>
    <row r="1031" spans="5:5">
      <c r="E1031" s="26"/>
    </row>
    <row r="1032" spans="5:5">
      <c r="E1032" s="26"/>
    </row>
    <row r="1033" spans="5:5">
      <c r="E1033" s="26"/>
    </row>
    <row r="1034" spans="5:5">
      <c r="E1034" s="26"/>
    </row>
    <row r="1035" spans="5:5">
      <c r="E1035" s="26"/>
    </row>
    <row r="1036" spans="5:5">
      <c r="E1036" s="26"/>
    </row>
    <row r="1037" spans="5:5">
      <c r="E1037" s="26"/>
    </row>
    <row r="1038" spans="5:5">
      <c r="E1038" s="26"/>
    </row>
    <row r="1039" spans="5:5">
      <c r="E1039" s="26"/>
    </row>
    <row r="1040" spans="5:5">
      <c r="E1040" s="26"/>
    </row>
    <row r="1041" spans="5:5">
      <c r="E1041" s="26"/>
    </row>
    <row r="1042" spans="5:5">
      <c r="E1042" s="26"/>
    </row>
    <row r="1043" spans="5:5">
      <c r="E1043" s="26"/>
    </row>
    <row r="1044" spans="5:5">
      <c r="E1044" s="26"/>
    </row>
    <row r="1045" spans="5:5">
      <c r="E1045" s="26"/>
    </row>
    <row r="1046" spans="5:5">
      <c r="E1046" s="26"/>
    </row>
    <row r="1047" spans="5:5">
      <c r="E1047" s="26"/>
    </row>
    <row r="1048" spans="5:5">
      <c r="E1048" s="26"/>
    </row>
    <row r="1049" spans="5:5">
      <c r="E1049" s="26"/>
    </row>
    <row r="1050" spans="5:5">
      <c r="E1050" s="26"/>
    </row>
    <row r="1051" spans="5:5">
      <c r="E1051" s="26"/>
    </row>
    <row r="1052" spans="5:5">
      <c r="E1052" s="26"/>
    </row>
    <row r="1053" spans="5:5">
      <c r="E1053" s="26"/>
    </row>
    <row r="1054" spans="5:5">
      <c r="E1054" s="26"/>
    </row>
    <row r="1055" spans="5:5">
      <c r="E1055" s="26"/>
    </row>
    <row r="1056" spans="5:5">
      <c r="E1056" s="26"/>
    </row>
    <row r="1057" spans="5:5">
      <c r="E1057" s="26"/>
    </row>
    <row r="1058" spans="5:5">
      <c r="E1058" s="26"/>
    </row>
    <row r="1059" spans="5:5">
      <c r="E1059" s="26"/>
    </row>
    <row r="1060" spans="5:5">
      <c r="E1060" s="26"/>
    </row>
    <row r="1061" spans="5:5">
      <c r="E1061" s="26"/>
    </row>
    <row r="1062" spans="5:5">
      <c r="E1062" s="26"/>
    </row>
    <row r="1063" spans="5:5">
      <c r="E1063" s="26"/>
    </row>
    <row r="1064" spans="5:5">
      <c r="E1064" s="26"/>
    </row>
    <row r="1065" spans="5:5">
      <c r="E1065" s="26"/>
    </row>
    <row r="1066" spans="5:5">
      <c r="E1066" s="26"/>
    </row>
    <row r="1067" spans="5:5">
      <c r="E1067" s="26"/>
    </row>
    <row r="1068" spans="5:5">
      <c r="E1068" s="26"/>
    </row>
    <row r="1069" spans="5:5">
      <c r="E1069" s="26"/>
    </row>
    <row r="1070" spans="5:5">
      <c r="E1070" s="26"/>
    </row>
    <row r="1071" spans="5:5">
      <c r="E1071" s="26"/>
    </row>
    <row r="1072" spans="5:5">
      <c r="E1072" s="26"/>
    </row>
    <row r="1073" spans="5:5">
      <c r="E1073" s="26"/>
    </row>
    <row r="1074" spans="5:5">
      <c r="E1074" s="26"/>
    </row>
    <row r="1075" spans="5:5">
      <c r="E1075" s="26"/>
    </row>
    <row r="1076" spans="5:5">
      <c r="E1076" s="26"/>
    </row>
    <row r="1077" spans="5:5">
      <c r="E1077" s="26"/>
    </row>
    <row r="1078" spans="5:5">
      <c r="E1078" s="26"/>
    </row>
    <row r="1079" spans="5:5">
      <c r="E1079" s="26"/>
    </row>
    <row r="1080" spans="5:5">
      <c r="E1080" s="26"/>
    </row>
    <row r="1081" spans="5:5">
      <c r="E1081" s="26"/>
    </row>
    <row r="1082" spans="5:5">
      <c r="E1082" s="26"/>
    </row>
    <row r="1083" spans="5:5">
      <c r="E1083" s="26"/>
    </row>
    <row r="1084" spans="5:5">
      <c r="E1084" s="26"/>
    </row>
    <row r="1085" spans="5:5">
      <c r="E1085" s="26"/>
    </row>
    <row r="1086" spans="5:5">
      <c r="E1086" s="26"/>
    </row>
    <row r="1087" spans="5:5">
      <c r="E1087" s="26"/>
    </row>
    <row r="1088" spans="5:5">
      <c r="E1088" s="26"/>
    </row>
    <row r="1089" spans="5:5">
      <c r="E1089" s="26"/>
    </row>
    <row r="1090" spans="5:5">
      <c r="E1090" s="26"/>
    </row>
    <row r="1091" spans="5:5">
      <c r="E1091" s="26"/>
    </row>
    <row r="1092" spans="5:5">
      <c r="E1092" s="26"/>
    </row>
    <row r="1093" spans="5:5">
      <c r="E1093" s="26"/>
    </row>
    <row r="1094" spans="5:5">
      <c r="E1094" s="26"/>
    </row>
    <row r="1095" spans="5:5">
      <c r="E1095" s="26"/>
    </row>
    <row r="1096" spans="5:5">
      <c r="E1096" s="26"/>
    </row>
    <row r="1097" spans="5:5">
      <c r="E1097" s="26"/>
    </row>
    <row r="1098" spans="5:5">
      <c r="E1098" s="26"/>
    </row>
    <row r="1099" spans="5:5">
      <c r="E1099" s="26"/>
    </row>
    <row r="1100" spans="5:5">
      <c r="E1100" s="26"/>
    </row>
    <row r="1101" spans="5:5">
      <c r="E1101" s="26"/>
    </row>
    <row r="1102" spans="5:5">
      <c r="E1102" s="26"/>
    </row>
    <row r="1103" spans="5:5">
      <c r="E1103" s="26"/>
    </row>
    <row r="1104" spans="5:5">
      <c r="E1104" s="26"/>
    </row>
    <row r="1105" spans="5:5">
      <c r="E1105" s="26"/>
    </row>
    <row r="1106" spans="5:5">
      <c r="E1106" s="26"/>
    </row>
    <row r="1107" spans="5:5">
      <c r="E1107" s="26"/>
    </row>
    <row r="1108" spans="5:5">
      <c r="E1108" s="26"/>
    </row>
    <row r="1109" spans="5:5">
      <c r="E1109" s="26"/>
    </row>
    <row r="1110" spans="5:5">
      <c r="E1110" s="26"/>
    </row>
    <row r="1111" spans="5:5">
      <c r="E1111" s="26"/>
    </row>
    <row r="1112" spans="5:5">
      <c r="E1112" s="26"/>
    </row>
    <row r="1113" spans="5:5">
      <c r="E1113" s="26"/>
    </row>
    <row r="1114" spans="5:5">
      <c r="E1114" s="26"/>
    </row>
    <row r="1115" spans="5:5">
      <c r="E1115" s="26"/>
    </row>
    <row r="1116" spans="5:5">
      <c r="E1116" s="26"/>
    </row>
    <row r="1117" spans="5:5">
      <c r="E1117" s="26"/>
    </row>
    <row r="1118" spans="5:5">
      <c r="E1118" s="26"/>
    </row>
    <row r="1119" spans="5:5">
      <c r="E1119" s="26"/>
    </row>
    <row r="1120" spans="5:5">
      <c r="E1120" s="26"/>
    </row>
    <row r="1121" spans="5:5">
      <c r="E1121" s="26"/>
    </row>
    <row r="1122" spans="5:5">
      <c r="E1122" s="26"/>
    </row>
    <row r="1123" spans="5:5">
      <c r="E1123" s="26"/>
    </row>
    <row r="1124" spans="5:5">
      <c r="E1124" s="26"/>
    </row>
    <row r="1125" spans="5:5">
      <c r="E1125" s="26"/>
    </row>
    <row r="1126" spans="5:5">
      <c r="E1126" s="26"/>
    </row>
    <row r="1127" spans="5:5">
      <c r="E1127" s="26"/>
    </row>
    <row r="1128" spans="5:5">
      <c r="E1128" s="26"/>
    </row>
    <row r="1129" spans="5:5">
      <c r="E1129" s="26"/>
    </row>
    <row r="1130" spans="5:5">
      <c r="E1130" s="26"/>
    </row>
    <row r="1131" spans="5:5">
      <c r="E1131" s="26"/>
    </row>
    <row r="1132" spans="5:5">
      <c r="E1132" s="26"/>
    </row>
    <row r="1133" spans="5:5">
      <c r="E1133" s="26"/>
    </row>
    <row r="1134" spans="5:5">
      <c r="E1134" s="26"/>
    </row>
    <row r="1135" spans="5:5">
      <c r="E1135" s="26"/>
    </row>
    <row r="1136" spans="5:5">
      <c r="E1136" s="26"/>
    </row>
    <row r="1137" spans="5:5">
      <c r="E1137" s="26"/>
    </row>
    <row r="1138" spans="5:5">
      <c r="E1138" s="26"/>
    </row>
    <row r="1139" spans="5:5">
      <c r="E1139" s="26"/>
    </row>
    <row r="1140" spans="5:5">
      <c r="E1140" s="26"/>
    </row>
    <row r="1141" spans="5:5">
      <c r="E1141" s="26"/>
    </row>
    <row r="1142" spans="5:5">
      <c r="E1142" s="26"/>
    </row>
    <row r="1143" spans="5:5">
      <c r="E1143" s="26"/>
    </row>
    <row r="1144" spans="5:5">
      <c r="E1144" s="26"/>
    </row>
    <row r="1145" spans="5:5">
      <c r="E1145" s="26"/>
    </row>
    <row r="1146" spans="5:5">
      <c r="E1146" s="26"/>
    </row>
    <row r="1147" spans="5:5">
      <c r="E1147" s="26"/>
    </row>
    <row r="1148" spans="5:5">
      <c r="E1148" s="26"/>
    </row>
    <row r="1149" spans="5:5">
      <c r="E1149" s="26"/>
    </row>
    <row r="1150" spans="5:5">
      <c r="E1150" s="26"/>
    </row>
    <row r="1151" spans="5:5">
      <c r="E1151" s="26"/>
    </row>
    <row r="1152" spans="5:5">
      <c r="E1152" s="26"/>
    </row>
    <row r="1153" spans="5:5">
      <c r="E1153" s="26"/>
    </row>
    <row r="1154" spans="5:5">
      <c r="E1154" s="26"/>
    </row>
    <row r="1155" spans="5:5">
      <c r="E1155" s="26"/>
    </row>
    <row r="1156" spans="5:5">
      <c r="E1156" s="26"/>
    </row>
    <row r="1157" spans="5:5">
      <c r="E1157" s="26"/>
    </row>
    <row r="1158" spans="5:5">
      <c r="E1158" s="26"/>
    </row>
    <row r="1159" spans="5:5">
      <c r="E1159" s="26"/>
    </row>
    <row r="1160" spans="5:5">
      <c r="E1160" s="26"/>
    </row>
    <row r="1161" spans="5:5">
      <c r="E1161" s="26"/>
    </row>
    <row r="1162" spans="5:5">
      <c r="E1162" s="26"/>
    </row>
    <row r="1163" spans="5:5">
      <c r="E1163" s="26"/>
    </row>
    <row r="1164" spans="5:5">
      <c r="E1164" s="26"/>
    </row>
    <row r="1165" spans="5:5">
      <c r="E1165" s="26"/>
    </row>
    <row r="1166" spans="5:5">
      <c r="E1166" s="26"/>
    </row>
    <row r="1167" spans="5:5">
      <c r="E1167" s="26"/>
    </row>
    <row r="1168" spans="5:5">
      <c r="E1168" s="26"/>
    </row>
    <row r="1169" spans="5:5">
      <c r="E1169" s="26"/>
    </row>
    <row r="1170" spans="5:5">
      <c r="E1170" s="26"/>
    </row>
    <row r="1171" spans="5:5">
      <c r="E1171" s="26"/>
    </row>
    <row r="1172" spans="5:5">
      <c r="E1172" s="26"/>
    </row>
    <row r="1173" spans="5:5">
      <c r="E1173" s="26"/>
    </row>
    <row r="1174" spans="5:5">
      <c r="E1174" s="26"/>
    </row>
    <row r="1175" spans="5:5">
      <c r="E1175" s="26"/>
    </row>
    <row r="1176" spans="5:5">
      <c r="E1176" s="26"/>
    </row>
    <row r="1177" spans="5:5">
      <c r="E1177" s="26"/>
    </row>
    <row r="1178" spans="5:5">
      <c r="E1178" s="26"/>
    </row>
    <row r="1179" spans="5:5">
      <c r="E1179" s="26"/>
    </row>
    <row r="1180" spans="5:5">
      <c r="E1180" s="26"/>
    </row>
    <row r="1181" spans="5:5">
      <c r="E1181" s="26"/>
    </row>
    <row r="1182" spans="5:5">
      <c r="E1182" s="26"/>
    </row>
    <row r="1183" spans="5:5">
      <c r="E1183" s="26"/>
    </row>
    <row r="1184" spans="5:5">
      <c r="E1184" s="26"/>
    </row>
    <row r="1185" spans="5:5">
      <c r="E1185" s="26"/>
    </row>
    <row r="1186" spans="5:5">
      <c r="E1186" s="26"/>
    </row>
    <row r="1187" spans="5:5">
      <c r="E1187" s="26"/>
    </row>
    <row r="1188" spans="5:5">
      <c r="E1188" s="26"/>
    </row>
    <row r="1189" spans="5:5">
      <c r="E1189" s="26"/>
    </row>
    <row r="1190" spans="5:5">
      <c r="E1190" s="26"/>
    </row>
    <row r="1191" spans="5:5">
      <c r="E1191" s="26"/>
    </row>
    <row r="1192" spans="5:5">
      <c r="E1192" s="26"/>
    </row>
    <row r="1193" spans="5:5">
      <c r="E1193" s="26"/>
    </row>
    <row r="1194" spans="5:5">
      <c r="E1194" s="26"/>
    </row>
    <row r="1195" spans="5:5">
      <c r="E1195" s="26"/>
    </row>
    <row r="1196" spans="5:5">
      <c r="E1196" s="26"/>
    </row>
    <row r="1197" spans="5:5">
      <c r="E1197" s="26"/>
    </row>
    <row r="1198" spans="5:5">
      <c r="E1198" s="26"/>
    </row>
    <row r="1199" spans="5:5">
      <c r="E1199" s="26"/>
    </row>
    <row r="1200" spans="5:5">
      <c r="E1200" s="26"/>
    </row>
    <row r="1201" spans="5:5">
      <c r="E1201" s="26"/>
    </row>
    <row r="1202" spans="5:5">
      <c r="E1202" s="26"/>
    </row>
    <row r="1203" spans="5:5">
      <c r="E1203" s="26"/>
    </row>
    <row r="1204" spans="5:5">
      <c r="E1204" s="26"/>
    </row>
    <row r="1205" spans="5:5">
      <c r="E1205" s="26"/>
    </row>
    <row r="1206" spans="5:5">
      <c r="E1206" s="26"/>
    </row>
    <row r="1207" spans="5:5">
      <c r="E1207" s="26"/>
    </row>
    <row r="1208" spans="5:5">
      <c r="E1208" s="26"/>
    </row>
    <row r="1209" spans="5:5">
      <c r="E1209" s="26"/>
    </row>
    <row r="1210" spans="5:5">
      <c r="E1210" s="26"/>
    </row>
    <row r="1211" spans="5:5">
      <c r="E1211" s="26"/>
    </row>
    <row r="1212" spans="5:5">
      <c r="E1212" s="26"/>
    </row>
    <row r="1213" spans="5:5">
      <c r="E1213" s="26"/>
    </row>
    <row r="1214" spans="5:5">
      <c r="E1214" s="26"/>
    </row>
    <row r="1215" spans="5:5">
      <c r="E1215" s="26"/>
    </row>
    <row r="1216" spans="5:5">
      <c r="E1216" s="26"/>
    </row>
    <row r="1217" spans="5:5">
      <c r="E1217" s="26"/>
    </row>
    <row r="1218" spans="5:5">
      <c r="E1218" s="26"/>
    </row>
    <row r="1219" spans="5:5">
      <c r="E1219" s="26"/>
    </row>
    <row r="1220" spans="5:5">
      <c r="E1220" s="26"/>
    </row>
    <row r="1221" spans="5:5">
      <c r="E1221" s="26"/>
    </row>
    <row r="1222" spans="5:5">
      <c r="E1222" s="26"/>
    </row>
    <row r="1223" spans="5:5">
      <c r="E1223" s="26"/>
    </row>
    <row r="1224" spans="5:5">
      <c r="E1224" s="26"/>
    </row>
    <row r="1225" spans="5:5">
      <c r="E1225" s="26"/>
    </row>
    <row r="1226" spans="5:5">
      <c r="E1226" s="26"/>
    </row>
    <row r="1227" spans="5:5">
      <c r="E1227" s="26"/>
    </row>
    <row r="1228" spans="5:5">
      <c r="E1228" s="26"/>
    </row>
    <row r="1229" spans="5:5">
      <c r="E1229" s="26"/>
    </row>
    <row r="1230" spans="5:5">
      <c r="E1230" s="26"/>
    </row>
    <row r="1231" spans="5:5">
      <c r="E1231" s="26"/>
    </row>
    <row r="1232" spans="5:5">
      <c r="E1232" s="26"/>
    </row>
    <row r="1233" spans="5:5">
      <c r="E1233" s="26"/>
    </row>
    <row r="1234" spans="5:5">
      <c r="E1234" s="26"/>
    </row>
    <row r="1235" spans="5:5">
      <c r="E1235" s="26"/>
    </row>
    <row r="1236" spans="5:5">
      <c r="E1236" s="26"/>
    </row>
    <row r="1237" spans="5:5">
      <c r="E1237" s="26"/>
    </row>
    <row r="1238" spans="5:5">
      <c r="E1238" s="26"/>
    </row>
    <row r="1239" spans="5:5">
      <c r="E1239" s="26"/>
    </row>
    <row r="1240" spans="5:5">
      <c r="E1240" s="26"/>
    </row>
    <row r="1241" spans="5:5">
      <c r="E1241" s="26"/>
    </row>
    <row r="1242" spans="5:5">
      <c r="E1242" s="26"/>
    </row>
    <row r="1243" spans="5:5">
      <c r="E1243" s="26"/>
    </row>
    <row r="1244" spans="5:5">
      <c r="E1244" s="26"/>
    </row>
    <row r="1245" spans="5:5">
      <c r="E1245" s="26"/>
    </row>
    <row r="1246" spans="5:5">
      <c r="E1246" s="26"/>
    </row>
    <row r="1247" spans="5:5">
      <c r="E1247" s="26"/>
    </row>
    <row r="1248" spans="5:5">
      <c r="E1248" s="26"/>
    </row>
    <row r="1249" spans="5:5">
      <c r="E1249" s="26"/>
    </row>
    <row r="1250" spans="5:5">
      <c r="E1250" s="26"/>
    </row>
    <row r="1251" spans="5:5">
      <c r="E1251" s="26"/>
    </row>
    <row r="1252" spans="5:5">
      <c r="E1252" s="26"/>
    </row>
    <row r="1253" spans="5:5">
      <c r="E1253" s="26"/>
    </row>
    <row r="1254" spans="5:5">
      <c r="E1254" s="26"/>
    </row>
    <row r="1255" spans="5:5">
      <c r="E1255" s="26"/>
    </row>
    <row r="1256" spans="5:5">
      <c r="E1256" s="26"/>
    </row>
    <row r="1257" spans="5:5">
      <c r="E1257" s="26"/>
    </row>
    <row r="1258" spans="5:5">
      <c r="E1258" s="26"/>
    </row>
    <row r="1259" spans="5:5">
      <c r="E1259" s="26"/>
    </row>
    <row r="1260" spans="5:5">
      <c r="E1260" s="26"/>
    </row>
    <row r="1261" spans="5:5">
      <c r="E1261" s="26"/>
    </row>
    <row r="1262" spans="5:5">
      <c r="E1262" s="26"/>
    </row>
    <row r="1263" spans="5:5">
      <c r="E1263" s="26"/>
    </row>
    <row r="1264" spans="5:5">
      <c r="E1264" s="26"/>
    </row>
    <row r="1265" spans="5:5">
      <c r="E1265" s="26"/>
    </row>
    <row r="1266" spans="5:5">
      <c r="E1266" s="26"/>
    </row>
    <row r="1267" spans="5:5">
      <c r="E1267" s="26"/>
    </row>
    <row r="1268" spans="5:5">
      <c r="E1268" s="26"/>
    </row>
    <row r="1269" spans="5:5">
      <c r="E1269" s="26"/>
    </row>
    <row r="1270" spans="5:5">
      <c r="E1270" s="26"/>
    </row>
    <row r="1271" spans="5:5">
      <c r="E1271" s="26"/>
    </row>
  </sheetData>
  <sortState xmlns:xlrd2="http://schemas.microsoft.com/office/spreadsheetml/2017/richdata2" ref="A2:CA1271">
    <sortCondition ref="I2:I1271"/>
  </sortState>
  <conditionalFormatting sqref="E204">
    <cfRule type="cellIs" dxfId="33" priority="1" operator="greaterThan">
      <formula>0.05</formula>
    </cfRule>
    <cfRule type="cellIs" dxfId="32" priority="2" operator="lessThan">
      <formula>0.05</formula>
    </cfRule>
  </conditionalFormatting>
  <conditionalFormatting sqref="P204:V204">
    <cfRule type="cellIs" dxfId="31" priority="7" operator="lessThan">
      <formula>0.05</formula>
    </cfRule>
    <cfRule type="cellIs" dxfId="30" priority="8" operator="greaterThan">
      <formula>0.05</formula>
    </cfRule>
  </conditionalFormatting>
  <conditionalFormatting sqref="AD204:AG204">
    <cfRule type="cellIs" dxfId="29" priority="11" operator="lessThan">
      <formula>0.05</formula>
    </cfRule>
  </conditionalFormatting>
  <conditionalFormatting sqref="AD208:AR208">
    <cfRule type="cellIs" dxfId="28" priority="12" operator="lessThan">
      <formula>0.06</formula>
    </cfRule>
  </conditionalFormatting>
  <conditionalFormatting sqref="AM204">
    <cfRule type="cellIs" dxfId="27" priority="10" operator="lessThan">
      <formula>0.05</formula>
    </cfRule>
  </conditionalFormatting>
  <conditionalFormatting sqref="AP204:AS204">
    <cfRule type="cellIs" dxfId="26" priority="4" operator="greaterThan">
      <formula>0.05</formula>
    </cfRule>
    <cfRule type="cellIs" dxfId="25" priority="5" operator="lessThan">
      <formula>0.05</formula>
    </cfRule>
  </conditionalFormatting>
  <conditionalFormatting sqref="AU204">
    <cfRule type="cellIs" dxfId="24" priority="3" operator="greaterThan">
      <formula>0.05</formula>
    </cfRule>
    <cfRule type="cellIs" dxfId="23" priority="9" operator="lessThan">
      <formula>0.05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3:B6"/>
  <sheetViews>
    <sheetView workbookViewId="0">
      <selection activeCell="B4" sqref="B4"/>
    </sheetView>
  </sheetViews>
  <sheetFormatPr defaultColWidth="11.42578125" defaultRowHeight="12.75"/>
  <cols>
    <col min="1" max="1" width="21.140625" bestFit="1" customWidth="1"/>
    <col min="2" max="2" width="18.140625" customWidth="1"/>
    <col min="3" max="3" width="16.85546875" customWidth="1"/>
    <col min="4" max="4" width="3" customWidth="1"/>
    <col min="5" max="5" width="2" customWidth="1"/>
    <col min="6" max="6" width="13.140625" bestFit="1" customWidth="1"/>
  </cols>
  <sheetData>
    <row r="3" spans="1:2">
      <c r="A3" s="100" t="s">
        <v>6969</v>
      </c>
      <c r="B3" t="s">
        <v>6971</v>
      </c>
    </row>
    <row r="4" spans="1:2">
      <c r="A4" s="101" t="s">
        <v>3412</v>
      </c>
      <c r="B4">
        <v>1.7916666666666667</v>
      </c>
    </row>
    <row r="5" spans="1:2">
      <c r="A5" s="101" t="s">
        <v>3411</v>
      </c>
      <c r="B5">
        <v>1.9583333333333333</v>
      </c>
    </row>
    <row r="6" spans="1:2">
      <c r="A6" s="101" t="s">
        <v>6970</v>
      </c>
      <c r="B6">
        <v>1.875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T1214"/>
  <sheetViews>
    <sheetView topLeftCell="AE1" workbookViewId="0">
      <pane ySplit="1" topLeftCell="A134" activePane="bottomLeft" state="frozen"/>
      <selection pane="bottomLeft" activeCell="L53" sqref="L53"/>
    </sheetView>
  </sheetViews>
  <sheetFormatPr defaultColWidth="14.42578125" defaultRowHeight="12.75"/>
  <cols>
    <col min="1" max="1" width="28.42578125" bestFit="1" customWidth="1"/>
    <col min="2" max="2" width="5.42578125" bestFit="1" customWidth="1"/>
    <col min="3" max="4" width="21.42578125" bestFit="1" customWidth="1"/>
    <col min="5" max="5" width="12.42578125" bestFit="1" customWidth="1"/>
    <col min="6" max="6" width="9.85546875" style="65" customWidth="1"/>
    <col min="7" max="7" width="9.7109375" style="73" bestFit="1" customWidth="1"/>
    <col min="8" max="8" width="47" bestFit="1" customWidth="1"/>
    <col min="9" max="9" width="20" customWidth="1"/>
    <col min="10" max="10" width="37.140625" bestFit="1" customWidth="1"/>
    <col min="11" max="11" width="21.42578125" bestFit="1" customWidth="1"/>
    <col min="12" max="12" width="21.42578125" customWidth="1"/>
    <col min="13" max="13" width="14.140625" bestFit="1" customWidth="1"/>
    <col min="14" max="14" width="14" bestFit="1" customWidth="1"/>
    <col min="15" max="15" width="18.140625" bestFit="1" customWidth="1"/>
    <col min="16" max="16" width="15.42578125" bestFit="1" customWidth="1"/>
    <col min="17" max="17" width="14" bestFit="1" customWidth="1"/>
    <col min="18" max="18" width="11.42578125" bestFit="1" customWidth="1"/>
    <col min="19" max="20" width="11.42578125" customWidth="1"/>
    <col min="21" max="24" width="21.42578125" bestFit="1" customWidth="1"/>
    <col min="25" max="25" width="12.42578125" style="57" bestFit="1" customWidth="1"/>
    <col min="26" max="53" width="21.42578125" bestFit="1" customWidth="1"/>
  </cols>
  <sheetData>
    <row r="1" spans="1:65" ht="15.75" customHeight="1">
      <c r="A1" s="2" t="s">
        <v>2</v>
      </c>
      <c r="B1" s="2" t="s">
        <v>6942</v>
      </c>
      <c r="C1" s="3" t="s">
        <v>12</v>
      </c>
      <c r="D1" s="3" t="s">
        <v>14</v>
      </c>
      <c r="E1" s="23" t="s">
        <v>6825</v>
      </c>
      <c r="F1" s="59" t="s">
        <v>3410</v>
      </c>
      <c r="G1" s="69" t="s">
        <v>6958</v>
      </c>
      <c r="H1" s="3" t="s">
        <v>15</v>
      </c>
      <c r="I1" s="3" t="s">
        <v>17</v>
      </c>
      <c r="J1" s="3" t="s">
        <v>18</v>
      </c>
      <c r="K1" s="3" t="s">
        <v>6858</v>
      </c>
      <c r="L1" s="3" t="s">
        <v>6928</v>
      </c>
      <c r="M1" s="3" t="s">
        <v>6960</v>
      </c>
      <c r="N1" s="3" t="s">
        <v>6961</v>
      </c>
      <c r="O1" s="3" t="s">
        <v>6965</v>
      </c>
      <c r="P1" s="3" t="s">
        <v>6955</v>
      </c>
      <c r="Q1" s="3" t="s">
        <v>6956</v>
      </c>
      <c r="R1" s="2" t="s">
        <v>93</v>
      </c>
      <c r="S1" s="2" t="s">
        <v>6957</v>
      </c>
      <c r="T1" s="2" t="s">
        <v>6962</v>
      </c>
      <c r="U1" s="2" t="s">
        <v>95</v>
      </c>
      <c r="V1" s="2" t="s">
        <v>97</v>
      </c>
      <c r="W1" s="2" t="s">
        <v>99</v>
      </c>
      <c r="X1" s="2" t="s">
        <v>102</v>
      </c>
      <c r="Y1" s="52" t="s">
        <v>104</v>
      </c>
      <c r="Z1" s="2" t="s">
        <v>139</v>
      </c>
      <c r="AA1" s="2" t="s">
        <v>140</v>
      </c>
      <c r="AB1" s="2" t="s">
        <v>141</v>
      </c>
      <c r="AC1" s="2" t="s">
        <v>142</v>
      </c>
      <c r="AD1" s="2" t="s">
        <v>143</v>
      </c>
      <c r="AE1" s="2" t="s">
        <v>144</v>
      </c>
      <c r="AF1" s="2" t="s">
        <v>145</v>
      </c>
      <c r="AG1" s="2" t="s">
        <v>146</v>
      </c>
      <c r="AH1" s="2" t="s">
        <v>147</v>
      </c>
      <c r="AI1" s="2" t="s">
        <v>148</v>
      </c>
      <c r="AJ1" s="2" t="s">
        <v>149</v>
      </c>
      <c r="AK1" s="2" t="s">
        <v>150</v>
      </c>
      <c r="AL1" s="2" t="s">
        <v>6963</v>
      </c>
      <c r="AM1" s="2" t="s">
        <v>152</v>
      </c>
      <c r="AN1" s="2" t="s">
        <v>6964</v>
      </c>
      <c r="AO1" s="2" t="s">
        <v>154</v>
      </c>
      <c r="AP1" s="2" t="s">
        <v>155</v>
      </c>
      <c r="AQ1" s="2" t="s">
        <v>156</v>
      </c>
      <c r="AR1" s="2" t="s">
        <v>157</v>
      </c>
      <c r="AS1" s="2" t="s">
        <v>158</v>
      </c>
      <c r="AT1" s="2" t="s">
        <v>159</v>
      </c>
      <c r="AU1" s="2" t="s">
        <v>160</v>
      </c>
      <c r="AV1" s="2" t="s">
        <v>161</v>
      </c>
      <c r="AW1" s="2" t="s">
        <v>162</v>
      </c>
      <c r="AX1" s="2" t="s">
        <v>163</v>
      </c>
      <c r="AY1" s="2" t="s">
        <v>164</v>
      </c>
      <c r="AZ1" s="2" t="s">
        <v>165</v>
      </c>
      <c r="BA1" s="2" t="s">
        <v>166</v>
      </c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</row>
    <row r="2" spans="1:65" s="77" customFormat="1" ht="15.75" customHeight="1">
      <c r="A2" s="77" t="s">
        <v>543</v>
      </c>
      <c r="B2" s="77">
        <v>9</v>
      </c>
      <c r="C2" s="78">
        <v>10</v>
      </c>
      <c r="D2" s="78">
        <v>38</v>
      </c>
      <c r="E2" s="79">
        <v>2.7</v>
      </c>
      <c r="F2" s="80" t="s">
        <v>3412</v>
      </c>
      <c r="G2" s="81" t="s">
        <v>6823</v>
      </c>
      <c r="H2" s="77" t="s">
        <v>544</v>
      </c>
      <c r="I2" s="77" t="s">
        <v>545</v>
      </c>
      <c r="J2" s="77" t="s">
        <v>209</v>
      </c>
      <c r="K2" s="77" t="s">
        <v>546</v>
      </c>
      <c r="L2" s="77" t="s">
        <v>6862</v>
      </c>
      <c r="M2" s="77">
        <f t="shared" ref="M2:M33" si="0">LEN(L2)</f>
        <v>6</v>
      </c>
      <c r="N2" s="98">
        <v>5</v>
      </c>
      <c r="O2" s="98">
        <v>7.95</v>
      </c>
      <c r="P2" s="98">
        <v>5</v>
      </c>
      <c r="Q2" s="98">
        <v>5</v>
      </c>
      <c r="R2" s="77" t="s">
        <v>2666</v>
      </c>
      <c r="S2" s="77" t="str">
        <f t="shared" ref="S2:S33" si="1">MID(R2,1,1)</f>
        <v>b</v>
      </c>
      <c r="T2" s="77">
        <v>2</v>
      </c>
      <c r="U2" s="77" t="s">
        <v>543</v>
      </c>
      <c r="V2" s="77" t="s">
        <v>182</v>
      </c>
      <c r="W2" s="77" t="s">
        <v>184</v>
      </c>
      <c r="X2" s="77" t="s">
        <v>185</v>
      </c>
      <c r="Y2" s="90">
        <v>19.98</v>
      </c>
      <c r="Z2" s="46">
        <v>28.65</v>
      </c>
      <c r="AA2" s="46">
        <v>19.07</v>
      </c>
      <c r="AB2" s="46">
        <v>23.24</v>
      </c>
      <c r="AC2" s="46"/>
      <c r="AD2" s="46">
        <v>1</v>
      </c>
      <c r="AE2" s="46">
        <v>2</v>
      </c>
      <c r="AF2" s="46">
        <v>1</v>
      </c>
      <c r="AG2" s="46">
        <v>3</v>
      </c>
      <c r="AH2" s="46">
        <v>3</v>
      </c>
      <c r="AI2" s="46" t="s">
        <v>1437</v>
      </c>
      <c r="AJ2" s="46" t="s">
        <v>1437</v>
      </c>
      <c r="AK2" s="46">
        <v>3</v>
      </c>
      <c r="AL2" s="46">
        <v>13</v>
      </c>
      <c r="AM2" s="46">
        <v>3</v>
      </c>
      <c r="AN2" s="46">
        <v>3</v>
      </c>
      <c r="AO2" s="46" t="s">
        <v>2666</v>
      </c>
      <c r="AP2" s="46">
        <v>1</v>
      </c>
      <c r="AQ2" s="46" t="s">
        <v>1437</v>
      </c>
      <c r="AR2" s="46" t="s">
        <v>2674</v>
      </c>
      <c r="AS2" s="46" t="s">
        <v>2675</v>
      </c>
      <c r="AT2" s="46" t="s">
        <v>543</v>
      </c>
      <c r="AU2" s="46" t="s">
        <v>182</v>
      </c>
      <c r="AV2" s="46">
        <v>0</v>
      </c>
      <c r="AW2" s="46">
        <v>0</v>
      </c>
      <c r="AX2" s="46">
        <v>1.65</v>
      </c>
      <c r="AY2" s="46">
        <v>1</v>
      </c>
      <c r="AZ2" s="46" t="s">
        <v>543</v>
      </c>
      <c r="BA2" s="46">
        <v>1</v>
      </c>
      <c r="BB2" s="78"/>
      <c r="BC2" s="78"/>
      <c r="BD2" s="78"/>
      <c r="BE2" s="78"/>
      <c r="BF2" s="78"/>
      <c r="BG2" s="78"/>
      <c r="BH2" s="78"/>
      <c r="BI2" s="78"/>
      <c r="BJ2" s="78"/>
      <c r="BK2" s="78"/>
      <c r="BL2" s="78"/>
      <c r="BM2" s="78"/>
    </row>
    <row r="3" spans="1:65" s="77" customFormat="1" ht="15.75" customHeight="1">
      <c r="A3" s="77" t="s">
        <v>445</v>
      </c>
      <c r="B3" s="77">
        <v>3</v>
      </c>
      <c r="C3" s="78">
        <v>3</v>
      </c>
      <c r="D3" s="78">
        <v>45</v>
      </c>
      <c r="E3" s="79">
        <v>2.69</v>
      </c>
      <c r="F3" s="80" t="s">
        <v>3412</v>
      </c>
      <c r="G3" s="81" t="s">
        <v>6823</v>
      </c>
      <c r="H3" s="77" t="s">
        <v>448</v>
      </c>
      <c r="I3" s="77" t="s">
        <v>271</v>
      </c>
      <c r="J3" s="77" t="s">
        <v>449</v>
      </c>
      <c r="K3" s="77" t="s">
        <v>450</v>
      </c>
      <c r="L3" s="77" t="s">
        <v>6860</v>
      </c>
      <c r="M3" s="77">
        <f t="shared" si="0"/>
        <v>4</v>
      </c>
      <c r="N3" s="98">
        <v>3</v>
      </c>
      <c r="O3" s="98">
        <v>475.87</v>
      </c>
      <c r="P3" s="98">
        <v>25</v>
      </c>
      <c r="Q3" s="98">
        <v>3</v>
      </c>
      <c r="R3" s="77" t="s">
        <v>2545</v>
      </c>
      <c r="S3" s="77" t="str">
        <f t="shared" si="1"/>
        <v>k</v>
      </c>
      <c r="T3" s="77">
        <v>1</v>
      </c>
      <c r="U3" s="77" t="s">
        <v>445</v>
      </c>
      <c r="V3" s="77" t="s">
        <v>182</v>
      </c>
      <c r="W3" s="77" t="s">
        <v>184</v>
      </c>
      <c r="X3" s="77" t="s">
        <v>185</v>
      </c>
      <c r="Y3" s="90">
        <v>15.42</v>
      </c>
      <c r="Z3" s="46">
        <v>29.19</v>
      </c>
      <c r="AA3" s="46">
        <v>12.11</v>
      </c>
      <c r="AB3" s="46">
        <v>21.62</v>
      </c>
      <c r="AC3" s="46"/>
      <c r="AD3" s="46">
        <v>2</v>
      </c>
      <c r="AE3" s="46">
        <v>5</v>
      </c>
      <c r="AF3" s="46">
        <v>1</v>
      </c>
      <c r="AG3" s="46">
        <v>6</v>
      </c>
      <c r="AH3" s="46">
        <v>4</v>
      </c>
      <c r="AI3" s="46" t="s">
        <v>708</v>
      </c>
      <c r="AJ3" s="46" t="s">
        <v>518</v>
      </c>
      <c r="AK3" s="46">
        <v>7</v>
      </c>
      <c r="AL3" s="46">
        <v>13</v>
      </c>
      <c r="AM3" s="46">
        <v>6</v>
      </c>
      <c r="AN3" s="46">
        <v>4</v>
      </c>
      <c r="AO3" s="46" t="s">
        <v>2545</v>
      </c>
      <c r="AP3" s="46">
        <v>1</v>
      </c>
      <c r="AQ3" s="46" t="s">
        <v>518</v>
      </c>
      <c r="AR3" s="46" t="s">
        <v>2557</v>
      </c>
      <c r="AS3" s="46" t="s">
        <v>2558</v>
      </c>
      <c r="AT3" s="46" t="s">
        <v>2559</v>
      </c>
      <c r="AU3" s="46" t="s">
        <v>532</v>
      </c>
      <c r="AV3" s="46">
        <v>100</v>
      </c>
      <c r="AW3" s="46">
        <v>17</v>
      </c>
      <c r="AX3" s="46">
        <v>1.35</v>
      </c>
      <c r="AY3" s="46">
        <v>1</v>
      </c>
      <c r="AZ3" s="46" t="s">
        <v>445</v>
      </c>
      <c r="BA3" s="46">
        <v>1</v>
      </c>
      <c r="BB3" s="78"/>
      <c r="BC3" s="78"/>
      <c r="BD3" s="78"/>
      <c r="BE3" s="78"/>
      <c r="BF3" s="78"/>
      <c r="BG3" s="78"/>
      <c r="BH3" s="78"/>
      <c r="BI3" s="78"/>
      <c r="BJ3" s="78"/>
      <c r="BK3" s="78"/>
      <c r="BL3" s="78"/>
      <c r="BM3" s="78"/>
    </row>
    <row r="4" spans="1:65" s="77" customFormat="1" ht="15.75" customHeight="1">
      <c r="A4" s="77" t="s">
        <v>133</v>
      </c>
      <c r="B4" s="77">
        <v>10</v>
      </c>
      <c r="C4" s="78">
        <v>8</v>
      </c>
      <c r="D4" s="78">
        <v>40</v>
      </c>
      <c r="E4" s="79">
        <v>1.69</v>
      </c>
      <c r="F4" s="80" t="s">
        <v>3412</v>
      </c>
      <c r="G4" s="81" t="s">
        <v>6823</v>
      </c>
      <c r="H4" s="77" t="s">
        <v>254</v>
      </c>
      <c r="I4" s="77" t="s">
        <v>186</v>
      </c>
      <c r="J4" s="77" t="s">
        <v>259</v>
      </c>
      <c r="K4" s="77" t="s">
        <v>260</v>
      </c>
      <c r="L4" s="77" t="s">
        <v>6863</v>
      </c>
      <c r="M4" s="77">
        <f t="shared" si="0"/>
        <v>8</v>
      </c>
      <c r="N4" s="98">
        <v>7</v>
      </c>
      <c r="O4" s="98">
        <v>2.2799999999999998</v>
      </c>
      <c r="P4" s="98">
        <v>0</v>
      </c>
      <c r="Q4" s="98">
        <v>5</v>
      </c>
      <c r="R4" s="77" t="s">
        <v>2683</v>
      </c>
      <c r="S4" s="77" t="str">
        <f t="shared" si="1"/>
        <v>l</v>
      </c>
      <c r="T4" s="77">
        <v>8</v>
      </c>
      <c r="U4" s="77" t="s">
        <v>133</v>
      </c>
      <c r="V4" s="77" t="s">
        <v>182</v>
      </c>
      <c r="W4" s="77" t="s">
        <v>184</v>
      </c>
      <c r="X4" s="77" t="s">
        <v>185</v>
      </c>
      <c r="Y4" s="90">
        <v>20.86</v>
      </c>
      <c r="Z4" s="46">
        <v>33.04</v>
      </c>
      <c r="AA4" s="46">
        <v>14.58</v>
      </c>
      <c r="AB4" s="46">
        <v>20.14</v>
      </c>
      <c r="AC4" s="46"/>
      <c r="AD4" s="46">
        <v>1</v>
      </c>
      <c r="AE4" s="46">
        <v>3</v>
      </c>
      <c r="AF4" s="46">
        <v>1</v>
      </c>
      <c r="AG4" s="46">
        <v>4</v>
      </c>
      <c r="AH4" s="46">
        <v>3</v>
      </c>
      <c r="AI4" s="46" t="s">
        <v>947</v>
      </c>
      <c r="AJ4" s="46" t="s">
        <v>327</v>
      </c>
      <c r="AK4" s="46">
        <v>3</v>
      </c>
      <c r="AL4" s="46">
        <v>14</v>
      </c>
      <c r="AM4" s="46">
        <v>4</v>
      </c>
      <c r="AN4" s="46">
        <v>3</v>
      </c>
      <c r="AO4" s="46" t="s">
        <v>2683</v>
      </c>
      <c r="AP4" s="46">
        <v>1</v>
      </c>
      <c r="AQ4" s="46" t="s">
        <v>327</v>
      </c>
      <c r="AR4" s="46" t="s">
        <v>2693</v>
      </c>
      <c r="AS4" s="46" t="s">
        <v>2694</v>
      </c>
      <c r="AT4" s="46" t="s">
        <v>133</v>
      </c>
      <c r="AU4" s="46" t="s">
        <v>182</v>
      </c>
      <c r="AV4" s="46">
        <v>100</v>
      </c>
      <c r="AW4" s="46">
        <v>19</v>
      </c>
      <c r="AX4" s="46">
        <v>1.55</v>
      </c>
      <c r="AY4" s="46">
        <v>1.05</v>
      </c>
      <c r="AZ4" s="46" t="s">
        <v>2697</v>
      </c>
      <c r="BA4" s="46">
        <v>2</v>
      </c>
      <c r="BB4" s="78"/>
      <c r="BC4" s="78"/>
      <c r="BD4" s="78"/>
      <c r="BE4" s="78"/>
      <c r="BF4" s="78"/>
      <c r="BG4" s="78"/>
      <c r="BH4" s="78"/>
      <c r="BI4" s="78"/>
      <c r="BJ4" s="78"/>
      <c r="BK4" s="78"/>
      <c r="BL4" s="78"/>
      <c r="BM4" s="78"/>
    </row>
    <row r="5" spans="1:65" s="77" customFormat="1" ht="15.75" customHeight="1">
      <c r="A5" s="77" t="s">
        <v>138</v>
      </c>
      <c r="B5" s="77">
        <v>23</v>
      </c>
      <c r="C5" s="78">
        <v>0</v>
      </c>
      <c r="D5" s="78">
        <v>48</v>
      </c>
      <c r="E5" s="79">
        <v>1.6</v>
      </c>
      <c r="F5" s="80" t="s">
        <v>3412</v>
      </c>
      <c r="G5" s="81" t="s">
        <v>6823</v>
      </c>
      <c r="H5" s="77" t="s">
        <v>211</v>
      </c>
      <c r="I5" s="77" t="s">
        <v>186</v>
      </c>
      <c r="J5" s="77" t="s">
        <v>209</v>
      </c>
      <c r="K5" s="77" t="s">
        <v>212</v>
      </c>
      <c r="L5" s="77" t="s">
        <v>6868</v>
      </c>
      <c r="M5" s="77">
        <f t="shared" si="0"/>
        <v>4</v>
      </c>
      <c r="N5" s="98">
        <v>2</v>
      </c>
      <c r="O5" s="98">
        <v>59.62</v>
      </c>
      <c r="P5" s="98">
        <v>29</v>
      </c>
      <c r="Q5" s="98">
        <v>2</v>
      </c>
      <c r="R5" s="77" t="s">
        <v>2948</v>
      </c>
      <c r="S5" s="77" t="str">
        <f t="shared" si="1"/>
        <v>v</v>
      </c>
      <c r="T5" s="77">
        <v>4</v>
      </c>
      <c r="U5" s="77" t="s">
        <v>138</v>
      </c>
      <c r="V5" s="77" t="s">
        <v>182</v>
      </c>
      <c r="W5" s="77" t="s">
        <v>283</v>
      </c>
      <c r="X5" s="77" t="s">
        <v>185</v>
      </c>
      <c r="Y5" s="90">
        <v>47.71</v>
      </c>
      <c r="Z5" s="46">
        <v>53.45</v>
      </c>
      <c r="AA5" s="46">
        <v>36.24</v>
      </c>
      <c r="AB5" s="46">
        <v>26.08</v>
      </c>
      <c r="AC5" s="46"/>
      <c r="AD5" s="46">
        <v>2</v>
      </c>
      <c r="AE5" s="46">
        <v>4</v>
      </c>
      <c r="AF5" s="46">
        <v>1</v>
      </c>
      <c r="AG5" s="46">
        <v>5</v>
      </c>
      <c r="AH5" s="46">
        <v>3</v>
      </c>
      <c r="AI5" s="46" t="s">
        <v>517</v>
      </c>
      <c r="AJ5" s="46" t="s">
        <v>1030</v>
      </c>
      <c r="AK5" s="46">
        <v>5</v>
      </c>
      <c r="AL5" s="46">
        <v>18</v>
      </c>
      <c r="AM5" s="46">
        <v>5</v>
      </c>
      <c r="AN5" s="46">
        <v>3</v>
      </c>
      <c r="AO5" s="46" t="s">
        <v>2948</v>
      </c>
      <c r="AP5" s="46">
        <v>1</v>
      </c>
      <c r="AQ5" s="46" t="s">
        <v>1030</v>
      </c>
      <c r="AR5" s="46" t="s">
        <v>2956</v>
      </c>
      <c r="AS5" s="46" t="s">
        <v>2957</v>
      </c>
      <c r="AT5" s="46" t="s">
        <v>2958</v>
      </c>
      <c r="AU5" s="46" t="s">
        <v>506</v>
      </c>
      <c r="AV5" s="46">
        <v>100</v>
      </c>
      <c r="AW5" s="46">
        <v>20</v>
      </c>
      <c r="AX5" s="46">
        <v>1.6</v>
      </c>
      <c r="AY5" s="46">
        <v>1</v>
      </c>
      <c r="AZ5" s="46" t="s">
        <v>2959</v>
      </c>
      <c r="BA5" s="46">
        <v>1</v>
      </c>
      <c r="BB5" s="78"/>
      <c r="BC5" s="78"/>
      <c r="BD5" s="78"/>
      <c r="BE5" s="78"/>
      <c r="BF5" s="78"/>
      <c r="BG5" s="78"/>
      <c r="BH5" s="78"/>
      <c r="BI5" s="78"/>
      <c r="BJ5" s="78"/>
      <c r="BK5" s="78"/>
      <c r="BL5" s="78"/>
      <c r="BM5" s="78"/>
    </row>
    <row r="6" spans="1:65" s="77" customFormat="1" ht="15.75" customHeight="1">
      <c r="A6" s="77" t="s">
        <v>216</v>
      </c>
      <c r="B6" s="77">
        <v>22</v>
      </c>
      <c r="C6" s="78">
        <v>1</v>
      </c>
      <c r="D6" s="78">
        <v>47</v>
      </c>
      <c r="E6" s="79">
        <v>1.5</v>
      </c>
      <c r="F6" s="80" t="s">
        <v>3412</v>
      </c>
      <c r="G6" s="81" t="s">
        <v>6823</v>
      </c>
      <c r="H6" s="77" t="s">
        <v>211</v>
      </c>
      <c r="I6" s="77" t="s">
        <v>186</v>
      </c>
      <c r="J6" s="77" t="s">
        <v>209</v>
      </c>
      <c r="K6" s="77" t="s">
        <v>6947</v>
      </c>
      <c r="L6" s="77" t="s">
        <v>6948</v>
      </c>
      <c r="M6" s="77">
        <f t="shared" si="0"/>
        <v>5</v>
      </c>
      <c r="N6" s="77">
        <v>1</v>
      </c>
      <c r="O6" s="77">
        <v>39.4</v>
      </c>
      <c r="P6" s="77">
        <v>18</v>
      </c>
      <c r="Q6" s="77">
        <v>1</v>
      </c>
      <c r="R6" s="77" t="s">
        <v>2139</v>
      </c>
      <c r="S6" s="77" t="str">
        <f t="shared" si="1"/>
        <v>p</v>
      </c>
      <c r="T6" s="77">
        <v>1</v>
      </c>
      <c r="U6" s="77" t="s">
        <v>216</v>
      </c>
      <c r="V6" s="77" t="s">
        <v>182</v>
      </c>
      <c r="W6" s="77" t="s">
        <v>283</v>
      </c>
      <c r="X6" s="77" t="s">
        <v>185</v>
      </c>
      <c r="Y6" s="90">
        <v>36.700000000000003</v>
      </c>
      <c r="Z6" s="46">
        <v>31.82</v>
      </c>
      <c r="AA6" s="46">
        <v>23.5</v>
      </c>
      <c r="AB6" s="46">
        <v>16.690000000000001</v>
      </c>
      <c r="AC6" s="46"/>
      <c r="AD6" s="46">
        <v>1</v>
      </c>
      <c r="AE6" s="46">
        <v>3</v>
      </c>
      <c r="AF6" s="46">
        <v>1</v>
      </c>
      <c r="AG6" s="46">
        <v>5</v>
      </c>
      <c r="AH6" s="46">
        <v>3</v>
      </c>
      <c r="AI6" s="46" t="s">
        <v>399</v>
      </c>
      <c r="AJ6" s="46" t="s">
        <v>1030</v>
      </c>
      <c r="AK6" s="46">
        <v>13</v>
      </c>
      <c r="AL6" s="46">
        <v>21</v>
      </c>
      <c r="AM6" s="46">
        <v>5</v>
      </c>
      <c r="AN6" s="46">
        <v>3</v>
      </c>
      <c r="AO6" s="46" t="s">
        <v>2139</v>
      </c>
      <c r="AP6" s="46">
        <v>1</v>
      </c>
      <c r="AQ6" s="46" t="s">
        <v>1030</v>
      </c>
      <c r="AR6" s="46" t="s">
        <v>2943</v>
      </c>
      <c r="AS6" s="46" t="s">
        <v>2132</v>
      </c>
      <c r="AT6" s="46" t="s">
        <v>2944</v>
      </c>
      <c r="AU6" s="46" t="s">
        <v>182</v>
      </c>
      <c r="AV6" s="46">
        <v>95</v>
      </c>
      <c r="AW6" s="46">
        <v>21</v>
      </c>
      <c r="AX6" s="46">
        <v>1.1000000000000001</v>
      </c>
      <c r="AY6" s="46">
        <v>1</v>
      </c>
      <c r="AZ6" s="46" t="s">
        <v>216</v>
      </c>
      <c r="BA6" s="46">
        <v>1</v>
      </c>
      <c r="BB6" s="78"/>
      <c r="BC6" s="78"/>
      <c r="BD6" s="78"/>
      <c r="BE6" s="78"/>
      <c r="BF6" s="78"/>
      <c r="BG6" s="78"/>
      <c r="BH6" s="78"/>
      <c r="BI6" s="78"/>
      <c r="BJ6" s="78"/>
      <c r="BK6" s="78"/>
      <c r="BL6" s="78"/>
      <c r="BM6" s="78"/>
    </row>
    <row r="7" spans="1:65" s="77" customFormat="1" ht="15.75" customHeight="1">
      <c r="A7" s="77" t="s">
        <v>245</v>
      </c>
      <c r="B7" s="77">
        <v>31</v>
      </c>
      <c r="C7" s="78">
        <v>0</v>
      </c>
      <c r="D7" s="78">
        <v>48</v>
      </c>
      <c r="E7" s="79">
        <v>1.35</v>
      </c>
      <c r="F7" s="80" t="s">
        <v>3412</v>
      </c>
      <c r="G7" s="81" t="s">
        <v>6823</v>
      </c>
      <c r="H7" s="77" t="s">
        <v>246</v>
      </c>
      <c r="I7" s="77" t="s">
        <v>186</v>
      </c>
      <c r="J7" s="77" t="s">
        <v>247</v>
      </c>
      <c r="K7" s="77" t="s">
        <v>248</v>
      </c>
      <c r="L7" s="77" t="s">
        <v>248</v>
      </c>
      <c r="M7" s="77">
        <f t="shared" si="0"/>
        <v>6</v>
      </c>
      <c r="N7" s="98">
        <v>4</v>
      </c>
      <c r="O7" s="98">
        <v>1.1499999999999999</v>
      </c>
      <c r="P7" s="98">
        <v>2</v>
      </c>
      <c r="Q7" s="98">
        <v>0</v>
      </c>
      <c r="R7" s="77" t="s">
        <v>1994</v>
      </c>
      <c r="S7" s="77" t="str">
        <f t="shared" si="1"/>
        <v>S</v>
      </c>
      <c r="T7" s="77">
        <v>3</v>
      </c>
      <c r="U7" s="77" t="s">
        <v>245</v>
      </c>
      <c r="V7" s="77" t="s">
        <v>182</v>
      </c>
      <c r="W7" s="77" t="s">
        <v>184</v>
      </c>
      <c r="X7" s="77" t="s">
        <v>185</v>
      </c>
      <c r="Y7" s="90">
        <v>93</v>
      </c>
      <c r="Z7" s="46">
        <v>130.74</v>
      </c>
      <c r="AA7" s="46">
        <v>57.71</v>
      </c>
      <c r="AB7" s="46">
        <v>59.26</v>
      </c>
      <c r="AC7" s="46"/>
      <c r="AD7" s="46">
        <v>1</v>
      </c>
      <c r="AE7" s="46">
        <v>7</v>
      </c>
      <c r="AF7" s="46">
        <v>1</v>
      </c>
      <c r="AG7" s="46">
        <v>4</v>
      </c>
      <c r="AH7" s="46">
        <v>2</v>
      </c>
      <c r="AI7" s="46" t="s">
        <v>314</v>
      </c>
      <c r="AJ7" s="46" t="s">
        <v>948</v>
      </c>
      <c r="AK7" s="46">
        <v>7</v>
      </c>
      <c r="AL7" s="46">
        <v>26</v>
      </c>
      <c r="AM7" s="46">
        <v>4</v>
      </c>
      <c r="AN7" s="46">
        <v>2</v>
      </c>
      <c r="AO7" s="46" t="s">
        <v>1994</v>
      </c>
      <c r="AP7" s="46">
        <v>1</v>
      </c>
      <c r="AQ7" s="46" t="s">
        <v>948</v>
      </c>
      <c r="AR7" s="46" t="s">
        <v>3126</v>
      </c>
      <c r="AS7" s="46" t="s">
        <v>1987</v>
      </c>
      <c r="AT7" s="46" t="s">
        <v>245</v>
      </c>
      <c r="AU7" s="46" t="s">
        <v>182</v>
      </c>
      <c r="AV7" s="46">
        <v>100</v>
      </c>
      <c r="AW7" s="46">
        <v>19</v>
      </c>
      <c r="AX7" s="46">
        <v>1.45</v>
      </c>
      <c r="AY7" s="46">
        <v>1</v>
      </c>
      <c r="AZ7" s="46" t="s">
        <v>245</v>
      </c>
      <c r="BA7" s="46">
        <v>1</v>
      </c>
      <c r="BB7" s="78"/>
      <c r="BC7" s="78"/>
      <c r="BD7" s="78"/>
      <c r="BE7" s="78"/>
      <c r="BF7" s="78"/>
      <c r="BG7" s="78"/>
      <c r="BH7" s="78"/>
      <c r="BI7" s="78"/>
      <c r="BJ7" s="78"/>
      <c r="BK7" s="78"/>
      <c r="BL7" s="78"/>
      <c r="BM7" s="78"/>
    </row>
    <row r="8" spans="1:65" s="77" customFormat="1" ht="15.75" customHeight="1">
      <c r="A8" s="77" t="s">
        <v>572</v>
      </c>
      <c r="B8" s="77">
        <v>15</v>
      </c>
      <c r="C8" s="78">
        <v>1</v>
      </c>
      <c r="D8" s="78">
        <v>47</v>
      </c>
      <c r="E8" s="79">
        <v>2</v>
      </c>
      <c r="F8" s="80" t="s">
        <v>3412</v>
      </c>
      <c r="G8" s="81" t="s">
        <v>6823</v>
      </c>
      <c r="H8" s="77" t="s">
        <v>573</v>
      </c>
      <c r="I8" s="77" t="s">
        <v>574</v>
      </c>
      <c r="J8" s="77" t="s">
        <v>575</v>
      </c>
      <c r="K8" s="77" t="s">
        <v>577</v>
      </c>
      <c r="L8" s="77" t="s">
        <v>6835</v>
      </c>
      <c r="M8" s="77">
        <f t="shared" si="0"/>
        <v>5</v>
      </c>
      <c r="N8" s="98">
        <v>2</v>
      </c>
      <c r="O8" s="98">
        <v>499.6</v>
      </c>
      <c r="P8" s="98">
        <v>25</v>
      </c>
      <c r="Q8" s="98">
        <v>2</v>
      </c>
      <c r="R8" s="77" t="s">
        <v>2789</v>
      </c>
      <c r="S8" s="77" t="str">
        <f t="shared" si="1"/>
        <v>g</v>
      </c>
      <c r="T8" s="77">
        <v>2</v>
      </c>
      <c r="U8" s="77" t="s">
        <v>572</v>
      </c>
      <c r="V8" s="77" t="s">
        <v>182</v>
      </c>
      <c r="W8" s="77" t="s">
        <v>184</v>
      </c>
      <c r="X8" s="77" t="s">
        <v>185</v>
      </c>
      <c r="Y8" s="90">
        <v>25.02</v>
      </c>
      <c r="Z8" s="46">
        <v>36.01</v>
      </c>
      <c r="AA8" s="46">
        <v>9.86</v>
      </c>
      <c r="AB8" s="46">
        <v>7.97</v>
      </c>
      <c r="AC8" s="46"/>
      <c r="AD8" s="46">
        <v>1</v>
      </c>
      <c r="AE8" s="46">
        <v>2</v>
      </c>
      <c r="AF8" s="46">
        <v>1</v>
      </c>
      <c r="AG8" s="46">
        <v>4</v>
      </c>
      <c r="AH8" s="46">
        <v>2</v>
      </c>
      <c r="AI8" s="46" t="s">
        <v>518</v>
      </c>
      <c r="AJ8" s="46" t="s">
        <v>948</v>
      </c>
      <c r="AK8" s="46">
        <v>4</v>
      </c>
      <c r="AL8" s="46">
        <v>26</v>
      </c>
      <c r="AM8" s="46">
        <v>4</v>
      </c>
      <c r="AN8" s="46">
        <v>2</v>
      </c>
      <c r="AO8" s="46" t="s">
        <v>2789</v>
      </c>
      <c r="AP8" s="46">
        <v>1</v>
      </c>
      <c r="AQ8" s="46" t="s">
        <v>948</v>
      </c>
      <c r="AR8" s="46" t="s">
        <v>2797</v>
      </c>
      <c r="AS8" s="46" t="s">
        <v>2798</v>
      </c>
      <c r="AT8" s="46" t="s">
        <v>572</v>
      </c>
      <c r="AU8" s="46" t="s">
        <v>182</v>
      </c>
      <c r="AV8" s="46">
        <v>96</v>
      </c>
      <c r="AW8" s="46">
        <v>27</v>
      </c>
      <c r="AX8" s="46">
        <v>1.55</v>
      </c>
      <c r="AY8" s="46">
        <v>1</v>
      </c>
      <c r="AZ8" s="46" t="s">
        <v>572</v>
      </c>
      <c r="BA8" s="46">
        <v>1</v>
      </c>
      <c r="BB8" s="78"/>
      <c r="BC8" s="78"/>
      <c r="BD8" s="78"/>
      <c r="BE8" s="78"/>
      <c r="BF8" s="78"/>
      <c r="BG8" s="78"/>
      <c r="BH8" s="78"/>
      <c r="BI8" s="78"/>
      <c r="BJ8" s="78"/>
      <c r="BK8" s="78"/>
      <c r="BL8" s="78"/>
      <c r="BM8" s="78"/>
    </row>
    <row r="9" spans="1:65" s="77" customFormat="1" ht="15.75" customHeight="1">
      <c r="A9" s="77" t="s">
        <v>42</v>
      </c>
      <c r="B9" s="77">
        <v>18</v>
      </c>
      <c r="C9" s="78">
        <v>2</v>
      </c>
      <c r="D9" s="78">
        <v>46</v>
      </c>
      <c r="E9" s="79">
        <v>2.3199999999999998</v>
      </c>
      <c r="F9" s="80" t="s">
        <v>3412</v>
      </c>
      <c r="G9" s="81" t="s">
        <v>6823</v>
      </c>
      <c r="H9" s="77" t="s">
        <v>281</v>
      </c>
      <c r="I9" s="77" t="s">
        <v>282</v>
      </c>
      <c r="J9" s="77" t="s">
        <v>284</v>
      </c>
      <c r="K9" s="77" t="s">
        <v>286</v>
      </c>
      <c r="L9" s="77" t="s">
        <v>2881</v>
      </c>
      <c r="M9" s="77">
        <f t="shared" si="0"/>
        <v>5</v>
      </c>
      <c r="N9" s="98">
        <v>3</v>
      </c>
      <c r="O9" s="98">
        <v>85.69</v>
      </c>
      <c r="P9" s="98">
        <v>17</v>
      </c>
      <c r="Q9" s="98">
        <v>3</v>
      </c>
      <c r="R9" s="77" t="s">
        <v>2848</v>
      </c>
      <c r="S9" s="77" t="str">
        <f t="shared" si="1"/>
        <v>b</v>
      </c>
      <c r="T9" s="77">
        <v>2</v>
      </c>
      <c r="U9" s="77" t="s">
        <v>42</v>
      </c>
      <c r="V9" s="77" t="s">
        <v>182</v>
      </c>
      <c r="W9" s="77" t="s">
        <v>283</v>
      </c>
      <c r="X9" s="77" t="s">
        <v>185</v>
      </c>
      <c r="Y9" s="90">
        <v>30.32</v>
      </c>
      <c r="Z9" s="46">
        <v>22.36</v>
      </c>
      <c r="AA9" s="46">
        <v>26.14</v>
      </c>
      <c r="AB9" s="46">
        <v>16.079999999999998</v>
      </c>
      <c r="AC9" s="46"/>
      <c r="AD9" s="46">
        <v>2</v>
      </c>
      <c r="AE9" s="46">
        <v>3</v>
      </c>
      <c r="AF9" s="46">
        <v>1</v>
      </c>
      <c r="AG9" s="46">
        <v>5</v>
      </c>
      <c r="AH9" s="46">
        <v>3</v>
      </c>
      <c r="AI9" s="46" t="s">
        <v>1689</v>
      </c>
      <c r="AJ9" s="46" t="s">
        <v>1030</v>
      </c>
      <c r="AK9" s="46">
        <v>9</v>
      </c>
      <c r="AL9" s="46">
        <v>26</v>
      </c>
      <c r="AM9" s="46">
        <v>5</v>
      </c>
      <c r="AN9" s="46">
        <v>3</v>
      </c>
      <c r="AO9" s="46" t="s">
        <v>2848</v>
      </c>
      <c r="AP9" s="46">
        <v>1</v>
      </c>
      <c r="AQ9" s="46" t="s">
        <v>1030</v>
      </c>
      <c r="AR9" s="46" t="s">
        <v>2855</v>
      </c>
      <c r="AS9" s="46" t="s">
        <v>2857</v>
      </c>
      <c r="AT9" s="46" t="s">
        <v>2859</v>
      </c>
      <c r="AU9" s="46" t="s">
        <v>532</v>
      </c>
      <c r="AV9" s="46">
        <v>100</v>
      </c>
      <c r="AW9" s="46">
        <v>21</v>
      </c>
      <c r="AX9" s="46">
        <v>1.35</v>
      </c>
      <c r="AY9" s="46">
        <v>1</v>
      </c>
      <c r="AZ9" s="46" t="s">
        <v>42</v>
      </c>
      <c r="BA9" s="46">
        <v>1</v>
      </c>
      <c r="BB9" s="78"/>
      <c r="BC9" s="78"/>
      <c r="BD9" s="78"/>
      <c r="BE9" s="78"/>
      <c r="BF9" s="78"/>
      <c r="BG9" s="78"/>
      <c r="BH9" s="78"/>
      <c r="BI9" s="78"/>
      <c r="BJ9" s="78"/>
      <c r="BK9" s="78"/>
      <c r="BL9" s="78"/>
      <c r="BM9" s="78"/>
    </row>
    <row r="10" spans="1:65" s="77" customFormat="1" ht="15.75" customHeight="1">
      <c r="A10" s="77" t="s">
        <v>36</v>
      </c>
      <c r="B10" s="77">
        <v>26</v>
      </c>
      <c r="C10" s="78">
        <v>4</v>
      </c>
      <c r="D10" s="78">
        <v>44</v>
      </c>
      <c r="E10" s="79">
        <v>2.15</v>
      </c>
      <c r="F10" s="80" t="s">
        <v>3412</v>
      </c>
      <c r="G10" s="81" t="s">
        <v>6823</v>
      </c>
      <c r="H10" s="77" t="s">
        <v>294</v>
      </c>
      <c r="I10" s="77" t="s">
        <v>295</v>
      </c>
      <c r="J10" s="77" t="s">
        <v>297</v>
      </c>
      <c r="K10" s="77" t="s">
        <v>298</v>
      </c>
      <c r="L10" s="77" t="s">
        <v>6869</v>
      </c>
      <c r="M10" s="77">
        <f t="shared" si="0"/>
        <v>6</v>
      </c>
      <c r="N10" s="98">
        <v>4</v>
      </c>
      <c r="O10" s="98">
        <v>21.58</v>
      </c>
      <c r="P10" s="98">
        <v>4</v>
      </c>
      <c r="Q10" s="98">
        <v>4</v>
      </c>
      <c r="R10" s="77" t="s">
        <v>3005</v>
      </c>
      <c r="S10" s="77" t="str">
        <f t="shared" si="1"/>
        <v>p</v>
      </c>
      <c r="T10" s="77">
        <v>1</v>
      </c>
      <c r="U10" s="77" t="s">
        <v>36</v>
      </c>
      <c r="V10" s="77" t="s">
        <v>182</v>
      </c>
      <c r="W10" s="77" t="s">
        <v>184</v>
      </c>
      <c r="X10" s="77" t="s">
        <v>185</v>
      </c>
      <c r="Y10" s="90">
        <v>56.43</v>
      </c>
      <c r="Z10" s="46">
        <v>90.81</v>
      </c>
      <c r="AA10" s="46">
        <v>50.45</v>
      </c>
      <c r="AB10" s="46">
        <v>74.59</v>
      </c>
      <c r="AC10" s="46"/>
      <c r="AD10" s="46">
        <v>1</v>
      </c>
      <c r="AE10" s="46">
        <v>4</v>
      </c>
      <c r="AF10" s="46">
        <v>1</v>
      </c>
      <c r="AG10" s="46">
        <v>4</v>
      </c>
      <c r="AH10" s="46">
        <v>2</v>
      </c>
      <c r="AI10" s="46" t="s">
        <v>518</v>
      </c>
      <c r="AJ10" s="46" t="s">
        <v>948</v>
      </c>
      <c r="AK10" s="46">
        <v>9</v>
      </c>
      <c r="AL10" s="46">
        <v>27</v>
      </c>
      <c r="AM10" s="46">
        <v>4</v>
      </c>
      <c r="AN10" s="46">
        <v>2</v>
      </c>
      <c r="AO10" s="46" t="s">
        <v>3005</v>
      </c>
      <c r="AP10" s="46">
        <v>1</v>
      </c>
      <c r="AQ10" s="46" t="s">
        <v>948</v>
      </c>
      <c r="AR10" s="46" t="s">
        <v>3018</v>
      </c>
      <c r="AS10" s="46" t="s">
        <v>3019</v>
      </c>
      <c r="AT10" s="46" t="s">
        <v>36</v>
      </c>
      <c r="AU10" s="46" t="s">
        <v>182</v>
      </c>
      <c r="AV10" s="46">
        <v>100</v>
      </c>
      <c r="AW10" s="46">
        <v>17</v>
      </c>
      <c r="AX10" s="46">
        <v>1.25</v>
      </c>
      <c r="AY10" s="46">
        <v>1</v>
      </c>
      <c r="AZ10" s="46" t="s">
        <v>36</v>
      </c>
      <c r="BA10" s="46">
        <v>1</v>
      </c>
      <c r="BB10" s="78"/>
      <c r="BC10" s="78"/>
      <c r="BD10" s="78"/>
      <c r="BE10" s="78"/>
      <c r="BF10" s="78"/>
      <c r="BG10" s="78"/>
      <c r="BH10" s="78"/>
      <c r="BI10" s="78"/>
      <c r="BJ10" s="78"/>
      <c r="BK10" s="78"/>
      <c r="BL10" s="78"/>
      <c r="BM10" s="78"/>
    </row>
    <row r="11" spans="1:65" s="77" customFormat="1" ht="15.75" customHeight="1">
      <c r="A11" s="77" t="s">
        <v>264</v>
      </c>
      <c r="B11" s="77">
        <v>19</v>
      </c>
      <c r="C11" s="78">
        <v>8</v>
      </c>
      <c r="D11" s="78">
        <v>40</v>
      </c>
      <c r="E11" s="79">
        <v>2.08</v>
      </c>
      <c r="F11" s="80" t="s">
        <v>3412</v>
      </c>
      <c r="G11" s="81" t="s">
        <v>6823</v>
      </c>
      <c r="H11" s="77" t="s">
        <v>265</v>
      </c>
      <c r="I11" s="77" t="s">
        <v>186</v>
      </c>
      <c r="J11" s="77" t="s">
        <v>266</v>
      </c>
      <c r="K11" s="77" t="s">
        <v>268</v>
      </c>
      <c r="L11" s="77" t="s">
        <v>29</v>
      </c>
      <c r="M11" s="77">
        <f t="shared" si="0"/>
        <v>5</v>
      </c>
      <c r="N11" s="98">
        <v>3</v>
      </c>
      <c r="O11" s="98">
        <v>223.53</v>
      </c>
      <c r="P11" s="98">
        <v>12</v>
      </c>
      <c r="Q11" s="98">
        <v>3</v>
      </c>
      <c r="R11" s="77" t="s">
        <v>2874</v>
      </c>
      <c r="S11" s="77" t="str">
        <f t="shared" si="1"/>
        <v>l</v>
      </c>
      <c r="T11" s="77">
        <v>8</v>
      </c>
      <c r="U11" s="77" t="s">
        <v>264</v>
      </c>
      <c r="V11" s="77" t="s">
        <v>182</v>
      </c>
      <c r="W11" s="77" t="s">
        <v>184</v>
      </c>
      <c r="X11" s="77" t="s">
        <v>185</v>
      </c>
      <c r="Y11" s="90">
        <v>30.42</v>
      </c>
      <c r="Z11" s="46">
        <v>44.39</v>
      </c>
      <c r="AA11" s="46">
        <v>20.97</v>
      </c>
      <c r="AB11" s="46">
        <v>22.3</v>
      </c>
      <c r="AC11" s="46"/>
      <c r="AD11" s="46">
        <v>1</v>
      </c>
      <c r="AE11" s="46">
        <v>5</v>
      </c>
      <c r="AF11" s="46">
        <v>1</v>
      </c>
      <c r="AG11" s="46">
        <v>4</v>
      </c>
      <c r="AH11" s="46">
        <v>2</v>
      </c>
      <c r="AI11" s="46" t="s">
        <v>947</v>
      </c>
      <c r="AJ11" s="46" t="s">
        <v>948</v>
      </c>
      <c r="AK11" s="46">
        <v>7</v>
      </c>
      <c r="AL11" s="46">
        <v>28</v>
      </c>
      <c r="AM11" s="46">
        <v>4</v>
      </c>
      <c r="AN11" s="46">
        <v>2</v>
      </c>
      <c r="AO11" s="46" t="s">
        <v>2874</v>
      </c>
      <c r="AP11" s="46">
        <v>1</v>
      </c>
      <c r="AQ11" s="46" t="s">
        <v>948</v>
      </c>
      <c r="AR11" s="46" t="s">
        <v>2883</v>
      </c>
      <c r="AS11" s="46" t="s">
        <v>2884</v>
      </c>
      <c r="AT11" s="46" t="s">
        <v>264</v>
      </c>
      <c r="AU11" s="46" t="s">
        <v>182</v>
      </c>
      <c r="AV11" s="46">
        <v>100</v>
      </c>
      <c r="AW11" s="46">
        <v>26</v>
      </c>
      <c r="AX11" s="46">
        <v>1.45</v>
      </c>
      <c r="AY11" s="46">
        <v>1</v>
      </c>
      <c r="AZ11" s="46" t="s">
        <v>264</v>
      </c>
      <c r="BA11" s="46">
        <v>1</v>
      </c>
      <c r="BB11" s="78"/>
      <c r="BC11" s="78"/>
      <c r="BD11" s="78"/>
      <c r="BE11" s="78"/>
      <c r="BF11" s="78"/>
      <c r="BG11" s="78"/>
      <c r="BH11" s="78"/>
      <c r="BI11" s="78"/>
      <c r="BJ11" s="78"/>
      <c r="BK11" s="78"/>
      <c r="BL11" s="78"/>
      <c r="BM11" s="78"/>
    </row>
    <row r="12" spans="1:65" s="77" customFormat="1" ht="15.75" customHeight="1">
      <c r="A12" s="77" t="s">
        <v>316</v>
      </c>
      <c r="B12" s="77">
        <v>12</v>
      </c>
      <c r="C12" s="78">
        <v>0</v>
      </c>
      <c r="D12" s="78">
        <v>48</v>
      </c>
      <c r="E12" s="79">
        <v>2.16</v>
      </c>
      <c r="F12" s="80" t="s">
        <v>3412</v>
      </c>
      <c r="G12" s="81" t="s">
        <v>6823</v>
      </c>
      <c r="H12" s="77" t="s">
        <v>318</v>
      </c>
      <c r="I12" s="77" t="s">
        <v>307</v>
      </c>
      <c r="J12" s="77" t="s">
        <v>320</v>
      </c>
      <c r="K12" s="77" t="s">
        <v>322</v>
      </c>
      <c r="L12" s="77" t="s">
        <v>6865</v>
      </c>
      <c r="M12" s="77">
        <f t="shared" si="0"/>
        <v>3</v>
      </c>
      <c r="N12" s="98">
        <v>2</v>
      </c>
      <c r="O12" s="98">
        <v>69.010000000000005</v>
      </c>
      <c r="P12" s="98">
        <v>27</v>
      </c>
      <c r="Q12" s="98">
        <v>2</v>
      </c>
      <c r="R12" s="77" t="s">
        <v>2723</v>
      </c>
      <c r="S12" s="77" t="str">
        <f t="shared" si="1"/>
        <v>t</v>
      </c>
      <c r="T12" s="77">
        <v>1</v>
      </c>
      <c r="U12" s="77" t="s">
        <v>316</v>
      </c>
      <c r="V12" s="77" t="s">
        <v>182</v>
      </c>
      <c r="W12" s="77" t="s">
        <v>283</v>
      </c>
      <c r="X12" s="77" t="s">
        <v>185</v>
      </c>
      <c r="Y12" s="90">
        <v>21.89</v>
      </c>
      <c r="Z12" s="46">
        <v>34.119999999999997</v>
      </c>
      <c r="AA12" s="46">
        <v>18.52</v>
      </c>
      <c r="AB12" s="46">
        <v>25.07</v>
      </c>
      <c r="AC12" s="46"/>
      <c r="AD12" s="46">
        <v>2</v>
      </c>
      <c r="AE12" s="46">
        <v>5</v>
      </c>
      <c r="AF12" s="46">
        <v>1</v>
      </c>
      <c r="AG12" s="46">
        <v>5</v>
      </c>
      <c r="AH12" s="46">
        <v>3</v>
      </c>
      <c r="AI12" s="46" t="s">
        <v>517</v>
      </c>
      <c r="AJ12" s="46" t="s">
        <v>1030</v>
      </c>
      <c r="AK12" s="46">
        <v>14</v>
      </c>
      <c r="AL12" s="46">
        <v>29</v>
      </c>
      <c r="AM12" s="46">
        <v>5</v>
      </c>
      <c r="AN12" s="46">
        <v>3</v>
      </c>
      <c r="AO12" s="46" t="s">
        <v>2723</v>
      </c>
      <c r="AP12" s="46">
        <v>1</v>
      </c>
      <c r="AQ12" s="46" t="s">
        <v>1030</v>
      </c>
      <c r="AR12" s="46" t="s">
        <v>2735</v>
      </c>
      <c r="AS12" s="46" t="s">
        <v>2737</v>
      </c>
      <c r="AT12" s="46" t="s">
        <v>2738</v>
      </c>
      <c r="AU12" s="46" t="s">
        <v>532</v>
      </c>
      <c r="AV12" s="46">
        <v>100</v>
      </c>
      <c r="AW12" s="46">
        <v>18</v>
      </c>
      <c r="AX12" s="46">
        <v>1.05</v>
      </c>
      <c r="AY12" s="46">
        <v>1</v>
      </c>
      <c r="AZ12" s="46" t="s">
        <v>316</v>
      </c>
      <c r="BA12" s="46">
        <v>1</v>
      </c>
      <c r="BB12" s="78"/>
      <c r="BC12" s="78"/>
      <c r="BD12" s="78"/>
      <c r="BE12" s="78"/>
      <c r="BF12" s="78"/>
      <c r="BG12" s="78"/>
      <c r="BH12" s="78"/>
      <c r="BI12" s="78"/>
      <c r="BJ12" s="78"/>
      <c r="BK12" s="78"/>
      <c r="BL12" s="78"/>
      <c r="BM12" s="78"/>
    </row>
    <row r="13" spans="1:65" s="77" customFormat="1" ht="15.75" customHeight="1">
      <c r="A13" s="77" t="s">
        <v>426</v>
      </c>
      <c r="B13" s="77">
        <v>11</v>
      </c>
      <c r="C13" s="77">
        <v>0</v>
      </c>
      <c r="D13" s="78">
        <v>48</v>
      </c>
      <c r="E13" s="79">
        <v>1.81</v>
      </c>
      <c r="F13" s="80" t="s">
        <v>3412</v>
      </c>
      <c r="G13" s="81" t="s">
        <v>6823</v>
      </c>
      <c r="H13" s="77" t="s">
        <v>428</v>
      </c>
      <c r="I13" s="77" t="s">
        <v>271</v>
      </c>
      <c r="J13" s="77" t="s">
        <v>431</v>
      </c>
      <c r="K13" s="77" t="s">
        <v>432</v>
      </c>
      <c r="L13" s="77" t="s">
        <v>6864</v>
      </c>
      <c r="M13" s="77">
        <f t="shared" si="0"/>
        <v>7</v>
      </c>
      <c r="N13" s="98">
        <v>4</v>
      </c>
      <c r="O13" s="98">
        <v>7.04</v>
      </c>
      <c r="P13" s="98">
        <v>12</v>
      </c>
      <c r="Q13" s="98">
        <v>4</v>
      </c>
      <c r="R13" s="77" t="s">
        <v>2699</v>
      </c>
      <c r="S13" s="77" t="str">
        <f t="shared" si="1"/>
        <v>p</v>
      </c>
      <c r="T13" s="77">
        <v>1</v>
      </c>
      <c r="U13" s="77" t="s">
        <v>426</v>
      </c>
      <c r="V13" s="77" t="s">
        <v>182</v>
      </c>
      <c r="W13" s="77" t="s">
        <v>283</v>
      </c>
      <c r="X13" s="77" t="s">
        <v>185</v>
      </c>
      <c r="Y13" s="90">
        <v>21.34</v>
      </c>
      <c r="Z13" s="46">
        <v>22.91</v>
      </c>
      <c r="AA13" s="46">
        <v>14.85</v>
      </c>
      <c r="AB13" s="46">
        <v>10.27</v>
      </c>
      <c r="AC13" s="46"/>
      <c r="AD13" s="46">
        <v>1</v>
      </c>
      <c r="AE13" s="46">
        <v>2</v>
      </c>
      <c r="AF13" s="46">
        <v>1</v>
      </c>
      <c r="AG13" s="46">
        <v>8</v>
      </c>
      <c r="AH13" s="46">
        <v>5</v>
      </c>
      <c r="AI13" s="46" t="s">
        <v>2364</v>
      </c>
      <c r="AJ13" s="46" t="s">
        <v>452</v>
      </c>
      <c r="AK13" s="46">
        <v>0</v>
      </c>
      <c r="AL13" s="46">
        <v>0</v>
      </c>
      <c r="AM13" s="46">
        <v>4</v>
      </c>
      <c r="AN13" s="46">
        <v>3</v>
      </c>
      <c r="AO13" s="46" t="s">
        <v>2708</v>
      </c>
      <c r="AP13" s="46">
        <v>2</v>
      </c>
      <c r="AQ13" s="46" t="s">
        <v>459</v>
      </c>
      <c r="AR13" s="46" t="s">
        <v>2710</v>
      </c>
      <c r="AS13" s="46" t="s">
        <v>2711</v>
      </c>
      <c r="AT13" s="46" t="s">
        <v>2713</v>
      </c>
      <c r="AU13" s="46" t="s">
        <v>182</v>
      </c>
      <c r="AV13" s="46">
        <v>100</v>
      </c>
      <c r="AW13" s="46">
        <v>27</v>
      </c>
      <c r="AX13" s="46">
        <v>2.35</v>
      </c>
      <c r="AY13" s="46">
        <v>2</v>
      </c>
      <c r="AZ13" s="46" t="s">
        <v>426</v>
      </c>
      <c r="BA13" s="46">
        <v>1</v>
      </c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</row>
    <row r="14" spans="1:65" s="77" customFormat="1" ht="15.75" customHeight="1">
      <c r="A14" s="77" t="s">
        <v>48</v>
      </c>
      <c r="B14" s="77">
        <v>14</v>
      </c>
      <c r="C14" s="78">
        <v>2</v>
      </c>
      <c r="D14" s="78">
        <v>46</v>
      </c>
      <c r="E14" s="79">
        <v>2</v>
      </c>
      <c r="F14" s="80" t="s">
        <v>3412</v>
      </c>
      <c r="G14" s="81" t="s">
        <v>6823</v>
      </c>
      <c r="H14" s="77" t="s">
        <v>335</v>
      </c>
      <c r="I14" s="77" t="s">
        <v>336</v>
      </c>
      <c r="J14" s="77" t="s">
        <v>188</v>
      </c>
      <c r="K14" s="77" t="s">
        <v>338</v>
      </c>
      <c r="L14" s="77" t="s">
        <v>5881</v>
      </c>
      <c r="M14" s="77">
        <f t="shared" si="0"/>
        <v>7</v>
      </c>
      <c r="N14" s="98">
        <v>6</v>
      </c>
      <c r="O14" s="98">
        <v>1.77</v>
      </c>
      <c r="P14" s="98">
        <v>2</v>
      </c>
      <c r="Q14" s="98">
        <v>5</v>
      </c>
      <c r="R14" s="77" t="s">
        <v>2769</v>
      </c>
      <c r="S14" s="77" t="str">
        <f t="shared" si="1"/>
        <v>p</v>
      </c>
      <c r="T14" s="77">
        <v>1</v>
      </c>
      <c r="U14" s="77" t="s">
        <v>48</v>
      </c>
      <c r="V14" s="77" t="s">
        <v>182</v>
      </c>
      <c r="W14" s="77" t="s">
        <v>184</v>
      </c>
      <c r="X14" s="77" t="s">
        <v>185</v>
      </c>
      <c r="Y14" s="90">
        <v>22.22</v>
      </c>
      <c r="Z14" s="46">
        <v>31.28</v>
      </c>
      <c r="AA14" s="46">
        <v>21.5</v>
      </c>
      <c r="AB14" s="46">
        <v>28.51</v>
      </c>
      <c r="AC14" s="46"/>
      <c r="AD14" s="46">
        <v>2</v>
      </c>
      <c r="AE14" s="46">
        <v>3</v>
      </c>
      <c r="AF14" s="46">
        <v>1</v>
      </c>
      <c r="AG14" s="46">
        <v>5</v>
      </c>
      <c r="AH14" s="46">
        <v>5</v>
      </c>
      <c r="AI14" s="46" t="s">
        <v>399</v>
      </c>
      <c r="AJ14" s="46" t="s">
        <v>2086</v>
      </c>
      <c r="AK14" s="46">
        <v>0</v>
      </c>
      <c r="AL14" s="46">
        <v>0</v>
      </c>
      <c r="AM14" s="46">
        <v>5</v>
      </c>
      <c r="AN14" s="46">
        <v>5</v>
      </c>
      <c r="AO14" s="46" t="s">
        <v>2778</v>
      </c>
      <c r="AP14" s="46">
        <v>2</v>
      </c>
      <c r="AQ14" s="46" t="s">
        <v>2091</v>
      </c>
      <c r="AR14" s="46" t="s">
        <v>2779</v>
      </c>
      <c r="AS14" s="46" t="s">
        <v>2780</v>
      </c>
      <c r="AT14" s="46" t="s">
        <v>2781</v>
      </c>
      <c r="AU14" s="46" t="s">
        <v>2782</v>
      </c>
      <c r="AV14" s="46">
        <v>100</v>
      </c>
      <c r="AW14" s="46">
        <v>28</v>
      </c>
      <c r="AX14" s="46">
        <v>1.85</v>
      </c>
      <c r="AY14" s="46">
        <v>1.95</v>
      </c>
      <c r="AZ14" s="46" t="s">
        <v>48</v>
      </c>
      <c r="BA14" s="46">
        <v>1</v>
      </c>
      <c r="BB14" s="78"/>
      <c r="BC14" s="78"/>
      <c r="BD14" s="78"/>
      <c r="BE14" s="78"/>
      <c r="BF14" s="78"/>
      <c r="BG14" s="78"/>
      <c r="BH14" s="78"/>
      <c r="BI14" s="78"/>
      <c r="BJ14" s="78"/>
      <c r="BK14" s="78"/>
      <c r="BL14" s="78"/>
      <c r="BM14" s="78"/>
    </row>
    <row r="15" spans="1:65" s="77" customFormat="1" ht="15.75" customHeight="1">
      <c r="A15" s="77" t="s">
        <v>299</v>
      </c>
      <c r="B15" s="77">
        <v>29</v>
      </c>
      <c r="C15" s="78">
        <v>3</v>
      </c>
      <c r="D15" s="78">
        <v>45</v>
      </c>
      <c r="E15" s="79">
        <v>2.27</v>
      </c>
      <c r="F15" s="80" t="s">
        <v>3412</v>
      </c>
      <c r="G15" s="81" t="s">
        <v>6823</v>
      </c>
      <c r="H15" s="77" t="s">
        <v>301</v>
      </c>
      <c r="I15" s="77" t="s">
        <v>295</v>
      </c>
      <c r="J15" s="77" t="s">
        <v>188</v>
      </c>
      <c r="K15" s="77" t="s">
        <v>303</v>
      </c>
      <c r="L15" s="77" t="s">
        <v>6871</v>
      </c>
      <c r="M15" s="77">
        <f t="shared" si="0"/>
        <v>7</v>
      </c>
      <c r="N15" s="98">
        <v>5</v>
      </c>
      <c r="O15" s="98">
        <v>2.38</v>
      </c>
      <c r="P15" s="98">
        <v>8</v>
      </c>
      <c r="Q15" s="98">
        <v>5</v>
      </c>
      <c r="R15" s="77" t="s">
        <v>3074</v>
      </c>
      <c r="S15" s="77" t="str">
        <f t="shared" si="1"/>
        <v>e</v>
      </c>
      <c r="T15" s="77">
        <v>7</v>
      </c>
      <c r="U15" s="77" t="s">
        <v>299</v>
      </c>
      <c r="V15" s="77" t="s">
        <v>182</v>
      </c>
      <c r="W15" s="77" t="s">
        <v>283</v>
      </c>
      <c r="X15" s="77" t="s">
        <v>185</v>
      </c>
      <c r="Y15" s="90">
        <v>64.75</v>
      </c>
      <c r="Z15" s="46">
        <v>145.07</v>
      </c>
      <c r="AA15" s="46">
        <v>60.2</v>
      </c>
      <c r="AB15" s="46">
        <v>123.58</v>
      </c>
      <c r="AC15" s="46"/>
      <c r="AD15" s="46">
        <v>1</v>
      </c>
      <c r="AE15" s="46">
        <v>2</v>
      </c>
      <c r="AF15" s="46">
        <v>1</v>
      </c>
      <c r="AG15" s="46">
        <v>6</v>
      </c>
      <c r="AH15" s="46">
        <v>5</v>
      </c>
      <c r="AI15" s="46" t="s">
        <v>644</v>
      </c>
      <c r="AJ15" s="46" t="s">
        <v>667</v>
      </c>
      <c r="AK15" s="46">
        <v>0</v>
      </c>
      <c r="AL15" s="46">
        <v>0</v>
      </c>
      <c r="AM15" s="46">
        <v>4</v>
      </c>
      <c r="AN15" s="46">
        <v>4</v>
      </c>
      <c r="AO15" s="46" t="s">
        <v>3084</v>
      </c>
      <c r="AP15" s="46">
        <v>2</v>
      </c>
      <c r="AQ15" s="46" t="s">
        <v>671</v>
      </c>
      <c r="AR15" s="46" t="s">
        <v>3086</v>
      </c>
      <c r="AS15" s="46" t="s">
        <v>3087</v>
      </c>
      <c r="AT15" s="46" t="s">
        <v>3088</v>
      </c>
      <c r="AU15" s="46" t="s">
        <v>182</v>
      </c>
      <c r="AV15" s="46">
        <v>100</v>
      </c>
      <c r="AW15" s="46">
        <v>23</v>
      </c>
      <c r="AX15" s="46">
        <v>1.85</v>
      </c>
      <c r="AY15" s="46">
        <v>1.85</v>
      </c>
      <c r="AZ15" s="46" t="s">
        <v>299</v>
      </c>
      <c r="BA15" s="46">
        <v>1</v>
      </c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</row>
    <row r="16" spans="1:65" s="77" customFormat="1" ht="15.75" customHeight="1">
      <c r="A16" s="77" t="s">
        <v>580</v>
      </c>
      <c r="B16" s="77">
        <v>4</v>
      </c>
      <c r="C16" s="78">
        <v>9</v>
      </c>
      <c r="D16" s="78">
        <v>39</v>
      </c>
      <c r="E16" s="79">
        <v>1.58</v>
      </c>
      <c r="F16" s="80" t="s">
        <v>3412</v>
      </c>
      <c r="G16" s="81" t="s">
        <v>6823</v>
      </c>
      <c r="H16" s="77" t="s">
        <v>581</v>
      </c>
      <c r="I16" s="77" t="s">
        <v>574</v>
      </c>
      <c r="J16" s="77" t="s">
        <v>584</v>
      </c>
      <c r="K16" s="77" t="s">
        <v>585</v>
      </c>
      <c r="L16" s="77" t="s">
        <v>3089</v>
      </c>
      <c r="M16" s="77">
        <f t="shared" si="0"/>
        <v>4</v>
      </c>
      <c r="N16" s="98">
        <v>3</v>
      </c>
      <c r="O16" s="98">
        <v>214.08</v>
      </c>
      <c r="P16" s="98">
        <v>17</v>
      </c>
      <c r="Q16" s="98">
        <v>3</v>
      </c>
      <c r="R16" s="77" t="s">
        <v>2564</v>
      </c>
      <c r="S16" s="77" t="str">
        <f t="shared" si="1"/>
        <v>S</v>
      </c>
      <c r="T16" s="77">
        <v>3</v>
      </c>
      <c r="U16" s="77" t="s">
        <v>580</v>
      </c>
      <c r="V16" s="77" t="s">
        <v>182</v>
      </c>
      <c r="W16" s="77" t="s">
        <v>283</v>
      </c>
      <c r="X16" s="77" t="s">
        <v>185</v>
      </c>
      <c r="Y16" s="90">
        <v>43.66</v>
      </c>
      <c r="Z16" s="46">
        <v>91.42</v>
      </c>
      <c r="AA16" s="46">
        <v>36.479999999999997</v>
      </c>
      <c r="AB16" s="46">
        <v>74.59</v>
      </c>
      <c r="AC16" s="46"/>
      <c r="AD16" s="46">
        <v>1</v>
      </c>
      <c r="AE16" s="46">
        <v>2</v>
      </c>
      <c r="AF16" s="46">
        <v>1</v>
      </c>
      <c r="AG16" s="46">
        <v>7</v>
      </c>
      <c r="AH16" s="46">
        <v>5</v>
      </c>
      <c r="AI16" s="46" t="s">
        <v>1128</v>
      </c>
      <c r="AJ16" s="46" t="s">
        <v>452</v>
      </c>
      <c r="AK16" s="46">
        <v>1</v>
      </c>
      <c r="AL16" s="46">
        <v>2</v>
      </c>
      <c r="AM16" s="46">
        <v>7</v>
      </c>
      <c r="AN16" s="46">
        <v>5</v>
      </c>
      <c r="AO16" s="46" t="s">
        <v>2648</v>
      </c>
      <c r="AP16" s="46">
        <v>2</v>
      </c>
      <c r="AQ16" s="46" t="s">
        <v>459</v>
      </c>
      <c r="AR16" s="46" t="s">
        <v>2649</v>
      </c>
      <c r="AS16" s="46" t="s">
        <v>2650</v>
      </c>
      <c r="AT16" s="46" t="s">
        <v>2652</v>
      </c>
      <c r="AU16" s="46" t="s">
        <v>182</v>
      </c>
      <c r="AV16" s="46">
        <v>100</v>
      </c>
      <c r="AW16" s="46">
        <v>29</v>
      </c>
      <c r="AX16" s="46">
        <v>1.85</v>
      </c>
      <c r="AY16" s="46">
        <v>1.85</v>
      </c>
      <c r="AZ16" s="46" t="s">
        <v>2640</v>
      </c>
      <c r="BA16" s="46">
        <v>1</v>
      </c>
      <c r="BB16" s="78"/>
      <c r="BC16" s="78"/>
      <c r="BD16" s="78"/>
      <c r="BE16" s="78"/>
      <c r="BF16" s="78"/>
      <c r="BG16" s="78"/>
      <c r="BH16" s="78"/>
      <c r="BI16" s="78"/>
      <c r="BJ16" s="78"/>
      <c r="BK16" s="78"/>
      <c r="BL16" s="78"/>
      <c r="BM16" s="78"/>
    </row>
    <row r="17" spans="1:65" s="77" customFormat="1" ht="15.75" customHeight="1">
      <c r="A17" s="77" t="s">
        <v>269</v>
      </c>
      <c r="B17" s="77">
        <v>25</v>
      </c>
      <c r="C17" s="78">
        <v>0</v>
      </c>
      <c r="D17" s="78">
        <v>48</v>
      </c>
      <c r="E17" s="79">
        <v>3.1</v>
      </c>
      <c r="F17" s="80" t="s">
        <v>3412</v>
      </c>
      <c r="G17" s="81" t="s">
        <v>6823</v>
      </c>
      <c r="H17" s="77" t="s">
        <v>273</v>
      </c>
      <c r="I17" s="77" t="s">
        <v>274</v>
      </c>
      <c r="J17" s="77" t="s">
        <v>276</v>
      </c>
      <c r="K17" s="77" t="s">
        <v>278</v>
      </c>
      <c r="L17" s="77" t="s">
        <v>278</v>
      </c>
      <c r="M17" s="77">
        <f t="shared" si="0"/>
        <v>6</v>
      </c>
      <c r="N17" s="98">
        <v>5</v>
      </c>
      <c r="O17" s="98">
        <v>40.08</v>
      </c>
      <c r="P17" s="98">
        <v>5</v>
      </c>
      <c r="Q17" s="98">
        <v>5</v>
      </c>
      <c r="R17" s="77" t="s">
        <v>2984</v>
      </c>
      <c r="S17" s="77" t="str">
        <f t="shared" si="1"/>
        <v>k</v>
      </c>
      <c r="T17" s="77">
        <v>1</v>
      </c>
      <c r="U17" s="77" t="s">
        <v>269</v>
      </c>
      <c r="V17" s="77" t="s">
        <v>182</v>
      </c>
      <c r="W17" s="77" t="s">
        <v>283</v>
      </c>
      <c r="X17" s="77" t="s">
        <v>185</v>
      </c>
      <c r="Y17" s="90">
        <v>59.46</v>
      </c>
      <c r="Z17" s="46">
        <v>50.74</v>
      </c>
      <c r="AA17" s="46">
        <v>50.06</v>
      </c>
      <c r="AB17" s="46">
        <v>30.27</v>
      </c>
      <c r="AC17" s="46"/>
      <c r="AD17" s="46">
        <v>1</v>
      </c>
      <c r="AE17" s="46">
        <v>2</v>
      </c>
      <c r="AF17" s="46">
        <v>1</v>
      </c>
      <c r="AG17" s="46">
        <v>6</v>
      </c>
      <c r="AH17" s="46">
        <v>5</v>
      </c>
      <c r="AI17" s="46" t="s">
        <v>856</v>
      </c>
      <c r="AJ17" s="46" t="s">
        <v>857</v>
      </c>
      <c r="AK17" s="46">
        <v>1</v>
      </c>
      <c r="AL17" s="46">
        <v>3</v>
      </c>
      <c r="AM17" s="46">
        <v>6</v>
      </c>
      <c r="AN17" s="46">
        <v>5</v>
      </c>
      <c r="AO17" s="46" t="s">
        <v>3038</v>
      </c>
      <c r="AP17" s="46">
        <v>2</v>
      </c>
      <c r="AQ17" s="46" t="s">
        <v>862</v>
      </c>
      <c r="AR17" s="46" t="s">
        <v>3039</v>
      </c>
      <c r="AS17" s="46" t="s">
        <v>3040</v>
      </c>
      <c r="AT17" s="46" t="s">
        <v>3042</v>
      </c>
      <c r="AU17" s="46" t="s">
        <v>182</v>
      </c>
      <c r="AV17" s="46">
        <v>100</v>
      </c>
      <c r="AW17" s="46">
        <v>23</v>
      </c>
      <c r="AX17" s="46">
        <v>1.9</v>
      </c>
      <c r="AY17" s="46">
        <v>1.75</v>
      </c>
      <c r="AZ17" s="46" t="s">
        <v>60</v>
      </c>
      <c r="BA17" s="46">
        <v>1</v>
      </c>
      <c r="BB17" s="78"/>
      <c r="BC17" s="78"/>
      <c r="BD17" s="78"/>
      <c r="BE17" s="78"/>
      <c r="BF17" s="78"/>
      <c r="BG17" s="78"/>
      <c r="BH17" s="78"/>
      <c r="BI17" s="78"/>
      <c r="BJ17" s="78"/>
      <c r="BK17" s="78"/>
      <c r="BL17" s="78"/>
      <c r="BM17" s="78"/>
    </row>
    <row r="18" spans="1:65" s="77" customFormat="1" ht="15.75" customHeight="1">
      <c r="A18" s="77" t="s">
        <v>8</v>
      </c>
      <c r="B18" s="77">
        <v>17</v>
      </c>
      <c r="C18" s="78">
        <v>2</v>
      </c>
      <c r="D18" s="78">
        <v>46</v>
      </c>
      <c r="E18" s="79">
        <v>2.15</v>
      </c>
      <c r="F18" s="80" t="s">
        <v>3412</v>
      </c>
      <c r="G18" s="81" t="s">
        <v>6823</v>
      </c>
      <c r="H18" s="77" t="s">
        <v>481</v>
      </c>
      <c r="I18" s="77" t="s">
        <v>271</v>
      </c>
      <c r="J18" s="77" t="s">
        <v>483</v>
      </c>
      <c r="K18" s="77" t="s">
        <v>484</v>
      </c>
      <c r="L18" s="77" t="s">
        <v>6867</v>
      </c>
      <c r="M18" s="77">
        <f t="shared" si="0"/>
        <v>6</v>
      </c>
      <c r="N18" s="98">
        <v>5</v>
      </c>
      <c r="O18" s="98">
        <v>6.41</v>
      </c>
      <c r="P18" s="98">
        <v>5</v>
      </c>
      <c r="Q18" s="98">
        <v>5</v>
      </c>
      <c r="R18" s="77" t="s">
        <v>2822</v>
      </c>
      <c r="S18" s="77" t="str">
        <f t="shared" si="1"/>
        <v>m</v>
      </c>
      <c r="T18" s="77">
        <v>8</v>
      </c>
      <c r="U18" s="77" t="s">
        <v>8</v>
      </c>
      <c r="V18" s="77" t="s">
        <v>182</v>
      </c>
      <c r="W18" s="77" t="s">
        <v>184</v>
      </c>
      <c r="X18" s="77" t="s">
        <v>185</v>
      </c>
      <c r="Y18" s="90">
        <v>28.35</v>
      </c>
      <c r="Z18" s="46">
        <v>63.99</v>
      </c>
      <c r="AA18" s="46">
        <v>24.89</v>
      </c>
      <c r="AB18" s="46">
        <v>48.58</v>
      </c>
      <c r="AC18" s="46"/>
      <c r="AD18" s="46">
        <v>1</v>
      </c>
      <c r="AE18" s="46">
        <v>2</v>
      </c>
      <c r="AF18" s="46">
        <v>1</v>
      </c>
      <c r="AG18" s="46">
        <v>6</v>
      </c>
      <c r="AH18" s="46">
        <v>6</v>
      </c>
      <c r="AI18" s="46" t="s">
        <v>856</v>
      </c>
      <c r="AJ18" s="46" t="s">
        <v>416</v>
      </c>
      <c r="AK18" s="46">
        <v>1</v>
      </c>
      <c r="AL18" s="46">
        <v>4</v>
      </c>
      <c r="AM18" s="46">
        <v>6</v>
      </c>
      <c r="AN18" s="46">
        <v>6</v>
      </c>
      <c r="AO18" s="46" t="s">
        <v>2837</v>
      </c>
      <c r="AP18" s="46">
        <v>2</v>
      </c>
      <c r="AQ18" s="46" t="s">
        <v>419</v>
      </c>
      <c r="AR18" s="46" t="s">
        <v>2839</v>
      </c>
      <c r="AS18" s="46" t="s">
        <v>2840</v>
      </c>
      <c r="AT18" s="46" t="s">
        <v>2841</v>
      </c>
      <c r="AU18" s="46" t="s">
        <v>182</v>
      </c>
      <c r="AV18" s="46">
        <v>100</v>
      </c>
      <c r="AW18" s="46">
        <v>24</v>
      </c>
      <c r="AX18" s="46">
        <v>1.9</v>
      </c>
      <c r="AY18" s="46">
        <v>1.8</v>
      </c>
      <c r="AZ18" s="46" t="s">
        <v>8</v>
      </c>
      <c r="BA18" s="46">
        <v>1</v>
      </c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</row>
    <row r="19" spans="1:65" s="77" customFormat="1" ht="15.75" customHeight="1">
      <c r="A19" s="77" t="s">
        <v>127</v>
      </c>
      <c r="B19" s="77">
        <v>32</v>
      </c>
      <c r="C19" s="78">
        <v>1</v>
      </c>
      <c r="D19" s="78">
        <v>47</v>
      </c>
      <c r="E19" s="79">
        <v>1.92</v>
      </c>
      <c r="F19" s="80" t="s">
        <v>3412</v>
      </c>
      <c r="G19" s="81" t="s">
        <v>6823</v>
      </c>
      <c r="H19" s="77" t="s">
        <v>384</v>
      </c>
      <c r="I19" s="77" t="s">
        <v>386</v>
      </c>
      <c r="J19" s="77" t="s">
        <v>188</v>
      </c>
      <c r="K19" s="77" t="s">
        <v>388</v>
      </c>
      <c r="L19" s="77" t="s">
        <v>6873</v>
      </c>
      <c r="M19" s="77">
        <f t="shared" si="0"/>
        <v>5</v>
      </c>
      <c r="N19" s="98">
        <v>2</v>
      </c>
      <c r="O19" s="98">
        <v>33.450000000000003</v>
      </c>
      <c r="P19" s="98">
        <v>16</v>
      </c>
      <c r="Q19" s="98">
        <v>2</v>
      </c>
      <c r="R19" s="77" t="s">
        <v>3134</v>
      </c>
      <c r="S19" s="77" t="str">
        <f t="shared" si="1"/>
        <v>a</v>
      </c>
      <c r="T19" s="77">
        <v>8</v>
      </c>
      <c r="U19" s="77" t="s">
        <v>127</v>
      </c>
      <c r="V19" s="77" t="s">
        <v>182</v>
      </c>
      <c r="W19" s="77" t="s">
        <v>184</v>
      </c>
      <c r="X19" s="77" t="s">
        <v>185</v>
      </c>
      <c r="Y19" s="90">
        <v>128.35</v>
      </c>
      <c r="Z19" s="46">
        <v>78.040000000000006</v>
      </c>
      <c r="AA19" s="46">
        <v>105.54</v>
      </c>
      <c r="AB19" s="46">
        <v>46.82</v>
      </c>
      <c r="AC19" s="46"/>
      <c r="AD19" s="46">
        <v>1</v>
      </c>
      <c r="AE19" s="46">
        <v>4</v>
      </c>
      <c r="AF19" s="46">
        <v>1</v>
      </c>
      <c r="AG19" s="46">
        <v>5</v>
      </c>
      <c r="AH19" s="46">
        <v>4</v>
      </c>
      <c r="AI19" s="46" t="s">
        <v>3142</v>
      </c>
      <c r="AJ19" s="46" t="s">
        <v>1620</v>
      </c>
      <c r="AK19" s="46">
        <v>1</v>
      </c>
      <c r="AL19" s="46">
        <v>6</v>
      </c>
      <c r="AM19" s="46">
        <v>5</v>
      </c>
      <c r="AN19" s="46">
        <v>4</v>
      </c>
      <c r="AO19" s="46" t="s">
        <v>3147</v>
      </c>
      <c r="AP19" s="46">
        <v>2</v>
      </c>
      <c r="AQ19" s="46" t="s">
        <v>1623</v>
      </c>
      <c r="AR19" s="46" t="s">
        <v>3148</v>
      </c>
      <c r="AS19" s="46" t="s">
        <v>3150</v>
      </c>
      <c r="AT19" s="46" t="s">
        <v>3151</v>
      </c>
      <c r="AU19" s="46" t="s">
        <v>182</v>
      </c>
      <c r="AV19" s="46">
        <v>100</v>
      </c>
      <c r="AW19" s="46">
        <v>18</v>
      </c>
      <c r="AX19" s="46">
        <v>1.85</v>
      </c>
      <c r="AY19" s="46">
        <v>1.45</v>
      </c>
      <c r="AZ19" s="46" t="s">
        <v>127</v>
      </c>
      <c r="BA19" s="46">
        <v>1</v>
      </c>
      <c r="BB19" s="78"/>
      <c r="BC19" s="78"/>
      <c r="BD19" s="78"/>
      <c r="BE19" s="78"/>
      <c r="BF19" s="78"/>
      <c r="BG19" s="78"/>
      <c r="BH19" s="78"/>
      <c r="BI19" s="78"/>
      <c r="BJ19" s="78"/>
      <c r="BK19" s="78"/>
      <c r="BL19" s="78"/>
      <c r="BM19" s="78"/>
    </row>
    <row r="20" spans="1:65" s="77" customFormat="1" ht="15.75" customHeight="1">
      <c r="A20" s="77" t="s">
        <v>222</v>
      </c>
      <c r="B20" s="77">
        <v>5</v>
      </c>
      <c r="C20" s="78">
        <v>4</v>
      </c>
      <c r="D20" s="78">
        <v>44</v>
      </c>
      <c r="E20" s="79">
        <v>2.38</v>
      </c>
      <c r="F20" s="80" t="s">
        <v>3412</v>
      </c>
      <c r="G20" s="81" t="s">
        <v>6823</v>
      </c>
      <c r="H20" s="77" t="s">
        <v>223</v>
      </c>
      <c r="I20" s="77" t="s">
        <v>186</v>
      </c>
      <c r="J20" s="77" t="s">
        <v>224</v>
      </c>
      <c r="K20" s="77" t="s">
        <v>225</v>
      </c>
      <c r="L20" s="77" t="s">
        <v>225</v>
      </c>
      <c r="M20" s="77">
        <f t="shared" si="0"/>
        <v>5</v>
      </c>
      <c r="N20" s="98">
        <v>4</v>
      </c>
      <c r="O20" s="98">
        <v>7</v>
      </c>
      <c r="P20" s="98">
        <v>21</v>
      </c>
      <c r="Q20" s="98">
        <v>4</v>
      </c>
      <c r="R20" s="77" t="s">
        <v>2585</v>
      </c>
      <c r="S20" s="77" t="str">
        <f t="shared" si="1"/>
        <v>b</v>
      </c>
      <c r="T20" s="77">
        <v>2</v>
      </c>
      <c r="U20" s="77" t="s">
        <v>222</v>
      </c>
      <c r="V20" s="77" t="s">
        <v>182</v>
      </c>
      <c r="W20" s="77" t="s">
        <v>283</v>
      </c>
      <c r="X20" s="77" t="s">
        <v>185</v>
      </c>
      <c r="Y20" s="90">
        <v>16.68</v>
      </c>
      <c r="Z20" s="46">
        <v>5</v>
      </c>
      <c r="AA20" s="46">
        <v>11.52</v>
      </c>
      <c r="AB20" s="46">
        <v>3.11</v>
      </c>
      <c r="AC20" s="46"/>
      <c r="AD20" s="46">
        <v>1</v>
      </c>
      <c r="AE20" s="46">
        <v>2</v>
      </c>
      <c r="AF20" s="46">
        <v>1</v>
      </c>
      <c r="AG20" s="46">
        <v>7</v>
      </c>
      <c r="AH20" s="46">
        <v>5</v>
      </c>
      <c r="AI20" s="46" t="s">
        <v>415</v>
      </c>
      <c r="AJ20" s="46" t="s">
        <v>452</v>
      </c>
      <c r="AK20" s="46">
        <v>2</v>
      </c>
      <c r="AL20" s="46">
        <v>6</v>
      </c>
      <c r="AM20" s="46">
        <v>7</v>
      </c>
      <c r="AN20" s="46">
        <v>5</v>
      </c>
      <c r="AO20" s="46" t="s">
        <v>2593</v>
      </c>
      <c r="AP20" s="46">
        <v>2</v>
      </c>
      <c r="AQ20" s="46" t="s">
        <v>459</v>
      </c>
      <c r="AR20" s="46" t="s">
        <v>2595</v>
      </c>
      <c r="AS20" s="46" t="s">
        <v>2597</v>
      </c>
      <c r="AT20" s="46" t="s">
        <v>2599</v>
      </c>
      <c r="AU20" s="46" t="s">
        <v>182</v>
      </c>
      <c r="AV20" s="46">
        <v>100</v>
      </c>
      <c r="AW20" s="46">
        <v>20</v>
      </c>
      <c r="AX20" s="46">
        <v>1.8</v>
      </c>
      <c r="AY20" s="46">
        <v>1.5</v>
      </c>
      <c r="AZ20" s="46" t="s">
        <v>222</v>
      </c>
      <c r="BA20" s="46">
        <v>1</v>
      </c>
      <c r="BB20" s="78"/>
      <c r="BC20" s="78"/>
      <c r="BD20" s="78"/>
      <c r="BE20" s="78"/>
      <c r="BF20" s="78"/>
      <c r="BG20" s="78"/>
      <c r="BH20" s="78"/>
      <c r="BI20" s="78"/>
      <c r="BJ20" s="78"/>
      <c r="BK20" s="78"/>
      <c r="BL20" s="78"/>
      <c r="BM20" s="78"/>
    </row>
    <row r="21" spans="1:65" s="77" customFormat="1" ht="15.75" customHeight="1">
      <c r="A21" s="77" t="s">
        <v>389</v>
      </c>
      <c r="B21" s="77">
        <v>21</v>
      </c>
      <c r="C21" s="78">
        <v>5</v>
      </c>
      <c r="D21" s="78">
        <v>43</v>
      </c>
      <c r="E21" s="79">
        <v>1.8</v>
      </c>
      <c r="F21" s="80" t="s">
        <v>3412</v>
      </c>
      <c r="G21" s="81" t="s">
        <v>6823</v>
      </c>
      <c r="H21" s="77" t="s">
        <v>390</v>
      </c>
      <c r="I21" s="77" t="s">
        <v>386</v>
      </c>
      <c r="J21" s="77" t="s">
        <v>391</v>
      </c>
      <c r="K21" s="77" t="s">
        <v>392</v>
      </c>
      <c r="L21" s="77" t="s">
        <v>3371</v>
      </c>
      <c r="M21" s="77">
        <f t="shared" si="0"/>
        <v>6</v>
      </c>
      <c r="N21" s="98">
        <v>5</v>
      </c>
      <c r="O21" s="98">
        <v>33.630000000000003</v>
      </c>
      <c r="P21" s="98">
        <v>10</v>
      </c>
      <c r="Q21" s="98">
        <v>4</v>
      </c>
      <c r="R21" s="77" t="s">
        <v>75</v>
      </c>
      <c r="S21" s="77" t="str">
        <f t="shared" si="1"/>
        <v>v</v>
      </c>
      <c r="T21" s="77">
        <v>4</v>
      </c>
      <c r="U21" s="77" t="s">
        <v>389</v>
      </c>
      <c r="V21" s="77" t="s">
        <v>182</v>
      </c>
      <c r="W21" s="77" t="s">
        <v>184</v>
      </c>
      <c r="X21" s="77" t="s">
        <v>185</v>
      </c>
      <c r="Y21" s="90">
        <v>35.58</v>
      </c>
      <c r="Z21" s="46">
        <v>28.45</v>
      </c>
      <c r="AA21" s="46">
        <v>32.950000000000003</v>
      </c>
      <c r="AB21" s="46">
        <v>24.32</v>
      </c>
      <c r="AC21" s="46"/>
      <c r="AD21" s="46">
        <v>1</v>
      </c>
      <c r="AE21" s="46">
        <v>2</v>
      </c>
      <c r="AF21" s="46">
        <v>1</v>
      </c>
      <c r="AG21" s="46">
        <v>4</v>
      </c>
      <c r="AH21" s="46">
        <v>4</v>
      </c>
      <c r="AI21" s="46" t="s">
        <v>639</v>
      </c>
      <c r="AJ21" s="46" t="s">
        <v>639</v>
      </c>
      <c r="AK21" s="46">
        <v>1</v>
      </c>
      <c r="AL21" s="46">
        <v>7</v>
      </c>
      <c r="AM21" s="46">
        <v>4</v>
      </c>
      <c r="AN21" s="46">
        <v>4</v>
      </c>
      <c r="AO21" s="46" t="s">
        <v>2917</v>
      </c>
      <c r="AP21" s="46">
        <v>2</v>
      </c>
      <c r="AQ21" s="46" t="s">
        <v>645</v>
      </c>
      <c r="AR21" s="46" t="s">
        <v>2920</v>
      </c>
      <c r="AS21" s="46" t="s">
        <v>2922</v>
      </c>
      <c r="AT21" s="46" t="s">
        <v>2923</v>
      </c>
      <c r="AU21" s="46" t="s">
        <v>182</v>
      </c>
      <c r="AV21" s="46">
        <v>95</v>
      </c>
      <c r="AW21" s="46">
        <v>21</v>
      </c>
      <c r="AX21" s="46">
        <v>1.9</v>
      </c>
      <c r="AY21" s="46">
        <v>1.65</v>
      </c>
      <c r="AZ21" s="46" t="s">
        <v>2925</v>
      </c>
      <c r="BA21" s="46">
        <v>2</v>
      </c>
      <c r="BB21" s="78"/>
      <c r="BC21" s="78"/>
      <c r="BD21" s="78"/>
      <c r="BE21" s="78"/>
      <c r="BF21" s="78"/>
      <c r="BG21" s="78"/>
      <c r="BH21" s="78"/>
      <c r="BI21" s="78"/>
      <c r="BJ21" s="78"/>
      <c r="BK21" s="78"/>
      <c r="BL21" s="78"/>
      <c r="BM21" s="78"/>
    </row>
    <row r="22" spans="1:65" s="77" customFormat="1" ht="15.75" customHeight="1">
      <c r="A22" s="77" t="s">
        <v>61</v>
      </c>
      <c r="B22" s="77">
        <v>8</v>
      </c>
      <c r="C22" s="78">
        <v>1</v>
      </c>
      <c r="D22" s="78">
        <v>47</v>
      </c>
      <c r="E22" s="79">
        <v>1.86</v>
      </c>
      <c r="F22" s="80" t="s">
        <v>3412</v>
      </c>
      <c r="G22" s="81" t="s">
        <v>6823</v>
      </c>
      <c r="H22" s="77" t="s">
        <v>281</v>
      </c>
      <c r="I22" s="77" t="s">
        <v>282</v>
      </c>
      <c r="J22" s="77" t="s">
        <v>284</v>
      </c>
      <c r="K22" s="77" t="s">
        <v>291</v>
      </c>
      <c r="L22" s="77" t="s">
        <v>5913</v>
      </c>
      <c r="M22" s="77">
        <f t="shared" si="0"/>
        <v>3</v>
      </c>
      <c r="N22" s="98">
        <v>2</v>
      </c>
      <c r="O22" s="98">
        <v>44.09</v>
      </c>
      <c r="P22" s="98">
        <v>27</v>
      </c>
      <c r="Q22" s="98">
        <v>2</v>
      </c>
      <c r="R22" s="77" t="s">
        <v>2647</v>
      </c>
      <c r="S22" s="77" t="str">
        <f t="shared" si="1"/>
        <v>k</v>
      </c>
      <c r="T22" s="77">
        <v>1</v>
      </c>
      <c r="U22" s="77" t="s">
        <v>61</v>
      </c>
      <c r="V22" s="77" t="s">
        <v>182</v>
      </c>
      <c r="W22" s="77" t="s">
        <v>184</v>
      </c>
      <c r="X22" s="77" t="s">
        <v>185</v>
      </c>
      <c r="Y22" s="90">
        <v>19.91</v>
      </c>
      <c r="Z22" s="46">
        <v>20</v>
      </c>
      <c r="AA22" s="46">
        <v>17.79</v>
      </c>
      <c r="AB22" s="46">
        <v>14.8</v>
      </c>
      <c r="AC22" s="46"/>
      <c r="AD22" s="46">
        <v>1</v>
      </c>
      <c r="AE22" s="46">
        <v>3</v>
      </c>
      <c r="AF22" s="46">
        <v>1</v>
      </c>
      <c r="AG22" s="46">
        <v>7</v>
      </c>
      <c r="AH22" s="46">
        <v>5</v>
      </c>
      <c r="AI22" s="46" t="s">
        <v>2654</v>
      </c>
      <c r="AJ22" s="46" t="s">
        <v>857</v>
      </c>
      <c r="AK22" s="46">
        <v>2</v>
      </c>
      <c r="AL22" s="46">
        <v>8</v>
      </c>
      <c r="AM22" s="46">
        <v>6</v>
      </c>
      <c r="AN22" s="46">
        <v>4</v>
      </c>
      <c r="AO22" s="46" t="s">
        <v>2656</v>
      </c>
      <c r="AP22" s="46">
        <v>2</v>
      </c>
      <c r="AQ22" s="46" t="s">
        <v>862</v>
      </c>
      <c r="AR22" s="46" t="s">
        <v>2658</v>
      </c>
      <c r="AS22" s="46" t="s">
        <v>2659</v>
      </c>
      <c r="AT22" s="46" t="s">
        <v>2660</v>
      </c>
      <c r="AU22" s="46" t="s">
        <v>182</v>
      </c>
      <c r="AV22" s="46">
        <v>100</v>
      </c>
      <c r="AW22" s="46">
        <v>24</v>
      </c>
      <c r="AX22" s="46">
        <v>1.8</v>
      </c>
      <c r="AY22" s="46">
        <v>1.5</v>
      </c>
      <c r="AZ22" s="46" t="s">
        <v>61</v>
      </c>
      <c r="BA22" s="46">
        <v>1</v>
      </c>
      <c r="BB22" s="78"/>
      <c r="BC22" s="78"/>
      <c r="BD22" s="78"/>
      <c r="BE22" s="78"/>
      <c r="BF22" s="78"/>
      <c r="BG22" s="78"/>
      <c r="BH22" s="78"/>
      <c r="BI22" s="78"/>
      <c r="BJ22" s="78"/>
      <c r="BK22" s="78"/>
      <c r="BL22" s="78"/>
      <c r="BM22" s="78"/>
    </row>
    <row r="23" spans="1:65" s="77" customFormat="1" ht="15.75" customHeight="1">
      <c r="A23" s="77" t="s">
        <v>44</v>
      </c>
      <c r="B23" s="77">
        <v>28</v>
      </c>
      <c r="C23" s="78">
        <v>1</v>
      </c>
      <c r="D23" s="78">
        <v>47</v>
      </c>
      <c r="E23" s="79">
        <v>3.12</v>
      </c>
      <c r="F23" s="80" t="s">
        <v>3412</v>
      </c>
      <c r="G23" s="81" t="s">
        <v>6823</v>
      </c>
      <c r="H23" s="77" t="s">
        <v>511</v>
      </c>
      <c r="I23" s="77" t="s">
        <v>512</v>
      </c>
      <c r="J23" s="77" t="s">
        <v>188</v>
      </c>
      <c r="K23" s="77" t="s">
        <v>514</v>
      </c>
      <c r="L23" s="77" t="s">
        <v>6870</v>
      </c>
      <c r="M23" s="77">
        <f t="shared" si="0"/>
        <v>8</v>
      </c>
      <c r="N23" s="98">
        <v>5</v>
      </c>
      <c r="O23" s="98">
        <v>1.77</v>
      </c>
      <c r="P23" s="98">
        <v>0</v>
      </c>
      <c r="Q23" s="98">
        <v>5</v>
      </c>
      <c r="R23" s="77" t="s">
        <v>3051</v>
      </c>
      <c r="S23" s="77" t="str">
        <f t="shared" si="1"/>
        <v>s</v>
      </c>
      <c r="T23" s="77">
        <v>3</v>
      </c>
      <c r="U23" s="77" t="s">
        <v>44</v>
      </c>
      <c r="V23" s="77" t="s">
        <v>182</v>
      </c>
      <c r="W23" s="77" t="s">
        <v>184</v>
      </c>
      <c r="Y23" s="90">
        <v>61.59</v>
      </c>
      <c r="Z23" s="46">
        <v>30.88</v>
      </c>
      <c r="AA23" s="46">
        <v>57.67</v>
      </c>
      <c r="AB23" s="46">
        <v>28.92</v>
      </c>
      <c r="AC23" s="46"/>
      <c r="AD23" s="46">
        <v>1</v>
      </c>
      <c r="AE23" s="46">
        <v>2</v>
      </c>
      <c r="AF23" s="46">
        <v>1</v>
      </c>
      <c r="AG23" s="46">
        <v>7</v>
      </c>
      <c r="AH23" s="46">
        <v>5</v>
      </c>
      <c r="AI23" s="46" t="s">
        <v>1089</v>
      </c>
      <c r="AJ23" s="46" t="s">
        <v>517</v>
      </c>
      <c r="AK23" s="46">
        <v>2</v>
      </c>
      <c r="AL23" s="46">
        <v>8</v>
      </c>
      <c r="AM23" s="46">
        <v>6</v>
      </c>
      <c r="AN23" s="46">
        <v>5</v>
      </c>
      <c r="AO23" s="46" t="s">
        <v>3061</v>
      </c>
      <c r="AP23" s="46">
        <v>2</v>
      </c>
      <c r="AQ23" s="46" t="s">
        <v>712</v>
      </c>
      <c r="AR23" s="46" t="s">
        <v>3065</v>
      </c>
      <c r="AS23" s="46" t="s">
        <v>3066</v>
      </c>
      <c r="AT23" s="46" t="s">
        <v>3067</v>
      </c>
      <c r="AU23" s="46" t="s">
        <v>182</v>
      </c>
      <c r="AV23" s="46">
        <v>100</v>
      </c>
      <c r="AW23" s="46">
        <v>26</v>
      </c>
      <c r="AX23" s="46">
        <v>2.1</v>
      </c>
      <c r="AY23" s="46">
        <v>1.55</v>
      </c>
      <c r="AZ23" s="46" t="s">
        <v>44</v>
      </c>
      <c r="BA23" s="46">
        <v>1</v>
      </c>
      <c r="BB23" s="78"/>
      <c r="BC23" s="78"/>
      <c r="BD23" s="78"/>
      <c r="BE23" s="78"/>
      <c r="BF23" s="78"/>
      <c r="BG23" s="78"/>
      <c r="BH23" s="78"/>
      <c r="BI23" s="78"/>
      <c r="BJ23" s="78"/>
      <c r="BK23" s="78"/>
      <c r="BL23" s="78"/>
      <c r="BM23" s="78"/>
    </row>
    <row r="24" spans="1:65" s="77" customFormat="1" ht="15.75" customHeight="1">
      <c r="A24" s="92" t="s">
        <v>190</v>
      </c>
      <c r="B24" s="92">
        <v>30</v>
      </c>
      <c r="C24" s="95">
        <v>2</v>
      </c>
      <c r="D24" s="95">
        <v>46</v>
      </c>
      <c r="E24" s="96">
        <v>1.62</v>
      </c>
      <c r="F24" s="97" t="s">
        <v>3412</v>
      </c>
      <c r="G24" s="97" t="s">
        <v>6823</v>
      </c>
      <c r="H24" s="92" t="s">
        <v>183</v>
      </c>
      <c r="I24" s="92" t="s">
        <v>186</v>
      </c>
      <c r="J24" s="92" t="s">
        <v>188</v>
      </c>
      <c r="K24" s="92" t="s">
        <v>191</v>
      </c>
      <c r="L24" s="92" t="s">
        <v>6872</v>
      </c>
      <c r="M24" s="92">
        <f t="shared" si="0"/>
        <v>6</v>
      </c>
      <c r="N24" s="99">
        <v>4</v>
      </c>
      <c r="O24" s="99">
        <v>1.6</v>
      </c>
      <c r="P24" s="99">
        <v>14</v>
      </c>
      <c r="Q24" s="99">
        <v>4</v>
      </c>
      <c r="R24" s="92" t="s">
        <v>3095</v>
      </c>
      <c r="S24" s="92" t="str">
        <f t="shared" si="1"/>
        <v>p</v>
      </c>
      <c r="T24" s="92">
        <v>1</v>
      </c>
      <c r="U24" s="92" t="s">
        <v>190</v>
      </c>
      <c r="V24" s="92" t="s">
        <v>182</v>
      </c>
      <c r="W24" s="92" t="s">
        <v>184</v>
      </c>
      <c r="X24" s="92" t="s">
        <v>185</v>
      </c>
      <c r="Y24" s="89">
        <v>81.510000000000005</v>
      </c>
      <c r="Z24" s="89">
        <v>54.46</v>
      </c>
      <c r="AA24" s="89">
        <v>53.61</v>
      </c>
      <c r="AB24" s="89">
        <v>30.14</v>
      </c>
      <c r="AC24" s="89"/>
      <c r="AD24" s="89">
        <v>1</v>
      </c>
      <c r="AE24" s="89">
        <v>3</v>
      </c>
      <c r="AF24" s="89">
        <v>1</v>
      </c>
      <c r="AG24" s="89">
        <v>7</v>
      </c>
      <c r="AH24" s="89">
        <v>5</v>
      </c>
      <c r="AI24" s="89" t="s">
        <v>637</v>
      </c>
      <c r="AJ24" s="89" t="s">
        <v>2086</v>
      </c>
      <c r="AK24" s="89">
        <v>2</v>
      </c>
      <c r="AL24" s="89">
        <v>10</v>
      </c>
      <c r="AM24" s="89">
        <v>7</v>
      </c>
      <c r="AN24" s="89">
        <v>5</v>
      </c>
      <c r="AO24" s="89" t="s">
        <v>3104</v>
      </c>
      <c r="AP24" s="89">
        <v>2</v>
      </c>
      <c r="AQ24" s="89" t="s">
        <v>2091</v>
      </c>
      <c r="AR24" s="89" t="s">
        <v>3109</v>
      </c>
      <c r="AS24" s="89" t="s">
        <v>3110</v>
      </c>
      <c r="AT24" s="89" t="s">
        <v>3111</v>
      </c>
      <c r="AU24" s="89" t="s">
        <v>182</v>
      </c>
      <c r="AV24" s="89">
        <v>100</v>
      </c>
      <c r="AW24" s="89">
        <v>12</v>
      </c>
      <c r="AX24" s="89">
        <v>1.75</v>
      </c>
      <c r="AY24" s="89">
        <v>1.4</v>
      </c>
      <c r="AZ24" s="89" t="s">
        <v>190</v>
      </c>
      <c r="BA24" s="89">
        <v>1</v>
      </c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  <c r="BM24" s="78"/>
    </row>
    <row r="25" spans="1:65" s="77" customFormat="1" ht="15.75" customHeight="1">
      <c r="A25" s="77" t="s">
        <v>172</v>
      </c>
      <c r="B25" s="77">
        <v>24</v>
      </c>
      <c r="C25" s="78">
        <v>0</v>
      </c>
      <c r="D25" s="78">
        <v>48</v>
      </c>
      <c r="E25" s="79">
        <v>1.27</v>
      </c>
      <c r="F25" s="80" t="s">
        <v>3412</v>
      </c>
      <c r="G25" s="81" t="s">
        <v>6823</v>
      </c>
      <c r="H25" s="77" t="s">
        <v>173</v>
      </c>
      <c r="I25" s="77" t="s">
        <v>168</v>
      </c>
      <c r="J25" s="77" t="s">
        <v>174</v>
      </c>
      <c r="K25" s="77" t="s">
        <v>175</v>
      </c>
      <c r="L25" s="77" t="s">
        <v>175</v>
      </c>
      <c r="M25" s="77">
        <f t="shared" si="0"/>
        <v>12</v>
      </c>
      <c r="N25" s="98">
        <v>9</v>
      </c>
      <c r="O25" s="98">
        <v>82.79</v>
      </c>
      <c r="P25" s="98">
        <v>0</v>
      </c>
      <c r="Q25" s="98">
        <v>5</v>
      </c>
      <c r="R25" s="77" t="s">
        <v>2965</v>
      </c>
      <c r="S25" s="77" t="str">
        <f t="shared" si="1"/>
        <v>g</v>
      </c>
      <c r="T25" s="77">
        <v>2</v>
      </c>
      <c r="U25" s="77" t="s">
        <v>172</v>
      </c>
      <c r="V25" s="77" t="s">
        <v>182</v>
      </c>
      <c r="W25" s="77" t="s">
        <v>184</v>
      </c>
      <c r="X25" s="77" t="s">
        <v>185</v>
      </c>
      <c r="Y25" s="90">
        <v>55.19</v>
      </c>
      <c r="Z25" s="46">
        <v>32.159999999999997</v>
      </c>
      <c r="AA25" s="46">
        <v>42.33</v>
      </c>
      <c r="AB25" s="46">
        <v>13.92</v>
      </c>
      <c r="AC25" s="46"/>
      <c r="AD25" s="46">
        <v>1</v>
      </c>
      <c r="AE25" s="46">
        <v>2</v>
      </c>
      <c r="AF25" s="46">
        <v>1</v>
      </c>
      <c r="AG25" s="46">
        <v>6</v>
      </c>
      <c r="AH25" s="46">
        <v>4</v>
      </c>
      <c r="AI25" s="46" t="s">
        <v>715</v>
      </c>
      <c r="AJ25" s="46" t="s">
        <v>639</v>
      </c>
      <c r="AK25" s="46">
        <v>1</v>
      </c>
      <c r="AL25" s="46">
        <v>13</v>
      </c>
      <c r="AM25" s="46">
        <v>5</v>
      </c>
      <c r="AN25" s="46">
        <v>4</v>
      </c>
      <c r="AO25" s="46" t="s">
        <v>2977</v>
      </c>
      <c r="AP25" s="46">
        <v>2</v>
      </c>
      <c r="AQ25" s="46" t="s">
        <v>645</v>
      </c>
      <c r="AR25" s="46" t="s">
        <v>2978</v>
      </c>
      <c r="AS25" s="46" t="s">
        <v>2979</v>
      </c>
      <c r="AT25" s="46" t="s">
        <v>2980</v>
      </c>
      <c r="AU25" s="46" t="s">
        <v>182</v>
      </c>
      <c r="AV25" s="46">
        <v>100</v>
      </c>
      <c r="AW25" s="46">
        <v>10</v>
      </c>
      <c r="AX25" s="46">
        <v>2.1</v>
      </c>
      <c r="AY25" s="46">
        <v>1.3</v>
      </c>
      <c r="AZ25" s="46" t="s">
        <v>172</v>
      </c>
      <c r="BA25" s="46">
        <v>1</v>
      </c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</row>
    <row r="26" spans="1:65" s="77" customFormat="1" ht="15.75" customHeight="1">
      <c r="A26" s="77" t="s">
        <v>111</v>
      </c>
      <c r="B26" s="77">
        <v>1</v>
      </c>
      <c r="C26" s="78">
        <v>3</v>
      </c>
      <c r="D26" s="78">
        <v>45</v>
      </c>
      <c r="E26" s="79">
        <v>1.65</v>
      </c>
      <c r="F26" s="80" t="s">
        <v>3412</v>
      </c>
      <c r="G26" s="81" t="s">
        <v>6823</v>
      </c>
      <c r="H26" s="77" t="s">
        <v>211</v>
      </c>
      <c r="I26" s="77" t="s">
        <v>186</v>
      </c>
      <c r="J26" s="77" t="s">
        <v>6959</v>
      </c>
      <c r="K26" s="77" t="s">
        <v>215</v>
      </c>
      <c r="L26" s="77" t="s">
        <v>6874</v>
      </c>
      <c r="M26" s="77">
        <f t="shared" si="0"/>
        <v>5</v>
      </c>
      <c r="N26" s="98">
        <v>3</v>
      </c>
      <c r="O26" s="98">
        <v>6.41</v>
      </c>
      <c r="P26" s="98">
        <v>26</v>
      </c>
      <c r="Q26" s="98">
        <v>3</v>
      </c>
      <c r="R26" s="77" t="s">
        <v>2503</v>
      </c>
      <c r="S26" s="77" t="str">
        <f t="shared" si="1"/>
        <v>m</v>
      </c>
      <c r="T26" s="77">
        <v>8</v>
      </c>
      <c r="U26" s="77" t="s">
        <v>111</v>
      </c>
      <c r="V26" s="77" t="s">
        <v>182</v>
      </c>
      <c r="W26" s="77" t="s">
        <v>184</v>
      </c>
      <c r="X26" s="77" t="s">
        <v>185</v>
      </c>
      <c r="Y26" s="90">
        <v>15.2</v>
      </c>
      <c r="Z26" s="46">
        <v>30.47</v>
      </c>
      <c r="AA26" s="46">
        <v>6.08</v>
      </c>
      <c r="AB26" s="46">
        <v>14.12</v>
      </c>
      <c r="AC26" s="46"/>
      <c r="AD26" s="46">
        <v>1</v>
      </c>
      <c r="AE26" s="46">
        <v>2</v>
      </c>
      <c r="AF26" s="46">
        <v>1</v>
      </c>
      <c r="AG26" s="46">
        <v>6</v>
      </c>
      <c r="AH26" s="46">
        <v>4</v>
      </c>
      <c r="AI26" s="46" t="s">
        <v>1010</v>
      </c>
      <c r="AJ26" s="46" t="s">
        <v>639</v>
      </c>
      <c r="AK26" s="46">
        <v>2</v>
      </c>
      <c r="AL26" s="46">
        <v>14</v>
      </c>
      <c r="AM26" s="46">
        <v>6</v>
      </c>
      <c r="AN26" s="46">
        <v>4</v>
      </c>
      <c r="AO26" s="46" t="s">
        <v>2512</v>
      </c>
      <c r="AP26" s="46">
        <v>2</v>
      </c>
      <c r="AQ26" s="46" t="s">
        <v>645</v>
      </c>
      <c r="AR26" s="46" t="s">
        <v>2514</v>
      </c>
      <c r="AS26" s="46" t="s">
        <v>2515</v>
      </c>
      <c r="AT26" s="46" t="s">
        <v>2516</v>
      </c>
      <c r="AU26" s="46" t="s">
        <v>182</v>
      </c>
      <c r="AV26" s="46">
        <v>100</v>
      </c>
      <c r="AW26" s="46">
        <v>23</v>
      </c>
      <c r="AX26" s="46">
        <v>1.85</v>
      </c>
      <c r="AY26" s="46">
        <v>1.3</v>
      </c>
      <c r="AZ26" s="46" t="s">
        <v>111</v>
      </c>
      <c r="BA26" s="46">
        <v>1</v>
      </c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</row>
    <row r="27" spans="1:65" s="77" customFormat="1" ht="15.75" customHeight="1">
      <c r="A27" s="77" t="s">
        <v>91</v>
      </c>
      <c r="B27" s="77">
        <v>13</v>
      </c>
      <c r="C27" s="78">
        <v>1</v>
      </c>
      <c r="D27" s="78">
        <v>47</v>
      </c>
      <c r="E27" s="79">
        <v>1.62</v>
      </c>
      <c r="F27" s="80" t="s">
        <v>3412</v>
      </c>
      <c r="G27" s="81" t="s">
        <v>6823</v>
      </c>
      <c r="H27" s="77" t="s">
        <v>536</v>
      </c>
      <c r="I27" s="77" t="s">
        <v>178</v>
      </c>
      <c r="J27" s="77" t="s">
        <v>539</v>
      </c>
      <c r="K27" s="77" t="s">
        <v>541</v>
      </c>
      <c r="L27" s="77" t="s">
        <v>6866</v>
      </c>
      <c r="M27" s="77">
        <f t="shared" si="0"/>
        <v>7</v>
      </c>
      <c r="N27" s="98">
        <v>6</v>
      </c>
      <c r="O27" s="98">
        <v>27.22</v>
      </c>
      <c r="P27" s="98">
        <v>2</v>
      </c>
      <c r="Q27" s="98">
        <v>6</v>
      </c>
      <c r="R27" s="77" t="s">
        <v>2746</v>
      </c>
      <c r="S27" s="77" t="str">
        <f t="shared" si="1"/>
        <v>s</v>
      </c>
      <c r="T27" s="77">
        <v>3</v>
      </c>
      <c r="U27" s="77" t="s">
        <v>91</v>
      </c>
      <c r="V27" s="77" t="s">
        <v>182</v>
      </c>
      <c r="Y27" s="90">
        <v>21.94</v>
      </c>
      <c r="Z27" s="46">
        <v>22.57</v>
      </c>
      <c r="AA27" s="46">
        <v>21.94</v>
      </c>
      <c r="AB27" s="46">
        <v>22.57</v>
      </c>
      <c r="AC27" s="46"/>
      <c r="AD27" s="46">
        <v>3</v>
      </c>
      <c r="AE27" s="46">
        <v>9</v>
      </c>
      <c r="AF27" s="46">
        <v>1</v>
      </c>
      <c r="AG27" s="46">
        <v>6</v>
      </c>
      <c r="AH27" s="46">
        <v>4</v>
      </c>
      <c r="AI27" s="46" t="s">
        <v>1010</v>
      </c>
      <c r="AJ27" s="46" t="s">
        <v>639</v>
      </c>
      <c r="AK27" s="46">
        <v>7</v>
      </c>
      <c r="AL27" s="46">
        <v>15</v>
      </c>
      <c r="AM27" s="46">
        <v>6</v>
      </c>
      <c r="AN27" s="46">
        <v>4</v>
      </c>
      <c r="AO27" s="46" t="s">
        <v>2756</v>
      </c>
      <c r="AP27" s="46">
        <v>2</v>
      </c>
      <c r="AQ27" s="46" t="s">
        <v>645</v>
      </c>
      <c r="AR27" s="46" t="s">
        <v>2760</v>
      </c>
      <c r="AS27" s="46" t="s">
        <v>2761</v>
      </c>
      <c r="AT27" s="46" t="s">
        <v>2762</v>
      </c>
      <c r="AU27" s="46" t="s">
        <v>2763</v>
      </c>
      <c r="AV27" s="46">
        <v>100</v>
      </c>
      <c r="AW27" s="46">
        <v>27</v>
      </c>
      <c r="AX27" s="46">
        <v>1.55</v>
      </c>
      <c r="AY27" s="46">
        <v>1</v>
      </c>
      <c r="AZ27" s="46" t="s">
        <v>91</v>
      </c>
      <c r="BA27" s="46">
        <v>1</v>
      </c>
      <c r="BB27" s="78"/>
      <c r="BC27" s="78"/>
      <c r="BD27" s="78"/>
      <c r="BE27" s="78"/>
      <c r="BF27" s="78"/>
      <c r="BG27" s="78"/>
      <c r="BH27" s="78"/>
      <c r="BI27" s="78"/>
      <c r="BJ27" s="78"/>
      <c r="BK27" s="78"/>
      <c r="BL27" s="78"/>
      <c r="BM27" s="78"/>
    </row>
    <row r="28" spans="1:65" s="77" customFormat="1" ht="15.75" customHeight="1">
      <c r="A28" s="77" t="s">
        <v>213</v>
      </c>
      <c r="B28" s="77">
        <v>20</v>
      </c>
      <c r="C28" s="78">
        <v>1</v>
      </c>
      <c r="D28" s="78">
        <v>47</v>
      </c>
      <c r="E28" s="79">
        <v>1.76</v>
      </c>
      <c r="F28" s="80" t="s">
        <v>3412</v>
      </c>
      <c r="G28" s="81" t="s">
        <v>6823</v>
      </c>
      <c r="H28" s="77" t="s">
        <v>211</v>
      </c>
      <c r="I28" s="77" t="s">
        <v>186</v>
      </c>
      <c r="J28" s="77" t="s">
        <v>209</v>
      </c>
      <c r="K28" s="77" t="s">
        <v>214</v>
      </c>
      <c r="L28" s="77" t="s">
        <v>123</v>
      </c>
      <c r="M28" s="77">
        <f t="shared" si="0"/>
        <v>6</v>
      </c>
      <c r="N28" s="98">
        <v>4</v>
      </c>
      <c r="O28" s="98">
        <v>9.43</v>
      </c>
      <c r="P28" s="98">
        <v>2</v>
      </c>
      <c r="Q28" s="98">
        <v>4</v>
      </c>
      <c r="R28" s="77" t="s">
        <v>2891</v>
      </c>
      <c r="S28" s="77" t="str">
        <f t="shared" si="1"/>
        <v>k</v>
      </c>
      <c r="T28" s="77">
        <v>1</v>
      </c>
      <c r="U28" s="77" t="s">
        <v>213</v>
      </c>
      <c r="V28" s="77" t="s">
        <v>182</v>
      </c>
      <c r="W28" s="77" t="s">
        <v>184</v>
      </c>
      <c r="X28" s="77" t="s">
        <v>185</v>
      </c>
      <c r="Y28" s="90">
        <v>31.18</v>
      </c>
      <c r="Z28" s="46">
        <v>21.49</v>
      </c>
      <c r="AA28" s="46">
        <v>21.67</v>
      </c>
      <c r="AB28" s="46">
        <v>12.7</v>
      </c>
      <c r="AC28" s="46"/>
      <c r="AD28" s="46">
        <v>2</v>
      </c>
      <c r="AE28" s="46">
        <v>4</v>
      </c>
      <c r="AF28" s="46">
        <v>1</v>
      </c>
      <c r="AG28" s="46">
        <v>6</v>
      </c>
      <c r="AH28" s="46">
        <v>4</v>
      </c>
      <c r="AI28" s="46" t="s">
        <v>1114</v>
      </c>
      <c r="AJ28" s="46" t="s">
        <v>639</v>
      </c>
      <c r="AK28" s="46">
        <v>2</v>
      </c>
      <c r="AL28" s="46">
        <v>15</v>
      </c>
      <c r="AM28" s="46">
        <v>6</v>
      </c>
      <c r="AN28" s="46">
        <v>4</v>
      </c>
      <c r="AO28" s="46" t="s">
        <v>2901</v>
      </c>
      <c r="AP28" s="46">
        <v>2</v>
      </c>
      <c r="AQ28" s="46" t="s">
        <v>645</v>
      </c>
      <c r="AR28" s="46" t="s">
        <v>2902</v>
      </c>
      <c r="AS28" s="46" t="s">
        <v>2903</v>
      </c>
      <c r="AT28" s="46" t="s">
        <v>2904</v>
      </c>
      <c r="AU28" s="46" t="s">
        <v>506</v>
      </c>
      <c r="AV28" s="46">
        <v>100</v>
      </c>
      <c r="AW28" s="46">
        <v>18</v>
      </c>
      <c r="AX28" s="46">
        <v>1.8</v>
      </c>
      <c r="AY28" s="46">
        <v>1.25</v>
      </c>
      <c r="AZ28" s="46" t="s">
        <v>213</v>
      </c>
      <c r="BA28" s="46">
        <v>1</v>
      </c>
      <c r="BB28" s="78"/>
      <c r="BC28" s="78"/>
      <c r="BD28" s="78"/>
      <c r="BE28" s="78"/>
      <c r="BF28" s="78"/>
      <c r="BG28" s="78"/>
      <c r="BH28" s="78"/>
      <c r="BI28" s="78"/>
      <c r="BJ28" s="78"/>
      <c r="BK28" s="78"/>
      <c r="BL28" s="78"/>
      <c r="BM28" s="78"/>
    </row>
    <row r="29" spans="1:65" s="77" customFormat="1" ht="15.75" customHeight="1">
      <c r="A29" s="77" t="s">
        <v>249</v>
      </c>
      <c r="B29" s="77">
        <v>33</v>
      </c>
      <c r="C29" s="78">
        <v>2</v>
      </c>
      <c r="D29" s="78">
        <v>46</v>
      </c>
      <c r="E29" s="79">
        <v>1.54</v>
      </c>
      <c r="F29" s="80" t="s">
        <v>3412</v>
      </c>
      <c r="G29" s="81" t="s">
        <v>6823</v>
      </c>
      <c r="H29" s="77" t="s">
        <v>246</v>
      </c>
      <c r="I29" s="77" t="s">
        <v>186</v>
      </c>
      <c r="J29" s="77" t="s">
        <v>247</v>
      </c>
      <c r="K29" s="77" t="s">
        <v>250</v>
      </c>
      <c r="L29" s="77" t="s">
        <v>250</v>
      </c>
      <c r="M29" s="77">
        <f t="shared" si="0"/>
        <v>6</v>
      </c>
      <c r="N29" s="98">
        <v>5</v>
      </c>
      <c r="O29" s="98">
        <v>3.14</v>
      </c>
      <c r="P29" s="98">
        <v>3</v>
      </c>
      <c r="Q29" s="98">
        <v>5</v>
      </c>
      <c r="R29" s="77" t="s">
        <v>3157</v>
      </c>
      <c r="S29" s="77" t="str">
        <f t="shared" si="1"/>
        <v>S</v>
      </c>
      <c r="T29" s="77">
        <v>3</v>
      </c>
      <c r="U29" s="77" t="s">
        <v>249</v>
      </c>
      <c r="V29" s="77" t="s">
        <v>182</v>
      </c>
      <c r="W29" s="77" t="s">
        <v>184</v>
      </c>
      <c r="X29" s="77" t="s">
        <v>185</v>
      </c>
      <c r="Y29" s="90">
        <v>43.68</v>
      </c>
      <c r="Z29" s="46">
        <v>74.12</v>
      </c>
      <c r="AA29" s="46">
        <v>40.51</v>
      </c>
      <c r="AB29" s="46">
        <v>63.38</v>
      </c>
      <c r="AC29" s="46"/>
      <c r="AD29" s="46">
        <v>1</v>
      </c>
      <c r="AE29" s="46">
        <v>2</v>
      </c>
      <c r="AF29" s="46">
        <v>1</v>
      </c>
      <c r="AG29" s="46">
        <v>7</v>
      </c>
      <c r="AH29" s="46">
        <v>4</v>
      </c>
      <c r="AI29" s="46" t="s">
        <v>1178</v>
      </c>
      <c r="AJ29" s="46" t="s">
        <v>639</v>
      </c>
      <c r="AK29" s="46">
        <v>0</v>
      </c>
      <c r="AL29" s="46">
        <v>16</v>
      </c>
      <c r="AM29" s="46">
        <v>7</v>
      </c>
      <c r="AN29" s="46">
        <v>4</v>
      </c>
      <c r="AO29" s="46" t="s">
        <v>5859</v>
      </c>
      <c r="AP29" s="46">
        <v>2</v>
      </c>
      <c r="AQ29" s="46" t="s">
        <v>645</v>
      </c>
      <c r="AR29" s="46" t="s">
        <v>5860</v>
      </c>
      <c r="AS29" s="46" t="s">
        <v>5861</v>
      </c>
      <c r="AT29" s="46" t="s">
        <v>5862</v>
      </c>
      <c r="AU29" s="46" t="s">
        <v>182</v>
      </c>
      <c r="AV29" s="46">
        <v>100</v>
      </c>
      <c r="AW29" s="46">
        <v>17</v>
      </c>
      <c r="AX29" s="46">
        <v>2.4500000000000002</v>
      </c>
      <c r="AY29" s="46">
        <v>1.1499999999999999</v>
      </c>
      <c r="AZ29" s="46" t="s">
        <v>5857</v>
      </c>
      <c r="BA29" s="46">
        <v>1</v>
      </c>
      <c r="BB29" s="78"/>
      <c r="BC29" s="78"/>
      <c r="BD29" s="78"/>
      <c r="BE29" s="78"/>
      <c r="BF29" s="78"/>
      <c r="BG29" s="78"/>
      <c r="BH29" s="78"/>
      <c r="BI29" s="78"/>
      <c r="BJ29" s="78"/>
      <c r="BK29" s="78"/>
      <c r="BL29" s="78"/>
      <c r="BM29" s="78"/>
    </row>
    <row r="30" spans="1:65" s="77" customFormat="1" ht="15.75" customHeight="1">
      <c r="A30" s="77" t="s">
        <v>552</v>
      </c>
      <c r="B30" s="77">
        <v>16</v>
      </c>
      <c r="C30" s="78">
        <v>1</v>
      </c>
      <c r="D30" s="78">
        <v>47</v>
      </c>
      <c r="E30" s="79">
        <v>2.7</v>
      </c>
      <c r="F30" s="80" t="s">
        <v>3412</v>
      </c>
      <c r="G30" s="81" t="s">
        <v>6823</v>
      </c>
      <c r="H30" s="77" t="s">
        <v>553</v>
      </c>
      <c r="I30" s="77" t="s">
        <v>556</v>
      </c>
      <c r="J30" s="77" t="s">
        <v>558</v>
      </c>
      <c r="K30" s="77" t="s">
        <v>559</v>
      </c>
      <c r="L30" s="77" t="s">
        <v>559</v>
      </c>
      <c r="M30" s="77">
        <f t="shared" si="0"/>
        <v>7</v>
      </c>
      <c r="N30" s="98">
        <v>5</v>
      </c>
      <c r="O30" s="98">
        <v>41.24</v>
      </c>
      <c r="P30" s="98">
        <v>6</v>
      </c>
      <c r="Q30" s="98">
        <v>5</v>
      </c>
      <c r="R30" s="77" t="s">
        <v>2805</v>
      </c>
      <c r="S30" s="77" t="str">
        <f t="shared" si="1"/>
        <v>@</v>
      </c>
      <c r="T30" s="77">
        <v>8</v>
      </c>
      <c r="U30" s="77" t="s">
        <v>552</v>
      </c>
      <c r="V30" s="77" t="s">
        <v>182</v>
      </c>
      <c r="W30" s="77" t="s">
        <v>283</v>
      </c>
      <c r="X30" s="77" t="s">
        <v>185</v>
      </c>
      <c r="Y30" s="90">
        <v>27.55</v>
      </c>
      <c r="Z30" s="46">
        <v>11.69</v>
      </c>
      <c r="AA30" s="46">
        <v>25.94</v>
      </c>
      <c r="AB30" s="46">
        <v>9.26</v>
      </c>
      <c r="AC30" s="46"/>
      <c r="AD30" s="46">
        <v>1</v>
      </c>
      <c r="AE30" s="46">
        <v>2</v>
      </c>
      <c r="AF30" s="46">
        <v>1</v>
      </c>
      <c r="AG30" s="46">
        <v>9</v>
      </c>
      <c r="AH30" s="46">
        <v>6</v>
      </c>
      <c r="AI30" s="46" t="s">
        <v>2072</v>
      </c>
      <c r="AJ30" s="46" t="s">
        <v>519</v>
      </c>
      <c r="AK30" s="46">
        <v>1</v>
      </c>
      <c r="AL30" s="46">
        <v>1</v>
      </c>
      <c r="AM30" s="46">
        <v>9</v>
      </c>
      <c r="AN30" s="46">
        <v>6</v>
      </c>
      <c r="AO30" s="46" t="s">
        <v>2814</v>
      </c>
      <c r="AP30" s="46">
        <v>3</v>
      </c>
      <c r="AQ30" s="46" t="s">
        <v>525</v>
      </c>
      <c r="AR30" s="46" t="s">
        <v>2815</v>
      </c>
      <c r="AS30" s="46" t="s">
        <v>2816</v>
      </c>
      <c r="AT30" s="46" t="s">
        <v>2817</v>
      </c>
      <c r="AU30" s="46" t="s">
        <v>182</v>
      </c>
      <c r="AV30" s="46">
        <v>100</v>
      </c>
      <c r="AW30" s="46">
        <v>20</v>
      </c>
      <c r="AX30" s="46">
        <v>2.6</v>
      </c>
      <c r="AY30" s="46">
        <v>2.35</v>
      </c>
      <c r="AZ30" s="46" t="s">
        <v>552</v>
      </c>
      <c r="BA30" s="46">
        <v>1</v>
      </c>
      <c r="BB30" s="78"/>
      <c r="BC30" s="78"/>
      <c r="BD30" s="78"/>
      <c r="BE30" s="78"/>
      <c r="BF30" s="78"/>
      <c r="BG30" s="78"/>
      <c r="BH30" s="78"/>
      <c r="BI30" s="78"/>
      <c r="BJ30" s="78"/>
      <c r="BK30" s="78"/>
      <c r="BL30" s="78"/>
      <c r="BM30" s="78"/>
    </row>
    <row r="31" spans="1:65" s="92" customFormat="1" ht="15.75" customHeight="1">
      <c r="A31" s="77" t="s">
        <v>176</v>
      </c>
      <c r="B31" s="77">
        <v>2</v>
      </c>
      <c r="C31" s="78">
        <v>1</v>
      </c>
      <c r="D31" s="78">
        <v>47</v>
      </c>
      <c r="E31" s="79">
        <v>2.04</v>
      </c>
      <c r="F31" s="80" t="s">
        <v>3412</v>
      </c>
      <c r="G31" s="81" t="s">
        <v>6823</v>
      </c>
      <c r="H31" s="77" t="s">
        <v>183</v>
      </c>
      <c r="I31" s="77" t="s">
        <v>186</v>
      </c>
      <c r="J31" s="77" t="s">
        <v>188</v>
      </c>
      <c r="K31" s="77" t="s">
        <v>189</v>
      </c>
      <c r="L31" s="77" t="s">
        <v>6859</v>
      </c>
      <c r="M31" s="77">
        <f t="shared" si="0"/>
        <v>6</v>
      </c>
      <c r="N31" s="98">
        <v>4</v>
      </c>
      <c r="O31" s="98">
        <v>3.67</v>
      </c>
      <c r="P31" s="98">
        <v>8</v>
      </c>
      <c r="Q31" s="98">
        <v>4</v>
      </c>
      <c r="R31" s="77" t="s">
        <v>2525</v>
      </c>
      <c r="S31" s="77" t="str">
        <f t="shared" si="1"/>
        <v>e</v>
      </c>
      <c r="T31" s="77">
        <v>7</v>
      </c>
      <c r="U31" s="77" t="s">
        <v>176</v>
      </c>
      <c r="V31" s="77" t="s">
        <v>182</v>
      </c>
      <c r="W31" s="77" t="s">
        <v>184</v>
      </c>
      <c r="X31" s="77" t="s">
        <v>185</v>
      </c>
      <c r="Y31" s="90">
        <v>15.36</v>
      </c>
      <c r="Z31" s="46">
        <v>15.2</v>
      </c>
      <c r="AA31" s="46">
        <v>10.17</v>
      </c>
      <c r="AB31" s="46">
        <v>8.92</v>
      </c>
      <c r="AC31" s="46"/>
      <c r="AD31" s="46">
        <v>1</v>
      </c>
      <c r="AE31" s="46">
        <v>2</v>
      </c>
      <c r="AF31" s="46">
        <v>1</v>
      </c>
      <c r="AG31" s="46">
        <v>8</v>
      </c>
      <c r="AH31" s="46">
        <v>5</v>
      </c>
      <c r="AI31" s="46" t="s">
        <v>2531</v>
      </c>
      <c r="AJ31" s="46" t="s">
        <v>198</v>
      </c>
      <c r="AK31" s="46">
        <v>0</v>
      </c>
      <c r="AL31" s="46">
        <v>2</v>
      </c>
      <c r="AM31" s="46">
        <v>8</v>
      </c>
      <c r="AN31" s="46">
        <v>5</v>
      </c>
      <c r="AO31" s="46" t="s">
        <v>2535</v>
      </c>
      <c r="AP31" s="46">
        <v>3</v>
      </c>
      <c r="AQ31" s="46" t="s">
        <v>201</v>
      </c>
      <c r="AR31" s="46" t="s">
        <v>2536</v>
      </c>
      <c r="AS31" s="46" t="s">
        <v>2537</v>
      </c>
      <c r="AT31" s="46" t="s">
        <v>2539</v>
      </c>
      <c r="AU31" s="46" t="s">
        <v>182</v>
      </c>
      <c r="AV31" s="46">
        <v>100</v>
      </c>
      <c r="AW31" s="46">
        <v>22</v>
      </c>
      <c r="AX31" s="46">
        <v>2.65</v>
      </c>
      <c r="AY31" s="46">
        <v>1.85</v>
      </c>
      <c r="AZ31" s="46" t="s">
        <v>176</v>
      </c>
      <c r="BA31" s="46">
        <v>1</v>
      </c>
      <c r="BB31" s="95"/>
      <c r="BC31" s="95"/>
      <c r="BD31" s="95"/>
      <c r="BE31" s="95"/>
      <c r="BF31" s="95"/>
      <c r="BG31" s="95"/>
      <c r="BH31" s="95"/>
      <c r="BI31" s="95"/>
      <c r="BJ31" s="95"/>
      <c r="BK31" s="95"/>
      <c r="BL31" s="95"/>
      <c r="BM31" s="95"/>
    </row>
    <row r="32" spans="1:65" s="77" customFormat="1" ht="15.75" customHeight="1">
      <c r="A32" s="77" t="s">
        <v>60</v>
      </c>
      <c r="B32" s="77">
        <v>27</v>
      </c>
      <c r="C32" s="78">
        <v>2</v>
      </c>
      <c r="D32" s="78">
        <v>46</v>
      </c>
      <c r="E32" s="79">
        <v>1.62</v>
      </c>
      <c r="F32" s="80" t="s">
        <v>3412</v>
      </c>
      <c r="G32" s="81" t="s">
        <v>6823</v>
      </c>
      <c r="H32" s="77" t="s">
        <v>553</v>
      </c>
      <c r="I32" s="77" t="s">
        <v>556</v>
      </c>
      <c r="J32" s="77" t="s">
        <v>558</v>
      </c>
      <c r="K32" s="77" t="s">
        <v>569</v>
      </c>
      <c r="L32" s="77" t="s">
        <v>569</v>
      </c>
      <c r="M32" s="77">
        <f t="shared" si="0"/>
        <v>12</v>
      </c>
      <c r="N32" s="98">
        <v>8</v>
      </c>
      <c r="O32" s="98">
        <v>15.21</v>
      </c>
      <c r="P32" s="98">
        <v>1</v>
      </c>
      <c r="Q32" s="98">
        <v>8</v>
      </c>
      <c r="R32" s="77" t="s">
        <v>3026</v>
      </c>
      <c r="S32" s="77" t="str">
        <f t="shared" si="1"/>
        <v>k</v>
      </c>
      <c r="T32" s="77">
        <v>1</v>
      </c>
      <c r="U32" s="77" t="s">
        <v>60</v>
      </c>
      <c r="V32" s="77" t="s">
        <v>182</v>
      </c>
      <c r="W32" s="77" t="s">
        <v>184</v>
      </c>
      <c r="X32" s="77" t="s">
        <v>185</v>
      </c>
      <c r="Y32" s="90">
        <v>56.18</v>
      </c>
      <c r="Z32" s="46">
        <v>6.35</v>
      </c>
      <c r="AA32" s="46">
        <v>41.64</v>
      </c>
      <c r="AB32" s="46">
        <v>4.3899999999999997</v>
      </c>
      <c r="AC32" s="46"/>
      <c r="AD32" s="46">
        <v>1</v>
      </c>
      <c r="AE32" s="46">
        <v>2</v>
      </c>
      <c r="AF32" s="46">
        <v>1</v>
      </c>
      <c r="AG32" s="46">
        <v>6</v>
      </c>
      <c r="AH32" s="46">
        <v>6</v>
      </c>
      <c r="AI32" s="46" t="s">
        <v>440</v>
      </c>
      <c r="AJ32" s="46" t="s">
        <v>440</v>
      </c>
      <c r="AK32" s="46">
        <v>2</v>
      </c>
      <c r="AL32" s="46">
        <v>2</v>
      </c>
      <c r="AM32" s="46">
        <v>6</v>
      </c>
      <c r="AN32" s="46">
        <v>6</v>
      </c>
      <c r="AO32" s="46" t="s">
        <v>2993</v>
      </c>
      <c r="AP32" s="46">
        <v>3</v>
      </c>
      <c r="AQ32" s="46" t="s">
        <v>443</v>
      </c>
      <c r="AR32" s="46" t="s">
        <v>2996</v>
      </c>
      <c r="AS32" s="46" t="s">
        <v>2997</v>
      </c>
      <c r="AT32" s="46" t="s">
        <v>2998</v>
      </c>
      <c r="AU32" s="46" t="s">
        <v>182</v>
      </c>
      <c r="AV32" s="46">
        <v>100</v>
      </c>
      <c r="AW32" s="46">
        <v>37</v>
      </c>
      <c r="AX32" s="46">
        <v>1.85</v>
      </c>
      <c r="AY32" s="46">
        <v>1.9</v>
      </c>
      <c r="AZ32" s="46" t="s">
        <v>269</v>
      </c>
      <c r="BA32" s="46">
        <v>1</v>
      </c>
      <c r="BB32" s="78"/>
      <c r="BC32" s="78"/>
      <c r="BD32" s="78"/>
      <c r="BE32" s="78"/>
      <c r="BF32" s="78"/>
      <c r="BG32" s="78"/>
      <c r="BH32" s="78"/>
      <c r="BI32" s="78"/>
      <c r="BJ32" s="78"/>
      <c r="BK32" s="78"/>
      <c r="BL32" s="78"/>
      <c r="BM32" s="78"/>
    </row>
    <row r="33" spans="1:65" s="77" customFormat="1" ht="15.75" customHeight="1">
      <c r="A33" s="77" t="s">
        <v>218</v>
      </c>
      <c r="B33" s="77">
        <v>6</v>
      </c>
      <c r="C33" s="78">
        <v>0</v>
      </c>
      <c r="D33" s="78">
        <v>48</v>
      </c>
      <c r="E33" s="79">
        <v>2.15</v>
      </c>
      <c r="F33" s="80" t="s">
        <v>3412</v>
      </c>
      <c r="G33" s="81" t="s">
        <v>6823</v>
      </c>
      <c r="H33" s="77" t="s">
        <v>219</v>
      </c>
      <c r="I33" s="77" t="s">
        <v>186</v>
      </c>
      <c r="J33" s="77" t="s">
        <v>220</v>
      </c>
      <c r="K33" s="77" t="s">
        <v>221</v>
      </c>
      <c r="L33" s="77" t="s">
        <v>6875</v>
      </c>
      <c r="M33" s="77">
        <f t="shared" si="0"/>
        <v>5</v>
      </c>
      <c r="N33" s="98">
        <v>4</v>
      </c>
      <c r="O33" s="98">
        <v>17.989999999999998</v>
      </c>
      <c r="P33" s="98">
        <v>5</v>
      </c>
      <c r="Q33" s="98">
        <v>4</v>
      </c>
      <c r="R33" s="77" t="s">
        <v>2604</v>
      </c>
      <c r="S33" s="77" t="str">
        <f t="shared" si="1"/>
        <v>a</v>
      </c>
      <c r="T33" s="77">
        <v>8</v>
      </c>
      <c r="U33" s="77" t="s">
        <v>218</v>
      </c>
      <c r="V33" s="77" t="s">
        <v>182</v>
      </c>
      <c r="W33" s="77" t="s">
        <v>283</v>
      </c>
      <c r="X33" s="77" t="s">
        <v>185</v>
      </c>
      <c r="Y33" s="90">
        <v>18.2</v>
      </c>
      <c r="Z33" s="46">
        <v>17.84</v>
      </c>
      <c r="AA33" s="46">
        <v>12.21</v>
      </c>
      <c r="AB33" s="46">
        <v>12.36</v>
      </c>
      <c r="AC33" s="46"/>
      <c r="AD33" s="46">
        <v>1</v>
      </c>
      <c r="AE33" s="46">
        <v>2</v>
      </c>
      <c r="AF33" s="46">
        <v>1</v>
      </c>
      <c r="AG33" s="46">
        <v>8</v>
      </c>
      <c r="AH33" s="46">
        <v>5</v>
      </c>
      <c r="AI33" s="46" t="s">
        <v>2611</v>
      </c>
      <c r="AJ33" s="46" t="s">
        <v>198</v>
      </c>
      <c r="AK33" s="46">
        <v>0</v>
      </c>
      <c r="AL33" s="46">
        <v>3</v>
      </c>
      <c r="AM33" s="46">
        <v>8</v>
      </c>
      <c r="AN33" s="46">
        <v>5</v>
      </c>
      <c r="AO33" s="46" t="s">
        <v>2613</v>
      </c>
      <c r="AP33" s="46">
        <v>3</v>
      </c>
      <c r="AQ33" s="46" t="s">
        <v>201</v>
      </c>
      <c r="AR33" s="46" t="s">
        <v>2614</v>
      </c>
      <c r="AS33" s="46" t="s">
        <v>2615</v>
      </c>
      <c r="AT33" s="46" t="s">
        <v>2617</v>
      </c>
      <c r="AU33" s="46" t="s">
        <v>182</v>
      </c>
      <c r="AV33" s="46">
        <v>100</v>
      </c>
      <c r="AW33" s="46">
        <v>23</v>
      </c>
      <c r="AX33" s="46">
        <v>2.5499999999999998</v>
      </c>
      <c r="AY33" s="46">
        <v>1.8</v>
      </c>
      <c r="AZ33" s="46" t="s">
        <v>218</v>
      </c>
      <c r="BA33" s="46">
        <v>1</v>
      </c>
      <c r="BB33" s="78"/>
      <c r="BC33" s="78"/>
      <c r="BD33" s="78"/>
      <c r="BE33" s="78"/>
      <c r="BF33" s="78"/>
      <c r="BG33" s="78"/>
      <c r="BH33" s="78"/>
      <c r="BI33" s="78"/>
      <c r="BJ33" s="78"/>
      <c r="BK33" s="78"/>
      <c r="BL33" s="78"/>
      <c r="BM33" s="78"/>
    </row>
    <row r="34" spans="1:65" s="77" customFormat="1" ht="15">
      <c r="A34" s="77" t="s">
        <v>3275</v>
      </c>
      <c r="B34" s="77">
        <v>36</v>
      </c>
      <c r="E34" s="79">
        <v>2.25</v>
      </c>
      <c r="F34" s="83" t="s">
        <v>3412</v>
      </c>
      <c r="G34" s="84" t="s">
        <v>6824</v>
      </c>
      <c r="H34" s="77" t="s">
        <v>3276</v>
      </c>
      <c r="I34" s="77" t="s">
        <v>3277</v>
      </c>
      <c r="J34" s="77" t="s">
        <v>3278</v>
      </c>
      <c r="K34" s="77" t="s">
        <v>3279</v>
      </c>
      <c r="L34" s="77" t="s">
        <v>3279</v>
      </c>
      <c r="M34" s="77">
        <f t="shared" ref="M34:M65" si="2">LEN(L34)</f>
        <v>5</v>
      </c>
      <c r="N34" s="98">
        <v>3</v>
      </c>
      <c r="O34" s="98">
        <v>155.82</v>
      </c>
      <c r="P34" s="98">
        <v>18</v>
      </c>
      <c r="Q34" s="98">
        <v>3</v>
      </c>
      <c r="R34" s="77" t="s">
        <v>3280</v>
      </c>
      <c r="S34" s="77" t="str">
        <f t="shared" ref="S34:S65" si="3">MID(R34,1,1)</f>
        <v>§</v>
      </c>
      <c r="T34" s="77">
        <v>8</v>
      </c>
      <c r="U34" s="77" t="s">
        <v>3275</v>
      </c>
      <c r="V34" s="77" t="s">
        <v>182</v>
      </c>
      <c r="W34" s="77" t="s">
        <v>184</v>
      </c>
      <c r="X34" s="77" t="s">
        <v>185</v>
      </c>
      <c r="Y34" s="90">
        <v>20.37</v>
      </c>
      <c r="Z34" s="46">
        <v>45.47</v>
      </c>
      <c r="AA34" s="46">
        <v>2.35</v>
      </c>
      <c r="AB34" s="46">
        <v>10.14</v>
      </c>
      <c r="AC34" s="46"/>
      <c r="AD34" s="46">
        <v>1</v>
      </c>
      <c r="AE34" s="46">
        <v>2</v>
      </c>
      <c r="AF34" s="46">
        <v>1</v>
      </c>
      <c r="AG34" s="46">
        <v>5</v>
      </c>
      <c r="AH34" s="46">
        <v>3</v>
      </c>
      <c r="AI34" s="46" t="s">
        <v>1661</v>
      </c>
      <c r="AJ34" s="46" t="s">
        <v>681</v>
      </c>
      <c r="AK34" s="46">
        <v>2</v>
      </c>
      <c r="AL34" s="46">
        <v>6</v>
      </c>
      <c r="AM34" s="46">
        <v>5</v>
      </c>
      <c r="AN34" s="46">
        <v>3</v>
      </c>
      <c r="AO34" s="46" t="s">
        <v>3280</v>
      </c>
      <c r="AP34" s="46">
        <v>1</v>
      </c>
      <c r="AQ34" s="46" t="s">
        <v>681</v>
      </c>
      <c r="AR34" s="46" t="s">
        <v>3283</v>
      </c>
      <c r="AS34" s="46" t="s">
        <v>3284</v>
      </c>
      <c r="AT34" s="46" t="s">
        <v>3285</v>
      </c>
      <c r="AU34" s="46" t="s">
        <v>182</v>
      </c>
      <c r="AV34" s="46">
        <v>95</v>
      </c>
      <c r="AW34" s="46">
        <v>20</v>
      </c>
      <c r="AX34" s="46">
        <v>1.7</v>
      </c>
      <c r="AY34" s="46">
        <v>1.5</v>
      </c>
      <c r="AZ34" s="46" t="s">
        <v>3275</v>
      </c>
      <c r="BA34" s="46">
        <v>1</v>
      </c>
      <c r="BD34" s="85"/>
      <c r="BE34" s="85"/>
    </row>
    <row r="35" spans="1:65" s="77" customFormat="1" ht="15">
      <c r="A35" s="77" t="s">
        <v>2938</v>
      </c>
      <c r="B35" s="77">
        <v>88</v>
      </c>
      <c r="E35" s="79">
        <v>1.4</v>
      </c>
      <c r="F35" s="83" t="s">
        <v>3412</v>
      </c>
      <c r="G35" s="84" t="s">
        <v>6824</v>
      </c>
      <c r="H35" s="77" t="s">
        <v>3247</v>
      </c>
      <c r="I35" s="77" t="s">
        <v>545</v>
      </c>
      <c r="J35" s="77" t="s">
        <v>179</v>
      </c>
      <c r="K35" s="77" t="s">
        <v>3248</v>
      </c>
      <c r="L35" s="77" t="s">
        <v>3248</v>
      </c>
      <c r="M35" s="77">
        <f t="shared" si="2"/>
        <v>7</v>
      </c>
      <c r="N35" s="98">
        <v>5</v>
      </c>
      <c r="O35" s="98">
        <v>3.47</v>
      </c>
      <c r="P35" s="98">
        <v>9</v>
      </c>
      <c r="Q35" s="98">
        <v>5</v>
      </c>
      <c r="R35" s="77" t="s">
        <v>2939</v>
      </c>
      <c r="S35" s="77" t="str">
        <f t="shared" si="3"/>
        <v>f</v>
      </c>
      <c r="T35" s="77">
        <v>3</v>
      </c>
      <c r="U35" s="77" t="s">
        <v>2938</v>
      </c>
      <c r="V35" s="77" t="s">
        <v>182</v>
      </c>
      <c r="W35" s="77" t="s">
        <v>283</v>
      </c>
      <c r="X35" s="77" t="s">
        <v>185</v>
      </c>
      <c r="Y35" s="90">
        <v>99.75</v>
      </c>
      <c r="Z35" s="46">
        <v>164.39</v>
      </c>
      <c r="AA35" s="46">
        <v>25.2</v>
      </c>
      <c r="AB35" s="46">
        <v>42.97</v>
      </c>
      <c r="AC35" s="46"/>
      <c r="AD35" s="46">
        <v>1</v>
      </c>
      <c r="AE35" s="46">
        <v>4</v>
      </c>
      <c r="AF35" s="46">
        <v>1</v>
      </c>
      <c r="AG35" s="46">
        <v>5</v>
      </c>
      <c r="AH35" s="46">
        <v>4</v>
      </c>
      <c r="AI35" s="46" t="s">
        <v>2945</v>
      </c>
      <c r="AJ35" s="46" t="s">
        <v>314</v>
      </c>
      <c r="AK35" s="46">
        <v>1</v>
      </c>
      <c r="AL35" s="46">
        <v>6</v>
      </c>
      <c r="AM35" s="46">
        <v>5</v>
      </c>
      <c r="AN35" s="46">
        <v>4</v>
      </c>
      <c r="AO35" s="46" t="s">
        <v>2939</v>
      </c>
      <c r="AP35" s="46">
        <v>1</v>
      </c>
      <c r="AQ35" s="46" t="s">
        <v>314</v>
      </c>
      <c r="AR35" s="46" t="s">
        <v>2946</v>
      </c>
      <c r="AS35" s="46" t="s">
        <v>2947</v>
      </c>
      <c r="AT35" s="46" t="s">
        <v>2938</v>
      </c>
      <c r="AU35" s="46" t="s">
        <v>182</v>
      </c>
      <c r="AV35" s="46">
        <v>100</v>
      </c>
      <c r="AW35" s="46">
        <v>28</v>
      </c>
      <c r="AX35" s="46">
        <v>1.7</v>
      </c>
      <c r="AY35" s="46">
        <v>1.1000000000000001</v>
      </c>
      <c r="AZ35" s="46" t="s">
        <v>2938</v>
      </c>
      <c r="BA35" s="46">
        <v>1</v>
      </c>
      <c r="BD35" s="85"/>
      <c r="BE35" s="85"/>
    </row>
    <row r="36" spans="1:65" s="77" customFormat="1" ht="15">
      <c r="A36" s="77" t="s">
        <v>2981</v>
      </c>
      <c r="B36" s="77">
        <v>90</v>
      </c>
      <c r="E36" s="79">
        <v>2.19</v>
      </c>
      <c r="F36" s="83" t="s">
        <v>3412</v>
      </c>
      <c r="G36" s="84" t="s">
        <v>6824</v>
      </c>
      <c r="H36" s="77" t="s">
        <v>3219</v>
      </c>
      <c r="I36" s="77" t="s">
        <v>1326</v>
      </c>
      <c r="J36" s="77" t="s">
        <v>3220</v>
      </c>
      <c r="K36" s="77" t="s">
        <v>3221</v>
      </c>
      <c r="L36" s="77" t="s">
        <v>1263</v>
      </c>
      <c r="M36" s="77">
        <f t="shared" si="2"/>
        <v>7</v>
      </c>
      <c r="N36" s="98">
        <v>6</v>
      </c>
      <c r="O36" s="98">
        <v>2.1</v>
      </c>
      <c r="P36" s="98">
        <v>0</v>
      </c>
      <c r="Q36" s="98">
        <v>6</v>
      </c>
      <c r="R36" s="77" t="s">
        <v>2371</v>
      </c>
      <c r="S36" s="77" t="str">
        <f t="shared" si="3"/>
        <v>k</v>
      </c>
      <c r="T36" s="77">
        <v>1</v>
      </c>
      <c r="U36" s="77" t="s">
        <v>2981</v>
      </c>
      <c r="V36" s="77" t="s">
        <v>182</v>
      </c>
      <c r="W36" s="77" t="s">
        <v>283</v>
      </c>
      <c r="X36" s="77" t="s">
        <v>185</v>
      </c>
      <c r="Y36" s="90">
        <v>0.06</v>
      </c>
      <c r="Z36" s="46">
        <v>9.19</v>
      </c>
      <c r="AA36" s="46">
        <v>0.06</v>
      </c>
      <c r="AB36" s="46">
        <v>6.49</v>
      </c>
      <c r="AC36" s="46"/>
      <c r="AD36" s="46">
        <v>1</v>
      </c>
      <c r="AE36" s="46">
        <v>2</v>
      </c>
      <c r="AF36" s="46">
        <v>1</v>
      </c>
      <c r="AG36" s="46">
        <v>5</v>
      </c>
      <c r="AH36" s="46">
        <v>4</v>
      </c>
      <c r="AI36" s="46" t="s">
        <v>313</v>
      </c>
      <c r="AJ36" s="46" t="s">
        <v>314</v>
      </c>
      <c r="AK36" s="46">
        <v>1</v>
      </c>
      <c r="AL36" s="46">
        <v>7</v>
      </c>
      <c r="AM36" s="46">
        <v>5</v>
      </c>
      <c r="AN36" s="46">
        <v>4</v>
      </c>
      <c r="AO36" s="46" t="s">
        <v>302</v>
      </c>
      <c r="AP36" s="46">
        <v>1</v>
      </c>
      <c r="AQ36" s="46" t="s">
        <v>314</v>
      </c>
      <c r="AR36" s="46" t="s">
        <v>319</v>
      </c>
      <c r="AS36" s="46" t="s">
        <v>321</v>
      </c>
      <c r="AT36" s="46" t="s">
        <v>300</v>
      </c>
      <c r="AU36" s="46" t="s">
        <v>182</v>
      </c>
      <c r="AV36" s="46">
        <v>96</v>
      </c>
      <c r="AW36" s="46">
        <v>27</v>
      </c>
      <c r="AX36" s="46">
        <v>1.9</v>
      </c>
      <c r="AY36" s="46">
        <v>1.6</v>
      </c>
      <c r="AZ36" s="46" t="s">
        <v>300</v>
      </c>
      <c r="BA36" s="46">
        <v>1</v>
      </c>
      <c r="BD36" s="85"/>
      <c r="BE36" s="85"/>
      <c r="BF36" s="85"/>
      <c r="BG36" s="85"/>
      <c r="BH36" s="85"/>
      <c r="BI36" s="85"/>
      <c r="BJ36" s="85"/>
      <c r="BK36" s="85"/>
    </row>
    <row r="37" spans="1:65" s="77" customFormat="1" ht="15">
      <c r="A37" s="77" t="s">
        <v>5613</v>
      </c>
      <c r="B37" s="77">
        <v>76</v>
      </c>
      <c r="E37" s="79">
        <v>2.9</v>
      </c>
      <c r="F37" s="83" t="s">
        <v>3412</v>
      </c>
      <c r="G37" s="84" t="s">
        <v>6824</v>
      </c>
      <c r="H37" s="77" t="s">
        <v>6778</v>
      </c>
      <c r="I37" s="77" t="s">
        <v>271</v>
      </c>
      <c r="J37" s="77" t="s">
        <v>247</v>
      </c>
      <c r="K37" s="77" t="s">
        <v>6779</v>
      </c>
      <c r="L37" s="77" t="s">
        <v>6779</v>
      </c>
      <c r="M37" s="77">
        <f t="shared" si="2"/>
        <v>7</v>
      </c>
      <c r="N37" s="98">
        <v>7</v>
      </c>
      <c r="O37" s="98">
        <v>53.79</v>
      </c>
      <c r="P37" s="98">
        <v>0</v>
      </c>
      <c r="Q37" s="98">
        <v>0</v>
      </c>
      <c r="R37" s="77" t="s">
        <v>5614</v>
      </c>
      <c r="S37" s="77" t="str">
        <f t="shared" si="3"/>
        <v>b</v>
      </c>
      <c r="T37" s="77">
        <v>2</v>
      </c>
      <c r="U37" s="77" t="s">
        <v>5613</v>
      </c>
      <c r="V37" s="77" t="s">
        <v>182</v>
      </c>
      <c r="W37" s="77" t="s">
        <v>283</v>
      </c>
      <c r="X37" s="77" t="s">
        <v>185</v>
      </c>
      <c r="Y37" s="90">
        <v>64.39</v>
      </c>
      <c r="Z37" s="46">
        <v>30.81</v>
      </c>
      <c r="AA37" s="46">
        <v>48.7</v>
      </c>
      <c r="AB37" s="46">
        <v>15</v>
      </c>
      <c r="AC37" s="46"/>
      <c r="AD37" s="46">
        <v>2</v>
      </c>
      <c r="AE37" s="46">
        <v>5</v>
      </c>
      <c r="AF37" s="46">
        <v>1</v>
      </c>
      <c r="AG37" s="46">
        <v>5</v>
      </c>
      <c r="AH37" s="46">
        <v>3</v>
      </c>
      <c r="AI37" s="46" t="s">
        <v>517</v>
      </c>
      <c r="AJ37" s="46" t="s">
        <v>1030</v>
      </c>
      <c r="AK37" s="46">
        <v>4</v>
      </c>
      <c r="AL37" s="46">
        <v>8</v>
      </c>
      <c r="AM37" s="46">
        <v>5</v>
      </c>
      <c r="AN37" s="46">
        <v>3</v>
      </c>
      <c r="AO37" s="46" t="s">
        <v>5614</v>
      </c>
      <c r="AP37" s="46">
        <v>1</v>
      </c>
      <c r="AQ37" s="46" t="s">
        <v>1030</v>
      </c>
      <c r="AR37" s="46" t="s">
        <v>5615</v>
      </c>
      <c r="AS37" s="46" t="s">
        <v>5614</v>
      </c>
      <c r="AT37" s="46" t="s">
        <v>5616</v>
      </c>
      <c r="AU37" s="46" t="s">
        <v>532</v>
      </c>
      <c r="AV37" s="46">
        <v>93</v>
      </c>
      <c r="AW37" s="46">
        <v>16</v>
      </c>
      <c r="AX37" s="46">
        <v>1.6</v>
      </c>
      <c r="AY37" s="46">
        <v>1.3</v>
      </c>
      <c r="AZ37" s="46" t="s">
        <v>5613</v>
      </c>
      <c r="BA37" s="46">
        <v>1</v>
      </c>
      <c r="BD37" s="85"/>
      <c r="BE37" s="85"/>
      <c r="BF37" s="85"/>
      <c r="BG37" s="85"/>
      <c r="BH37" s="85"/>
      <c r="BI37" s="85"/>
      <c r="BJ37" s="85"/>
    </row>
    <row r="38" spans="1:65" s="77" customFormat="1" ht="15">
      <c r="A38" s="77" t="s">
        <v>2667</v>
      </c>
      <c r="B38" s="77">
        <v>67</v>
      </c>
      <c r="E38" s="79">
        <v>2.19</v>
      </c>
      <c r="F38" s="83" t="s">
        <v>3412</v>
      </c>
      <c r="G38" s="84" t="s">
        <v>6824</v>
      </c>
      <c r="H38" s="77" t="s">
        <v>3262</v>
      </c>
      <c r="I38" s="77" t="s">
        <v>271</v>
      </c>
      <c r="J38" s="77" t="s">
        <v>3263</v>
      </c>
      <c r="K38" s="77" t="s">
        <v>3264</v>
      </c>
      <c r="L38" s="77" t="s">
        <v>6929</v>
      </c>
      <c r="M38" s="77">
        <f t="shared" si="2"/>
        <v>5</v>
      </c>
      <c r="N38" s="98">
        <v>2</v>
      </c>
      <c r="O38" s="98">
        <v>709.79</v>
      </c>
      <c r="P38" s="98">
        <v>10</v>
      </c>
      <c r="Q38" s="98">
        <v>2</v>
      </c>
      <c r="R38" s="77" t="s">
        <v>2668</v>
      </c>
      <c r="S38" s="77" t="str">
        <f t="shared" si="3"/>
        <v>m</v>
      </c>
      <c r="T38" s="77">
        <v>8</v>
      </c>
      <c r="U38" s="77" t="s">
        <v>2667</v>
      </c>
      <c r="V38" s="77" t="s">
        <v>182</v>
      </c>
      <c r="W38" s="77" t="s">
        <v>283</v>
      </c>
      <c r="X38" s="77" t="s">
        <v>185</v>
      </c>
      <c r="Y38" s="90">
        <v>48.4</v>
      </c>
      <c r="Z38" s="46">
        <v>47.84</v>
      </c>
      <c r="AA38" s="46">
        <v>43.91</v>
      </c>
      <c r="AB38" s="46">
        <v>41.62</v>
      </c>
      <c r="AC38" s="46"/>
      <c r="AD38" s="46">
        <v>2</v>
      </c>
      <c r="AE38" s="46">
        <v>5</v>
      </c>
      <c r="AF38" s="46">
        <v>1</v>
      </c>
      <c r="AG38" s="46">
        <v>6</v>
      </c>
      <c r="AH38" s="46">
        <v>4</v>
      </c>
      <c r="AI38" s="46" t="s">
        <v>733</v>
      </c>
      <c r="AJ38" s="46" t="s">
        <v>518</v>
      </c>
      <c r="AK38" s="46">
        <v>4</v>
      </c>
      <c r="AL38" s="46">
        <v>8</v>
      </c>
      <c r="AM38" s="46">
        <v>6</v>
      </c>
      <c r="AN38" s="46">
        <v>4</v>
      </c>
      <c r="AO38" s="46" t="s">
        <v>2668</v>
      </c>
      <c r="AP38" s="46">
        <v>1</v>
      </c>
      <c r="AQ38" s="46" t="s">
        <v>518</v>
      </c>
      <c r="AR38" s="46" t="s">
        <v>2676</v>
      </c>
      <c r="AS38" s="46" t="s">
        <v>2677</v>
      </c>
      <c r="AT38" s="46" t="s">
        <v>2678</v>
      </c>
      <c r="AU38" s="46" t="s">
        <v>532</v>
      </c>
      <c r="AV38" s="46">
        <v>100</v>
      </c>
      <c r="AW38" s="46">
        <v>25</v>
      </c>
      <c r="AX38" s="46">
        <v>1.45</v>
      </c>
      <c r="AY38" s="46">
        <v>1.1000000000000001</v>
      </c>
      <c r="AZ38" s="46" t="s">
        <v>2667</v>
      </c>
      <c r="BA38" s="46">
        <v>1</v>
      </c>
      <c r="BD38" s="85"/>
      <c r="BE38" s="85"/>
    </row>
    <row r="39" spans="1:65" s="77" customFormat="1" ht="15">
      <c r="A39" s="77" t="s">
        <v>6200</v>
      </c>
      <c r="B39" s="77">
        <v>66</v>
      </c>
      <c r="E39" s="86">
        <v>2.2999999999999998</v>
      </c>
      <c r="F39" s="83" t="s">
        <v>3412</v>
      </c>
      <c r="G39" s="84" t="s">
        <v>6824</v>
      </c>
      <c r="H39" s="77" t="s">
        <v>6836</v>
      </c>
      <c r="I39" s="77" t="s">
        <v>2335</v>
      </c>
      <c r="J39" s="77" t="s">
        <v>6837</v>
      </c>
      <c r="K39" s="77" t="s">
        <v>6838</v>
      </c>
      <c r="L39" s="77" t="s">
        <v>6882</v>
      </c>
      <c r="M39" s="77">
        <f t="shared" si="2"/>
        <v>4</v>
      </c>
      <c r="N39" s="98">
        <v>2</v>
      </c>
      <c r="O39" s="98">
        <v>413.04</v>
      </c>
      <c r="P39" s="98">
        <v>18</v>
      </c>
      <c r="Q39" s="98">
        <v>0</v>
      </c>
      <c r="R39" s="77" t="s">
        <v>6201</v>
      </c>
      <c r="S39" s="77" t="str">
        <f t="shared" si="3"/>
        <v>l</v>
      </c>
      <c r="T39" s="77">
        <v>8</v>
      </c>
      <c r="U39" s="77" t="s">
        <v>6200</v>
      </c>
      <c r="V39" s="77" t="s">
        <v>182</v>
      </c>
      <c r="W39" s="77" t="s">
        <v>283</v>
      </c>
      <c r="X39" s="77" t="s">
        <v>185</v>
      </c>
      <c r="Y39" s="90">
        <v>45.71</v>
      </c>
      <c r="Z39" s="46">
        <v>133.51</v>
      </c>
      <c r="AA39" s="46">
        <v>5.15</v>
      </c>
      <c r="AB39" s="46">
        <v>10.81</v>
      </c>
      <c r="AC39" s="46"/>
      <c r="AD39" s="46">
        <v>1</v>
      </c>
      <c r="AE39" s="46">
        <v>2</v>
      </c>
      <c r="AF39" s="46">
        <v>1</v>
      </c>
      <c r="AG39" s="46">
        <v>5</v>
      </c>
      <c r="AH39" s="46">
        <v>4</v>
      </c>
      <c r="AI39" s="46" t="s">
        <v>517</v>
      </c>
      <c r="AJ39" s="46" t="s">
        <v>518</v>
      </c>
      <c r="AK39" s="46">
        <v>5</v>
      </c>
      <c r="AL39" s="46">
        <v>8</v>
      </c>
      <c r="AM39" s="46">
        <v>5</v>
      </c>
      <c r="AN39" s="46">
        <v>4</v>
      </c>
      <c r="AO39" s="46" t="s">
        <v>6201</v>
      </c>
      <c r="AP39" s="46">
        <v>1</v>
      </c>
      <c r="AQ39" s="46" t="s">
        <v>518</v>
      </c>
      <c r="AR39" s="46" t="s">
        <v>6202</v>
      </c>
      <c r="AS39" s="46" t="s">
        <v>6203</v>
      </c>
      <c r="AT39" s="46" t="s">
        <v>6204</v>
      </c>
      <c r="AU39" s="46" t="s">
        <v>182</v>
      </c>
      <c r="AV39" s="46">
        <v>100</v>
      </c>
      <c r="AW39" s="46">
        <v>29</v>
      </c>
      <c r="AX39" s="46">
        <v>1.5</v>
      </c>
      <c r="AY39" s="46">
        <v>1.4</v>
      </c>
      <c r="AZ39" s="46" t="s">
        <v>6200</v>
      </c>
      <c r="BA39" s="46">
        <v>1</v>
      </c>
      <c r="BD39" s="85"/>
      <c r="BE39" s="85"/>
    </row>
    <row r="40" spans="1:65" s="77" customFormat="1" ht="15">
      <c r="A40" s="77" t="s">
        <v>2989</v>
      </c>
      <c r="B40" s="77">
        <v>91</v>
      </c>
      <c r="E40" s="79">
        <v>1.35</v>
      </c>
      <c r="F40" s="83" t="s">
        <v>3412</v>
      </c>
      <c r="G40" s="84" t="s">
        <v>6824</v>
      </c>
      <c r="H40" s="77" t="s">
        <v>3313</v>
      </c>
      <c r="I40" s="77" t="s">
        <v>380</v>
      </c>
      <c r="J40" s="77" t="s">
        <v>3314</v>
      </c>
      <c r="K40" s="77" t="s">
        <v>3315</v>
      </c>
      <c r="L40" s="77" t="s">
        <v>3315</v>
      </c>
      <c r="M40" s="77">
        <f t="shared" si="2"/>
        <v>5</v>
      </c>
      <c r="N40" s="98">
        <v>3</v>
      </c>
      <c r="O40" s="98">
        <v>467.82</v>
      </c>
      <c r="P40" s="98">
        <v>12</v>
      </c>
      <c r="Q40" s="98">
        <v>0</v>
      </c>
      <c r="R40" s="77" t="s">
        <v>2990</v>
      </c>
      <c r="S40" s="77" t="str">
        <f t="shared" si="3"/>
        <v>t</v>
      </c>
      <c r="T40" s="77">
        <v>1</v>
      </c>
      <c r="U40" s="77" t="s">
        <v>2989</v>
      </c>
      <c r="V40" s="77" t="s">
        <v>182</v>
      </c>
      <c r="W40" s="77" t="s">
        <v>283</v>
      </c>
      <c r="X40" s="77" t="s">
        <v>185</v>
      </c>
      <c r="Y40" s="90">
        <v>118.37</v>
      </c>
      <c r="Z40" s="46">
        <v>379.8</v>
      </c>
      <c r="AA40" s="46">
        <v>111.44</v>
      </c>
      <c r="AB40" s="46">
        <v>341.08</v>
      </c>
      <c r="AC40" s="46"/>
      <c r="AD40" s="46">
        <v>2</v>
      </c>
      <c r="AE40" s="46">
        <v>4</v>
      </c>
      <c r="AF40" s="46">
        <v>1</v>
      </c>
      <c r="AG40" s="46">
        <v>5</v>
      </c>
      <c r="AH40" s="46">
        <v>4</v>
      </c>
      <c r="AI40" s="46" t="s">
        <v>517</v>
      </c>
      <c r="AJ40" s="46" t="s">
        <v>518</v>
      </c>
      <c r="AK40" s="46">
        <v>9</v>
      </c>
      <c r="AL40" s="46">
        <v>9</v>
      </c>
      <c r="AM40" s="46">
        <v>5</v>
      </c>
      <c r="AN40" s="46">
        <v>4</v>
      </c>
      <c r="AO40" s="46" t="s">
        <v>2990</v>
      </c>
      <c r="AP40" s="46">
        <v>1</v>
      </c>
      <c r="AQ40" s="46" t="s">
        <v>518</v>
      </c>
      <c r="AR40" s="46" t="s">
        <v>2999</v>
      </c>
      <c r="AS40" s="46" t="s">
        <v>3000</v>
      </c>
      <c r="AT40" s="46" t="s">
        <v>3001</v>
      </c>
      <c r="AU40" s="46" t="s">
        <v>532</v>
      </c>
      <c r="AV40" s="46">
        <v>100</v>
      </c>
      <c r="AW40" s="46">
        <v>25</v>
      </c>
      <c r="AX40" s="46">
        <v>1.2</v>
      </c>
      <c r="AY40" s="46">
        <v>1</v>
      </c>
      <c r="AZ40" s="46" t="s">
        <v>2989</v>
      </c>
      <c r="BA40" s="46">
        <v>1</v>
      </c>
      <c r="BD40" s="85"/>
      <c r="BE40" s="85"/>
    </row>
    <row r="41" spans="1:65" s="77" customFormat="1">
      <c r="A41" s="77" t="s">
        <v>2496</v>
      </c>
      <c r="B41" s="77">
        <v>57</v>
      </c>
      <c r="E41" s="79">
        <v>1.85</v>
      </c>
      <c r="F41" s="83" t="s">
        <v>3412</v>
      </c>
      <c r="G41" s="84" t="s">
        <v>6824</v>
      </c>
      <c r="H41" s="77" t="s">
        <v>3208</v>
      </c>
      <c r="I41" s="77" t="s">
        <v>271</v>
      </c>
      <c r="J41" s="77" t="s">
        <v>3209</v>
      </c>
      <c r="K41" s="77" t="s">
        <v>3210</v>
      </c>
      <c r="L41" s="77" t="s">
        <v>6936</v>
      </c>
      <c r="M41" s="77">
        <f t="shared" si="2"/>
        <v>9</v>
      </c>
      <c r="N41" s="98">
        <v>6</v>
      </c>
      <c r="O41" s="98">
        <v>25.34</v>
      </c>
      <c r="P41" s="98">
        <v>1</v>
      </c>
      <c r="Q41" s="98">
        <v>5</v>
      </c>
      <c r="R41" s="77" t="s">
        <v>2497</v>
      </c>
      <c r="S41" s="77" t="str">
        <f t="shared" si="3"/>
        <v>b</v>
      </c>
      <c r="T41" s="77">
        <v>2</v>
      </c>
      <c r="U41" s="77" t="s">
        <v>2496</v>
      </c>
      <c r="V41" s="77" t="s">
        <v>182</v>
      </c>
      <c r="W41" s="77" t="s">
        <v>184</v>
      </c>
      <c r="X41" s="77" t="s">
        <v>185</v>
      </c>
      <c r="Y41" s="90">
        <v>2.04</v>
      </c>
      <c r="Z41" s="46">
        <v>5.47</v>
      </c>
      <c r="AA41" s="46">
        <v>1.3</v>
      </c>
      <c r="AB41" s="46">
        <v>4.59</v>
      </c>
      <c r="AC41" s="46"/>
      <c r="AD41" s="46">
        <v>1</v>
      </c>
      <c r="AE41" s="46">
        <v>2</v>
      </c>
      <c r="AF41" s="46">
        <v>1</v>
      </c>
      <c r="AG41" s="46">
        <v>5</v>
      </c>
      <c r="AH41" s="46">
        <v>3</v>
      </c>
      <c r="AI41" s="46" t="s">
        <v>325</v>
      </c>
      <c r="AJ41" s="46" t="s">
        <v>327</v>
      </c>
      <c r="AK41" s="46">
        <v>14</v>
      </c>
      <c r="AL41" s="46">
        <v>12</v>
      </c>
      <c r="AM41" s="46">
        <v>4</v>
      </c>
      <c r="AN41" s="46">
        <v>3</v>
      </c>
      <c r="AO41" s="46" t="s">
        <v>280</v>
      </c>
      <c r="AP41" s="46">
        <v>1</v>
      </c>
      <c r="AQ41" s="46" t="s">
        <v>327</v>
      </c>
      <c r="AR41" s="46" t="s">
        <v>332</v>
      </c>
      <c r="AS41" s="46" t="s">
        <v>333</v>
      </c>
      <c r="AT41" s="46" t="s">
        <v>267</v>
      </c>
      <c r="AU41" s="46" t="s">
        <v>182</v>
      </c>
      <c r="AV41" s="46">
        <v>96</v>
      </c>
      <c r="AW41" s="46">
        <v>26</v>
      </c>
      <c r="AX41" s="46">
        <v>1</v>
      </c>
      <c r="AY41" s="46">
        <v>1.3</v>
      </c>
      <c r="AZ41" s="46" t="s">
        <v>267</v>
      </c>
      <c r="BA41" s="46">
        <v>1</v>
      </c>
    </row>
    <row r="42" spans="1:65" s="77" customFormat="1" ht="15">
      <c r="A42" s="77" t="s">
        <v>6252</v>
      </c>
      <c r="B42" s="77">
        <v>53</v>
      </c>
      <c r="E42" s="79">
        <v>2.2999999999999998</v>
      </c>
      <c r="F42" s="83" t="s">
        <v>3412</v>
      </c>
      <c r="G42" s="84" t="s">
        <v>6824</v>
      </c>
      <c r="H42" s="77" t="s">
        <v>6806</v>
      </c>
      <c r="I42" s="77" t="s">
        <v>6807</v>
      </c>
      <c r="J42" s="77" t="s">
        <v>6808</v>
      </c>
      <c r="K42" s="77" t="s">
        <v>6809</v>
      </c>
      <c r="L42" s="77" t="s">
        <v>6880</v>
      </c>
      <c r="M42" s="77">
        <f t="shared" si="2"/>
        <v>6</v>
      </c>
      <c r="N42" s="98">
        <v>5</v>
      </c>
      <c r="O42" s="98">
        <v>141.22999999999999</v>
      </c>
      <c r="P42" s="98">
        <v>3</v>
      </c>
      <c r="Q42" s="98">
        <v>5</v>
      </c>
      <c r="R42" s="77" t="s">
        <v>6253</v>
      </c>
      <c r="S42" s="77" t="str">
        <f t="shared" si="3"/>
        <v>m</v>
      </c>
      <c r="T42" s="77">
        <v>8</v>
      </c>
      <c r="U42" s="77" t="s">
        <v>6252</v>
      </c>
      <c r="V42" s="77" t="s">
        <v>182</v>
      </c>
      <c r="W42" s="77" t="s">
        <v>184</v>
      </c>
      <c r="X42" s="77" t="s">
        <v>185</v>
      </c>
      <c r="Y42" s="90">
        <v>29.18</v>
      </c>
      <c r="Z42" s="46">
        <v>38.65</v>
      </c>
      <c r="AA42" s="46">
        <v>23.16</v>
      </c>
      <c r="AB42" s="46">
        <v>28.45</v>
      </c>
      <c r="AC42" s="46"/>
      <c r="AD42" s="46">
        <v>2</v>
      </c>
      <c r="AE42" s="46">
        <v>5</v>
      </c>
      <c r="AF42" s="46">
        <v>1</v>
      </c>
      <c r="AG42" s="46">
        <v>6</v>
      </c>
      <c r="AH42" s="46">
        <v>4</v>
      </c>
      <c r="AI42" s="46" t="s">
        <v>708</v>
      </c>
      <c r="AJ42" s="46" t="s">
        <v>518</v>
      </c>
      <c r="AK42" s="46">
        <v>9</v>
      </c>
      <c r="AL42" s="46">
        <v>13</v>
      </c>
      <c r="AM42" s="46">
        <v>6</v>
      </c>
      <c r="AN42" s="46">
        <v>4</v>
      </c>
      <c r="AO42" s="46" t="s">
        <v>6253</v>
      </c>
      <c r="AP42" s="46">
        <v>1</v>
      </c>
      <c r="AQ42" s="46" t="s">
        <v>518</v>
      </c>
      <c r="AR42" s="46" t="s">
        <v>6254</v>
      </c>
      <c r="AS42" s="46" t="s">
        <v>6255</v>
      </c>
      <c r="AT42" s="46" t="s">
        <v>6256</v>
      </c>
      <c r="AU42" s="46" t="s">
        <v>532</v>
      </c>
      <c r="AV42" s="46">
        <v>96</v>
      </c>
      <c r="AW42" s="46">
        <v>29</v>
      </c>
      <c r="AX42" s="46">
        <v>1.35</v>
      </c>
      <c r="AY42" s="46">
        <v>1</v>
      </c>
      <c r="AZ42" s="46" t="s">
        <v>6252</v>
      </c>
      <c r="BA42" s="46">
        <v>1</v>
      </c>
      <c r="BD42" s="85"/>
      <c r="BE42" s="85"/>
      <c r="BF42" s="85"/>
      <c r="BG42" s="85"/>
      <c r="BH42" s="85"/>
      <c r="BI42" s="85"/>
      <c r="BJ42" s="85"/>
    </row>
    <row r="43" spans="1:65" s="77" customFormat="1">
      <c r="A43" s="77" t="s">
        <v>2410</v>
      </c>
      <c r="B43" s="77">
        <v>48</v>
      </c>
      <c r="E43" s="79">
        <v>2.04</v>
      </c>
      <c r="F43" s="83" t="s">
        <v>3412</v>
      </c>
      <c r="G43" s="84" t="s">
        <v>6824</v>
      </c>
      <c r="H43" s="77" t="s">
        <v>3332</v>
      </c>
      <c r="I43" s="77" t="s">
        <v>274</v>
      </c>
      <c r="J43" s="77" t="s">
        <v>3333</v>
      </c>
      <c r="K43" s="77" t="s">
        <v>3334</v>
      </c>
      <c r="L43" s="77" t="s">
        <v>3334</v>
      </c>
      <c r="M43" s="77">
        <f t="shared" si="2"/>
        <v>7</v>
      </c>
      <c r="N43" s="98">
        <v>6</v>
      </c>
      <c r="O43" s="98">
        <v>134.83000000000001</v>
      </c>
      <c r="P43" s="98">
        <v>1</v>
      </c>
      <c r="Q43" s="98">
        <v>4</v>
      </c>
      <c r="R43" s="77" t="s">
        <v>2411</v>
      </c>
      <c r="S43" s="77" t="str">
        <f t="shared" si="3"/>
        <v>l</v>
      </c>
      <c r="T43" s="77">
        <v>8</v>
      </c>
      <c r="U43" s="77" t="s">
        <v>2410</v>
      </c>
      <c r="V43" s="77" t="s">
        <v>182</v>
      </c>
      <c r="W43" s="77" t="s">
        <v>283</v>
      </c>
      <c r="X43" s="77" t="s">
        <v>185</v>
      </c>
      <c r="Y43" s="90">
        <v>25.86</v>
      </c>
      <c r="Z43" s="46">
        <v>93.11</v>
      </c>
      <c r="AA43" s="46">
        <v>22.22</v>
      </c>
      <c r="AB43" s="46">
        <v>70.88</v>
      </c>
      <c r="AC43" s="46"/>
      <c r="AD43" s="46">
        <v>2</v>
      </c>
      <c r="AE43" s="46">
        <v>4</v>
      </c>
      <c r="AF43" s="46">
        <v>1</v>
      </c>
      <c r="AG43" s="46">
        <v>5</v>
      </c>
      <c r="AH43" s="46">
        <v>3</v>
      </c>
      <c r="AI43" s="46" t="s">
        <v>517</v>
      </c>
      <c r="AJ43" s="46" t="s">
        <v>1030</v>
      </c>
      <c r="AK43" s="46">
        <v>9</v>
      </c>
      <c r="AL43" s="46">
        <v>16</v>
      </c>
      <c r="AM43" s="46">
        <v>5</v>
      </c>
      <c r="AN43" s="46">
        <v>3</v>
      </c>
      <c r="AO43" s="46" t="s">
        <v>2411</v>
      </c>
      <c r="AP43" s="46">
        <v>1</v>
      </c>
      <c r="AQ43" s="46" t="s">
        <v>1030</v>
      </c>
      <c r="AR43" s="46" t="s">
        <v>2419</v>
      </c>
      <c r="AS43" s="46" t="s">
        <v>2420</v>
      </c>
      <c r="AT43" s="46" t="s">
        <v>2421</v>
      </c>
      <c r="AU43" s="46" t="s">
        <v>532</v>
      </c>
      <c r="AV43" s="46">
        <v>96</v>
      </c>
      <c r="AW43" s="46">
        <v>30</v>
      </c>
      <c r="AX43" s="46">
        <v>1.2</v>
      </c>
      <c r="AY43" s="46">
        <v>1</v>
      </c>
      <c r="AZ43" s="46" t="s">
        <v>2410</v>
      </c>
      <c r="BA43" s="46">
        <v>1</v>
      </c>
    </row>
    <row r="44" spans="1:65" s="77" customFormat="1" ht="15">
      <c r="A44" s="77" t="s">
        <v>5428</v>
      </c>
      <c r="B44" s="77">
        <v>39</v>
      </c>
      <c r="E44" s="79">
        <v>2.15</v>
      </c>
      <c r="F44" s="83" t="s">
        <v>3412</v>
      </c>
      <c r="G44" s="84" t="s">
        <v>6824</v>
      </c>
      <c r="H44" s="77" t="s">
        <v>5480</v>
      </c>
      <c r="I44" s="77" t="s">
        <v>5481</v>
      </c>
      <c r="J44" s="77" t="s">
        <v>5482</v>
      </c>
      <c r="K44" s="77" t="s">
        <v>661</v>
      </c>
      <c r="L44" s="77" t="s">
        <v>6938</v>
      </c>
      <c r="M44" s="77">
        <f t="shared" si="2"/>
        <v>5</v>
      </c>
      <c r="N44" s="98">
        <v>3</v>
      </c>
      <c r="O44" s="98">
        <v>34.81</v>
      </c>
      <c r="P44" s="98">
        <v>9</v>
      </c>
      <c r="Q44" s="98">
        <v>3</v>
      </c>
      <c r="R44" s="77" t="s">
        <v>5464</v>
      </c>
      <c r="S44" s="77" t="str">
        <f t="shared" si="3"/>
        <v>p</v>
      </c>
      <c r="T44" s="77">
        <v>1</v>
      </c>
      <c r="U44" s="77" t="s">
        <v>5428</v>
      </c>
      <c r="V44" s="77" t="s">
        <v>182</v>
      </c>
      <c r="W44" s="77" t="s">
        <v>184</v>
      </c>
      <c r="X44" s="77" t="s">
        <v>185</v>
      </c>
      <c r="Y44" s="90">
        <v>21.59</v>
      </c>
      <c r="Z44" s="46">
        <v>32.5</v>
      </c>
      <c r="AA44" s="46">
        <v>5.03</v>
      </c>
      <c r="AB44" s="46">
        <v>19.8</v>
      </c>
      <c r="AC44" s="46"/>
      <c r="AD44" s="46">
        <v>1</v>
      </c>
      <c r="AE44" s="46">
        <v>2</v>
      </c>
      <c r="AF44" s="46">
        <v>1</v>
      </c>
      <c r="AG44" s="46">
        <v>3</v>
      </c>
      <c r="AH44" s="46">
        <v>3</v>
      </c>
      <c r="AI44" s="46" t="s">
        <v>1437</v>
      </c>
      <c r="AJ44" s="46" t="s">
        <v>1437</v>
      </c>
      <c r="AK44" s="46">
        <v>3</v>
      </c>
      <c r="AL44" s="46">
        <v>17</v>
      </c>
      <c r="AM44" s="46">
        <v>3</v>
      </c>
      <c r="AN44" s="46">
        <v>3</v>
      </c>
      <c r="AO44" s="46" t="s">
        <v>5464</v>
      </c>
      <c r="AP44" s="46">
        <v>1</v>
      </c>
      <c r="AQ44" s="46" t="s">
        <v>1437</v>
      </c>
      <c r="AR44" s="46" t="s">
        <v>5465</v>
      </c>
      <c r="AS44" s="46" t="s">
        <v>5466</v>
      </c>
      <c r="AT44" s="46" t="s">
        <v>5428</v>
      </c>
      <c r="AU44" s="46" t="s">
        <v>182</v>
      </c>
      <c r="AV44" s="46">
        <v>0</v>
      </c>
      <c r="AW44" s="46">
        <v>0</v>
      </c>
      <c r="AX44" s="46">
        <v>1.65</v>
      </c>
      <c r="AY44" s="46">
        <v>1</v>
      </c>
      <c r="AZ44" s="46" t="s">
        <v>5428</v>
      </c>
      <c r="BA44" s="46">
        <v>1</v>
      </c>
      <c r="BD44" s="85"/>
      <c r="BE44" s="85"/>
      <c r="BF44" s="85"/>
      <c r="BG44" s="85"/>
      <c r="BH44" s="85"/>
      <c r="BI44" s="85"/>
      <c r="BJ44" s="85"/>
      <c r="BK44" s="85"/>
    </row>
    <row r="45" spans="1:65" s="102" customFormat="1">
      <c r="A45" s="102" t="s">
        <v>3361</v>
      </c>
      <c r="B45" s="102">
        <v>51</v>
      </c>
      <c r="E45" s="103">
        <v>2.35</v>
      </c>
      <c r="F45" s="104" t="s">
        <v>3412</v>
      </c>
      <c r="G45" s="104" t="s">
        <v>6824</v>
      </c>
      <c r="H45" s="102" t="s">
        <v>3414</v>
      </c>
      <c r="I45" s="102" t="s">
        <v>3413</v>
      </c>
      <c r="J45" s="102" t="s">
        <v>3362</v>
      </c>
      <c r="K45" s="102" t="s">
        <v>3363</v>
      </c>
      <c r="L45" s="102" t="s">
        <v>3363</v>
      </c>
      <c r="M45" s="102">
        <f t="shared" si="2"/>
        <v>5</v>
      </c>
      <c r="N45" s="105">
        <v>4</v>
      </c>
      <c r="O45" s="105">
        <v>46.1</v>
      </c>
      <c r="P45" s="105">
        <v>0</v>
      </c>
      <c r="Q45" s="105">
        <v>3</v>
      </c>
      <c r="R45" s="102" t="s">
        <v>3364</v>
      </c>
      <c r="S45" s="102" t="str">
        <f t="shared" si="3"/>
        <v>g</v>
      </c>
      <c r="T45" s="102">
        <v>2</v>
      </c>
      <c r="U45" s="102" t="s">
        <v>3361</v>
      </c>
      <c r="V45" s="102" t="s">
        <v>182</v>
      </c>
      <c r="W45" s="102" t="s">
        <v>283</v>
      </c>
      <c r="X45" s="102" t="s">
        <v>185</v>
      </c>
      <c r="Y45" s="106">
        <v>28.03</v>
      </c>
      <c r="Z45" s="106">
        <v>64.319999999999993</v>
      </c>
      <c r="AA45" s="106">
        <v>19.09</v>
      </c>
      <c r="AB45" s="106">
        <v>30.34</v>
      </c>
      <c r="AC45" s="106"/>
      <c r="AD45" s="106">
        <v>3</v>
      </c>
      <c r="AE45" s="106">
        <v>8</v>
      </c>
      <c r="AF45" s="106">
        <v>1</v>
      </c>
      <c r="AG45" s="106">
        <v>6</v>
      </c>
      <c r="AH45" s="106">
        <v>3</v>
      </c>
      <c r="AI45" s="106" t="s">
        <v>597</v>
      </c>
      <c r="AJ45" s="106" t="s">
        <v>1030</v>
      </c>
      <c r="AK45" s="106">
        <v>0</v>
      </c>
      <c r="AL45" s="106">
        <v>20</v>
      </c>
      <c r="AM45" s="106">
        <v>6</v>
      </c>
      <c r="AN45" s="106">
        <v>3</v>
      </c>
      <c r="AO45" s="106" t="s">
        <v>3364</v>
      </c>
      <c r="AP45" s="106">
        <v>1</v>
      </c>
      <c r="AQ45" s="106" t="s">
        <v>1030</v>
      </c>
      <c r="AR45" s="106" t="s">
        <v>3367</v>
      </c>
      <c r="AS45" s="106" t="s">
        <v>3368</v>
      </c>
      <c r="AT45" s="106" t="s">
        <v>3369</v>
      </c>
      <c r="AU45" s="106" t="s">
        <v>3370</v>
      </c>
      <c r="AV45" s="106">
        <v>96</v>
      </c>
      <c r="AW45" s="106">
        <v>27</v>
      </c>
      <c r="AX45" s="106">
        <v>1.85</v>
      </c>
      <c r="AY45" s="106">
        <v>1</v>
      </c>
      <c r="AZ45" s="106" t="s">
        <v>3361</v>
      </c>
      <c r="BA45" s="106">
        <v>1</v>
      </c>
    </row>
    <row r="46" spans="1:65" s="77" customFormat="1" ht="15">
      <c r="A46" s="77" t="s">
        <v>2704</v>
      </c>
      <c r="B46" s="77">
        <v>71</v>
      </c>
      <c r="E46" s="79">
        <v>1.69</v>
      </c>
      <c r="F46" s="83" t="s">
        <v>3412</v>
      </c>
      <c r="G46" s="84" t="s">
        <v>6824</v>
      </c>
      <c r="H46" s="77" t="s">
        <v>3237</v>
      </c>
      <c r="I46" s="77" t="s">
        <v>3238</v>
      </c>
      <c r="J46" s="77" t="s">
        <v>3239</v>
      </c>
      <c r="K46" s="77" t="s">
        <v>3240</v>
      </c>
      <c r="L46" s="77" t="s">
        <v>6885</v>
      </c>
      <c r="M46" s="77">
        <f t="shared" si="2"/>
        <v>4</v>
      </c>
      <c r="N46" s="98">
        <v>4</v>
      </c>
      <c r="O46" s="98">
        <v>142.32</v>
      </c>
      <c r="P46" s="98">
        <v>10</v>
      </c>
      <c r="Q46" s="98">
        <v>4</v>
      </c>
      <c r="R46" s="77" t="s">
        <v>2705</v>
      </c>
      <c r="S46" s="77" t="str">
        <f t="shared" si="3"/>
        <v>e</v>
      </c>
      <c r="T46" s="77">
        <v>7</v>
      </c>
      <c r="U46" s="77" t="s">
        <v>2704</v>
      </c>
      <c r="V46" s="77" t="s">
        <v>182</v>
      </c>
      <c r="W46" s="77" t="s">
        <v>283</v>
      </c>
      <c r="X46" s="77" t="s">
        <v>185</v>
      </c>
      <c r="Y46" s="90">
        <v>54.63</v>
      </c>
      <c r="Z46" s="46">
        <v>81.819999999999993</v>
      </c>
      <c r="AA46" s="46">
        <v>21.65</v>
      </c>
      <c r="AB46" s="46">
        <v>29.8</v>
      </c>
      <c r="AC46" s="46"/>
      <c r="AD46" s="46">
        <v>2</v>
      </c>
      <c r="AE46" s="46">
        <v>5</v>
      </c>
      <c r="AF46" s="46">
        <v>1</v>
      </c>
      <c r="AG46" s="46">
        <v>6</v>
      </c>
      <c r="AH46" s="46">
        <v>5</v>
      </c>
      <c r="AI46" s="46" t="s">
        <v>2712</v>
      </c>
      <c r="AJ46" s="46" t="s">
        <v>2714</v>
      </c>
      <c r="AK46" s="46">
        <v>2</v>
      </c>
      <c r="AL46" s="46">
        <v>0</v>
      </c>
      <c r="AM46" s="46">
        <v>6</v>
      </c>
      <c r="AN46" s="46">
        <v>5</v>
      </c>
      <c r="AO46" s="46" t="s">
        <v>2715</v>
      </c>
      <c r="AP46" s="46">
        <v>2</v>
      </c>
      <c r="AQ46" s="46" t="s">
        <v>2716</v>
      </c>
      <c r="AR46" s="46" t="s">
        <v>2717</v>
      </c>
      <c r="AS46" s="46" t="s">
        <v>2718</v>
      </c>
      <c r="AT46" s="46" t="s">
        <v>2719</v>
      </c>
      <c r="AU46" s="46" t="s">
        <v>532</v>
      </c>
      <c r="AV46" s="46">
        <v>96</v>
      </c>
      <c r="AW46" s="46">
        <v>30</v>
      </c>
      <c r="AX46" s="46">
        <v>1.7</v>
      </c>
      <c r="AY46" s="46">
        <v>1.75</v>
      </c>
      <c r="AZ46" s="46" t="s">
        <v>2720</v>
      </c>
      <c r="BA46" s="46">
        <v>1</v>
      </c>
      <c r="BD46" s="85"/>
      <c r="BE46" s="85"/>
      <c r="BF46" s="85"/>
      <c r="BG46" s="85"/>
      <c r="BH46" s="85"/>
      <c r="BI46" s="85"/>
    </row>
    <row r="47" spans="1:65" s="77" customFormat="1" ht="15">
      <c r="A47" s="77" t="s">
        <v>5947</v>
      </c>
      <c r="B47" s="77">
        <v>84</v>
      </c>
      <c r="E47" s="79">
        <v>1.55</v>
      </c>
      <c r="F47" s="83" t="s">
        <v>3412</v>
      </c>
      <c r="G47" s="84" t="s">
        <v>6824</v>
      </c>
      <c r="H47" s="77" t="s">
        <v>6761</v>
      </c>
      <c r="I47" s="77" t="s">
        <v>6762</v>
      </c>
      <c r="J47" s="77" t="s">
        <v>6763</v>
      </c>
      <c r="K47" s="77" t="s">
        <v>6764</v>
      </c>
      <c r="L47" s="77" t="s">
        <v>6892</v>
      </c>
      <c r="M47" s="77">
        <f t="shared" si="2"/>
        <v>6</v>
      </c>
      <c r="N47" s="98">
        <v>4</v>
      </c>
      <c r="O47" s="98">
        <v>467.82</v>
      </c>
      <c r="P47" s="98">
        <v>12</v>
      </c>
      <c r="Q47" s="98">
        <v>4</v>
      </c>
      <c r="R47" s="77" t="s">
        <v>5948</v>
      </c>
      <c r="S47" s="77" t="str">
        <f t="shared" si="3"/>
        <v>k</v>
      </c>
      <c r="T47" s="77">
        <v>1</v>
      </c>
      <c r="U47" s="77" t="s">
        <v>5947</v>
      </c>
      <c r="V47" s="77" t="s">
        <v>182</v>
      </c>
      <c r="W47" s="77" t="s">
        <v>283</v>
      </c>
      <c r="X47" s="77" t="s">
        <v>185</v>
      </c>
      <c r="Y47" s="90">
        <v>87.92</v>
      </c>
      <c r="Z47" s="46">
        <v>135.41</v>
      </c>
      <c r="AA47" s="46">
        <v>85.08</v>
      </c>
      <c r="AB47" s="46">
        <v>123.31</v>
      </c>
      <c r="AC47" s="46"/>
      <c r="AD47" s="46">
        <v>2</v>
      </c>
      <c r="AE47" s="46">
        <v>5</v>
      </c>
      <c r="AF47" s="46">
        <v>1</v>
      </c>
      <c r="AG47" s="46">
        <v>7</v>
      </c>
      <c r="AH47" s="46">
        <v>6</v>
      </c>
      <c r="AI47" s="46" t="s">
        <v>626</v>
      </c>
      <c r="AJ47" s="46" t="s">
        <v>3164</v>
      </c>
      <c r="AK47" s="46">
        <v>2</v>
      </c>
      <c r="AL47" s="46">
        <v>0</v>
      </c>
      <c r="AM47" s="46">
        <v>7</v>
      </c>
      <c r="AN47" s="46">
        <v>6</v>
      </c>
      <c r="AO47" s="46" t="s">
        <v>5949</v>
      </c>
      <c r="AP47" s="46">
        <v>2</v>
      </c>
      <c r="AQ47" s="46" t="s">
        <v>3167</v>
      </c>
      <c r="AR47" s="46" t="s">
        <v>5950</v>
      </c>
      <c r="AS47" s="46" t="s">
        <v>5951</v>
      </c>
      <c r="AT47" s="46" t="s">
        <v>5952</v>
      </c>
      <c r="AU47" s="46" t="s">
        <v>532</v>
      </c>
      <c r="AV47" s="46">
        <v>100</v>
      </c>
      <c r="AW47" s="46">
        <v>22</v>
      </c>
      <c r="AX47" s="46">
        <v>1.7</v>
      </c>
      <c r="AY47" s="46">
        <v>1.7</v>
      </c>
      <c r="AZ47" s="46" t="s">
        <v>5947</v>
      </c>
      <c r="BA47" s="46">
        <v>1</v>
      </c>
      <c r="BD47" s="85"/>
      <c r="BE47" s="85"/>
    </row>
    <row r="48" spans="1:65" s="77" customFormat="1" ht="15">
      <c r="A48" s="77" t="s">
        <v>6154</v>
      </c>
      <c r="B48" s="77">
        <v>89</v>
      </c>
      <c r="E48" s="79">
        <v>2.5499999999999998</v>
      </c>
      <c r="F48" s="83" t="s">
        <v>3412</v>
      </c>
      <c r="G48" s="84" t="s">
        <v>6824</v>
      </c>
      <c r="H48" s="77" t="s">
        <v>6751</v>
      </c>
      <c r="I48" s="77" t="s">
        <v>3413</v>
      </c>
      <c r="J48" s="77" t="s">
        <v>6752</v>
      </c>
      <c r="K48" s="77" t="s">
        <v>6753</v>
      </c>
      <c r="L48" s="77" t="s">
        <v>6894</v>
      </c>
      <c r="M48" s="77">
        <f t="shared" si="2"/>
        <v>9</v>
      </c>
      <c r="N48" s="98">
        <v>5</v>
      </c>
      <c r="O48" s="98">
        <v>229.97</v>
      </c>
      <c r="P48" s="98">
        <v>2</v>
      </c>
      <c r="Q48" s="98">
        <v>5</v>
      </c>
      <c r="R48" s="77" t="s">
        <v>6155</v>
      </c>
      <c r="S48" s="77" t="str">
        <f t="shared" si="3"/>
        <v>Z</v>
      </c>
      <c r="T48" s="77">
        <v>4</v>
      </c>
      <c r="U48" s="77" t="s">
        <v>6154</v>
      </c>
      <c r="V48" s="77" t="s">
        <v>182</v>
      </c>
      <c r="W48" s="77" t="s">
        <v>184</v>
      </c>
      <c r="X48" s="77" t="s">
        <v>185</v>
      </c>
      <c r="Y48" s="90">
        <v>110.8</v>
      </c>
      <c r="Z48" s="46">
        <v>197.7</v>
      </c>
      <c r="AA48" s="46">
        <v>72.5</v>
      </c>
      <c r="AB48" s="46">
        <v>124.32</v>
      </c>
      <c r="AC48" s="46"/>
      <c r="AD48" s="46">
        <v>1</v>
      </c>
      <c r="AE48" s="46">
        <v>1</v>
      </c>
      <c r="AF48" s="46">
        <v>1</v>
      </c>
      <c r="AG48" s="46">
        <v>7</v>
      </c>
      <c r="AH48" s="46">
        <v>6</v>
      </c>
      <c r="AI48" s="46" t="s">
        <v>637</v>
      </c>
      <c r="AJ48" s="46" t="s">
        <v>1114</v>
      </c>
      <c r="AK48" s="46">
        <v>0</v>
      </c>
      <c r="AL48" s="46">
        <v>0</v>
      </c>
      <c r="AM48" s="46">
        <v>7</v>
      </c>
      <c r="AN48" s="46">
        <v>6</v>
      </c>
      <c r="AO48" s="46" t="s">
        <v>6156</v>
      </c>
      <c r="AP48" s="46">
        <v>2</v>
      </c>
      <c r="AQ48" s="46" t="s">
        <v>1387</v>
      </c>
      <c r="AR48" s="46" t="s">
        <v>6157</v>
      </c>
      <c r="AS48" s="46" t="s">
        <v>6158</v>
      </c>
      <c r="AT48" s="46" t="s">
        <v>6159</v>
      </c>
      <c r="AU48" s="46" t="s">
        <v>182</v>
      </c>
      <c r="AV48" s="46">
        <v>96</v>
      </c>
      <c r="AW48" s="46">
        <v>26</v>
      </c>
      <c r="AX48" s="46">
        <v>2.6</v>
      </c>
      <c r="AY48" s="46">
        <v>2.35</v>
      </c>
      <c r="AZ48" s="46" t="s">
        <v>6154</v>
      </c>
      <c r="BA48" s="46">
        <v>1</v>
      </c>
      <c r="BD48" s="85"/>
      <c r="BE48" s="85"/>
    </row>
    <row r="49" spans="1:63" s="77" customFormat="1" ht="15">
      <c r="A49" s="77" t="s">
        <v>3353</v>
      </c>
      <c r="B49" s="77">
        <v>35</v>
      </c>
      <c r="E49" s="79">
        <v>2.58</v>
      </c>
      <c r="F49" s="83" t="s">
        <v>3412</v>
      </c>
      <c r="G49" s="84" t="s">
        <v>6824</v>
      </c>
      <c r="H49" s="77" t="s">
        <v>3354</v>
      </c>
      <c r="I49" s="77" t="s">
        <v>2426</v>
      </c>
      <c r="J49" s="77" t="s">
        <v>3355</v>
      </c>
      <c r="K49" s="77" t="s">
        <v>861</v>
      </c>
      <c r="L49" s="77" t="s">
        <v>861</v>
      </c>
      <c r="M49" s="77">
        <f t="shared" si="2"/>
        <v>7</v>
      </c>
      <c r="N49" s="98">
        <v>5</v>
      </c>
      <c r="O49" s="98">
        <v>191.64</v>
      </c>
      <c r="P49" s="98">
        <v>6</v>
      </c>
      <c r="Q49" s="98">
        <v>5</v>
      </c>
      <c r="R49" s="77" t="s">
        <v>3356</v>
      </c>
      <c r="S49" s="77" t="str">
        <f t="shared" si="3"/>
        <v>a</v>
      </c>
      <c r="T49" s="77">
        <v>8</v>
      </c>
      <c r="U49" s="77" t="s">
        <v>868</v>
      </c>
      <c r="V49" s="77" t="s">
        <v>182</v>
      </c>
      <c r="W49" s="77" t="s">
        <v>184</v>
      </c>
      <c r="X49" s="77" t="s">
        <v>185</v>
      </c>
      <c r="Y49" s="67">
        <v>19.98</v>
      </c>
      <c r="Z49">
        <v>15.54</v>
      </c>
      <c r="AA49">
        <v>4.3499999999999996</v>
      </c>
      <c r="AB49">
        <v>5.34</v>
      </c>
      <c r="AC49"/>
      <c r="AD49">
        <v>1</v>
      </c>
      <c r="AE49">
        <v>3</v>
      </c>
      <c r="AF49">
        <v>1</v>
      </c>
      <c r="AG49">
        <v>6</v>
      </c>
      <c r="AH49">
        <v>3</v>
      </c>
      <c r="AI49" t="s">
        <v>2312</v>
      </c>
      <c r="AJ49" t="s">
        <v>1690</v>
      </c>
      <c r="AK49">
        <v>3</v>
      </c>
      <c r="AL49">
        <v>1</v>
      </c>
      <c r="AM49">
        <v>3</v>
      </c>
      <c r="AN49">
        <v>2</v>
      </c>
      <c r="AO49" t="s">
        <v>2314</v>
      </c>
      <c r="AP49">
        <v>2</v>
      </c>
      <c r="AQ49" t="s">
        <v>1692</v>
      </c>
      <c r="AR49" t="s">
        <v>2315</v>
      </c>
      <c r="AS49" t="s">
        <v>2316</v>
      </c>
      <c r="AT49" t="s">
        <v>2317</v>
      </c>
      <c r="AU49" t="s">
        <v>182</v>
      </c>
      <c r="AV49">
        <v>100</v>
      </c>
      <c r="AW49">
        <v>22</v>
      </c>
      <c r="AX49">
        <v>1.75</v>
      </c>
      <c r="AY49">
        <v>1.9</v>
      </c>
      <c r="AZ49" t="s">
        <v>855</v>
      </c>
      <c r="BA49">
        <v>1</v>
      </c>
      <c r="BD49" s="85"/>
      <c r="BE49" s="85"/>
    </row>
    <row r="50" spans="1:63" s="77" customFormat="1" ht="15">
      <c r="A50" s="77" t="s">
        <v>2318</v>
      </c>
      <c r="B50" s="77">
        <v>37</v>
      </c>
      <c r="E50" s="79">
        <v>1.65</v>
      </c>
      <c r="F50" s="83" t="s">
        <v>3412</v>
      </c>
      <c r="G50" s="84" t="s">
        <v>6824</v>
      </c>
      <c r="H50" s="77" t="s">
        <v>3349</v>
      </c>
      <c r="I50" s="77" t="s">
        <v>3350</v>
      </c>
      <c r="J50" s="77" t="s">
        <v>3351</v>
      </c>
      <c r="K50" s="77" t="s">
        <v>3352</v>
      </c>
      <c r="L50" s="77" t="s">
        <v>3352</v>
      </c>
      <c r="M50" s="77">
        <f t="shared" si="2"/>
        <v>6</v>
      </c>
      <c r="N50" s="98">
        <v>4</v>
      </c>
      <c r="O50" s="98">
        <v>2.86</v>
      </c>
      <c r="P50" s="98">
        <v>3</v>
      </c>
      <c r="Q50" s="98">
        <v>4</v>
      </c>
      <c r="R50" s="77" t="s">
        <v>2319</v>
      </c>
      <c r="S50" s="77" t="str">
        <f t="shared" si="3"/>
        <v>t</v>
      </c>
      <c r="T50" s="77">
        <v>1</v>
      </c>
      <c r="U50" s="77" t="s">
        <v>2318</v>
      </c>
      <c r="V50" s="77" t="s">
        <v>182</v>
      </c>
      <c r="W50" s="77" t="s">
        <v>283</v>
      </c>
      <c r="X50" s="77" t="s">
        <v>185</v>
      </c>
      <c r="Y50" s="90">
        <v>20.77</v>
      </c>
      <c r="Z50" s="46">
        <v>13.31</v>
      </c>
      <c r="AA50" s="46">
        <v>7.88</v>
      </c>
      <c r="AB50" s="46">
        <v>5.74</v>
      </c>
      <c r="AC50" s="46"/>
      <c r="AD50" s="46">
        <v>1</v>
      </c>
      <c r="AE50" s="46">
        <v>2</v>
      </c>
      <c r="AF50" s="46">
        <v>1</v>
      </c>
      <c r="AG50" s="46">
        <v>6</v>
      </c>
      <c r="AH50" s="46">
        <v>5</v>
      </c>
      <c r="AI50" s="46" t="s">
        <v>440</v>
      </c>
      <c r="AJ50" s="46" t="s">
        <v>452</v>
      </c>
      <c r="AK50" s="46">
        <v>0</v>
      </c>
      <c r="AL50" s="46">
        <v>1</v>
      </c>
      <c r="AM50" s="46">
        <v>5</v>
      </c>
      <c r="AN50" s="46">
        <v>5</v>
      </c>
      <c r="AO50" s="46" t="s">
        <v>2324</v>
      </c>
      <c r="AP50" s="46">
        <v>2</v>
      </c>
      <c r="AQ50" s="46" t="s">
        <v>459</v>
      </c>
      <c r="AR50" s="46" t="s">
        <v>2326</v>
      </c>
      <c r="AS50" s="46" t="s">
        <v>2328</v>
      </c>
      <c r="AT50" s="46" t="s">
        <v>2329</v>
      </c>
      <c r="AU50" s="46" t="s">
        <v>182</v>
      </c>
      <c r="AV50" s="46">
        <v>100</v>
      </c>
      <c r="AW50" s="46">
        <v>21</v>
      </c>
      <c r="AX50" s="46">
        <v>1.95</v>
      </c>
      <c r="AY50" s="46">
        <v>1.8</v>
      </c>
      <c r="AZ50" s="46" t="s">
        <v>2318</v>
      </c>
      <c r="BA50" s="46">
        <v>1</v>
      </c>
      <c r="BD50" s="85"/>
      <c r="BE50" s="85"/>
    </row>
    <row r="51" spans="1:63" s="77" customFormat="1" ht="15">
      <c r="A51" s="77" t="s">
        <v>5357</v>
      </c>
      <c r="B51" s="77">
        <v>45</v>
      </c>
      <c r="E51" s="79">
        <v>2.0499999999999998</v>
      </c>
      <c r="F51" s="83" t="s">
        <v>3412</v>
      </c>
      <c r="G51" s="84" t="s">
        <v>6824</v>
      </c>
      <c r="H51" s="77" t="s">
        <v>6813</v>
      </c>
      <c r="I51" s="77" t="s">
        <v>6811</v>
      </c>
      <c r="J51" s="77" t="s">
        <v>6814</v>
      </c>
      <c r="K51" s="77" t="s">
        <v>6815</v>
      </c>
      <c r="L51" s="77" t="s">
        <v>6878</v>
      </c>
      <c r="M51" s="77">
        <f t="shared" si="2"/>
        <v>5</v>
      </c>
      <c r="N51" s="98">
        <v>4</v>
      </c>
      <c r="O51" s="98">
        <v>30.36</v>
      </c>
      <c r="P51" s="98">
        <v>11</v>
      </c>
      <c r="Q51" s="98">
        <v>4</v>
      </c>
      <c r="R51" s="77" t="s">
        <v>6417</v>
      </c>
      <c r="S51" s="77" t="str">
        <f t="shared" si="3"/>
        <v>p</v>
      </c>
      <c r="T51" s="77">
        <v>1</v>
      </c>
      <c r="U51" s="77" t="s">
        <v>6416</v>
      </c>
      <c r="V51" s="77" t="s">
        <v>182</v>
      </c>
      <c r="W51" s="77" t="s">
        <v>283</v>
      </c>
      <c r="X51" s="77" t="s">
        <v>185</v>
      </c>
      <c r="Y51" s="67">
        <v>23.62</v>
      </c>
      <c r="Z51">
        <v>17.09</v>
      </c>
      <c r="AA51">
        <v>22.19</v>
      </c>
      <c r="AB51">
        <v>15.74</v>
      </c>
      <c r="AC51"/>
      <c r="AD51">
        <v>1</v>
      </c>
      <c r="AE51">
        <v>2</v>
      </c>
      <c r="AF51">
        <v>1</v>
      </c>
      <c r="AG51">
        <v>7</v>
      </c>
      <c r="AH51">
        <v>5</v>
      </c>
      <c r="AI51" t="s">
        <v>1181</v>
      </c>
      <c r="AJ51" t="s">
        <v>452</v>
      </c>
      <c r="AK51">
        <v>0</v>
      </c>
      <c r="AL51">
        <v>1</v>
      </c>
      <c r="AM51">
        <v>6</v>
      </c>
      <c r="AN51">
        <v>5</v>
      </c>
      <c r="AO51" t="s">
        <v>6418</v>
      </c>
      <c r="AP51">
        <v>2</v>
      </c>
      <c r="AQ51" t="s">
        <v>459</v>
      </c>
      <c r="AR51" t="s">
        <v>6419</v>
      </c>
      <c r="AS51" t="s">
        <v>6420</v>
      </c>
      <c r="AT51" t="s">
        <v>6421</v>
      </c>
      <c r="AU51" t="s">
        <v>182</v>
      </c>
      <c r="AV51">
        <v>88</v>
      </c>
      <c r="AW51">
        <v>25</v>
      </c>
      <c r="AX51">
        <v>2.6</v>
      </c>
      <c r="AY51">
        <v>1.95</v>
      </c>
      <c r="AZ51" t="s">
        <v>6416</v>
      </c>
      <c r="BA51">
        <v>1</v>
      </c>
      <c r="BD51" s="85"/>
      <c r="BE51" s="85"/>
      <c r="BF51" s="85"/>
      <c r="BG51" s="85"/>
      <c r="BH51" s="85"/>
      <c r="BI51" s="85"/>
      <c r="BJ51" s="85"/>
      <c r="BK51" s="85"/>
    </row>
    <row r="52" spans="1:63" s="77" customFormat="1">
      <c r="A52" s="77" t="s">
        <v>6782</v>
      </c>
      <c r="B52" s="77">
        <v>75</v>
      </c>
      <c r="E52" s="79">
        <v>1.85</v>
      </c>
      <c r="F52" s="83" t="s">
        <v>3412</v>
      </c>
      <c r="G52" s="84" t="s">
        <v>6824</v>
      </c>
      <c r="H52" s="77" t="s">
        <v>6761</v>
      </c>
      <c r="I52" s="77" t="s">
        <v>6762</v>
      </c>
      <c r="J52" s="77" t="s">
        <v>6783</v>
      </c>
      <c r="K52" s="77" t="s">
        <v>6784</v>
      </c>
      <c r="L52" s="77" t="s">
        <v>6888</v>
      </c>
      <c r="M52" s="77">
        <f t="shared" si="2"/>
        <v>7</v>
      </c>
      <c r="N52" s="98">
        <v>5</v>
      </c>
      <c r="O52" s="98">
        <v>771.24</v>
      </c>
      <c r="P52" s="98">
        <v>0</v>
      </c>
      <c r="Q52" s="98">
        <v>4</v>
      </c>
      <c r="R52" s="77" t="s">
        <v>6634</v>
      </c>
      <c r="S52" s="77" t="str">
        <f t="shared" si="3"/>
        <v>t</v>
      </c>
      <c r="T52" s="77">
        <v>1</v>
      </c>
      <c r="U52" s="77" t="s">
        <v>6633</v>
      </c>
      <c r="V52" s="77" t="s">
        <v>182</v>
      </c>
      <c r="W52" s="77" t="s">
        <v>283</v>
      </c>
      <c r="X52" s="77" t="s">
        <v>360</v>
      </c>
      <c r="Y52" s="90">
        <v>62.84</v>
      </c>
      <c r="Z52" s="46">
        <v>45.68</v>
      </c>
      <c r="AA52" s="46">
        <v>53.08</v>
      </c>
      <c r="AB52" s="46">
        <v>13.38</v>
      </c>
      <c r="AC52" s="46"/>
      <c r="AD52" s="46">
        <v>1</v>
      </c>
      <c r="AE52" s="46">
        <v>2</v>
      </c>
      <c r="AF52" s="46">
        <v>0</v>
      </c>
      <c r="AG52" s="46">
        <v>9</v>
      </c>
      <c r="AH52" s="46">
        <v>6</v>
      </c>
      <c r="AI52" s="46" t="s">
        <v>6785</v>
      </c>
      <c r="AJ52" s="46" t="s">
        <v>3164</v>
      </c>
      <c r="AK52" s="46">
        <v>3</v>
      </c>
      <c r="AL52" s="46">
        <v>1</v>
      </c>
      <c r="AM52" s="46">
        <v>0</v>
      </c>
      <c r="AN52" s="46">
        <v>6</v>
      </c>
      <c r="AO52" s="46" t="s">
        <v>6635</v>
      </c>
      <c r="AP52" s="46">
        <v>2</v>
      </c>
      <c r="AQ52" s="46" t="s">
        <v>3167</v>
      </c>
      <c r="AR52" s="46" t="s">
        <v>6786</v>
      </c>
      <c r="AS52" s="46" t="s">
        <v>6637</v>
      </c>
      <c r="AT52" s="46" t="s">
        <v>6787</v>
      </c>
      <c r="AU52" s="46" t="s">
        <v>182</v>
      </c>
      <c r="AV52" s="46">
        <v>100</v>
      </c>
      <c r="AW52" s="46">
        <v>27</v>
      </c>
      <c r="AX52" s="46">
        <v>1.75</v>
      </c>
      <c r="AY52" s="46">
        <v>1.75</v>
      </c>
      <c r="AZ52" s="46" t="s">
        <v>6633</v>
      </c>
      <c r="BA52" s="46">
        <v>1</v>
      </c>
    </row>
    <row r="53" spans="1:63" s="77" customFormat="1">
      <c r="A53" s="77" t="s">
        <v>2924</v>
      </c>
      <c r="B53" s="77">
        <v>87</v>
      </c>
      <c r="E53" s="79">
        <v>3.12</v>
      </c>
      <c r="F53" s="83" t="s">
        <v>3412</v>
      </c>
      <c r="G53" s="84" t="s">
        <v>6824</v>
      </c>
      <c r="H53" s="77" t="s">
        <v>3241</v>
      </c>
      <c r="I53" s="77" t="s">
        <v>3242</v>
      </c>
      <c r="J53" s="77" t="s">
        <v>3243</v>
      </c>
      <c r="K53" s="77" t="s">
        <v>2030</v>
      </c>
      <c r="L53" s="77" t="s">
        <v>3334</v>
      </c>
      <c r="M53" s="77">
        <f t="shared" si="2"/>
        <v>7</v>
      </c>
      <c r="N53" s="98">
        <v>6</v>
      </c>
      <c r="O53" s="98">
        <v>134.83000000000001</v>
      </c>
      <c r="P53" s="98">
        <v>1</v>
      </c>
      <c r="Q53" s="98">
        <v>4</v>
      </c>
      <c r="R53" s="77" t="s">
        <v>2926</v>
      </c>
      <c r="S53" s="77" t="str">
        <f t="shared" si="3"/>
        <v>f</v>
      </c>
      <c r="T53" s="77">
        <v>3</v>
      </c>
      <c r="U53" s="77" t="s">
        <v>2924</v>
      </c>
      <c r="V53" s="77" t="s">
        <v>182</v>
      </c>
      <c r="W53" s="77" t="s">
        <v>283</v>
      </c>
      <c r="X53" s="77" t="s">
        <v>185</v>
      </c>
      <c r="Y53" s="90">
        <v>90.55</v>
      </c>
      <c r="Z53" s="46">
        <v>280.2</v>
      </c>
      <c r="AA53" s="46">
        <v>70.2</v>
      </c>
      <c r="AB53" s="46">
        <v>199.39</v>
      </c>
      <c r="AC53" s="46"/>
      <c r="AD53" s="46">
        <v>1</v>
      </c>
      <c r="AE53" s="46">
        <v>2</v>
      </c>
      <c r="AF53" s="46">
        <v>1</v>
      </c>
      <c r="AG53" s="46">
        <v>7</v>
      </c>
      <c r="AH53" s="46">
        <v>6</v>
      </c>
      <c r="AI53" s="46" t="s">
        <v>876</v>
      </c>
      <c r="AJ53" s="46" t="s">
        <v>1773</v>
      </c>
      <c r="AK53" s="46">
        <v>0</v>
      </c>
      <c r="AL53" s="46">
        <v>1</v>
      </c>
      <c r="AM53" s="46">
        <v>4</v>
      </c>
      <c r="AN53" s="46">
        <v>5</v>
      </c>
      <c r="AO53" s="46" t="s">
        <v>2931</v>
      </c>
      <c r="AP53" s="46">
        <v>2</v>
      </c>
      <c r="AQ53" s="46" t="s">
        <v>2932</v>
      </c>
      <c r="AR53" s="46" t="s">
        <v>2933</v>
      </c>
      <c r="AS53" s="46" t="s">
        <v>2934</v>
      </c>
      <c r="AT53" s="46" t="s">
        <v>2935</v>
      </c>
      <c r="AU53" s="46" t="s">
        <v>182</v>
      </c>
      <c r="AV53" s="46">
        <v>95</v>
      </c>
      <c r="AW53" s="46">
        <v>20</v>
      </c>
      <c r="AX53" s="46">
        <v>2.5499999999999998</v>
      </c>
      <c r="AY53" s="46">
        <v>2.0499999999999998</v>
      </c>
      <c r="AZ53" s="46" t="s">
        <v>2924</v>
      </c>
      <c r="BA53" s="46">
        <v>1</v>
      </c>
    </row>
    <row r="54" spans="1:63" s="77" customFormat="1" ht="15">
      <c r="A54" s="77" t="s">
        <v>5552</v>
      </c>
      <c r="B54" s="77">
        <v>38</v>
      </c>
      <c r="E54" s="79">
        <v>1.6</v>
      </c>
      <c r="F54" s="83" t="s">
        <v>3412</v>
      </c>
      <c r="G54" s="84" t="s">
        <v>6824</v>
      </c>
      <c r="H54" s="77" t="s">
        <v>3249</v>
      </c>
      <c r="I54" s="77" t="s">
        <v>271</v>
      </c>
      <c r="J54" s="77" t="s">
        <v>6817</v>
      </c>
      <c r="K54" s="77" t="s">
        <v>6818</v>
      </c>
      <c r="L54" s="77" t="s">
        <v>3315</v>
      </c>
      <c r="M54" s="77">
        <f t="shared" si="2"/>
        <v>5</v>
      </c>
      <c r="N54" s="98">
        <v>3</v>
      </c>
      <c r="O54" s="98">
        <v>467.82</v>
      </c>
      <c r="P54" s="98">
        <v>12</v>
      </c>
      <c r="Q54" s="98">
        <v>0</v>
      </c>
      <c r="R54" s="77" t="s">
        <v>5553</v>
      </c>
      <c r="S54" s="77" t="str">
        <f t="shared" si="3"/>
        <v>a</v>
      </c>
      <c r="T54" s="77">
        <v>8</v>
      </c>
      <c r="U54" s="77" t="s">
        <v>5552</v>
      </c>
      <c r="V54" s="77" t="s">
        <v>182</v>
      </c>
      <c r="W54" s="77" t="s">
        <v>283</v>
      </c>
      <c r="X54" s="77" t="s">
        <v>185</v>
      </c>
      <c r="Y54" s="90">
        <v>21.24</v>
      </c>
      <c r="Z54" s="46">
        <v>56.62</v>
      </c>
      <c r="AA54" s="46">
        <v>14.88</v>
      </c>
      <c r="AB54" s="46">
        <v>36.28</v>
      </c>
      <c r="AC54" s="46"/>
      <c r="AD54" s="46">
        <v>1</v>
      </c>
      <c r="AE54" s="46">
        <v>2</v>
      </c>
      <c r="AF54" s="46">
        <v>1</v>
      </c>
      <c r="AG54" s="46">
        <v>8</v>
      </c>
      <c r="AH54" s="46">
        <v>5</v>
      </c>
      <c r="AI54" s="46" t="s">
        <v>1587</v>
      </c>
      <c r="AJ54" s="46" t="s">
        <v>2714</v>
      </c>
      <c r="AK54" s="46">
        <v>0</v>
      </c>
      <c r="AL54" s="46">
        <v>2</v>
      </c>
      <c r="AM54" s="46">
        <v>8</v>
      </c>
      <c r="AN54" s="46">
        <v>5</v>
      </c>
      <c r="AO54" s="46" t="s">
        <v>5554</v>
      </c>
      <c r="AP54" s="46">
        <v>2</v>
      </c>
      <c r="AQ54" s="46" t="s">
        <v>2716</v>
      </c>
      <c r="AR54" s="46" t="s">
        <v>5555</v>
      </c>
      <c r="AS54" s="46" t="s">
        <v>5556</v>
      </c>
      <c r="AT54" s="46" t="s">
        <v>5557</v>
      </c>
      <c r="AU54" s="46" t="s">
        <v>182</v>
      </c>
      <c r="AV54" s="46">
        <v>92</v>
      </c>
      <c r="AW54" s="46">
        <v>14</v>
      </c>
      <c r="AX54" s="46">
        <v>2.5499999999999998</v>
      </c>
      <c r="AY54" s="46">
        <v>1.85</v>
      </c>
      <c r="AZ54" s="46" t="s">
        <v>5552</v>
      </c>
      <c r="BA54" s="46">
        <v>1</v>
      </c>
      <c r="BD54" s="85"/>
      <c r="BE54" s="85"/>
      <c r="BF54" s="85"/>
      <c r="BG54" s="85"/>
      <c r="BH54" s="85"/>
      <c r="BI54" s="85"/>
      <c r="BJ54" s="85"/>
    </row>
    <row r="55" spans="1:63" s="77" customFormat="1">
      <c r="A55" s="77" t="s">
        <v>5857</v>
      </c>
      <c r="B55" s="77">
        <v>64</v>
      </c>
      <c r="E55" s="86">
        <v>1.8</v>
      </c>
      <c r="F55" s="83" t="s">
        <v>3412</v>
      </c>
      <c r="G55" s="84" t="s">
        <v>6824</v>
      </c>
      <c r="H55" s="77" t="s">
        <v>301</v>
      </c>
      <c r="I55" s="77" t="s">
        <v>295</v>
      </c>
      <c r="J55" s="77" t="s">
        <v>188</v>
      </c>
      <c r="K55" s="77" t="s">
        <v>6952</v>
      </c>
      <c r="L55" s="77" t="s">
        <v>6953</v>
      </c>
      <c r="M55" s="77">
        <f t="shared" si="2"/>
        <v>8</v>
      </c>
      <c r="N55" s="98">
        <v>5</v>
      </c>
      <c r="O55" s="98">
        <v>2.95</v>
      </c>
      <c r="P55" s="98">
        <v>5</v>
      </c>
      <c r="Q55" s="98">
        <v>5</v>
      </c>
      <c r="R55" s="77" t="s">
        <v>5858</v>
      </c>
      <c r="S55" s="77" t="str">
        <f t="shared" si="3"/>
        <v>S</v>
      </c>
      <c r="T55" s="77">
        <v>3</v>
      </c>
      <c r="U55" s="77" t="s">
        <v>5857</v>
      </c>
      <c r="V55" s="77" t="s">
        <v>182</v>
      </c>
      <c r="W55" s="77" t="s">
        <v>184</v>
      </c>
      <c r="X55" s="77" t="s">
        <v>185</v>
      </c>
      <c r="Y55" s="90">
        <v>16.45</v>
      </c>
      <c r="Z55" s="46">
        <v>22.84</v>
      </c>
      <c r="AA55" s="46">
        <v>3.29</v>
      </c>
      <c r="AB55" s="46">
        <v>4.3899999999999997</v>
      </c>
      <c r="AC55" s="46"/>
      <c r="AD55" s="46">
        <v>1</v>
      </c>
      <c r="AE55" s="46">
        <v>2</v>
      </c>
      <c r="AF55" s="46">
        <v>1</v>
      </c>
      <c r="AG55" s="46">
        <v>10</v>
      </c>
      <c r="AH55" s="46">
        <v>5</v>
      </c>
      <c r="AI55" s="46" t="s">
        <v>2570</v>
      </c>
      <c r="AJ55" s="46" t="s">
        <v>452</v>
      </c>
      <c r="AK55" s="46">
        <v>0</v>
      </c>
      <c r="AL55" s="46">
        <v>2</v>
      </c>
      <c r="AM55" s="46">
        <v>8</v>
      </c>
      <c r="AN55" s="46">
        <v>4</v>
      </c>
      <c r="AO55" s="46" t="s">
        <v>2571</v>
      </c>
      <c r="AP55" s="46">
        <v>2</v>
      </c>
      <c r="AQ55" s="46" t="s">
        <v>459</v>
      </c>
      <c r="AR55" s="46" t="s">
        <v>2574</v>
      </c>
      <c r="AS55" s="46" t="s">
        <v>2576</v>
      </c>
      <c r="AT55" s="46" t="s">
        <v>2577</v>
      </c>
      <c r="AU55" s="46" t="s">
        <v>182</v>
      </c>
      <c r="AV55" s="46">
        <v>100</v>
      </c>
      <c r="AW55" s="46">
        <v>18</v>
      </c>
      <c r="AX55" s="46">
        <v>2.7</v>
      </c>
      <c r="AY55" s="46">
        <v>1.85</v>
      </c>
      <c r="AZ55" s="46" t="s">
        <v>2579</v>
      </c>
      <c r="BA55" s="46">
        <v>2</v>
      </c>
    </row>
    <row r="56" spans="1:63" s="77" customFormat="1" ht="15">
      <c r="A56" s="77" t="s">
        <v>2521</v>
      </c>
      <c r="B56" s="77">
        <v>59</v>
      </c>
      <c r="E56" s="79">
        <v>2</v>
      </c>
      <c r="F56" s="83" t="s">
        <v>3412</v>
      </c>
      <c r="G56" s="84" t="s">
        <v>6824</v>
      </c>
      <c r="H56" s="77" t="s">
        <v>3255</v>
      </c>
      <c r="I56" s="77" t="s">
        <v>271</v>
      </c>
      <c r="J56" s="77" t="s">
        <v>3256</v>
      </c>
      <c r="K56" s="77" t="s">
        <v>3257</v>
      </c>
      <c r="L56" s="77" t="s">
        <v>3257</v>
      </c>
      <c r="M56" s="77">
        <f t="shared" si="2"/>
        <v>3</v>
      </c>
      <c r="N56" s="98">
        <v>3</v>
      </c>
      <c r="O56" s="98">
        <v>19.95</v>
      </c>
      <c r="P56" s="98">
        <v>24</v>
      </c>
      <c r="Q56" s="98">
        <v>3</v>
      </c>
      <c r="R56" s="77" t="s">
        <v>2522</v>
      </c>
      <c r="S56" s="77" t="str">
        <f t="shared" si="3"/>
        <v>l</v>
      </c>
      <c r="T56" s="77">
        <v>8</v>
      </c>
      <c r="U56" s="77" t="s">
        <v>2523</v>
      </c>
      <c r="V56" s="77" t="s">
        <v>182</v>
      </c>
      <c r="W56" s="77" t="s">
        <v>283</v>
      </c>
      <c r="X56" s="77" t="s">
        <v>360</v>
      </c>
      <c r="Y56" s="90">
        <v>33.33</v>
      </c>
      <c r="Z56" s="46">
        <v>75.27</v>
      </c>
      <c r="AA56" s="46">
        <v>31.61</v>
      </c>
      <c r="AB56" s="46">
        <v>67.84</v>
      </c>
      <c r="AC56" s="46"/>
      <c r="AD56" s="46">
        <v>1</v>
      </c>
      <c r="AE56" s="46">
        <v>2</v>
      </c>
      <c r="AF56" s="46">
        <v>0</v>
      </c>
      <c r="AG56" s="46">
        <v>8</v>
      </c>
      <c r="AH56" s="46">
        <v>5</v>
      </c>
      <c r="AI56" s="46" t="s">
        <v>197</v>
      </c>
      <c r="AJ56" s="46" t="s">
        <v>452</v>
      </c>
      <c r="AK56" s="46">
        <v>1</v>
      </c>
      <c r="AL56" s="46">
        <v>2</v>
      </c>
      <c r="AM56" s="46">
        <v>0</v>
      </c>
      <c r="AN56" s="46">
        <v>5</v>
      </c>
      <c r="AO56" s="46" t="s">
        <v>2530</v>
      </c>
      <c r="AP56" s="46">
        <v>2</v>
      </c>
      <c r="AQ56" s="46" t="s">
        <v>459</v>
      </c>
      <c r="AR56" s="46" t="s">
        <v>2532</v>
      </c>
      <c r="AS56" s="46" t="s">
        <v>2533</v>
      </c>
      <c r="AT56" s="46" t="s">
        <v>2534</v>
      </c>
      <c r="AU56" s="46" t="s">
        <v>182</v>
      </c>
      <c r="AV56" s="46">
        <v>100</v>
      </c>
      <c r="AW56" s="46">
        <v>12</v>
      </c>
      <c r="AX56" s="46">
        <v>1.85</v>
      </c>
      <c r="AY56" s="46">
        <v>1.8</v>
      </c>
      <c r="AZ56" s="46" t="s">
        <v>2523</v>
      </c>
      <c r="BA56" s="46">
        <v>1</v>
      </c>
      <c r="BD56" s="85"/>
      <c r="BE56" s="85"/>
      <c r="BF56" s="85"/>
      <c r="BG56" s="85"/>
      <c r="BH56" s="85"/>
      <c r="BI56" s="85"/>
      <c r="BJ56" s="85"/>
    </row>
    <row r="57" spans="1:63" s="77" customFormat="1" ht="15">
      <c r="A57" s="77" t="s">
        <v>2359</v>
      </c>
      <c r="B57" s="77">
        <v>44</v>
      </c>
      <c r="E57" s="79">
        <v>2.2000000000000002</v>
      </c>
      <c r="F57" s="83" t="s">
        <v>3412</v>
      </c>
      <c r="G57" s="84" t="s">
        <v>6824</v>
      </c>
      <c r="H57" s="77" t="s">
        <v>3339</v>
      </c>
      <c r="I57" s="77" t="s">
        <v>3340</v>
      </c>
      <c r="J57" s="77" t="s">
        <v>3341</v>
      </c>
      <c r="K57" s="77" t="s">
        <v>3342</v>
      </c>
      <c r="L57" s="77" t="s">
        <v>6877</v>
      </c>
      <c r="M57" s="77">
        <f t="shared" si="2"/>
        <v>3</v>
      </c>
      <c r="N57" s="98">
        <v>3</v>
      </c>
      <c r="O57" s="98">
        <v>177.53</v>
      </c>
      <c r="P57" s="98">
        <v>20</v>
      </c>
      <c r="Q57" s="98">
        <v>3</v>
      </c>
      <c r="R57" s="77" t="s">
        <v>2361</v>
      </c>
      <c r="S57" s="77" t="str">
        <f t="shared" si="3"/>
        <v>k</v>
      </c>
      <c r="T57" s="77">
        <v>1</v>
      </c>
      <c r="U57" s="77" t="s">
        <v>2359</v>
      </c>
      <c r="V57" s="77" t="s">
        <v>182</v>
      </c>
      <c r="W57" s="77" t="s">
        <v>283</v>
      </c>
      <c r="X57" s="77" t="s">
        <v>185</v>
      </c>
      <c r="Y57" s="90">
        <v>23.15</v>
      </c>
      <c r="Z57" s="46">
        <v>20.61</v>
      </c>
      <c r="AA57" s="46">
        <v>15.16</v>
      </c>
      <c r="AB57" s="46">
        <v>12.5</v>
      </c>
      <c r="AC57" s="46"/>
      <c r="AD57" s="46">
        <v>2</v>
      </c>
      <c r="AE57" s="46">
        <v>5</v>
      </c>
      <c r="AF57" s="46">
        <v>1</v>
      </c>
      <c r="AG57" s="46">
        <v>8</v>
      </c>
      <c r="AH57" s="46">
        <v>5</v>
      </c>
      <c r="AI57" s="46" t="s">
        <v>2364</v>
      </c>
      <c r="AJ57" s="46" t="s">
        <v>452</v>
      </c>
      <c r="AK57" s="46">
        <v>3</v>
      </c>
      <c r="AL57" s="46">
        <v>2</v>
      </c>
      <c r="AM57" s="46">
        <v>8</v>
      </c>
      <c r="AN57" s="46">
        <v>5</v>
      </c>
      <c r="AO57" s="46" t="s">
        <v>2365</v>
      </c>
      <c r="AP57" s="46">
        <v>2</v>
      </c>
      <c r="AQ57" s="46" t="s">
        <v>459</v>
      </c>
      <c r="AR57" s="46" t="s">
        <v>2366</v>
      </c>
      <c r="AS57" s="46" t="s">
        <v>2367</v>
      </c>
      <c r="AT57" s="46" t="s">
        <v>2368</v>
      </c>
      <c r="AU57" s="46" t="s">
        <v>532</v>
      </c>
      <c r="AV57" s="46">
        <v>95</v>
      </c>
      <c r="AW57" s="46">
        <v>20</v>
      </c>
      <c r="AX57" s="46">
        <v>1.7</v>
      </c>
      <c r="AY57" s="46">
        <v>1.9</v>
      </c>
      <c r="AZ57" s="46" t="s">
        <v>2359</v>
      </c>
      <c r="BA57" s="46">
        <v>1</v>
      </c>
      <c r="BD57" s="85"/>
      <c r="BE57" s="85"/>
      <c r="BF57" s="85"/>
      <c r="BG57" s="85"/>
      <c r="BH57" s="85"/>
      <c r="BI57" s="85"/>
      <c r="BJ57" s="85"/>
      <c r="BK57" s="85"/>
    </row>
    <row r="58" spans="1:63" s="77" customFormat="1" ht="15">
      <c r="A58" s="77" t="s">
        <v>3154</v>
      </c>
      <c r="B58" s="77">
        <v>99</v>
      </c>
      <c r="E58" s="79">
        <v>1.4</v>
      </c>
      <c r="F58" s="83" t="s">
        <v>3412</v>
      </c>
      <c r="G58" s="84" t="s">
        <v>6824</v>
      </c>
      <c r="H58" s="77" t="s">
        <v>3329</v>
      </c>
      <c r="I58" s="77" t="s">
        <v>386</v>
      </c>
      <c r="J58" s="77" t="s">
        <v>3330</v>
      </c>
      <c r="K58" s="77" t="s">
        <v>3331</v>
      </c>
      <c r="L58" s="77" t="s">
        <v>6897</v>
      </c>
      <c r="M58" s="77">
        <f t="shared" si="2"/>
        <v>5</v>
      </c>
      <c r="N58" s="98">
        <v>2</v>
      </c>
      <c r="O58" s="98">
        <v>21.87</v>
      </c>
      <c r="P58" s="98">
        <v>27</v>
      </c>
      <c r="Q58" s="98">
        <v>2</v>
      </c>
      <c r="R58" s="77" t="s">
        <v>3155</v>
      </c>
      <c r="S58" s="77" t="str">
        <f t="shared" si="3"/>
        <v>v</v>
      </c>
      <c r="T58" s="77">
        <v>4</v>
      </c>
      <c r="U58" s="77" t="s">
        <v>3154</v>
      </c>
      <c r="V58" s="77" t="s">
        <v>182</v>
      </c>
      <c r="W58" s="77" t="s">
        <v>283</v>
      </c>
      <c r="X58" s="77" t="s">
        <v>185</v>
      </c>
      <c r="Y58" s="90">
        <v>429.4</v>
      </c>
      <c r="Z58" s="46">
        <v>283.11</v>
      </c>
      <c r="AA58" s="46">
        <v>388.87</v>
      </c>
      <c r="AB58" s="46">
        <v>221.15</v>
      </c>
      <c r="AC58" s="46"/>
      <c r="AD58" s="46">
        <v>2</v>
      </c>
      <c r="AE58" s="46">
        <v>4</v>
      </c>
      <c r="AF58" s="46">
        <v>1</v>
      </c>
      <c r="AG58" s="46">
        <v>7</v>
      </c>
      <c r="AH58" s="46">
        <v>6</v>
      </c>
      <c r="AI58" s="46" t="s">
        <v>626</v>
      </c>
      <c r="AJ58" s="46" t="s">
        <v>3164</v>
      </c>
      <c r="AK58" s="46">
        <v>3</v>
      </c>
      <c r="AL58" s="46">
        <v>2</v>
      </c>
      <c r="AM58" s="46">
        <v>7</v>
      </c>
      <c r="AN58" s="46">
        <v>6</v>
      </c>
      <c r="AO58" s="46" t="s">
        <v>3166</v>
      </c>
      <c r="AP58" s="46">
        <v>2</v>
      </c>
      <c r="AQ58" s="46" t="s">
        <v>3167</v>
      </c>
      <c r="AR58" s="46" t="s">
        <v>3168</v>
      </c>
      <c r="AS58" s="46" t="s">
        <v>3169</v>
      </c>
      <c r="AT58" s="46" t="s">
        <v>3170</v>
      </c>
      <c r="AU58" s="46" t="s">
        <v>532</v>
      </c>
      <c r="AV58" s="46">
        <v>95</v>
      </c>
      <c r="AW58" s="46">
        <v>24</v>
      </c>
      <c r="AX58" s="46">
        <v>1.75</v>
      </c>
      <c r="AY58" s="46">
        <v>1.75</v>
      </c>
      <c r="AZ58" s="46" t="s">
        <v>3174</v>
      </c>
      <c r="BA58" s="46">
        <v>1</v>
      </c>
      <c r="BD58" s="85"/>
      <c r="BE58" s="85"/>
      <c r="BF58" s="85"/>
      <c r="BG58" s="85"/>
    </row>
    <row r="59" spans="1:63" s="77" customFormat="1" ht="15">
      <c r="A59" s="77" t="s">
        <v>2640</v>
      </c>
      <c r="B59" s="77">
        <v>63</v>
      </c>
      <c r="E59" s="79">
        <v>2.04</v>
      </c>
      <c r="F59" s="83" t="s">
        <v>3412</v>
      </c>
      <c r="G59" s="84" t="s">
        <v>6824</v>
      </c>
      <c r="H59" s="77" t="s">
        <v>3216</v>
      </c>
      <c r="I59" s="77" t="s">
        <v>574</v>
      </c>
      <c r="J59" s="77" t="s">
        <v>3217</v>
      </c>
      <c r="K59" s="77" t="s">
        <v>3218</v>
      </c>
      <c r="L59" s="77" t="s">
        <v>6883</v>
      </c>
      <c r="M59" s="77">
        <f t="shared" si="2"/>
        <v>7</v>
      </c>
      <c r="N59" s="98">
        <v>4</v>
      </c>
      <c r="O59" s="98">
        <v>32.44</v>
      </c>
      <c r="P59" s="98">
        <v>21</v>
      </c>
      <c r="Q59" s="98">
        <v>4</v>
      </c>
      <c r="R59" s="77" t="s">
        <v>2641</v>
      </c>
      <c r="S59" s="77" t="str">
        <f t="shared" si="3"/>
        <v>S</v>
      </c>
      <c r="T59" s="77">
        <v>3</v>
      </c>
      <c r="U59" s="77" t="s">
        <v>2640</v>
      </c>
      <c r="V59" s="77" t="s">
        <v>182</v>
      </c>
      <c r="W59" s="77" t="s">
        <v>283</v>
      </c>
      <c r="X59" s="77" t="s">
        <v>185</v>
      </c>
      <c r="Y59" s="90">
        <v>2.14</v>
      </c>
      <c r="Z59" s="46">
        <v>5.68</v>
      </c>
      <c r="AA59" s="46">
        <v>1.38</v>
      </c>
      <c r="AB59" s="46">
        <v>2.5</v>
      </c>
      <c r="AC59" s="46"/>
      <c r="AD59" s="46">
        <v>1</v>
      </c>
      <c r="AE59" s="46">
        <v>2</v>
      </c>
      <c r="AF59" s="46">
        <v>1</v>
      </c>
      <c r="AG59" s="46">
        <v>8</v>
      </c>
      <c r="AH59" s="46">
        <v>5</v>
      </c>
      <c r="AI59" s="46" t="s">
        <v>1277</v>
      </c>
      <c r="AJ59" s="46" t="s">
        <v>1278</v>
      </c>
      <c r="AK59" s="46">
        <v>2</v>
      </c>
      <c r="AL59" s="46">
        <v>3</v>
      </c>
      <c r="AM59" s="46">
        <v>8</v>
      </c>
      <c r="AN59" s="46">
        <v>5</v>
      </c>
      <c r="AO59" s="46" t="s">
        <v>1279</v>
      </c>
      <c r="AP59" s="46">
        <v>2</v>
      </c>
      <c r="AQ59" s="46" t="s">
        <v>1280</v>
      </c>
      <c r="AR59" s="46" t="s">
        <v>1281</v>
      </c>
      <c r="AS59" s="46" t="s">
        <v>1282</v>
      </c>
      <c r="AT59" s="46" t="s">
        <v>1283</v>
      </c>
      <c r="AU59" s="46" t="s">
        <v>182</v>
      </c>
      <c r="AV59" s="46">
        <v>95</v>
      </c>
      <c r="AW59" s="46">
        <v>23</v>
      </c>
      <c r="AX59" s="46">
        <v>2.25</v>
      </c>
      <c r="AY59" s="46">
        <v>1.8</v>
      </c>
      <c r="AZ59" s="46" t="s">
        <v>1273</v>
      </c>
      <c r="BA59" s="46">
        <v>1</v>
      </c>
      <c r="BD59" s="85"/>
      <c r="BE59" s="85"/>
    </row>
    <row r="60" spans="1:63" s="77" customFormat="1" ht="15">
      <c r="A60" s="77" t="s">
        <v>5151</v>
      </c>
      <c r="B60" s="77">
        <v>43</v>
      </c>
      <c r="E60" s="79">
        <v>2.15</v>
      </c>
      <c r="F60" s="83" t="s">
        <v>3412</v>
      </c>
      <c r="G60" s="84" t="s">
        <v>6824</v>
      </c>
      <c r="H60" s="77" t="s">
        <v>5486</v>
      </c>
      <c r="I60" s="77" t="s">
        <v>5487</v>
      </c>
      <c r="J60" s="77" t="s">
        <v>5488</v>
      </c>
      <c r="K60" s="77" t="s">
        <v>5489</v>
      </c>
      <c r="L60" s="77" t="s">
        <v>6876</v>
      </c>
      <c r="M60" s="77">
        <f t="shared" si="2"/>
        <v>4</v>
      </c>
      <c r="N60" s="98">
        <v>4</v>
      </c>
      <c r="O60" s="98">
        <v>0.92</v>
      </c>
      <c r="P60" s="98">
        <v>2</v>
      </c>
      <c r="Q60" s="98">
        <v>4</v>
      </c>
      <c r="R60" s="77" t="s">
        <v>5441</v>
      </c>
      <c r="S60" s="77" t="str">
        <f t="shared" si="3"/>
        <v>d</v>
      </c>
      <c r="T60" s="77">
        <v>2</v>
      </c>
      <c r="U60" s="77" t="s">
        <v>5442</v>
      </c>
      <c r="V60" s="77" t="s">
        <v>182</v>
      </c>
      <c r="W60" s="77" t="s">
        <v>283</v>
      </c>
      <c r="X60" s="77" t="s">
        <v>185</v>
      </c>
      <c r="Y60" s="90">
        <v>23.05</v>
      </c>
      <c r="Z60" s="46">
        <v>25.68</v>
      </c>
      <c r="AA60" s="46">
        <v>10.050000000000001</v>
      </c>
      <c r="AB60" s="46">
        <v>8.58</v>
      </c>
      <c r="AC60" s="46"/>
      <c r="AD60" s="46">
        <v>1</v>
      </c>
      <c r="AE60" s="46">
        <v>2</v>
      </c>
      <c r="AF60" s="46">
        <v>0</v>
      </c>
      <c r="AG60" s="46">
        <v>8</v>
      </c>
      <c r="AH60" s="46">
        <v>5</v>
      </c>
      <c r="AI60" s="46" t="s">
        <v>1257</v>
      </c>
      <c r="AJ60" s="46" t="s">
        <v>452</v>
      </c>
      <c r="AK60" s="46">
        <v>0</v>
      </c>
      <c r="AL60" s="46">
        <v>3</v>
      </c>
      <c r="AM60" s="46">
        <v>0</v>
      </c>
      <c r="AN60" s="46">
        <v>0</v>
      </c>
      <c r="AO60" s="46" t="s">
        <v>5443</v>
      </c>
      <c r="AP60" s="46">
        <v>2</v>
      </c>
      <c r="AQ60" s="46" t="s">
        <v>459</v>
      </c>
      <c r="AR60" s="46" t="s">
        <v>5444</v>
      </c>
      <c r="AS60" s="46" t="s">
        <v>5445</v>
      </c>
      <c r="AT60" s="46" t="s">
        <v>5446</v>
      </c>
      <c r="AU60" s="46" t="s">
        <v>182</v>
      </c>
      <c r="AV60" s="46">
        <v>100</v>
      </c>
      <c r="AW60" s="46">
        <v>27</v>
      </c>
      <c r="AX60" s="46">
        <v>1.95</v>
      </c>
      <c r="AY60" s="46">
        <v>1.85</v>
      </c>
      <c r="AZ60" s="46" t="s">
        <v>5447</v>
      </c>
      <c r="BA60" s="46">
        <v>2</v>
      </c>
      <c r="BD60" s="85"/>
      <c r="BE60" s="85"/>
    </row>
    <row r="61" spans="1:63" s="77" customFormat="1">
      <c r="A61" s="77" t="s">
        <v>2783</v>
      </c>
      <c r="B61" s="77">
        <v>79</v>
      </c>
      <c r="E61" s="79">
        <v>1.35</v>
      </c>
      <c r="F61" s="83" t="s">
        <v>3412</v>
      </c>
      <c r="G61" s="84" t="s">
        <v>6824</v>
      </c>
      <c r="H61" s="77" t="s">
        <v>3265</v>
      </c>
      <c r="I61" s="77" t="s">
        <v>512</v>
      </c>
      <c r="J61" s="77" t="s">
        <v>3266</v>
      </c>
      <c r="K61" s="77" t="s">
        <v>3286</v>
      </c>
      <c r="L61" s="77" t="s">
        <v>6930</v>
      </c>
      <c r="M61" s="77">
        <f t="shared" si="2"/>
        <v>8</v>
      </c>
      <c r="N61" s="98">
        <v>6</v>
      </c>
      <c r="O61" s="98">
        <v>11.64</v>
      </c>
      <c r="P61" s="98">
        <v>5</v>
      </c>
      <c r="Q61" s="98">
        <v>6</v>
      </c>
      <c r="R61" s="77" t="s">
        <v>2784</v>
      </c>
      <c r="S61" s="77" t="str">
        <f t="shared" si="3"/>
        <v>o</v>
      </c>
      <c r="T61" s="77">
        <v>8</v>
      </c>
      <c r="U61" s="77" t="s">
        <v>2783</v>
      </c>
      <c r="V61" s="77" t="s">
        <v>182</v>
      </c>
      <c r="W61" s="77" t="s">
        <v>283</v>
      </c>
      <c r="X61" s="77" t="s">
        <v>185</v>
      </c>
      <c r="Y61" s="90">
        <v>73.540000000000006</v>
      </c>
      <c r="Z61" s="46">
        <v>194.12</v>
      </c>
      <c r="AA61" s="46">
        <v>34.46</v>
      </c>
      <c r="AB61" s="46">
        <v>103.45</v>
      </c>
      <c r="AC61" s="46"/>
      <c r="AD61" s="46">
        <v>1</v>
      </c>
      <c r="AE61" s="46">
        <v>2</v>
      </c>
      <c r="AF61" s="46">
        <v>1</v>
      </c>
      <c r="AG61" s="46">
        <v>7</v>
      </c>
      <c r="AH61" s="46">
        <v>4</v>
      </c>
      <c r="AI61" s="46" t="s">
        <v>954</v>
      </c>
      <c r="AJ61" s="46" t="s">
        <v>955</v>
      </c>
      <c r="AK61" s="46">
        <v>2</v>
      </c>
      <c r="AL61" s="46">
        <v>4</v>
      </c>
      <c r="AM61" s="46">
        <v>7</v>
      </c>
      <c r="AN61" s="46">
        <v>4</v>
      </c>
      <c r="AO61" s="46" t="s">
        <v>2790</v>
      </c>
      <c r="AP61" s="46">
        <v>2</v>
      </c>
      <c r="AQ61" s="46" t="s">
        <v>957</v>
      </c>
      <c r="AR61" s="46" t="s">
        <v>2792</v>
      </c>
      <c r="AS61" s="46" t="s">
        <v>2793</v>
      </c>
      <c r="AT61" s="46" t="s">
        <v>2794</v>
      </c>
      <c r="AU61" s="46" t="s">
        <v>182</v>
      </c>
      <c r="AV61" s="46">
        <v>100</v>
      </c>
      <c r="AW61" s="46">
        <v>23</v>
      </c>
      <c r="AX61" s="46">
        <v>1.75</v>
      </c>
      <c r="AY61" s="46">
        <v>1.65</v>
      </c>
      <c r="AZ61" s="46" t="s">
        <v>2783</v>
      </c>
      <c r="BA61" s="46">
        <v>1</v>
      </c>
    </row>
    <row r="62" spans="1:63" s="77" customFormat="1">
      <c r="A62" s="77" t="s">
        <v>2487</v>
      </c>
      <c r="B62" s="77">
        <v>56</v>
      </c>
      <c r="E62" s="79">
        <v>2.23</v>
      </c>
      <c r="F62" s="83" t="s">
        <v>3412</v>
      </c>
      <c r="G62" s="84" t="s">
        <v>6824</v>
      </c>
      <c r="H62" s="77" t="s">
        <v>3310</v>
      </c>
      <c r="I62" s="77" t="s">
        <v>186</v>
      </c>
      <c r="J62" s="77" t="s">
        <v>3311</v>
      </c>
      <c r="K62" s="77" t="s">
        <v>3312</v>
      </c>
      <c r="L62" s="77" t="s">
        <v>3312</v>
      </c>
      <c r="M62" s="77">
        <f t="shared" si="2"/>
        <v>5</v>
      </c>
      <c r="N62" s="98">
        <v>3</v>
      </c>
      <c r="O62" s="98">
        <v>11.55</v>
      </c>
      <c r="P62" s="98">
        <v>15</v>
      </c>
      <c r="Q62" s="98">
        <v>3</v>
      </c>
      <c r="R62" s="77" t="s">
        <v>2488</v>
      </c>
      <c r="S62" s="77" t="str">
        <f t="shared" si="3"/>
        <v>s</v>
      </c>
      <c r="T62" s="77">
        <v>3</v>
      </c>
      <c r="U62" s="77" t="s">
        <v>2487</v>
      </c>
      <c r="V62" s="77" t="s">
        <v>182</v>
      </c>
      <c r="W62" s="77" t="s">
        <v>184</v>
      </c>
      <c r="X62" s="77" t="s">
        <v>185</v>
      </c>
      <c r="Y62" s="90">
        <v>32.200000000000003</v>
      </c>
      <c r="Z62" s="46">
        <v>21.08</v>
      </c>
      <c r="AA62" s="46">
        <v>20.91</v>
      </c>
      <c r="AB62" s="46">
        <v>13.24</v>
      </c>
      <c r="AC62" s="46"/>
      <c r="AD62" s="46">
        <v>1</v>
      </c>
      <c r="AE62" s="46">
        <v>2</v>
      </c>
      <c r="AF62" s="46">
        <v>1</v>
      </c>
      <c r="AG62" s="46">
        <v>7</v>
      </c>
      <c r="AH62" s="46">
        <v>5</v>
      </c>
      <c r="AI62" s="46" t="s">
        <v>2491</v>
      </c>
      <c r="AJ62" s="46" t="s">
        <v>517</v>
      </c>
      <c r="AK62" s="46">
        <v>4</v>
      </c>
      <c r="AL62" s="46">
        <v>4</v>
      </c>
      <c r="AM62" s="46">
        <v>7</v>
      </c>
      <c r="AN62" s="46">
        <v>5</v>
      </c>
      <c r="AO62" s="46" t="s">
        <v>2492</v>
      </c>
      <c r="AP62" s="46">
        <v>2</v>
      </c>
      <c r="AQ62" s="46" t="s">
        <v>712</v>
      </c>
      <c r="AR62" s="46" t="s">
        <v>2493</v>
      </c>
      <c r="AS62" s="46" t="s">
        <v>2494</v>
      </c>
      <c r="AT62" s="46" t="s">
        <v>2495</v>
      </c>
      <c r="AU62" s="46" t="s">
        <v>182</v>
      </c>
      <c r="AV62" s="46">
        <v>100</v>
      </c>
      <c r="AW62" s="46">
        <v>26</v>
      </c>
      <c r="AX62" s="46">
        <v>1.65</v>
      </c>
      <c r="AY62" s="46">
        <v>1.65</v>
      </c>
      <c r="AZ62" s="46" t="s">
        <v>2487</v>
      </c>
      <c r="BA62" s="46">
        <v>1</v>
      </c>
    </row>
    <row r="63" spans="1:63" s="77" customFormat="1" ht="15">
      <c r="A63" s="77" t="s">
        <v>47</v>
      </c>
      <c r="B63" s="77">
        <v>42</v>
      </c>
      <c r="E63" s="79">
        <v>2.42</v>
      </c>
      <c r="F63" s="83" t="s">
        <v>3412</v>
      </c>
      <c r="G63" s="84" t="s">
        <v>6824</v>
      </c>
      <c r="H63" s="77" t="s">
        <v>6830</v>
      </c>
      <c r="I63" s="77" t="s">
        <v>3186</v>
      </c>
      <c r="J63" s="77" t="s">
        <v>6829</v>
      </c>
      <c r="K63" s="77" t="s">
        <v>3188</v>
      </c>
      <c r="L63" s="77" t="s">
        <v>3188</v>
      </c>
      <c r="M63" s="77">
        <f t="shared" si="2"/>
        <v>6</v>
      </c>
      <c r="N63" s="98">
        <v>3</v>
      </c>
      <c r="O63" s="98">
        <v>43.17</v>
      </c>
      <c r="P63" s="98">
        <v>24</v>
      </c>
      <c r="Q63" s="98">
        <v>3</v>
      </c>
      <c r="R63" s="77" t="s">
        <v>3189</v>
      </c>
      <c r="S63" s="77" t="str">
        <f t="shared" si="3"/>
        <v>s</v>
      </c>
      <c r="T63" s="77">
        <v>3</v>
      </c>
      <c r="U63" s="77" t="s">
        <v>47</v>
      </c>
      <c r="V63" s="77" t="s">
        <v>182</v>
      </c>
      <c r="W63" s="77" t="s">
        <v>283</v>
      </c>
      <c r="X63" s="77" t="s">
        <v>185</v>
      </c>
      <c r="Y63" s="90">
        <v>22.57</v>
      </c>
      <c r="Z63" s="46">
        <v>35.200000000000003</v>
      </c>
      <c r="AA63" s="46">
        <v>19.41</v>
      </c>
      <c r="AB63" s="46">
        <v>32.229999999999997</v>
      </c>
      <c r="AC63" s="46"/>
      <c r="AD63" s="46">
        <v>2</v>
      </c>
      <c r="AE63" s="46">
        <v>5</v>
      </c>
      <c r="AF63" s="46">
        <v>1</v>
      </c>
      <c r="AG63" s="46">
        <v>8</v>
      </c>
      <c r="AH63" s="46">
        <v>5</v>
      </c>
      <c r="AI63" s="46" t="s">
        <v>1407</v>
      </c>
      <c r="AJ63" s="46" t="s">
        <v>452</v>
      </c>
      <c r="AK63" s="46">
        <v>4</v>
      </c>
      <c r="AL63" s="46">
        <v>4</v>
      </c>
      <c r="AM63" s="46">
        <v>8</v>
      </c>
      <c r="AN63" s="46">
        <v>5</v>
      </c>
      <c r="AO63" s="46" t="s">
        <v>3193</v>
      </c>
      <c r="AP63" s="46">
        <v>2</v>
      </c>
      <c r="AQ63" s="46" t="s">
        <v>459</v>
      </c>
      <c r="AR63" s="46" t="s">
        <v>3194</v>
      </c>
      <c r="AS63" s="46" t="s">
        <v>3195</v>
      </c>
      <c r="AT63" s="46" t="s">
        <v>3196</v>
      </c>
      <c r="AU63" s="46" t="s">
        <v>532</v>
      </c>
      <c r="AV63" s="46">
        <v>100</v>
      </c>
      <c r="AW63" s="46">
        <v>22</v>
      </c>
      <c r="AX63" s="46">
        <v>1.6</v>
      </c>
      <c r="AY63" s="46">
        <v>1.5</v>
      </c>
      <c r="AZ63" s="46" t="s">
        <v>47</v>
      </c>
      <c r="BA63" s="46">
        <v>1</v>
      </c>
      <c r="BD63" s="85"/>
      <c r="BE63" s="85"/>
    </row>
    <row r="64" spans="1:63" s="77" customFormat="1" ht="15">
      <c r="A64" s="77" t="s">
        <v>2679</v>
      </c>
      <c r="B64" s="77">
        <v>69</v>
      </c>
      <c r="E64" s="79">
        <v>2.19</v>
      </c>
      <c r="F64" s="83" t="s">
        <v>3412</v>
      </c>
      <c r="G64" s="84" t="s">
        <v>6824</v>
      </c>
      <c r="H64" s="77" t="s">
        <v>3316</v>
      </c>
      <c r="I64" s="77" t="s">
        <v>3317</v>
      </c>
      <c r="J64" s="77" t="s">
        <v>3318</v>
      </c>
      <c r="K64" s="77" t="s">
        <v>3319</v>
      </c>
      <c r="L64" s="77" t="s">
        <v>3319</v>
      </c>
      <c r="M64" s="77">
        <f t="shared" si="2"/>
        <v>7</v>
      </c>
      <c r="N64" s="98">
        <v>4</v>
      </c>
      <c r="O64" s="98">
        <v>17.02</v>
      </c>
      <c r="P64" s="98">
        <v>10</v>
      </c>
      <c r="Q64" s="98">
        <v>4</v>
      </c>
      <c r="R64" s="77" t="s">
        <v>2680</v>
      </c>
      <c r="S64" s="77" t="str">
        <f t="shared" si="3"/>
        <v>t</v>
      </c>
      <c r="T64" s="77">
        <v>1</v>
      </c>
      <c r="U64" s="77" t="s">
        <v>2679</v>
      </c>
      <c r="V64" s="77" t="s">
        <v>182</v>
      </c>
      <c r="W64" s="77" t="s">
        <v>184</v>
      </c>
      <c r="X64" s="77" t="s">
        <v>185</v>
      </c>
      <c r="Y64" s="90">
        <v>50.11</v>
      </c>
      <c r="Z64" s="46">
        <v>90</v>
      </c>
      <c r="AA64" s="46">
        <v>37.799999999999997</v>
      </c>
      <c r="AB64" s="46">
        <v>57.84</v>
      </c>
      <c r="AC64" s="46"/>
      <c r="AD64" s="46">
        <v>1</v>
      </c>
      <c r="AE64" s="46">
        <v>2</v>
      </c>
      <c r="AF64" s="46">
        <v>1</v>
      </c>
      <c r="AG64" s="46">
        <v>7</v>
      </c>
      <c r="AH64" s="46">
        <v>5</v>
      </c>
      <c r="AI64" s="46" t="s">
        <v>1089</v>
      </c>
      <c r="AJ64" s="46" t="s">
        <v>517</v>
      </c>
      <c r="AK64" s="46">
        <v>0</v>
      </c>
      <c r="AL64" s="46">
        <v>5</v>
      </c>
      <c r="AM64" s="46">
        <v>7</v>
      </c>
      <c r="AN64" s="46">
        <v>5</v>
      </c>
      <c r="AO64" s="46" t="s">
        <v>2689</v>
      </c>
      <c r="AP64" s="46">
        <v>2</v>
      </c>
      <c r="AQ64" s="46" t="s">
        <v>1633</v>
      </c>
      <c r="AR64" s="46" t="s">
        <v>2690</v>
      </c>
      <c r="AS64" s="46" t="s">
        <v>2691</v>
      </c>
      <c r="AT64" s="46" t="s">
        <v>2692</v>
      </c>
      <c r="AU64" s="46" t="s">
        <v>182</v>
      </c>
      <c r="AV64" s="46">
        <v>100</v>
      </c>
      <c r="AW64" s="46">
        <v>28</v>
      </c>
      <c r="AX64" s="46">
        <v>2.5</v>
      </c>
      <c r="AY64" s="46">
        <v>1.7</v>
      </c>
      <c r="AZ64" s="46" t="s">
        <v>2679</v>
      </c>
      <c r="BA64" s="46">
        <v>1</v>
      </c>
      <c r="BD64" s="85"/>
      <c r="BE64" s="85"/>
      <c r="BF64" s="85"/>
      <c r="BG64" s="85"/>
      <c r="BH64" s="85"/>
      <c r="BI64" s="85"/>
      <c r="BJ64" s="85"/>
      <c r="BK64" s="85"/>
    </row>
    <row r="65" spans="1:65" s="77" customFormat="1" ht="15">
      <c r="A65" s="77" t="s">
        <v>6053</v>
      </c>
      <c r="B65" s="77">
        <v>47</v>
      </c>
      <c r="E65" s="79">
        <v>2.4500000000000002</v>
      </c>
      <c r="F65" s="83" t="s">
        <v>3412</v>
      </c>
      <c r="G65" s="84" t="s">
        <v>6824</v>
      </c>
      <c r="H65" s="77" t="s">
        <v>6810</v>
      </c>
      <c r="I65" s="77" t="s">
        <v>6811</v>
      </c>
      <c r="J65" s="77" t="s">
        <v>6812</v>
      </c>
      <c r="K65" s="77" t="s">
        <v>3374</v>
      </c>
      <c r="L65" s="77" t="s">
        <v>3374</v>
      </c>
      <c r="M65" s="77">
        <f t="shared" si="2"/>
        <v>8</v>
      </c>
      <c r="N65" s="98">
        <v>6</v>
      </c>
      <c r="O65" s="98">
        <v>429.4</v>
      </c>
      <c r="P65" s="98">
        <v>2</v>
      </c>
      <c r="Q65" s="98">
        <v>6</v>
      </c>
      <c r="R65" s="77" t="s">
        <v>6054</v>
      </c>
      <c r="S65" s="77" t="str">
        <f t="shared" si="3"/>
        <v>g</v>
      </c>
      <c r="T65" s="77">
        <v>2</v>
      </c>
      <c r="U65" s="77" t="s">
        <v>6053</v>
      </c>
      <c r="V65" s="77" t="s">
        <v>182</v>
      </c>
      <c r="W65" s="77" t="s">
        <v>184</v>
      </c>
      <c r="X65" s="77" t="s">
        <v>185</v>
      </c>
      <c r="Y65" s="90">
        <v>25.25</v>
      </c>
      <c r="Z65" s="46">
        <v>24.12</v>
      </c>
      <c r="AA65" s="46">
        <v>24.41</v>
      </c>
      <c r="AB65" s="46">
        <v>22.23</v>
      </c>
      <c r="AC65" s="46"/>
      <c r="AD65" s="46">
        <v>1</v>
      </c>
      <c r="AE65" s="46">
        <v>2</v>
      </c>
      <c r="AF65" s="46">
        <v>1</v>
      </c>
      <c r="AG65" s="46">
        <v>6</v>
      </c>
      <c r="AH65" s="46">
        <v>5</v>
      </c>
      <c r="AI65" s="46" t="s">
        <v>440</v>
      </c>
      <c r="AJ65" s="46" t="s">
        <v>452</v>
      </c>
      <c r="AK65" s="46">
        <v>3</v>
      </c>
      <c r="AL65" s="46">
        <v>6</v>
      </c>
      <c r="AM65" s="46">
        <v>6</v>
      </c>
      <c r="AN65" s="46">
        <v>5</v>
      </c>
      <c r="AO65" s="46" t="s">
        <v>6055</v>
      </c>
      <c r="AP65" s="46">
        <v>2</v>
      </c>
      <c r="AQ65" s="46" t="s">
        <v>459</v>
      </c>
      <c r="AR65" s="46" t="s">
        <v>6056</v>
      </c>
      <c r="AS65" s="46" t="s">
        <v>6057</v>
      </c>
      <c r="AT65" s="46" t="s">
        <v>6058</v>
      </c>
      <c r="AU65" s="46" t="s">
        <v>182</v>
      </c>
      <c r="AV65" s="46">
        <v>100</v>
      </c>
      <c r="AW65" s="46">
        <v>26</v>
      </c>
      <c r="AX65" s="46">
        <v>1.8</v>
      </c>
      <c r="AY65" s="46">
        <v>1.65</v>
      </c>
      <c r="AZ65" s="46" t="s">
        <v>6059</v>
      </c>
      <c r="BA65" s="46">
        <v>2</v>
      </c>
      <c r="BD65" s="85"/>
      <c r="BE65" s="85"/>
      <c r="BF65" s="85"/>
      <c r="BG65" s="85"/>
      <c r="BH65" s="85"/>
      <c r="BI65" s="85"/>
      <c r="BJ65" s="85"/>
      <c r="BK65" s="85"/>
    </row>
    <row r="66" spans="1:65" s="77" customFormat="1">
      <c r="A66" s="77" t="s">
        <v>2449</v>
      </c>
      <c r="B66" s="77">
        <v>52</v>
      </c>
      <c r="E66" s="79">
        <v>3.12</v>
      </c>
      <c r="F66" s="83" t="s">
        <v>3412</v>
      </c>
      <c r="G66" s="84" t="s">
        <v>6824</v>
      </c>
      <c r="H66" s="77" t="s">
        <v>3234</v>
      </c>
      <c r="I66" s="77" t="s">
        <v>512</v>
      </c>
      <c r="J66" s="77" t="s">
        <v>3235</v>
      </c>
      <c r="K66" s="77" t="s">
        <v>3236</v>
      </c>
      <c r="L66" s="77" t="s">
        <v>44</v>
      </c>
      <c r="M66" s="77">
        <f t="shared" ref="M66:M97" si="4">LEN(L66)</f>
        <v>7</v>
      </c>
      <c r="N66" s="98">
        <v>5</v>
      </c>
      <c r="O66" s="98">
        <v>61.59</v>
      </c>
      <c r="P66" s="98">
        <v>8</v>
      </c>
      <c r="Q66" s="98">
        <v>5</v>
      </c>
      <c r="R66" s="77" t="s">
        <v>2450</v>
      </c>
      <c r="S66" s="77" t="str">
        <f t="shared" ref="S66:S97" si="5">MID(R66,1,1)</f>
        <v>k</v>
      </c>
      <c r="T66" s="77">
        <v>1</v>
      </c>
      <c r="U66" s="77" t="s">
        <v>2449</v>
      </c>
      <c r="V66" s="77" t="s">
        <v>182</v>
      </c>
      <c r="W66" s="77" t="s">
        <v>184</v>
      </c>
      <c r="X66" s="77" t="s">
        <v>185</v>
      </c>
      <c r="Y66" s="90">
        <v>3.85</v>
      </c>
      <c r="Z66" s="46">
        <v>18.72</v>
      </c>
      <c r="AA66" s="46">
        <v>1.54</v>
      </c>
      <c r="AB66" s="46">
        <v>6.96</v>
      </c>
      <c r="AC66" s="46"/>
      <c r="AD66" s="46">
        <v>3</v>
      </c>
      <c r="AE66" s="46">
        <v>5</v>
      </c>
      <c r="AF66" s="46">
        <v>1</v>
      </c>
      <c r="AG66" s="46">
        <v>9</v>
      </c>
      <c r="AH66" s="46">
        <v>6</v>
      </c>
      <c r="AI66" s="46" t="s">
        <v>555</v>
      </c>
      <c r="AJ66" s="46" t="s">
        <v>557</v>
      </c>
      <c r="AK66" s="46">
        <v>4</v>
      </c>
      <c r="AL66" s="46">
        <v>6</v>
      </c>
      <c r="AM66" s="46">
        <v>9</v>
      </c>
      <c r="AN66" s="46">
        <v>6</v>
      </c>
      <c r="AO66" s="46" t="s">
        <v>562</v>
      </c>
      <c r="AP66" s="46">
        <v>2</v>
      </c>
      <c r="AQ66" s="46" t="s">
        <v>564</v>
      </c>
      <c r="AR66" s="46" t="s">
        <v>565</v>
      </c>
      <c r="AS66" s="46" t="s">
        <v>566</v>
      </c>
      <c r="AT66" s="46" t="s">
        <v>567</v>
      </c>
      <c r="AU66" s="46" t="s">
        <v>568</v>
      </c>
      <c r="AV66" s="46">
        <v>100</v>
      </c>
      <c r="AW66" s="46">
        <v>29</v>
      </c>
      <c r="AX66" s="46">
        <v>1.6</v>
      </c>
      <c r="AY66" s="46">
        <v>1.5</v>
      </c>
      <c r="AZ66" s="46" t="s">
        <v>63</v>
      </c>
      <c r="BA66" s="46">
        <v>1</v>
      </c>
    </row>
    <row r="67" spans="1:65" s="77" customFormat="1" ht="15">
      <c r="A67" s="77" t="s">
        <v>3176</v>
      </c>
      <c r="B67" s="77">
        <v>100</v>
      </c>
      <c r="E67" s="79">
        <v>1.38</v>
      </c>
      <c r="F67" s="83" t="s">
        <v>3412</v>
      </c>
      <c r="G67" s="84" t="s">
        <v>6824</v>
      </c>
      <c r="H67" s="77" t="s">
        <v>3258</v>
      </c>
      <c r="I67" s="77" t="s">
        <v>3259</v>
      </c>
      <c r="J67" s="77" t="s">
        <v>3260</v>
      </c>
      <c r="K67" s="77" t="s">
        <v>3261</v>
      </c>
      <c r="L67" s="77" t="s">
        <v>6932</v>
      </c>
      <c r="M67" s="77">
        <f t="shared" si="4"/>
        <v>10</v>
      </c>
      <c r="N67" s="98">
        <v>8</v>
      </c>
      <c r="O67" s="98">
        <v>1.77</v>
      </c>
      <c r="P67" s="98">
        <v>1</v>
      </c>
      <c r="Q67" s="98">
        <v>6</v>
      </c>
      <c r="R67" s="77" t="s">
        <v>3177</v>
      </c>
      <c r="S67" s="77" t="str">
        <f t="shared" si="5"/>
        <v>m</v>
      </c>
      <c r="T67" s="77">
        <v>8</v>
      </c>
      <c r="U67" s="77" t="s">
        <v>3176</v>
      </c>
      <c r="V67" s="77" t="s">
        <v>182</v>
      </c>
      <c r="X67" s="77" t="s">
        <v>185</v>
      </c>
      <c r="Y67" s="90">
        <v>605.75</v>
      </c>
      <c r="Z67" s="46">
        <v>575.34</v>
      </c>
      <c r="AA67" s="46">
        <v>570.29999999999995</v>
      </c>
      <c r="AB67" s="46">
        <v>461.55</v>
      </c>
      <c r="AC67" s="46"/>
      <c r="AD67" s="46">
        <v>1</v>
      </c>
      <c r="AE67" s="46">
        <v>2</v>
      </c>
      <c r="AF67" s="46">
        <v>1</v>
      </c>
      <c r="AG67" s="46">
        <v>6</v>
      </c>
      <c r="AH67" s="46">
        <v>4</v>
      </c>
      <c r="AI67" s="46" t="s">
        <v>1010</v>
      </c>
      <c r="AJ67" s="46" t="s">
        <v>639</v>
      </c>
      <c r="AK67" s="46">
        <v>2</v>
      </c>
      <c r="AL67" s="46">
        <v>8</v>
      </c>
      <c r="AM67" s="46">
        <v>6</v>
      </c>
      <c r="AN67" s="46">
        <v>4</v>
      </c>
      <c r="AO67" s="46" t="s">
        <v>3182</v>
      </c>
      <c r="AP67" s="46">
        <v>2</v>
      </c>
      <c r="AQ67" s="46" t="s">
        <v>645</v>
      </c>
      <c r="AR67" s="46" t="s">
        <v>3183</v>
      </c>
      <c r="AS67" s="46" t="s">
        <v>3184</v>
      </c>
      <c r="AT67" s="46" t="s">
        <v>3185</v>
      </c>
      <c r="AU67" s="46" t="s">
        <v>182</v>
      </c>
      <c r="AV67" s="46">
        <v>93</v>
      </c>
      <c r="AW67" s="46">
        <v>30</v>
      </c>
      <c r="AX67" s="46">
        <v>1.85</v>
      </c>
      <c r="AY67" s="46">
        <v>1.6</v>
      </c>
      <c r="AZ67" s="46" t="s">
        <v>3176</v>
      </c>
      <c r="BA67" s="46">
        <v>1</v>
      </c>
      <c r="BD67" s="85"/>
      <c r="BE67" s="85"/>
    </row>
    <row r="68" spans="1:65" s="77" customFormat="1" ht="15">
      <c r="A68" s="77" t="s">
        <v>2739</v>
      </c>
      <c r="B68" s="77">
        <v>73</v>
      </c>
      <c r="E68" s="79">
        <v>1.65</v>
      </c>
      <c r="F68" s="83" t="s">
        <v>3412</v>
      </c>
      <c r="G68" s="84" t="s">
        <v>6824</v>
      </c>
      <c r="H68" s="77" t="s">
        <v>3232</v>
      </c>
      <c r="I68" s="77" t="s">
        <v>271</v>
      </c>
      <c r="J68" s="77" t="s">
        <v>468</v>
      </c>
      <c r="K68" s="77" t="s">
        <v>3233</v>
      </c>
      <c r="L68" s="77" t="s">
        <v>2388</v>
      </c>
      <c r="M68" s="77">
        <f t="shared" si="4"/>
        <v>6</v>
      </c>
      <c r="N68" s="98">
        <v>4</v>
      </c>
      <c r="O68" s="98">
        <v>44.43</v>
      </c>
      <c r="P68" s="98">
        <v>0</v>
      </c>
      <c r="Q68" s="98">
        <v>4</v>
      </c>
      <c r="R68" s="77" t="s">
        <v>2740</v>
      </c>
      <c r="S68" s="77" t="str">
        <f t="shared" si="5"/>
        <v>k</v>
      </c>
      <c r="T68" s="77">
        <v>1</v>
      </c>
      <c r="U68" s="77" t="s">
        <v>2739</v>
      </c>
      <c r="V68" s="77" t="s">
        <v>182</v>
      </c>
      <c r="W68" s="77" t="s">
        <v>184</v>
      </c>
      <c r="X68" s="77" t="s">
        <v>185</v>
      </c>
      <c r="Y68" s="90">
        <v>58.15</v>
      </c>
      <c r="Z68" s="46">
        <v>52.64</v>
      </c>
      <c r="AA68" s="46">
        <v>51.08</v>
      </c>
      <c r="AB68" s="46">
        <v>44.26</v>
      </c>
      <c r="AC68" s="46"/>
      <c r="AD68" s="46">
        <v>1</v>
      </c>
      <c r="AE68" s="46">
        <v>2</v>
      </c>
      <c r="AF68" s="46">
        <v>1</v>
      </c>
      <c r="AG68" s="46">
        <v>7</v>
      </c>
      <c r="AH68" s="46">
        <v>4</v>
      </c>
      <c r="AI68" s="46" t="s">
        <v>2745</v>
      </c>
      <c r="AJ68" s="46" t="s">
        <v>639</v>
      </c>
      <c r="AK68" s="46">
        <v>0</v>
      </c>
      <c r="AL68" s="46">
        <v>10</v>
      </c>
      <c r="AM68" s="46">
        <v>7</v>
      </c>
      <c r="AN68" s="46">
        <v>4</v>
      </c>
      <c r="AO68" s="46" t="s">
        <v>2747</v>
      </c>
      <c r="AP68" s="46">
        <v>2</v>
      </c>
      <c r="AQ68" s="46" t="s">
        <v>645</v>
      </c>
      <c r="AR68" s="46" t="s">
        <v>2748</v>
      </c>
      <c r="AS68" s="46" t="s">
        <v>2749</v>
      </c>
      <c r="AT68" s="46" t="s">
        <v>2751</v>
      </c>
      <c r="AU68" s="46" t="s">
        <v>182</v>
      </c>
      <c r="AV68" s="46">
        <v>100</v>
      </c>
      <c r="AW68" s="46">
        <v>31</v>
      </c>
      <c r="AX68" s="46">
        <v>2</v>
      </c>
      <c r="AY68" s="46">
        <v>1.4</v>
      </c>
      <c r="AZ68" s="46" t="s">
        <v>2739</v>
      </c>
      <c r="BA68" s="46">
        <v>1</v>
      </c>
      <c r="BD68" s="85"/>
      <c r="BE68" s="85"/>
      <c r="BF68" s="85"/>
      <c r="BG68" s="85"/>
      <c r="BH68" s="85"/>
      <c r="BI68" s="85"/>
    </row>
    <row r="69" spans="1:65" s="77" customFormat="1">
      <c r="A69" s="77" t="s">
        <v>2348</v>
      </c>
      <c r="B69" s="77">
        <v>41</v>
      </c>
      <c r="E69" s="79">
        <v>3.08</v>
      </c>
      <c r="F69" s="83" t="s">
        <v>3412</v>
      </c>
      <c r="G69" s="84" t="s">
        <v>6824</v>
      </c>
      <c r="H69" s="77" t="s">
        <v>3343</v>
      </c>
      <c r="I69" s="77" t="s">
        <v>3293</v>
      </c>
      <c r="J69" s="77" t="s">
        <v>3344</v>
      </c>
      <c r="K69" s="77" t="s">
        <v>3345</v>
      </c>
      <c r="L69" s="77" t="s">
        <v>3345</v>
      </c>
      <c r="M69" s="77">
        <f t="shared" si="4"/>
        <v>7</v>
      </c>
      <c r="N69" s="98">
        <v>4</v>
      </c>
      <c r="O69" s="98">
        <v>2.95</v>
      </c>
      <c r="P69" s="98">
        <v>28</v>
      </c>
      <c r="Q69" s="98">
        <v>4</v>
      </c>
      <c r="R69" s="77" t="s">
        <v>2349</v>
      </c>
      <c r="S69" s="77" t="str">
        <f t="shared" si="5"/>
        <v>k</v>
      </c>
      <c r="T69" s="77">
        <v>1</v>
      </c>
      <c r="U69" s="77" t="s">
        <v>2348</v>
      </c>
      <c r="V69" s="77" t="s">
        <v>182</v>
      </c>
      <c r="W69" s="77" t="s">
        <v>184</v>
      </c>
      <c r="X69" s="77" t="s">
        <v>185</v>
      </c>
      <c r="Y69" s="90">
        <v>22.22</v>
      </c>
      <c r="Z69" s="46">
        <v>48.99</v>
      </c>
      <c r="AA69" s="46">
        <v>14.89</v>
      </c>
      <c r="AB69" s="46">
        <v>28.65</v>
      </c>
      <c r="AC69" s="46"/>
      <c r="AD69" s="46">
        <v>2</v>
      </c>
      <c r="AE69" s="46">
        <v>5</v>
      </c>
      <c r="AF69" s="46">
        <v>1</v>
      </c>
      <c r="AG69" s="46">
        <v>5</v>
      </c>
      <c r="AH69" s="46">
        <v>4</v>
      </c>
      <c r="AI69" s="46" t="s">
        <v>452</v>
      </c>
      <c r="AJ69" s="46" t="s">
        <v>639</v>
      </c>
      <c r="AK69" s="46">
        <v>6</v>
      </c>
      <c r="AL69" s="46">
        <v>12</v>
      </c>
      <c r="AM69" s="46">
        <v>5</v>
      </c>
      <c r="AN69" s="46">
        <v>4</v>
      </c>
      <c r="AO69" s="46" t="s">
        <v>2353</v>
      </c>
      <c r="AP69" s="46">
        <v>2</v>
      </c>
      <c r="AQ69" s="46" t="s">
        <v>645</v>
      </c>
      <c r="AR69" s="46" t="s">
        <v>2354</v>
      </c>
      <c r="AS69" s="46" t="s">
        <v>2355</v>
      </c>
      <c r="AT69" s="46" t="s">
        <v>2356</v>
      </c>
      <c r="AU69" s="46" t="s">
        <v>506</v>
      </c>
      <c r="AV69" s="46">
        <v>100</v>
      </c>
      <c r="AW69" s="46">
        <v>28</v>
      </c>
      <c r="AX69" s="46">
        <v>1.55</v>
      </c>
      <c r="AY69" s="46">
        <v>1.1499999999999999</v>
      </c>
      <c r="AZ69" s="46" t="s">
        <v>2348</v>
      </c>
      <c r="BA69" s="46">
        <v>1</v>
      </c>
    </row>
    <row r="70" spans="1:65" s="77" customFormat="1" ht="15">
      <c r="A70" s="77" t="s">
        <v>5422</v>
      </c>
      <c r="B70" s="77">
        <v>92</v>
      </c>
      <c r="E70" s="79">
        <v>1.5</v>
      </c>
      <c r="F70" s="83" t="s">
        <v>3412</v>
      </c>
      <c r="G70" s="84" t="s">
        <v>6824</v>
      </c>
      <c r="H70" s="77" t="s">
        <v>6746</v>
      </c>
      <c r="I70" s="77" t="s">
        <v>386</v>
      </c>
      <c r="J70" s="77" t="s">
        <v>247</v>
      </c>
      <c r="K70" s="77" t="s">
        <v>6747</v>
      </c>
      <c r="L70" s="77" t="s">
        <v>6747</v>
      </c>
      <c r="M70" s="77">
        <f t="shared" si="4"/>
        <v>6</v>
      </c>
      <c r="N70" s="98">
        <v>4</v>
      </c>
      <c r="O70" s="98">
        <v>12.79</v>
      </c>
      <c r="P70" s="98">
        <v>10</v>
      </c>
      <c r="Q70" s="98">
        <v>4</v>
      </c>
      <c r="R70" s="77" t="s">
        <v>5430</v>
      </c>
      <c r="S70" s="77" t="str">
        <f t="shared" si="5"/>
        <v>b</v>
      </c>
      <c r="T70" s="77">
        <v>2</v>
      </c>
      <c r="U70" s="77" t="s">
        <v>5422</v>
      </c>
      <c r="V70" s="77" t="s">
        <v>182</v>
      </c>
      <c r="W70" s="77" t="s">
        <v>184</v>
      </c>
      <c r="X70" s="77" t="s">
        <v>185</v>
      </c>
      <c r="Y70" s="90">
        <v>124.82</v>
      </c>
      <c r="Z70" s="46">
        <v>82.36</v>
      </c>
      <c r="AA70" s="46">
        <v>106.55</v>
      </c>
      <c r="AB70" s="46">
        <v>61.22</v>
      </c>
      <c r="AC70" s="46"/>
      <c r="AD70" s="46">
        <v>1</v>
      </c>
      <c r="AE70" s="46">
        <v>2</v>
      </c>
      <c r="AF70" s="46">
        <v>1</v>
      </c>
      <c r="AG70" s="46">
        <v>6</v>
      </c>
      <c r="AH70" s="46">
        <v>4</v>
      </c>
      <c r="AI70" s="46" t="s">
        <v>715</v>
      </c>
      <c r="AJ70" s="46" t="s">
        <v>639</v>
      </c>
      <c r="AK70" s="46">
        <v>0</v>
      </c>
      <c r="AL70" s="46">
        <v>17</v>
      </c>
      <c r="AM70" s="46">
        <v>6</v>
      </c>
      <c r="AN70" s="46">
        <v>4</v>
      </c>
      <c r="AO70" s="46" t="s">
        <v>5431</v>
      </c>
      <c r="AP70" s="46">
        <v>2</v>
      </c>
      <c r="AQ70" s="46" t="s">
        <v>645</v>
      </c>
      <c r="AR70" s="46" t="s">
        <v>5432</v>
      </c>
      <c r="AS70" s="46" t="s">
        <v>5433</v>
      </c>
      <c r="AT70" s="46" t="s">
        <v>5434</v>
      </c>
      <c r="AU70" s="46" t="s">
        <v>182</v>
      </c>
      <c r="AV70" s="46">
        <v>95</v>
      </c>
      <c r="AW70" s="46">
        <v>23</v>
      </c>
      <c r="AX70" s="46">
        <v>1.95</v>
      </c>
      <c r="AY70" s="46">
        <v>1.05</v>
      </c>
      <c r="AZ70" s="46" t="s">
        <v>5422</v>
      </c>
      <c r="BA70" s="46">
        <v>1</v>
      </c>
      <c r="BD70" s="85"/>
      <c r="BE70" s="85"/>
    </row>
    <row r="71" spans="1:65" s="77" customFormat="1" ht="15">
      <c r="A71" s="77" t="s">
        <v>3041</v>
      </c>
      <c r="B71" s="77">
        <v>94</v>
      </c>
      <c r="E71" s="79">
        <v>1.77</v>
      </c>
      <c r="F71" s="83" t="s">
        <v>3412</v>
      </c>
      <c r="G71" s="84" t="s">
        <v>6824</v>
      </c>
      <c r="H71" s="77" t="s">
        <v>3320</v>
      </c>
      <c r="I71" s="77" t="s">
        <v>274</v>
      </c>
      <c r="J71" s="77" t="s">
        <v>3321</v>
      </c>
      <c r="K71" s="77" t="s">
        <v>3322</v>
      </c>
      <c r="L71" s="77" t="s">
        <v>6896</v>
      </c>
      <c r="M71" s="77">
        <f t="shared" si="4"/>
        <v>8</v>
      </c>
      <c r="N71" s="98">
        <v>6</v>
      </c>
      <c r="O71" s="98">
        <v>31.56</v>
      </c>
      <c r="P71" s="98">
        <v>3</v>
      </c>
      <c r="Q71" s="98">
        <v>6</v>
      </c>
      <c r="R71" s="77" t="s">
        <v>3043</v>
      </c>
      <c r="S71" s="77" t="str">
        <f t="shared" si="5"/>
        <v>t</v>
      </c>
      <c r="T71" s="77">
        <v>1</v>
      </c>
      <c r="U71" s="77" t="s">
        <v>3041</v>
      </c>
      <c r="V71" s="77" t="s">
        <v>182</v>
      </c>
      <c r="W71" s="77" t="s">
        <v>184</v>
      </c>
      <c r="X71" s="77" t="s">
        <v>185</v>
      </c>
      <c r="Y71" s="90">
        <v>160.80000000000001</v>
      </c>
      <c r="Z71" s="46">
        <v>96.82</v>
      </c>
      <c r="AA71" s="46">
        <v>155.68</v>
      </c>
      <c r="AB71" s="46">
        <v>93.99</v>
      </c>
      <c r="AC71" s="46"/>
      <c r="AD71" s="46">
        <v>2</v>
      </c>
      <c r="AE71" s="46">
        <v>5</v>
      </c>
      <c r="AF71" s="46">
        <v>1</v>
      </c>
      <c r="AG71" s="46">
        <v>9</v>
      </c>
      <c r="AH71" s="46">
        <v>7</v>
      </c>
      <c r="AI71" s="46" t="s">
        <v>923</v>
      </c>
      <c r="AJ71" s="46" t="s">
        <v>341</v>
      </c>
      <c r="AK71" s="46">
        <v>2</v>
      </c>
      <c r="AL71" s="46">
        <v>0</v>
      </c>
      <c r="AM71" s="46">
        <v>9</v>
      </c>
      <c r="AN71" s="46">
        <v>6</v>
      </c>
      <c r="AO71" s="46" t="s">
        <v>3048</v>
      </c>
      <c r="AP71" s="46">
        <v>3</v>
      </c>
      <c r="AQ71" s="46" t="s">
        <v>346</v>
      </c>
      <c r="AR71" s="46" t="s">
        <v>3049</v>
      </c>
      <c r="AS71" s="46" t="s">
        <v>3050</v>
      </c>
      <c r="AT71" s="46" t="s">
        <v>3052</v>
      </c>
      <c r="AU71" s="46" t="s">
        <v>532</v>
      </c>
      <c r="AV71" s="46">
        <v>94</v>
      </c>
      <c r="AW71" s="46">
        <v>18</v>
      </c>
      <c r="AX71" s="46">
        <v>1.85</v>
      </c>
      <c r="AY71" s="46">
        <v>2.25</v>
      </c>
      <c r="AZ71" s="46" t="s">
        <v>3056</v>
      </c>
      <c r="BA71" s="46">
        <v>1</v>
      </c>
      <c r="BD71" s="85"/>
      <c r="BE71" s="85"/>
      <c r="BF71" s="85"/>
      <c r="BG71" s="85"/>
      <c r="BH71" s="85"/>
      <c r="BI71" s="85"/>
    </row>
    <row r="72" spans="1:65" s="77" customFormat="1" ht="15.75" customHeight="1">
      <c r="A72" s="77" t="s">
        <v>2538</v>
      </c>
      <c r="B72" s="77">
        <v>60</v>
      </c>
      <c r="E72" s="79">
        <v>2.81</v>
      </c>
      <c r="F72" s="83" t="s">
        <v>3412</v>
      </c>
      <c r="G72" s="84" t="s">
        <v>6824</v>
      </c>
      <c r="H72" s="77" t="s">
        <v>3292</v>
      </c>
      <c r="I72" s="77" t="s">
        <v>3293</v>
      </c>
      <c r="J72" s="77" t="s">
        <v>3294</v>
      </c>
      <c r="K72" s="77" t="s">
        <v>3295</v>
      </c>
      <c r="L72" s="77" t="s">
        <v>3</v>
      </c>
      <c r="M72" s="77">
        <f t="shared" si="4"/>
        <v>4</v>
      </c>
      <c r="N72" s="98">
        <v>2</v>
      </c>
      <c r="O72" s="98">
        <v>499.6</v>
      </c>
      <c r="P72" s="98">
        <v>25</v>
      </c>
      <c r="Q72" s="98">
        <v>2</v>
      </c>
      <c r="R72" s="77" t="s">
        <v>2540</v>
      </c>
      <c r="S72" s="77" t="str">
        <f t="shared" si="5"/>
        <v>p</v>
      </c>
      <c r="T72" s="77">
        <v>1</v>
      </c>
      <c r="U72" s="77" t="s">
        <v>2538</v>
      </c>
      <c r="V72" s="77" t="s">
        <v>182</v>
      </c>
      <c r="W72" s="77" t="s">
        <v>184</v>
      </c>
      <c r="X72" s="77" t="s">
        <v>185</v>
      </c>
      <c r="Y72" s="90">
        <v>34.92</v>
      </c>
      <c r="Z72" s="46">
        <v>18.78</v>
      </c>
      <c r="AA72" s="46">
        <v>31.63</v>
      </c>
      <c r="AB72" s="46">
        <v>14.8</v>
      </c>
      <c r="AC72" s="46"/>
      <c r="AD72" s="46">
        <v>1</v>
      </c>
      <c r="AE72" s="46">
        <v>2</v>
      </c>
      <c r="AF72" s="46">
        <v>1</v>
      </c>
      <c r="AG72" s="46">
        <v>8</v>
      </c>
      <c r="AH72" s="46">
        <v>7</v>
      </c>
      <c r="AI72" s="46" t="s">
        <v>959</v>
      </c>
      <c r="AJ72" s="46" t="s">
        <v>1181</v>
      </c>
      <c r="AK72" s="46">
        <v>1</v>
      </c>
      <c r="AL72" s="46">
        <v>1</v>
      </c>
      <c r="AM72" s="46">
        <v>8</v>
      </c>
      <c r="AN72" s="46">
        <v>7</v>
      </c>
      <c r="AO72" s="46" t="s">
        <v>2544</v>
      </c>
      <c r="AP72" s="46">
        <v>3</v>
      </c>
      <c r="AQ72" s="46" t="s">
        <v>1186</v>
      </c>
      <c r="AR72" s="46" t="s">
        <v>2546</v>
      </c>
      <c r="AS72" s="46" t="s">
        <v>2547</v>
      </c>
      <c r="AT72" s="46" t="s">
        <v>2548</v>
      </c>
      <c r="AU72" s="46" t="s">
        <v>182</v>
      </c>
      <c r="AV72" s="46">
        <v>100</v>
      </c>
      <c r="AW72" s="46">
        <v>24</v>
      </c>
      <c r="AX72" s="46">
        <v>2.6</v>
      </c>
      <c r="AY72" s="46">
        <v>2.35</v>
      </c>
      <c r="AZ72" s="46" t="s">
        <v>2538</v>
      </c>
      <c r="BA72" s="46">
        <v>1</v>
      </c>
      <c r="BD72" s="85"/>
      <c r="BE72" s="85"/>
      <c r="BF72" s="85"/>
      <c r="BG72" s="85"/>
      <c r="BH72" s="85"/>
      <c r="BI72" s="85"/>
    </row>
    <row r="73" spans="1:65" s="77" customFormat="1" ht="15">
      <c r="A73" s="77" t="s">
        <v>2422</v>
      </c>
      <c r="B73" s="77">
        <v>49</v>
      </c>
      <c r="E73" s="79">
        <v>2.04</v>
      </c>
      <c r="F73" s="83" t="s">
        <v>3412</v>
      </c>
      <c r="G73" s="84" t="s">
        <v>6824</v>
      </c>
      <c r="H73" s="77" t="s">
        <v>3323</v>
      </c>
      <c r="I73" s="77" t="s">
        <v>274</v>
      </c>
      <c r="J73" s="77" t="s">
        <v>3324</v>
      </c>
      <c r="K73" s="77" t="s">
        <v>3325</v>
      </c>
      <c r="L73" s="77" t="s">
        <v>6879</v>
      </c>
      <c r="M73" s="77">
        <f t="shared" si="4"/>
        <v>9</v>
      </c>
      <c r="N73" s="98">
        <v>6</v>
      </c>
      <c r="O73" s="98">
        <v>32.31</v>
      </c>
      <c r="P73" s="98">
        <v>3</v>
      </c>
      <c r="Q73" s="98">
        <v>5</v>
      </c>
      <c r="R73" s="77" t="s">
        <v>2423</v>
      </c>
      <c r="S73" s="77" t="str">
        <f t="shared" si="5"/>
        <v>t</v>
      </c>
      <c r="T73" s="77">
        <v>1</v>
      </c>
      <c r="U73" s="77" t="s">
        <v>2422</v>
      </c>
      <c r="V73" s="77" t="s">
        <v>182</v>
      </c>
      <c r="W73" s="77" t="s">
        <v>283</v>
      </c>
      <c r="X73" s="77" t="s">
        <v>185</v>
      </c>
      <c r="Y73" s="90">
        <v>26.38</v>
      </c>
      <c r="Z73" s="46">
        <v>24.32</v>
      </c>
      <c r="AA73" s="46">
        <v>25.45</v>
      </c>
      <c r="AB73" s="46">
        <v>23.51</v>
      </c>
      <c r="AC73" s="46"/>
      <c r="AD73" s="46">
        <v>1</v>
      </c>
      <c r="AE73" s="46">
        <v>2</v>
      </c>
      <c r="AF73" s="46">
        <v>1</v>
      </c>
      <c r="AG73" s="46">
        <v>10</v>
      </c>
      <c r="AH73" s="46">
        <v>9</v>
      </c>
      <c r="AI73" s="46" t="s">
        <v>2431</v>
      </c>
      <c r="AJ73" s="46" t="s">
        <v>2432</v>
      </c>
      <c r="AK73" s="46">
        <v>0</v>
      </c>
      <c r="AL73" s="46">
        <v>0</v>
      </c>
      <c r="AM73" s="46">
        <v>8</v>
      </c>
      <c r="AN73" s="46">
        <v>8</v>
      </c>
      <c r="AO73" s="46" t="s">
        <v>2433</v>
      </c>
      <c r="AP73" s="46">
        <v>4</v>
      </c>
      <c r="AQ73" s="46" t="s">
        <v>2434</v>
      </c>
      <c r="AR73" s="46" t="s">
        <v>2435</v>
      </c>
      <c r="AS73" s="46" t="s">
        <v>2436</v>
      </c>
      <c r="AT73" s="46" t="s">
        <v>2437</v>
      </c>
      <c r="AU73" s="46" t="s">
        <v>182</v>
      </c>
      <c r="AV73" s="46">
        <v>100</v>
      </c>
      <c r="AW73" s="46">
        <v>29</v>
      </c>
      <c r="AX73" s="46">
        <v>3.25</v>
      </c>
      <c r="AY73" s="46">
        <v>3.25</v>
      </c>
      <c r="AZ73" s="46" t="s">
        <v>2422</v>
      </c>
      <c r="BA73" s="46">
        <v>1</v>
      </c>
      <c r="BD73" s="85"/>
      <c r="BE73" s="85"/>
      <c r="BF73" s="85"/>
      <c r="BG73" s="85"/>
      <c r="BH73" s="85"/>
      <c r="BI73" s="85"/>
      <c r="BJ73" s="85"/>
      <c r="BK73" s="85"/>
    </row>
    <row r="74" spans="1:65">
      <c r="A74" s="1" t="s">
        <v>196</v>
      </c>
      <c r="B74" s="1">
        <v>106</v>
      </c>
      <c r="C74" s="1">
        <v>1</v>
      </c>
      <c r="D74" s="1">
        <v>47</v>
      </c>
      <c r="E74" s="26">
        <v>2.46</v>
      </c>
      <c r="F74" s="59" t="s">
        <v>3411</v>
      </c>
      <c r="G74" s="69" t="s">
        <v>6823</v>
      </c>
      <c r="H74" s="1" t="s">
        <v>183</v>
      </c>
      <c r="I74" s="1" t="s">
        <v>186</v>
      </c>
      <c r="J74" s="1" t="s">
        <v>188</v>
      </c>
      <c r="K74" s="1" t="s">
        <v>199</v>
      </c>
      <c r="L74" s="1" t="s">
        <v>6908</v>
      </c>
      <c r="M74" s="1">
        <f t="shared" si="4"/>
        <v>7</v>
      </c>
      <c r="N74" s="46">
        <v>5</v>
      </c>
      <c r="O74" s="46">
        <v>2.82</v>
      </c>
      <c r="P74" s="46">
        <v>3</v>
      </c>
      <c r="Q74" s="46">
        <v>4</v>
      </c>
      <c r="R74" s="1" t="s">
        <v>495</v>
      </c>
      <c r="S74" s="1" t="str">
        <f t="shared" si="5"/>
        <v>z</v>
      </c>
      <c r="T74" s="1">
        <v>4</v>
      </c>
      <c r="U74" s="1" t="s">
        <v>196</v>
      </c>
      <c r="V74" s="1" t="s">
        <v>182</v>
      </c>
      <c r="W74" s="1" t="s">
        <v>184</v>
      </c>
      <c r="X74" s="1" t="s">
        <v>185</v>
      </c>
      <c r="Y74" s="90">
        <v>3.8</v>
      </c>
      <c r="Z74" s="46">
        <v>5.14</v>
      </c>
      <c r="AA74" s="46">
        <v>2.65</v>
      </c>
      <c r="AB74" s="46">
        <v>3.04</v>
      </c>
      <c r="AC74" s="46"/>
      <c r="AD74" s="46">
        <v>2</v>
      </c>
      <c r="AE74" s="46">
        <v>5</v>
      </c>
      <c r="AF74" s="46">
        <v>1</v>
      </c>
      <c r="AG74" s="46">
        <v>5</v>
      </c>
      <c r="AH74" s="46">
        <v>4</v>
      </c>
      <c r="AI74" s="46" t="s">
        <v>517</v>
      </c>
      <c r="AJ74" s="46" t="s">
        <v>518</v>
      </c>
      <c r="AK74" s="46">
        <v>0</v>
      </c>
      <c r="AL74" s="46">
        <v>0</v>
      </c>
      <c r="AM74" s="46">
        <v>3</v>
      </c>
      <c r="AN74" s="46">
        <v>4</v>
      </c>
      <c r="AO74" s="46" t="s">
        <v>495</v>
      </c>
      <c r="AP74" s="46">
        <v>1</v>
      </c>
      <c r="AQ74" s="46" t="s">
        <v>518</v>
      </c>
      <c r="AR74" s="46" t="s">
        <v>524</v>
      </c>
      <c r="AS74" s="46" t="s">
        <v>528</v>
      </c>
      <c r="AT74" s="46" t="s">
        <v>530</v>
      </c>
      <c r="AU74" s="46" t="s">
        <v>532</v>
      </c>
      <c r="AV74" s="46">
        <v>100</v>
      </c>
      <c r="AW74" s="46">
        <v>20</v>
      </c>
      <c r="AX74" s="46">
        <v>1.95</v>
      </c>
      <c r="AY74" s="46">
        <v>1.95</v>
      </c>
      <c r="AZ74" s="46" t="s">
        <v>533</v>
      </c>
      <c r="BA74" s="46">
        <v>1</v>
      </c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</row>
    <row r="75" spans="1:65">
      <c r="A75" s="1" t="s">
        <v>96</v>
      </c>
      <c r="B75" s="1">
        <v>110</v>
      </c>
      <c r="C75" s="6">
        <v>9</v>
      </c>
      <c r="D75" s="6">
        <v>39</v>
      </c>
      <c r="E75" s="26">
        <v>2.4</v>
      </c>
      <c r="F75" s="59" t="s">
        <v>3411</v>
      </c>
      <c r="G75" s="69" t="s">
        <v>6823</v>
      </c>
      <c r="H75" s="1" t="s">
        <v>417</v>
      </c>
      <c r="I75" s="1" t="s">
        <v>271</v>
      </c>
      <c r="J75" s="1" t="s">
        <v>420</v>
      </c>
      <c r="K75" s="1" t="s">
        <v>422</v>
      </c>
      <c r="L75" s="1" t="s">
        <v>6900</v>
      </c>
      <c r="M75" s="1">
        <f t="shared" si="4"/>
        <v>7</v>
      </c>
      <c r="N75" s="46">
        <v>4</v>
      </c>
      <c r="O75" s="46">
        <v>12.76</v>
      </c>
      <c r="P75" s="46">
        <v>9</v>
      </c>
      <c r="Q75" s="46">
        <v>4</v>
      </c>
      <c r="R75" s="1" t="s">
        <v>670</v>
      </c>
      <c r="S75" s="1" t="str">
        <f t="shared" si="5"/>
        <v>a</v>
      </c>
      <c r="T75" s="1">
        <v>8</v>
      </c>
      <c r="U75" s="1" t="s">
        <v>96</v>
      </c>
      <c r="V75" s="1" t="s">
        <v>182</v>
      </c>
      <c r="W75" s="1" t="s">
        <v>184</v>
      </c>
      <c r="X75" s="1" t="s">
        <v>185</v>
      </c>
      <c r="Y75" s="90">
        <v>5.25</v>
      </c>
      <c r="Z75" s="46">
        <v>17.3</v>
      </c>
      <c r="AA75" s="46">
        <v>4.5199999999999996</v>
      </c>
      <c r="AB75" s="46">
        <v>14.05</v>
      </c>
      <c r="AC75" s="46"/>
      <c r="AD75" s="46">
        <v>1</v>
      </c>
      <c r="AE75" s="46">
        <v>4</v>
      </c>
      <c r="AF75" s="46">
        <v>1</v>
      </c>
      <c r="AG75" s="46">
        <v>3</v>
      </c>
      <c r="AH75" s="46">
        <v>3</v>
      </c>
      <c r="AI75" s="46" t="s">
        <v>681</v>
      </c>
      <c r="AJ75" s="46" t="s">
        <v>681</v>
      </c>
      <c r="AK75" s="46">
        <v>5</v>
      </c>
      <c r="AL75" s="46">
        <v>12</v>
      </c>
      <c r="AM75" s="46">
        <v>3</v>
      </c>
      <c r="AN75" s="46">
        <v>3</v>
      </c>
      <c r="AO75" s="46" t="s">
        <v>670</v>
      </c>
      <c r="AP75" s="46">
        <v>1</v>
      </c>
      <c r="AQ75" s="46" t="s">
        <v>681</v>
      </c>
      <c r="AR75" s="46" t="s">
        <v>685</v>
      </c>
      <c r="AS75" s="46" t="s">
        <v>686</v>
      </c>
      <c r="AT75" s="46" t="s">
        <v>96</v>
      </c>
      <c r="AU75" s="46" t="s">
        <v>182</v>
      </c>
      <c r="AV75" s="46">
        <v>0</v>
      </c>
      <c r="AW75" s="46">
        <v>0</v>
      </c>
      <c r="AX75" s="46">
        <v>1.5</v>
      </c>
      <c r="AY75" s="46">
        <v>1</v>
      </c>
      <c r="AZ75" s="46" t="s">
        <v>96</v>
      </c>
      <c r="BA75" s="46">
        <v>1</v>
      </c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</row>
    <row r="76" spans="1:65">
      <c r="A76" s="1" t="s">
        <v>108</v>
      </c>
      <c r="B76" s="1">
        <v>115</v>
      </c>
      <c r="C76" s="6">
        <v>5</v>
      </c>
      <c r="D76" s="6">
        <v>43</v>
      </c>
      <c r="E76" s="26">
        <v>2.38</v>
      </c>
      <c r="F76" s="59" t="s">
        <v>3411</v>
      </c>
      <c r="G76" s="69" t="s">
        <v>6823</v>
      </c>
      <c r="H76" s="1" t="s">
        <v>226</v>
      </c>
      <c r="I76" s="1" t="s">
        <v>186</v>
      </c>
      <c r="J76" s="1" t="s">
        <v>227</v>
      </c>
      <c r="K76" s="1" t="s">
        <v>228</v>
      </c>
      <c r="L76" s="1" t="s">
        <v>6902</v>
      </c>
      <c r="M76" s="1">
        <f t="shared" si="4"/>
        <v>6</v>
      </c>
      <c r="N76" s="46">
        <v>3</v>
      </c>
      <c r="O76" s="46">
        <v>9</v>
      </c>
      <c r="P76" s="46">
        <v>12</v>
      </c>
      <c r="Q76" s="46">
        <v>3</v>
      </c>
      <c r="R76" s="1" t="s">
        <v>826</v>
      </c>
      <c r="S76" s="1" t="str">
        <f t="shared" si="5"/>
        <v>k</v>
      </c>
      <c r="T76" s="1">
        <v>1</v>
      </c>
      <c r="U76" s="1" t="s">
        <v>108</v>
      </c>
      <c r="V76" s="1" t="s">
        <v>182</v>
      </c>
      <c r="W76" s="1" t="s">
        <v>184</v>
      </c>
      <c r="X76" s="1" t="s">
        <v>185</v>
      </c>
      <c r="Y76" s="90">
        <v>8.14</v>
      </c>
      <c r="Z76" s="46">
        <v>12.36</v>
      </c>
      <c r="AA76" s="46">
        <v>4.9000000000000004</v>
      </c>
      <c r="AB76" s="46">
        <v>7.3</v>
      </c>
      <c r="AC76" s="46"/>
      <c r="AD76" s="46">
        <v>1</v>
      </c>
      <c r="AE76" s="46">
        <v>2</v>
      </c>
      <c r="AF76" s="46">
        <v>1</v>
      </c>
      <c r="AG76" s="46">
        <v>5</v>
      </c>
      <c r="AH76" s="46">
        <v>4</v>
      </c>
      <c r="AI76" s="46" t="s">
        <v>839</v>
      </c>
      <c r="AJ76" s="46" t="s">
        <v>314</v>
      </c>
      <c r="AK76" s="46">
        <v>7</v>
      </c>
      <c r="AL76" s="46">
        <v>12</v>
      </c>
      <c r="AM76" s="46">
        <v>5</v>
      </c>
      <c r="AN76" s="46">
        <v>4</v>
      </c>
      <c r="AO76" s="46" t="s">
        <v>826</v>
      </c>
      <c r="AP76" s="46">
        <v>1</v>
      </c>
      <c r="AQ76" s="46" t="s">
        <v>314</v>
      </c>
      <c r="AR76" s="46" t="s">
        <v>846</v>
      </c>
      <c r="AS76" s="46" t="s">
        <v>847</v>
      </c>
      <c r="AT76" s="46" t="s">
        <v>849</v>
      </c>
      <c r="AU76" s="46" t="s">
        <v>182</v>
      </c>
      <c r="AV76" s="46">
        <v>100</v>
      </c>
      <c r="AW76" s="46">
        <v>25</v>
      </c>
      <c r="AX76" s="46">
        <v>1.5</v>
      </c>
      <c r="AY76" s="46">
        <v>1.2</v>
      </c>
      <c r="AZ76" s="46" t="s">
        <v>108</v>
      </c>
      <c r="BA76" s="46">
        <v>1</v>
      </c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</row>
    <row r="77" spans="1:65">
      <c r="A77" s="1" t="s">
        <v>63</v>
      </c>
      <c r="B77" s="1">
        <v>107</v>
      </c>
      <c r="C77" s="6">
        <v>3</v>
      </c>
      <c r="D77" s="6">
        <v>45</v>
      </c>
      <c r="E77" s="26">
        <v>2.04</v>
      </c>
      <c r="F77" s="59" t="s">
        <v>3411</v>
      </c>
      <c r="G77" s="69" t="s">
        <v>6823</v>
      </c>
      <c r="H77" s="1" t="s">
        <v>167</v>
      </c>
      <c r="I77" s="1" t="s">
        <v>168</v>
      </c>
      <c r="J77" s="1" t="s">
        <v>169</v>
      </c>
      <c r="K77" s="1" t="s">
        <v>170</v>
      </c>
      <c r="L77" s="1" t="s">
        <v>2753</v>
      </c>
      <c r="M77" s="1">
        <f t="shared" si="4"/>
        <v>4</v>
      </c>
      <c r="N77" s="46">
        <v>3</v>
      </c>
      <c r="O77" s="46">
        <v>61.02</v>
      </c>
      <c r="P77" s="46">
        <v>11</v>
      </c>
      <c r="Q77" s="46">
        <v>3</v>
      </c>
      <c r="R77" s="1" t="s">
        <v>542</v>
      </c>
      <c r="S77" s="1" t="str">
        <f t="shared" si="5"/>
        <v>k</v>
      </c>
      <c r="T77" s="1">
        <v>1</v>
      </c>
      <c r="U77" s="1" t="s">
        <v>63</v>
      </c>
      <c r="V77" s="1" t="s">
        <v>182</v>
      </c>
      <c r="W77" s="1" t="s">
        <v>184</v>
      </c>
      <c r="X77" s="1" t="s">
        <v>185</v>
      </c>
      <c r="Y77" s="90">
        <v>28.6</v>
      </c>
      <c r="Z77" s="46">
        <v>56.82</v>
      </c>
      <c r="AA77" s="46">
        <v>26.88</v>
      </c>
      <c r="AB77" s="46">
        <v>52.23</v>
      </c>
      <c r="AC77" s="46"/>
      <c r="AD77" s="46">
        <v>3</v>
      </c>
      <c r="AE77" s="46">
        <v>8</v>
      </c>
      <c r="AF77" s="46">
        <v>1</v>
      </c>
      <c r="AG77" s="46">
        <v>5</v>
      </c>
      <c r="AH77" s="46">
        <v>4</v>
      </c>
      <c r="AI77" s="46" t="s">
        <v>839</v>
      </c>
      <c r="AJ77" s="46" t="s">
        <v>314</v>
      </c>
      <c r="AK77" s="46">
        <v>3</v>
      </c>
      <c r="AL77" s="46">
        <v>14</v>
      </c>
      <c r="AM77" s="46">
        <v>5</v>
      </c>
      <c r="AN77" s="46">
        <v>4</v>
      </c>
      <c r="AO77" s="46" t="s">
        <v>2450</v>
      </c>
      <c r="AP77" s="46">
        <v>1</v>
      </c>
      <c r="AQ77" s="46" t="s">
        <v>314</v>
      </c>
      <c r="AR77" s="46" t="s">
        <v>2454</v>
      </c>
      <c r="AS77" s="46" t="s">
        <v>2455</v>
      </c>
      <c r="AT77" s="46" t="s">
        <v>2456</v>
      </c>
      <c r="AU77" s="46" t="s">
        <v>568</v>
      </c>
      <c r="AV77" s="46">
        <v>100</v>
      </c>
      <c r="AW77" s="46">
        <v>18</v>
      </c>
      <c r="AX77" s="46">
        <v>1.7</v>
      </c>
      <c r="AY77" s="46">
        <v>1.05</v>
      </c>
      <c r="AZ77" s="46" t="s">
        <v>2449</v>
      </c>
      <c r="BA77" s="46">
        <v>1</v>
      </c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</row>
    <row r="78" spans="1:65">
      <c r="A78" s="1" t="s">
        <v>116</v>
      </c>
      <c r="B78" s="1">
        <v>122</v>
      </c>
      <c r="C78" s="6">
        <v>2</v>
      </c>
      <c r="D78" s="6">
        <v>46</v>
      </c>
      <c r="E78" s="26">
        <v>2.31</v>
      </c>
      <c r="F78" s="59" t="s">
        <v>3411</v>
      </c>
      <c r="G78" s="69" t="s">
        <v>6823</v>
      </c>
      <c r="H78" s="1" t="s">
        <v>312</v>
      </c>
      <c r="I78" s="1" t="s">
        <v>307</v>
      </c>
      <c r="J78" s="1" t="s">
        <v>276</v>
      </c>
      <c r="K78" s="1" t="s">
        <v>315</v>
      </c>
      <c r="L78" s="1" t="s">
        <v>6904</v>
      </c>
      <c r="M78" s="1">
        <f t="shared" si="4"/>
        <v>7</v>
      </c>
      <c r="N78" s="46">
        <v>4</v>
      </c>
      <c r="O78" s="46">
        <v>9.35</v>
      </c>
      <c r="P78" s="46">
        <v>21</v>
      </c>
      <c r="Q78" s="46">
        <v>4</v>
      </c>
      <c r="R78" s="1" t="s">
        <v>1021</v>
      </c>
      <c r="S78" s="1" t="str">
        <f t="shared" si="5"/>
        <v>v</v>
      </c>
      <c r="T78" s="1">
        <v>4</v>
      </c>
      <c r="U78" s="1" t="s">
        <v>116</v>
      </c>
      <c r="V78" s="1" t="s">
        <v>182</v>
      </c>
      <c r="W78" s="1"/>
      <c r="X78" s="1" t="s">
        <v>185</v>
      </c>
      <c r="Y78" s="90">
        <v>10.74</v>
      </c>
      <c r="Z78" s="46">
        <v>32.97</v>
      </c>
      <c r="AA78" s="46">
        <v>9.83</v>
      </c>
      <c r="AB78" s="46">
        <v>26.76</v>
      </c>
      <c r="AC78" s="46"/>
      <c r="AD78" s="46">
        <v>1</v>
      </c>
      <c r="AE78" s="46">
        <v>2</v>
      </c>
      <c r="AF78" s="46">
        <v>1</v>
      </c>
      <c r="AG78" s="46">
        <v>4</v>
      </c>
      <c r="AH78" s="46">
        <v>3</v>
      </c>
      <c r="AI78" s="46" t="s">
        <v>639</v>
      </c>
      <c r="AJ78" s="46" t="s">
        <v>1030</v>
      </c>
      <c r="AK78" s="46">
        <v>9</v>
      </c>
      <c r="AL78" s="46">
        <v>17</v>
      </c>
      <c r="AM78" s="46">
        <v>4</v>
      </c>
      <c r="AN78" s="46">
        <v>3</v>
      </c>
      <c r="AO78" s="46" t="s">
        <v>1021</v>
      </c>
      <c r="AP78" s="46">
        <v>1</v>
      </c>
      <c r="AQ78" s="46" t="s">
        <v>1030</v>
      </c>
      <c r="AR78" s="46" t="s">
        <v>1031</v>
      </c>
      <c r="AS78" s="46" t="s">
        <v>1032</v>
      </c>
      <c r="AT78" s="46" t="s">
        <v>1033</v>
      </c>
      <c r="AU78" s="46" t="s">
        <v>182</v>
      </c>
      <c r="AV78" s="46">
        <v>100</v>
      </c>
      <c r="AW78" s="46">
        <v>18</v>
      </c>
      <c r="AX78" s="46">
        <v>1.2</v>
      </c>
      <c r="AY78" s="46">
        <v>1</v>
      </c>
      <c r="AZ78" s="46" t="s">
        <v>1034</v>
      </c>
      <c r="BA78" s="46">
        <v>2</v>
      </c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</row>
    <row r="79" spans="1:65">
      <c r="A79" s="1" t="s">
        <v>407</v>
      </c>
      <c r="B79" s="1">
        <v>123</v>
      </c>
      <c r="C79" s="6">
        <v>4</v>
      </c>
      <c r="D79" s="6">
        <v>44</v>
      </c>
      <c r="E79" s="26">
        <v>2.15</v>
      </c>
      <c r="F79" s="59" t="s">
        <v>3411</v>
      </c>
      <c r="G79" s="69" t="s">
        <v>6823</v>
      </c>
      <c r="H79" s="1" t="s">
        <v>409</v>
      </c>
      <c r="I79" s="1" t="s">
        <v>271</v>
      </c>
      <c r="J79" s="1" t="s">
        <v>411</v>
      </c>
      <c r="K79" s="1" t="s">
        <v>412</v>
      </c>
      <c r="L79" s="1" t="s">
        <v>6905</v>
      </c>
      <c r="M79" s="1">
        <f t="shared" si="4"/>
        <v>4</v>
      </c>
      <c r="N79" s="46">
        <v>4</v>
      </c>
      <c r="O79" s="46">
        <v>32.85</v>
      </c>
      <c r="P79" s="46">
        <v>15</v>
      </c>
      <c r="Q79" s="46">
        <v>4</v>
      </c>
      <c r="R79" s="1" t="s">
        <v>1039</v>
      </c>
      <c r="S79" s="1" t="str">
        <f t="shared" si="5"/>
        <v>b</v>
      </c>
      <c r="T79" s="1">
        <v>2</v>
      </c>
      <c r="U79" s="1" t="s">
        <v>407</v>
      </c>
      <c r="V79" s="1" t="s">
        <v>182</v>
      </c>
      <c r="W79" s="1" t="s">
        <v>184</v>
      </c>
      <c r="X79" s="1" t="s">
        <v>185</v>
      </c>
      <c r="Y79" s="90">
        <v>10.76</v>
      </c>
      <c r="Z79" s="46">
        <v>66.42</v>
      </c>
      <c r="AA79" s="46">
        <v>8.9600000000000009</v>
      </c>
      <c r="AB79" s="46">
        <v>48.31</v>
      </c>
      <c r="AC79" s="46"/>
      <c r="AD79" s="46">
        <v>1</v>
      </c>
      <c r="AE79" s="46">
        <v>4</v>
      </c>
      <c r="AF79" s="46">
        <v>1</v>
      </c>
      <c r="AG79" s="46">
        <v>4</v>
      </c>
      <c r="AH79" s="46">
        <v>2</v>
      </c>
      <c r="AI79" s="46" t="s">
        <v>518</v>
      </c>
      <c r="AJ79" s="46" t="s">
        <v>948</v>
      </c>
      <c r="AK79" s="46">
        <v>2</v>
      </c>
      <c r="AL79" s="46">
        <v>28</v>
      </c>
      <c r="AM79" s="46">
        <v>4</v>
      </c>
      <c r="AN79" s="46">
        <v>2</v>
      </c>
      <c r="AO79" s="46" t="s">
        <v>1039</v>
      </c>
      <c r="AP79" s="46">
        <v>1</v>
      </c>
      <c r="AQ79" s="46" t="s">
        <v>948</v>
      </c>
      <c r="AR79" s="46" t="s">
        <v>1047</v>
      </c>
      <c r="AS79" s="46" t="s">
        <v>1048</v>
      </c>
      <c r="AT79" s="46" t="s">
        <v>407</v>
      </c>
      <c r="AU79" s="46" t="s">
        <v>182</v>
      </c>
      <c r="AV79" s="46">
        <v>100</v>
      </c>
      <c r="AW79" s="46">
        <v>19</v>
      </c>
      <c r="AX79" s="46">
        <v>1.65</v>
      </c>
      <c r="AY79" s="46">
        <v>1</v>
      </c>
      <c r="AZ79" s="46" t="s">
        <v>407</v>
      </c>
      <c r="BA79" s="46">
        <v>1</v>
      </c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</row>
    <row r="80" spans="1:65">
      <c r="A80" s="1" t="s">
        <v>74</v>
      </c>
      <c r="B80" s="1">
        <v>105</v>
      </c>
      <c r="C80" s="1">
        <v>4</v>
      </c>
      <c r="D80" s="1">
        <v>44</v>
      </c>
      <c r="E80" s="26">
        <v>2.12</v>
      </c>
      <c r="F80" s="59" t="s">
        <v>3411</v>
      </c>
      <c r="G80" s="69" t="s">
        <v>6823</v>
      </c>
      <c r="H80" s="1" t="s">
        <v>205</v>
      </c>
      <c r="I80" s="1" t="s">
        <v>186</v>
      </c>
      <c r="J80" s="1" t="s">
        <v>206</v>
      </c>
      <c r="K80" s="1" t="s">
        <v>207</v>
      </c>
      <c r="L80" s="1" t="s">
        <v>5913</v>
      </c>
      <c r="M80" s="1">
        <f t="shared" si="4"/>
        <v>3</v>
      </c>
      <c r="N80" s="46">
        <v>2</v>
      </c>
      <c r="O80" s="46">
        <v>44.09</v>
      </c>
      <c r="P80" s="46">
        <v>27</v>
      </c>
      <c r="Q80" s="46">
        <v>2</v>
      </c>
      <c r="R80" s="1" t="s">
        <v>408</v>
      </c>
      <c r="S80" s="1" t="str">
        <f t="shared" si="5"/>
        <v>Z</v>
      </c>
      <c r="T80" s="1">
        <v>4</v>
      </c>
      <c r="U80" s="1" t="s">
        <v>74</v>
      </c>
      <c r="V80" s="1" t="s">
        <v>182</v>
      </c>
      <c r="W80" s="1" t="s">
        <v>283</v>
      </c>
      <c r="X80" s="1" t="s">
        <v>185</v>
      </c>
      <c r="Y80" s="90">
        <v>3.5</v>
      </c>
      <c r="Z80" s="46">
        <v>3.18</v>
      </c>
      <c r="AA80" s="46">
        <v>2.71</v>
      </c>
      <c r="AB80" s="46">
        <v>1.89</v>
      </c>
      <c r="AC80" s="46"/>
      <c r="AD80" s="46">
        <v>1</v>
      </c>
      <c r="AE80" s="46">
        <v>2</v>
      </c>
      <c r="AF80" s="46">
        <v>1</v>
      </c>
      <c r="AG80" s="46">
        <v>6</v>
      </c>
      <c r="AH80" s="46">
        <v>5</v>
      </c>
      <c r="AI80" s="46" t="s">
        <v>440</v>
      </c>
      <c r="AJ80" s="46" t="s">
        <v>452</v>
      </c>
      <c r="AK80" s="46">
        <v>0</v>
      </c>
      <c r="AL80" s="46">
        <v>0</v>
      </c>
      <c r="AM80" s="46">
        <v>6</v>
      </c>
      <c r="AN80" s="46">
        <v>5</v>
      </c>
      <c r="AO80" s="46" t="s">
        <v>457</v>
      </c>
      <c r="AP80" s="46">
        <v>2</v>
      </c>
      <c r="AQ80" s="46" t="s">
        <v>459</v>
      </c>
      <c r="AR80" s="46" t="s">
        <v>460</v>
      </c>
      <c r="AS80" s="46" t="s">
        <v>462</v>
      </c>
      <c r="AT80" s="46" t="s">
        <v>464</v>
      </c>
      <c r="AU80" s="46" t="s">
        <v>182</v>
      </c>
      <c r="AV80" s="46">
        <v>95</v>
      </c>
      <c r="AW80" s="46">
        <v>24</v>
      </c>
      <c r="AX80" s="46">
        <v>1.95</v>
      </c>
      <c r="AY80" s="46">
        <v>1.9</v>
      </c>
      <c r="AZ80" s="46" t="s">
        <v>74</v>
      </c>
      <c r="BA80" s="46">
        <v>1</v>
      </c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</row>
    <row r="81" spans="1:65">
      <c r="A81" s="1" t="s">
        <v>39</v>
      </c>
      <c r="B81" s="1">
        <v>108</v>
      </c>
      <c r="C81" s="6">
        <v>0</v>
      </c>
      <c r="D81" s="6">
        <v>48</v>
      </c>
      <c r="E81" s="26">
        <v>2.38</v>
      </c>
      <c r="F81" s="59" t="s">
        <v>3411</v>
      </c>
      <c r="G81" s="69" t="s">
        <v>6823</v>
      </c>
      <c r="H81" s="1" t="s">
        <v>395</v>
      </c>
      <c r="I81" s="1" t="s">
        <v>386</v>
      </c>
      <c r="J81" s="1" t="s">
        <v>397</v>
      </c>
      <c r="K81" s="1" t="s">
        <v>398</v>
      </c>
      <c r="L81" s="1" t="s">
        <v>6899</v>
      </c>
      <c r="M81" s="1">
        <f t="shared" si="4"/>
        <v>6</v>
      </c>
      <c r="N81" s="46">
        <v>2</v>
      </c>
      <c r="O81" s="46">
        <v>57.22</v>
      </c>
      <c r="P81" s="46">
        <v>24</v>
      </c>
      <c r="Q81" s="46">
        <v>2</v>
      </c>
      <c r="R81" s="1" t="s">
        <v>598</v>
      </c>
      <c r="S81" s="1" t="str">
        <f t="shared" si="5"/>
        <v>t</v>
      </c>
      <c r="T81" s="1">
        <v>1</v>
      </c>
      <c r="U81" s="1" t="s">
        <v>39</v>
      </c>
      <c r="V81" s="1" t="s">
        <v>182</v>
      </c>
      <c r="W81" s="1" t="s">
        <v>184</v>
      </c>
      <c r="X81" s="1" t="s">
        <v>185</v>
      </c>
      <c r="Y81" s="90">
        <v>3.86</v>
      </c>
      <c r="Z81" s="46">
        <v>6.82</v>
      </c>
      <c r="AA81" s="46">
        <v>2.87</v>
      </c>
      <c r="AB81" s="46">
        <v>5.27</v>
      </c>
      <c r="AC81" s="46"/>
      <c r="AD81" s="46">
        <v>2</v>
      </c>
      <c r="AE81" s="46">
        <v>4</v>
      </c>
      <c r="AF81" s="46">
        <v>1</v>
      </c>
      <c r="AG81" s="46">
        <v>8</v>
      </c>
      <c r="AH81" s="46">
        <v>7</v>
      </c>
      <c r="AI81" s="46" t="s">
        <v>609</v>
      </c>
      <c r="AJ81" s="46" t="s">
        <v>610</v>
      </c>
      <c r="AK81" s="46">
        <v>1</v>
      </c>
      <c r="AL81" s="46">
        <v>0</v>
      </c>
      <c r="AM81" s="46">
        <v>7</v>
      </c>
      <c r="AN81" s="46">
        <v>6</v>
      </c>
      <c r="AO81" s="46" t="s">
        <v>612</v>
      </c>
      <c r="AP81" s="46">
        <v>2</v>
      </c>
      <c r="AQ81" s="46" t="s">
        <v>614</v>
      </c>
      <c r="AR81" s="46" t="s">
        <v>615</v>
      </c>
      <c r="AS81" s="46" t="s">
        <v>616</v>
      </c>
      <c r="AT81" s="46" t="s">
        <v>618</v>
      </c>
      <c r="AU81" s="46" t="s">
        <v>506</v>
      </c>
      <c r="AV81" s="46">
        <v>100</v>
      </c>
      <c r="AW81" s="46">
        <v>26</v>
      </c>
      <c r="AX81" s="46">
        <v>1.8</v>
      </c>
      <c r="AY81" s="46">
        <v>1.9</v>
      </c>
      <c r="AZ81" s="46" t="s">
        <v>621</v>
      </c>
      <c r="BA81" s="46">
        <v>2</v>
      </c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</row>
    <row r="82" spans="1:65">
      <c r="A82" s="1" t="s">
        <v>324</v>
      </c>
      <c r="B82" s="1">
        <v>118</v>
      </c>
      <c r="C82" s="6">
        <v>1</v>
      </c>
      <c r="D82" s="6">
        <v>47</v>
      </c>
      <c r="E82" s="26">
        <v>2.04</v>
      </c>
      <c r="F82" s="59" t="s">
        <v>3411</v>
      </c>
      <c r="G82" s="69" t="s">
        <v>6823</v>
      </c>
      <c r="H82" s="1" t="s">
        <v>326</v>
      </c>
      <c r="I82" s="1" t="s">
        <v>328</v>
      </c>
      <c r="J82" s="1" t="s">
        <v>209</v>
      </c>
      <c r="K82" s="1" t="s">
        <v>331</v>
      </c>
      <c r="L82" s="1" t="s">
        <v>6907</v>
      </c>
      <c r="M82" s="1">
        <f t="shared" si="4"/>
        <v>3</v>
      </c>
      <c r="N82" s="46">
        <v>2</v>
      </c>
      <c r="O82" s="46">
        <v>86.86</v>
      </c>
      <c r="P82" s="46">
        <v>25</v>
      </c>
      <c r="Q82" s="46">
        <v>2</v>
      </c>
      <c r="R82" s="1" t="s">
        <v>1000</v>
      </c>
      <c r="S82" s="1" t="str">
        <f t="shared" si="5"/>
        <v>R</v>
      </c>
      <c r="T82" s="1">
        <v>4</v>
      </c>
      <c r="U82" s="1" t="s">
        <v>324</v>
      </c>
      <c r="V82" s="1" t="s">
        <v>182</v>
      </c>
      <c r="W82" s="1" t="s">
        <v>184</v>
      </c>
      <c r="X82" s="1" t="s">
        <v>185</v>
      </c>
      <c r="Y82" s="90">
        <v>9.4</v>
      </c>
      <c r="Z82" s="46">
        <v>9.5299999999999994</v>
      </c>
      <c r="AA82" s="46">
        <v>5.88</v>
      </c>
      <c r="AB82" s="46">
        <v>4.8600000000000003</v>
      </c>
      <c r="AC82" s="46"/>
      <c r="AD82" s="46">
        <v>1</v>
      </c>
      <c r="AE82" s="46">
        <v>2</v>
      </c>
      <c r="AF82" s="46">
        <v>1</v>
      </c>
      <c r="AG82" s="46">
        <v>6</v>
      </c>
      <c r="AH82" s="46">
        <v>4</v>
      </c>
      <c r="AI82" s="46" t="s">
        <v>1010</v>
      </c>
      <c r="AJ82" s="46" t="s">
        <v>639</v>
      </c>
      <c r="AK82" s="46">
        <v>1</v>
      </c>
      <c r="AL82" s="46">
        <v>1</v>
      </c>
      <c r="AM82" s="46">
        <v>6</v>
      </c>
      <c r="AN82" s="46">
        <v>4</v>
      </c>
      <c r="AO82" s="46" t="s">
        <v>1014</v>
      </c>
      <c r="AP82" s="46">
        <v>2</v>
      </c>
      <c r="AQ82" s="46" t="s">
        <v>645</v>
      </c>
      <c r="AR82" s="46" t="s">
        <v>1015</v>
      </c>
      <c r="AS82" s="46" t="s">
        <v>1016</v>
      </c>
      <c r="AT82" s="46" t="s">
        <v>1017</v>
      </c>
      <c r="AU82" s="46" t="s">
        <v>182</v>
      </c>
      <c r="AV82" s="46">
        <v>100</v>
      </c>
      <c r="AW82" s="46">
        <v>27</v>
      </c>
      <c r="AX82" s="46">
        <v>1.85</v>
      </c>
      <c r="AY82" s="46">
        <v>1.95</v>
      </c>
      <c r="AZ82" s="46" t="s">
        <v>324</v>
      </c>
      <c r="BA82" s="46">
        <v>1</v>
      </c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</row>
    <row r="83" spans="1:65">
      <c r="A83" s="1" t="s">
        <v>51</v>
      </c>
      <c r="B83" s="1">
        <v>113</v>
      </c>
      <c r="C83" s="6">
        <v>10</v>
      </c>
      <c r="D83" s="6">
        <v>38</v>
      </c>
      <c r="E83" s="26">
        <v>3.5</v>
      </c>
      <c r="F83" s="59" t="s">
        <v>3411</v>
      </c>
      <c r="G83" s="69" t="s">
        <v>6823</v>
      </c>
      <c r="H83" s="1" t="s">
        <v>437</v>
      </c>
      <c r="I83" s="1" t="s">
        <v>271</v>
      </c>
      <c r="J83" s="1" t="s">
        <v>438</v>
      </c>
      <c r="K83" s="1" t="s">
        <v>6951</v>
      </c>
      <c r="L83" s="1" t="s">
        <v>6945</v>
      </c>
      <c r="M83" s="1">
        <f t="shared" si="4"/>
        <v>6</v>
      </c>
      <c r="N83">
        <v>5</v>
      </c>
      <c r="O83">
        <v>11.41</v>
      </c>
      <c r="P83">
        <v>4</v>
      </c>
      <c r="Q83">
        <v>4</v>
      </c>
      <c r="R83" s="1" t="s">
        <v>769</v>
      </c>
      <c r="S83" s="1" t="str">
        <f t="shared" si="5"/>
        <v>s</v>
      </c>
      <c r="T83" s="1">
        <v>3</v>
      </c>
      <c r="U83" s="1" t="s">
        <v>51</v>
      </c>
      <c r="V83" s="1" t="s">
        <v>182</v>
      </c>
      <c r="W83" s="1" t="s">
        <v>283</v>
      </c>
      <c r="X83" s="1" t="s">
        <v>185</v>
      </c>
      <c r="Y83" s="90">
        <v>6.15</v>
      </c>
      <c r="Z83" s="46">
        <v>5</v>
      </c>
      <c r="AA83" s="46">
        <v>4.3899999999999997</v>
      </c>
      <c r="AB83" s="46">
        <v>4.3899999999999997</v>
      </c>
      <c r="AC83" s="46"/>
      <c r="AD83" s="46">
        <v>1</v>
      </c>
      <c r="AE83" s="46">
        <v>2</v>
      </c>
      <c r="AF83" s="46">
        <v>1</v>
      </c>
      <c r="AG83" s="46">
        <v>8</v>
      </c>
      <c r="AH83" s="46">
        <v>5</v>
      </c>
      <c r="AI83" s="46" t="s">
        <v>781</v>
      </c>
      <c r="AJ83" s="46" t="s">
        <v>452</v>
      </c>
      <c r="AK83" s="46">
        <v>1</v>
      </c>
      <c r="AL83" s="46">
        <v>1</v>
      </c>
      <c r="AM83" s="46">
        <v>8</v>
      </c>
      <c r="AN83" s="46">
        <v>5</v>
      </c>
      <c r="AO83" s="46" t="s">
        <v>785</v>
      </c>
      <c r="AP83" s="46">
        <v>2</v>
      </c>
      <c r="AQ83" s="46" t="s">
        <v>459</v>
      </c>
      <c r="AR83" s="46" t="s">
        <v>787</v>
      </c>
      <c r="AS83" s="46" t="s">
        <v>789</v>
      </c>
      <c r="AT83" s="46" t="s">
        <v>790</v>
      </c>
      <c r="AU83" s="46" t="s">
        <v>182</v>
      </c>
      <c r="AV83" s="46">
        <v>100</v>
      </c>
      <c r="AW83" s="46">
        <v>22</v>
      </c>
      <c r="AX83" s="46">
        <v>1.95</v>
      </c>
      <c r="AY83" s="46">
        <v>0</v>
      </c>
      <c r="AZ83" s="46" t="s">
        <v>51</v>
      </c>
      <c r="BA83" s="46">
        <v>1</v>
      </c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</row>
    <row r="84" spans="1:65">
      <c r="A84" s="1" t="s">
        <v>69</v>
      </c>
      <c r="B84" s="1">
        <v>119</v>
      </c>
      <c r="C84" s="6">
        <v>7</v>
      </c>
      <c r="D84" s="6">
        <v>41</v>
      </c>
      <c r="E84" s="26">
        <v>1.92</v>
      </c>
      <c r="F84" s="59" t="s">
        <v>3411</v>
      </c>
      <c r="G84" s="69" t="s">
        <v>6823</v>
      </c>
      <c r="H84" s="1" t="s">
        <v>520</v>
      </c>
      <c r="I84" s="1" t="s">
        <v>521</v>
      </c>
      <c r="J84" s="1" t="s">
        <v>523</v>
      </c>
      <c r="K84" s="1" t="s">
        <v>526</v>
      </c>
      <c r="L84" s="1" t="s">
        <v>526</v>
      </c>
      <c r="M84" s="1">
        <f t="shared" si="4"/>
        <v>9</v>
      </c>
      <c r="N84" s="46">
        <v>6</v>
      </c>
      <c r="O84" s="46">
        <v>0.2</v>
      </c>
      <c r="P84" s="46">
        <v>0</v>
      </c>
      <c r="Q84" s="46">
        <v>5</v>
      </c>
      <c r="R84" s="1" t="s">
        <v>913</v>
      </c>
      <c r="S84" s="1" t="str">
        <f t="shared" si="5"/>
        <v>g</v>
      </c>
      <c r="T84" s="1">
        <v>2</v>
      </c>
      <c r="U84" s="1" t="s">
        <v>69</v>
      </c>
      <c r="V84" s="1" t="s">
        <v>182</v>
      </c>
      <c r="W84" s="1" t="s">
        <v>283</v>
      </c>
      <c r="X84" s="1" t="s">
        <v>185</v>
      </c>
      <c r="Y84" s="90">
        <v>9.09</v>
      </c>
      <c r="Z84" s="46">
        <v>10.47</v>
      </c>
      <c r="AA84" s="46">
        <v>5.74</v>
      </c>
      <c r="AB84" s="46">
        <v>4.59</v>
      </c>
      <c r="AC84" s="46"/>
      <c r="AD84" s="46">
        <v>1</v>
      </c>
      <c r="AE84" s="46">
        <v>2</v>
      </c>
      <c r="AF84" s="46">
        <v>1</v>
      </c>
      <c r="AG84" s="46">
        <v>10</v>
      </c>
      <c r="AH84" s="46">
        <v>6</v>
      </c>
      <c r="AI84" s="46" t="s">
        <v>919</v>
      </c>
      <c r="AJ84" s="46" t="s">
        <v>920</v>
      </c>
      <c r="AK84" s="46">
        <v>0</v>
      </c>
      <c r="AL84" s="46">
        <v>1</v>
      </c>
      <c r="AM84" s="46">
        <v>10</v>
      </c>
      <c r="AN84" s="46">
        <v>6</v>
      </c>
      <c r="AO84" s="46" t="s">
        <v>922</v>
      </c>
      <c r="AP84" s="46">
        <v>2</v>
      </c>
      <c r="AQ84" s="46" t="s">
        <v>924</v>
      </c>
      <c r="AR84" s="46" t="s">
        <v>925</v>
      </c>
      <c r="AS84" s="46" t="s">
        <v>926</v>
      </c>
      <c r="AT84" s="46" t="s">
        <v>928</v>
      </c>
      <c r="AU84" s="46" t="s">
        <v>182</v>
      </c>
      <c r="AV84" s="46">
        <v>100</v>
      </c>
      <c r="AW84" s="46">
        <v>18</v>
      </c>
      <c r="AX84" s="46">
        <v>2.4</v>
      </c>
      <c r="AY84" s="46">
        <v>1.9</v>
      </c>
      <c r="AZ84" s="46" t="s">
        <v>69</v>
      </c>
      <c r="BA84" s="46">
        <v>1</v>
      </c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</row>
    <row r="85" spans="1:65">
      <c r="A85" s="1" t="s">
        <v>238</v>
      </c>
      <c r="B85" s="1">
        <v>109</v>
      </c>
      <c r="C85" s="6">
        <v>3</v>
      </c>
      <c r="D85" s="6">
        <v>45</v>
      </c>
      <c r="E85" s="26">
        <v>2.44</v>
      </c>
      <c r="F85" s="59" t="s">
        <v>3411</v>
      </c>
      <c r="G85" s="69" t="s">
        <v>6823</v>
      </c>
      <c r="H85" s="1" t="s">
        <v>239</v>
      </c>
      <c r="I85" s="1" t="s">
        <v>186</v>
      </c>
      <c r="J85" s="1" t="s">
        <v>241</v>
      </c>
      <c r="K85" s="1" t="s">
        <v>244</v>
      </c>
      <c r="L85" s="1" t="s">
        <v>244</v>
      </c>
      <c r="M85" s="1">
        <f t="shared" si="4"/>
        <v>8</v>
      </c>
      <c r="N85" s="46">
        <v>7</v>
      </c>
      <c r="O85" s="46">
        <v>2.08</v>
      </c>
      <c r="P85" s="46">
        <v>0</v>
      </c>
      <c r="Q85" s="46">
        <v>7</v>
      </c>
      <c r="R85" s="1" t="s">
        <v>631</v>
      </c>
      <c r="S85" s="1" t="str">
        <f t="shared" si="5"/>
        <v>d</v>
      </c>
      <c r="T85" s="1">
        <v>2</v>
      </c>
      <c r="U85" s="1" t="s">
        <v>238</v>
      </c>
      <c r="V85" s="1" t="s">
        <v>182</v>
      </c>
      <c r="W85" s="1" t="s">
        <v>184</v>
      </c>
      <c r="X85" s="1" t="s">
        <v>185</v>
      </c>
      <c r="Y85" s="90">
        <v>4.71</v>
      </c>
      <c r="Z85" s="46">
        <v>11.82</v>
      </c>
      <c r="AA85" s="46">
        <v>1.76</v>
      </c>
      <c r="AB85" s="46">
        <v>1.22</v>
      </c>
      <c r="AC85" s="46"/>
      <c r="AD85" s="46">
        <v>1</v>
      </c>
      <c r="AE85" s="46">
        <v>2</v>
      </c>
      <c r="AF85" s="46">
        <v>1</v>
      </c>
      <c r="AG85" s="46">
        <v>7</v>
      </c>
      <c r="AH85" s="46">
        <v>4</v>
      </c>
      <c r="AI85" s="46" t="s">
        <v>637</v>
      </c>
      <c r="AJ85" s="46" t="s">
        <v>639</v>
      </c>
      <c r="AK85" s="46">
        <v>0</v>
      </c>
      <c r="AL85" s="46">
        <v>2</v>
      </c>
      <c r="AM85" s="46">
        <v>7</v>
      </c>
      <c r="AN85" s="46">
        <v>4</v>
      </c>
      <c r="AO85" s="46" t="s">
        <v>641</v>
      </c>
      <c r="AP85" s="46">
        <v>2</v>
      </c>
      <c r="AQ85" s="46" t="s">
        <v>645</v>
      </c>
      <c r="AR85" s="46" t="s">
        <v>646</v>
      </c>
      <c r="AS85" s="46" t="s">
        <v>649</v>
      </c>
      <c r="AT85" s="46" t="s">
        <v>651</v>
      </c>
      <c r="AU85" s="46" t="s">
        <v>182</v>
      </c>
      <c r="AV85" s="46">
        <v>100</v>
      </c>
      <c r="AW85" s="46">
        <v>21</v>
      </c>
      <c r="AX85" s="46">
        <v>2.65</v>
      </c>
      <c r="AY85" s="46">
        <v>1.9</v>
      </c>
      <c r="AZ85" s="46" t="s">
        <v>238</v>
      </c>
      <c r="BA85" s="46">
        <v>1</v>
      </c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</row>
    <row r="86" spans="1:65">
      <c r="A86" s="1" t="s">
        <v>89</v>
      </c>
      <c r="B86" s="1">
        <v>111</v>
      </c>
      <c r="C86" s="1">
        <v>6</v>
      </c>
      <c r="D86" s="1">
        <v>42</v>
      </c>
      <c r="E86" s="26">
        <v>1.92</v>
      </c>
      <c r="F86" s="59" t="s">
        <v>3411</v>
      </c>
      <c r="G86" s="69" t="s">
        <v>6823</v>
      </c>
      <c r="H86" s="1" t="s">
        <v>183</v>
      </c>
      <c r="I86" s="1" t="s">
        <v>186</v>
      </c>
      <c r="J86" s="1" t="s">
        <v>188</v>
      </c>
      <c r="K86" s="1" t="s">
        <v>195</v>
      </c>
      <c r="L86" s="1" t="s">
        <v>6901</v>
      </c>
      <c r="M86" s="1">
        <f t="shared" si="4"/>
        <v>8</v>
      </c>
      <c r="N86" s="46">
        <v>7</v>
      </c>
      <c r="O86" s="46">
        <v>1.25</v>
      </c>
      <c r="P86" s="46">
        <v>1</v>
      </c>
      <c r="Q86" s="46">
        <v>7</v>
      </c>
      <c r="R86" s="1" t="s">
        <v>700</v>
      </c>
      <c r="S86" s="1" t="str">
        <f t="shared" si="5"/>
        <v>t</v>
      </c>
      <c r="T86" s="1">
        <v>1</v>
      </c>
      <c r="U86" s="1" t="s">
        <v>89</v>
      </c>
      <c r="V86" s="1" t="s">
        <v>182</v>
      </c>
      <c r="W86" s="1" t="s">
        <v>283</v>
      </c>
      <c r="X86" s="1" t="s">
        <v>185</v>
      </c>
      <c r="Y86" s="90">
        <v>5.34</v>
      </c>
      <c r="Z86" s="46">
        <v>6.22</v>
      </c>
      <c r="AA86" s="46">
        <v>4</v>
      </c>
      <c r="AB86" s="46">
        <v>4.66</v>
      </c>
      <c r="AC86" s="46"/>
      <c r="AD86" s="46">
        <v>2</v>
      </c>
      <c r="AE86" s="46">
        <v>6</v>
      </c>
      <c r="AF86" s="46">
        <v>1</v>
      </c>
      <c r="AG86" s="46">
        <v>6</v>
      </c>
      <c r="AH86" s="46">
        <v>5</v>
      </c>
      <c r="AI86" s="46" t="s">
        <v>708</v>
      </c>
      <c r="AJ86" s="46" t="s">
        <v>517</v>
      </c>
      <c r="AK86" s="46">
        <v>3</v>
      </c>
      <c r="AL86" s="46">
        <v>2</v>
      </c>
      <c r="AM86" s="46">
        <v>6</v>
      </c>
      <c r="AN86" s="46">
        <v>5</v>
      </c>
      <c r="AO86" s="46" t="s">
        <v>710</v>
      </c>
      <c r="AP86" s="46">
        <v>2</v>
      </c>
      <c r="AQ86" s="46" t="s">
        <v>712</v>
      </c>
      <c r="AR86" s="46" t="s">
        <v>713</v>
      </c>
      <c r="AS86" s="46" t="s">
        <v>714</v>
      </c>
      <c r="AT86" s="46" t="s">
        <v>716</v>
      </c>
      <c r="AU86" s="46" t="s">
        <v>506</v>
      </c>
      <c r="AV86" s="46">
        <v>100</v>
      </c>
      <c r="AW86" s="46">
        <v>17</v>
      </c>
      <c r="AX86" s="46">
        <v>1.7</v>
      </c>
      <c r="AY86" s="46">
        <v>1.85</v>
      </c>
      <c r="AZ86" s="46" t="s">
        <v>719</v>
      </c>
      <c r="BA86" s="46">
        <v>1</v>
      </c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</row>
    <row r="87" spans="1:65">
      <c r="A87" s="1" t="s">
        <v>494</v>
      </c>
      <c r="B87" s="1">
        <v>116</v>
      </c>
      <c r="C87" s="6">
        <v>4</v>
      </c>
      <c r="D87" s="6">
        <v>44</v>
      </c>
      <c r="E87" s="26">
        <v>2.73</v>
      </c>
      <c r="F87" s="59" t="s">
        <v>3411</v>
      </c>
      <c r="G87" s="69" t="s">
        <v>6823</v>
      </c>
      <c r="H87" s="1" t="s">
        <v>230</v>
      </c>
      <c r="I87" s="1" t="s">
        <v>231</v>
      </c>
      <c r="J87" s="1" t="s">
        <v>233</v>
      </c>
      <c r="K87" s="1" t="s">
        <v>501</v>
      </c>
      <c r="L87" s="1" t="s">
        <v>6903</v>
      </c>
      <c r="M87" s="1">
        <f t="shared" si="4"/>
        <v>5</v>
      </c>
      <c r="N87" s="46">
        <v>3</v>
      </c>
      <c r="O87" s="46">
        <v>34.42</v>
      </c>
      <c r="P87" s="46">
        <v>16</v>
      </c>
      <c r="Q87" s="46">
        <v>3</v>
      </c>
      <c r="R87" s="1" t="s">
        <v>866</v>
      </c>
      <c r="S87" s="1" t="str">
        <f t="shared" si="5"/>
        <v>b</v>
      </c>
      <c r="T87" s="1">
        <v>2</v>
      </c>
      <c r="U87" s="1" t="s">
        <v>494</v>
      </c>
      <c r="V87" s="1" t="s">
        <v>182</v>
      </c>
      <c r="W87" s="1" t="s">
        <v>283</v>
      </c>
      <c r="X87" s="1" t="s">
        <v>185</v>
      </c>
      <c r="Y87" s="90">
        <v>8.19</v>
      </c>
      <c r="Z87" s="46">
        <v>10.34</v>
      </c>
      <c r="AA87" s="46">
        <v>7.74</v>
      </c>
      <c r="AB87" s="46">
        <v>8.18</v>
      </c>
      <c r="AC87" s="46"/>
      <c r="AD87" s="46">
        <v>2</v>
      </c>
      <c r="AE87" s="46">
        <v>5</v>
      </c>
      <c r="AF87" s="46">
        <v>1</v>
      </c>
      <c r="AG87" s="46">
        <v>7</v>
      </c>
      <c r="AH87" s="46">
        <v>5</v>
      </c>
      <c r="AI87" s="46" t="s">
        <v>876</v>
      </c>
      <c r="AJ87" s="46" t="s">
        <v>452</v>
      </c>
      <c r="AK87" s="46">
        <v>1</v>
      </c>
      <c r="AL87" s="46">
        <v>2</v>
      </c>
      <c r="AM87" s="46">
        <v>7</v>
      </c>
      <c r="AN87" s="46">
        <v>5</v>
      </c>
      <c r="AO87" s="46" t="s">
        <v>878</v>
      </c>
      <c r="AP87" s="46">
        <v>2</v>
      </c>
      <c r="AQ87" s="46" t="s">
        <v>459</v>
      </c>
      <c r="AR87" s="46" t="s">
        <v>882</v>
      </c>
      <c r="AS87" s="46" t="s">
        <v>884</v>
      </c>
      <c r="AT87" s="46" t="s">
        <v>885</v>
      </c>
      <c r="AU87" s="46" t="s">
        <v>532</v>
      </c>
      <c r="AV87" s="46">
        <v>100</v>
      </c>
      <c r="AW87" s="46">
        <v>18</v>
      </c>
      <c r="AX87" s="46">
        <v>1.75</v>
      </c>
      <c r="AY87" s="46">
        <v>1.6</v>
      </c>
      <c r="AZ87" s="46" t="s">
        <v>494</v>
      </c>
      <c r="BA87" s="46">
        <v>1</v>
      </c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</row>
    <row r="88" spans="1:65">
      <c r="A88" s="1" t="s">
        <v>128</v>
      </c>
      <c r="B88" s="1">
        <v>120</v>
      </c>
      <c r="C88" s="1">
        <v>0</v>
      </c>
      <c r="D88" s="1">
        <v>48</v>
      </c>
      <c r="E88" s="26">
        <v>1.88</v>
      </c>
      <c r="F88" s="59" t="s">
        <v>3411</v>
      </c>
      <c r="G88" s="69" t="s">
        <v>6823</v>
      </c>
      <c r="H88" s="1" t="s">
        <v>208</v>
      </c>
      <c r="I88" s="1" t="s">
        <v>186</v>
      </c>
      <c r="J88" s="1" t="s">
        <v>209</v>
      </c>
      <c r="K88" s="1" t="s">
        <v>210</v>
      </c>
      <c r="L88" s="1" t="s">
        <v>3338</v>
      </c>
      <c r="M88" s="1">
        <f t="shared" si="4"/>
        <v>4</v>
      </c>
      <c r="N88" s="46">
        <v>4</v>
      </c>
      <c r="O88" s="46">
        <v>17.36</v>
      </c>
      <c r="P88" s="46">
        <v>9</v>
      </c>
      <c r="Q88" s="46">
        <v>4</v>
      </c>
      <c r="R88" s="1" t="s">
        <v>940</v>
      </c>
      <c r="S88" s="1" t="str">
        <f t="shared" si="5"/>
        <v>a</v>
      </c>
      <c r="T88" s="1">
        <v>8</v>
      </c>
      <c r="U88" s="1" t="s">
        <v>128</v>
      </c>
      <c r="V88" s="1" t="s">
        <v>182</v>
      </c>
      <c r="W88" s="1" t="s">
        <v>283</v>
      </c>
      <c r="X88" s="1" t="s">
        <v>185</v>
      </c>
      <c r="Y88" s="90">
        <v>9.11</v>
      </c>
      <c r="Z88" s="46">
        <v>9.86</v>
      </c>
      <c r="AA88" s="46">
        <v>3.53</v>
      </c>
      <c r="AB88" s="46">
        <v>3.18</v>
      </c>
      <c r="AC88" s="46"/>
      <c r="AD88" s="46">
        <v>1</v>
      </c>
      <c r="AE88" s="46">
        <v>2</v>
      </c>
      <c r="AF88" s="46">
        <v>1</v>
      </c>
      <c r="AG88" s="46">
        <v>7</v>
      </c>
      <c r="AH88" s="46">
        <v>4</v>
      </c>
      <c r="AI88" s="46" t="s">
        <v>954</v>
      </c>
      <c r="AJ88" s="46" t="s">
        <v>955</v>
      </c>
      <c r="AK88" s="46">
        <v>0</v>
      </c>
      <c r="AL88" s="46">
        <v>3</v>
      </c>
      <c r="AM88" s="46">
        <v>4</v>
      </c>
      <c r="AN88" s="46">
        <v>4</v>
      </c>
      <c r="AO88" s="46" t="s">
        <v>956</v>
      </c>
      <c r="AP88" s="46">
        <v>2</v>
      </c>
      <c r="AQ88" s="46" t="s">
        <v>957</v>
      </c>
      <c r="AR88" s="46" t="s">
        <v>958</v>
      </c>
      <c r="AS88" s="46" t="s">
        <v>960</v>
      </c>
      <c r="AT88" s="46" t="s">
        <v>961</v>
      </c>
      <c r="AU88" s="46" t="s">
        <v>182</v>
      </c>
      <c r="AV88" s="46">
        <v>100</v>
      </c>
      <c r="AW88" s="46">
        <v>26</v>
      </c>
      <c r="AX88" s="46">
        <v>1.95</v>
      </c>
      <c r="AY88" s="46">
        <v>1.85</v>
      </c>
      <c r="AZ88" s="46" t="s">
        <v>128</v>
      </c>
      <c r="BA88" s="46">
        <v>1</v>
      </c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</row>
    <row r="89" spans="1:65">
      <c r="A89" s="1" t="s">
        <v>267</v>
      </c>
      <c r="B89" s="1">
        <v>103</v>
      </c>
      <c r="C89" s="6">
        <v>2</v>
      </c>
      <c r="D89" s="6">
        <v>46</v>
      </c>
      <c r="E89" s="26">
        <v>1.7</v>
      </c>
      <c r="F89" s="59" t="s">
        <v>3411</v>
      </c>
      <c r="G89" s="69" t="s">
        <v>6823</v>
      </c>
      <c r="H89" s="1" t="s">
        <v>270</v>
      </c>
      <c r="I89" s="1" t="s">
        <v>271</v>
      </c>
      <c r="J89" s="1" t="s">
        <v>275</v>
      </c>
      <c r="K89" s="1" t="s">
        <v>277</v>
      </c>
      <c r="L89" s="1" t="s">
        <v>6906</v>
      </c>
      <c r="M89" s="1">
        <f t="shared" si="4"/>
        <v>9</v>
      </c>
      <c r="N89" s="46">
        <v>7</v>
      </c>
      <c r="O89" s="46">
        <v>8.32</v>
      </c>
      <c r="P89" s="46">
        <v>0</v>
      </c>
      <c r="Q89" s="46">
        <v>6</v>
      </c>
      <c r="R89" s="1" t="s">
        <v>280</v>
      </c>
      <c r="S89" s="1" t="str">
        <f t="shared" si="5"/>
        <v>b</v>
      </c>
      <c r="T89" s="1">
        <v>2</v>
      </c>
      <c r="U89" s="1" t="s">
        <v>267</v>
      </c>
      <c r="V89" s="1" t="s">
        <v>182</v>
      </c>
      <c r="W89" s="1" t="s">
        <v>283</v>
      </c>
      <c r="X89" s="1" t="s">
        <v>185</v>
      </c>
      <c r="Y89" s="90">
        <v>1.61</v>
      </c>
      <c r="Z89" s="46">
        <v>3.85</v>
      </c>
      <c r="AA89" s="46">
        <v>1.52</v>
      </c>
      <c r="AB89" s="46">
        <v>3.45</v>
      </c>
      <c r="AC89" s="46"/>
      <c r="AD89" s="46">
        <v>1</v>
      </c>
      <c r="AE89" s="46">
        <v>2</v>
      </c>
      <c r="AF89" s="46">
        <v>1</v>
      </c>
      <c r="AG89" s="46">
        <v>10</v>
      </c>
      <c r="AH89" s="46">
        <v>6</v>
      </c>
      <c r="AI89" s="46" t="s">
        <v>1090</v>
      </c>
      <c r="AJ89" s="46" t="s">
        <v>1091</v>
      </c>
      <c r="AK89" s="46">
        <v>0</v>
      </c>
      <c r="AL89" s="46">
        <v>4</v>
      </c>
      <c r="AM89" s="46">
        <v>8</v>
      </c>
      <c r="AN89" s="46">
        <v>4</v>
      </c>
      <c r="AO89" s="46" t="s">
        <v>1092</v>
      </c>
      <c r="AP89" s="46">
        <v>2</v>
      </c>
      <c r="AQ89" s="46" t="s">
        <v>1094</v>
      </c>
      <c r="AR89" s="46" t="s">
        <v>1095</v>
      </c>
      <c r="AS89" s="46" t="s">
        <v>1096</v>
      </c>
      <c r="AT89" s="46" t="s">
        <v>1098</v>
      </c>
      <c r="AU89" s="46" t="s">
        <v>182</v>
      </c>
      <c r="AV89" s="46">
        <v>100</v>
      </c>
      <c r="AW89" s="46">
        <v>21</v>
      </c>
      <c r="AX89" s="46">
        <v>2.65</v>
      </c>
      <c r="AY89" s="46">
        <v>1.8</v>
      </c>
      <c r="AZ89" s="46" t="s">
        <v>1080</v>
      </c>
      <c r="BA89" s="46">
        <v>1</v>
      </c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</row>
    <row r="90" spans="1:65">
      <c r="A90" s="1" t="s">
        <v>7</v>
      </c>
      <c r="B90" s="1">
        <v>125</v>
      </c>
      <c r="C90" s="6">
        <v>0</v>
      </c>
      <c r="D90" s="6">
        <v>48</v>
      </c>
      <c r="E90" s="26">
        <v>2.19</v>
      </c>
      <c r="F90" s="59" t="s">
        <v>3411</v>
      </c>
      <c r="G90" s="69" t="s">
        <v>6823</v>
      </c>
      <c r="H90" s="1" t="s">
        <v>473</v>
      </c>
      <c r="I90" s="1" t="s">
        <v>271</v>
      </c>
      <c r="J90" s="1" t="s">
        <v>476</v>
      </c>
      <c r="K90" s="1" t="s">
        <v>477</v>
      </c>
      <c r="L90" s="1" t="s">
        <v>45</v>
      </c>
      <c r="M90" s="1">
        <f t="shared" si="4"/>
        <v>4</v>
      </c>
      <c r="N90" s="46">
        <v>3</v>
      </c>
      <c r="O90" s="46">
        <v>13.83</v>
      </c>
      <c r="P90" s="46">
        <v>7</v>
      </c>
      <c r="Q90" s="46">
        <v>3</v>
      </c>
      <c r="R90" s="1" t="s">
        <v>1077</v>
      </c>
      <c r="S90" s="1" t="str">
        <f t="shared" si="5"/>
        <v>m</v>
      </c>
      <c r="T90" s="1">
        <v>8</v>
      </c>
      <c r="U90" s="1" t="s">
        <v>7</v>
      </c>
      <c r="V90" s="1" t="s">
        <v>182</v>
      </c>
      <c r="W90" s="1" t="s">
        <v>184</v>
      </c>
      <c r="X90" s="1" t="s">
        <v>185</v>
      </c>
      <c r="Y90" s="90">
        <v>12.63</v>
      </c>
      <c r="Z90" s="46">
        <v>15.61</v>
      </c>
      <c r="AA90" s="46">
        <v>11.84</v>
      </c>
      <c r="AB90" s="46">
        <v>13.31</v>
      </c>
      <c r="AC90" s="46"/>
      <c r="AD90" s="46">
        <v>1</v>
      </c>
      <c r="AE90" s="46">
        <v>2</v>
      </c>
      <c r="AF90" s="46">
        <v>1</v>
      </c>
      <c r="AG90" s="46">
        <v>7</v>
      </c>
      <c r="AH90" s="46">
        <v>5</v>
      </c>
      <c r="AI90" s="46" t="s">
        <v>1089</v>
      </c>
      <c r="AJ90" s="46" t="s">
        <v>517</v>
      </c>
      <c r="AK90" s="46">
        <v>1</v>
      </c>
      <c r="AL90" s="46">
        <v>5</v>
      </c>
      <c r="AM90" s="46">
        <v>7</v>
      </c>
      <c r="AN90" s="46">
        <v>5</v>
      </c>
      <c r="AO90" s="46" t="s">
        <v>1093</v>
      </c>
      <c r="AP90" s="46">
        <v>2</v>
      </c>
      <c r="AQ90" s="46" t="s">
        <v>712</v>
      </c>
      <c r="AR90" s="46" t="s">
        <v>1097</v>
      </c>
      <c r="AS90" s="46" t="s">
        <v>1099</v>
      </c>
      <c r="AT90" s="46" t="s">
        <v>1100</v>
      </c>
      <c r="AU90" s="46" t="s">
        <v>182</v>
      </c>
      <c r="AV90" s="46">
        <v>100</v>
      </c>
      <c r="AW90" s="46">
        <v>23</v>
      </c>
      <c r="AX90" s="46">
        <v>1.9</v>
      </c>
      <c r="AY90" s="46">
        <v>1.65</v>
      </c>
      <c r="AZ90" s="46" t="s">
        <v>7</v>
      </c>
      <c r="BA90" s="46">
        <v>1</v>
      </c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</row>
    <row r="91" spans="1:65">
      <c r="A91" s="1" t="s">
        <v>463</v>
      </c>
      <c r="B91" s="1">
        <v>117</v>
      </c>
      <c r="C91" s="6">
        <v>2</v>
      </c>
      <c r="D91" s="6">
        <v>46</v>
      </c>
      <c r="E91" s="26">
        <v>2</v>
      </c>
      <c r="F91" s="59" t="s">
        <v>3411</v>
      </c>
      <c r="G91" s="69" t="s">
        <v>6823</v>
      </c>
      <c r="H91" s="1" t="s">
        <v>467</v>
      </c>
      <c r="I91" s="1" t="s">
        <v>271</v>
      </c>
      <c r="J91" s="1" t="s">
        <v>468</v>
      </c>
      <c r="K91" s="1" t="s">
        <v>469</v>
      </c>
      <c r="L91" s="1" t="s">
        <v>6752</v>
      </c>
      <c r="M91" s="1">
        <f t="shared" si="4"/>
        <v>6</v>
      </c>
      <c r="N91" s="46">
        <v>5</v>
      </c>
      <c r="O91" s="46">
        <v>120.51</v>
      </c>
      <c r="P91" s="46">
        <v>8</v>
      </c>
      <c r="Q91" s="46">
        <v>5</v>
      </c>
      <c r="R91" s="1" t="s">
        <v>892</v>
      </c>
      <c r="S91" s="1" t="str">
        <f t="shared" si="5"/>
        <v>s</v>
      </c>
      <c r="T91" s="1">
        <v>3</v>
      </c>
      <c r="U91" s="1" t="s">
        <v>463</v>
      </c>
      <c r="V91" s="1" t="s">
        <v>182</v>
      </c>
      <c r="W91" s="1" t="s">
        <v>184</v>
      </c>
      <c r="X91" s="1" t="s">
        <v>185</v>
      </c>
      <c r="Y91" s="90">
        <v>8.7200000000000006</v>
      </c>
      <c r="Z91" s="46">
        <v>13.85</v>
      </c>
      <c r="AA91" s="46">
        <v>0.86</v>
      </c>
      <c r="AB91" s="46">
        <v>2.84</v>
      </c>
      <c r="AC91" s="46"/>
      <c r="AD91" s="46">
        <v>1</v>
      </c>
      <c r="AE91" s="46">
        <v>2</v>
      </c>
      <c r="AF91" s="46">
        <v>1</v>
      </c>
      <c r="AG91" s="46">
        <v>6</v>
      </c>
      <c r="AH91" s="46">
        <v>4</v>
      </c>
      <c r="AI91" s="46" t="s">
        <v>715</v>
      </c>
      <c r="AJ91" s="46" t="s">
        <v>639</v>
      </c>
      <c r="AK91" s="46">
        <v>2</v>
      </c>
      <c r="AL91" s="46">
        <v>8</v>
      </c>
      <c r="AM91" s="46">
        <v>5</v>
      </c>
      <c r="AN91" s="46">
        <v>4</v>
      </c>
      <c r="AO91" s="46" t="s">
        <v>901</v>
      </c>
      <c r="AP91" s="46">
        <v>2</v>
      </c>
      <c r="AQ91" s="46" t="s">
        <v>645</v>
      </c>
      <c r="AR91" s="46" t="s">
        <v>902</v>
      </c>
      <c r="AS91" s="46" t="s">
        <v>903</v>
      </c>
      <c r="AT91" s="46" t="s">
        <v>904</v>
      </c>
      <c r="AU91" s="46" t="s">
        <v>182</v>
      </c>
      <c r="AV91" s="46">
        <v>100</v>
      </c>
      <c r="AW91" s="46">
        <v>24</v>
      </c>
      <c r="AX91" s="46">
        <v>1.85</v>
      </c>
      <c r="AY91" s="46">
        <v>1.55</v>
      </c>
      <c r="AZ91" s="46" t="s">
        <v>463</v>
      </c>
      <c r="BA91" s="46">
        <v>1</v>
      </c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</row>
    <row r="92" spans="1:65">
      <c r="A92" s="1" t="s">
        <v>28</v>
      </c>
      <c r="B92" s="1">
        <v>124</v>
      </c>
      <c r="C92" s="6">
        <v>4</v>
      </c>
      <c r="D92" s="6">
        <v>44</v>
      </c>
      <c r="E92" s="26">
        <v>2.85</v>
      </c>
      <c r="F92" s="59" t="s">
        <v>3411</v>
      </c>
      <c r="G92" s="69" t="s">
        <v>6823</v>
      </c>
      <c r="H92" s="1" t="s">
        <v>232</v>
      </c>
      <c r="I92" s="1" t="s">
        <v>186</v>
      </c>
      <c r="J92" s="1" t="s">
        <v>235</v>
      </c>
      <c r="K92" s="1" t="s">
        <v>237</v>
      </c>
      <c r="L92" s="1" t="s">
        <v>237</v>
      </c>
      <c r="M92" s="1">
        <f t="shared" si="4"/>
        <v>7</v>
      </c>
      <c r="N92" s="46">
        <v>5</v>
      </c>
      <c r="O92" s="46">
        <v>0.79</v>
      </c>
      <c r="P92" s="46">
        <v>4</v>
      </c>
      <c r="Q92" s="46">
        <v>4</v>
      </c>
      <c r="R92" s="1" t="s">
        <v>1053</v>
      </c>
      <c r="S92" s="1" t="str">
        <f t="shared" si="5"/>
        <v>R</v>
      </c>
      <c r="T92" s="1">
        <v>4</v>
      </c>
      <c r="U92" s="1" t="s">
        <v>28</v>
      </c>
      <c r="V92" s="1" t="s">
        <v>182</v>
      </c>
      <c r="W92" s="1" t="s">
        <v>184</v>
      </c>
      <c r="X92" s="1" t="s">
        <v>185</v>
      </c>
      <c r="Y92" s="90">
        <v>12.24</v>
      </c>
      <c r="Z92" s="46">
        <v>4.8</v>
      </c>
      <c r="AA92" s="46">
        <v>8.15</v>
      </c>
      <c r="AB92" s="46">
        <v>1.62</v>
      </c>
      <c r="AC92" s="46"/>
      <c r="AD92" s="46">
        <v>1</v>
      </c>
      <c r="AE92" s="46">
        <v>2</v>
      </c>
      <c r="AF92" s="46">
        <v>1</v>
      </c>
      <c r="AG92" s="46">
        <v>6</v>
      </c>
      <c r="AH92" s="46">
        <v>4</v>
      </c>
      <c r="AI92" s="46" t="s">
        <v>856</v>
      </c>
      <c r="AJ92" s="46" t="s">
        <v>639</v>
      </c>
      <c r="AK92" s="46">
        <v>2</v>
      </c>
      <c r="AL92" s="46">
        <v>12</v>
      </c>
      <c r="AM92" s="46">
        <v>6</v>
      </c>
      <c r="AN92" s="46">
        <v>4</v>
      </c>
      <c r="AO92" s="46" t="s">
        <v>1060</v>
      </c>
      <c r="AP92" s="46">
        <v>2</v>
      </c>
      <c r="AQ92" s="46" t="s">
        <v>645</v>
      </c>
      <c r="AR92" s="46" t="s">
        <v>1063</v>
      </c>
      <c r="AS92" s="46" t="s">
        <v>1065</v>
      </c>
      <c r="AT92" s="46" t="s">
        <v>1066</v>
      </c>
      <c r="AU92" s="46" t="s">
        <v>182</v>
      </c>
      <c r="AV92" s="46">
        <v>100</v>
      </c>
      <c r="AW92" s="46">
        <v>20</v>
      </c>
      <c r="AX92" s="46">
        <v>1.85</v>
      </c>
      <c r="AY92" s="46">
        <v>1.3</v>
      </c>
      <c r="AZ92" s="46" t="s">
        <v>28</v>
      </c>
      <c r="BA92" s="46">
        <v>1</v>
      </c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</row>
    <row r="93" spans="1:65">
      <c r="A93" s="1" t="s">
        <v>304</v>
      </c>
      <c r="B93" s="1">
        <v>114</v>
      </c>
      <c r="C93" s="6">
        <v>0</v>
      </c>
      <c r="D93" s="6">
        <v>48</v>
      </c>
      <c r="E93" s="26">
        <v>1.4</v>
      </c>
      <c r="F93" s="59" t="s">
        <v>3411</v>
      </c>
      <c r="G93" s="69" t="s">
        <v>6823</v>
      </c>
      <c r="H93" s="1" t="s">
        <v>306</v>
      </c>
      <c r="I93" s="1" t="s">
        <v>307</v>
      </c>
      <c r="J93" s="1" t="s">
        <v>309</v>
      </c>
      <c r="K93" s="1" t="s">
        <v>310</v>
      </c>
      <c r="L93" s="1" t="s">
        <v>5677</v>
      </c>
      <c r="M93" s="1">
        <f t="shared" si="4"/>
        <v>4</v>
      </c>
      <c r="N93" s="46">
        <v>4</v>
      </c>
      <c r="O93" s="46">
        <v>191.63</v>
      </c>
      <c r="P93" s="46">
        <v>8</v>
      </c>
      <c r="Q93" s="46">
        <v>4</v>
      </c>
      <c r="R93" s="1" t="s">
        <v>798</v>
      </c>
      <c r="S93" s="1" t="str">
        <f t="shared" si="5"/>
        <v>b</v>
      </c>
      <c r="T93" s="1">
        <v>2</v>
      </c>
      <c r="U93" s="1" t="s">
        <v>304</v>
      </c>
      <c r="V93" s="1" t="s">
        <v>182</v>
      </c>
      <c r="W93" s="1" t="s">
        <v>184</v>
      </c>
      <c r="X93" s="1" t="s">
        <v>185</v>
      </c>
      <c r="Y93" s="90">
        <v>6.65</v>
      </c>
      <c r="Z93" s="46">
        <v>5.68</v>
      </c>
      <c r="AA93" s="46">
        <v>5.25</v>
      </c>
      <c r="AB93" s="46">
        <v>3.85</v>
      </c>
      <c r="AC93" s="46"/>
      <c r="AD93" s="46">
        <v>1</v>
      </c>
      <c r="AE93" s="46">
        <v>2</v>
      </c>
      <c r="AF93" s="46">
        <v>1</v>
      </c>
      <c r="AG93" s="46">
        <v>7</v>
      </c>
      <c r="AH93" s="46">
        <v>6</v>
      </c>
      <c r="AI93" s="46" t="s">
        <v>341</v>
      </c>
      <c r="AJ93" s="46" t="s">
        <v>440</v>
      </c>
      <c r="AK93" s="46">
        <v>0</v>
      </c>
      <c r="AL93" s="46">
        <v>0</v>
      </c>
      <c r="AM93" s="46">
        <v>7</v>
      </c>
      <c r="AN93" s="46">
        <v>6</v>
      </c>
      <c r="AO93" s="46" t="s">
        <v>808</v>
      </c>
      <c r="AP93" s="46">
        <v>3</v>
      </c>
      <c r="AQ93" s="46" t="s">
        <v>443</v>
      </c>
      <c r="AR93" s="46" t="s">
        <v>810</v>
      </c>
      <c r="AS93" s="46" t="s">
        <v>811</v>
      </c>
      <c r="AT93" s="46" t="s">
        <v>814</v>
      </c>
      <c r="AU93" s="46" t="s">
        <v>182</v>
      </c>
      <c r="AV93" s="46">
        <v>96</v>
      </c>
      <c r="AW93" s="46">
        <v>30</v>
      </c>
      <c r="AX93" s="46">
        <v>2.6</v>
      </c>
      <c r="AY93" s="46">
        <v>0</v>
      </c>
      <c r="AZ93" s="46" t="s">
        <v>304</v>
      </c>
      <c r="BA93" s="46">
        <v>1</v>
      </c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</row>
    <row r="94" spans="1:65">
      <c r="A94" s="1" t="s">
        <v>487</v>
      </c>
      <c r="B94" s="1">
        <v>112</v>
      </c>
      <c r="C94" s="6">
        <v>1</v>
      </c>
      <c r="D94" s="6">
        <v>47</v>
      </c>
      <c r="E94" s="26">
        <v>2.4500000000000002</v>
      </c>
      <c r="F94" s="59" t="s">
        <v>3411</v>
      </c>
      <c r="G94" s="69" t="s">
        <v>6823</v>
      </c>
      <c r="H94" s="1" t="s">
        <v>488</v>
      </c>
      <c r="I94" s="1" t="s">
        <v>489</v>
      </c>
      <c r="J94" s="1" t="s">
        <v>491</v>
      </c>
      <c r="K94" s="1" t="s">
        <v>492</v>
      </c>
      <c r="L94" s="1" t="s">
        <v>492</v>
      </c>
      <c r="M94" s="1">
        <f t="shared" si="4"/>
        <v>6</v>
      </c>
      <c r="N94" s="46">
        <v>5</v>
      </c>
      <c r="O94" s="46">
        <v>1970.55</v>
      </c>
      <c r="P94" s="46">
        <v>8</v>
      </c>
      <c r="Q94" s="46">
        <v>5</v>
      </c>
      <c r="R94" s="1" t="s">
        <v>732</v>
      </c>
      <c r="S94" s="1" t="str">
        <f t="shared" si="5"/>
        <v>p</v>
      </c>
      <c r="T94" s="1">
        <v>1</v>
      </c>
      <c r="U94" s="1" t="s">
        <v>487</v>
      </c>
      <c r="V94" s="1" t="s">
        <v>182</v>
      </c>
      <c r="W94" s="1" t="s">
        <v>184</v>
      </c>
      <c r="X94" s="1" t="s">
        <v>185</v>
      </c>
      <c r="Y94" s="90">
        <v>5.55</v>
      </c>
      <c r="Z94" s="46">
        <v>8.7799999999999994</v>
      </c>
      <c r="AA94" s="46">
        <v>4.3899999999999997</v>
      </c>
      <c r="AB94" s="46">
        <v>7.36</v>
      </c>
      <c r="AC94" s="46"/>
      <c r="AD94" s="46">
        <v>1</v>
      </c>
      <c r="AE94" s="46">
        <v>2</v>
      </c>
      <c r="AF94" s="46">
        <v>1</v>
      </c>
      <c r="AG94" s="46">
        <v>9</v>
      </c>
      <c r="AH94" s="46">
        <v>6</v>
      </c>
      <c r="AI94" s="46" t="s">
        <v>747</v>
      </c>
      <c r="AJ94" s="46" t="s">
        <v>440</v>
      </c>
      <c r="AK94" s="46">
        <v>0</v>
      </c>
      <c r="AL94" s="46">
        <v>0</v>
      </c>
      <c r="AM94" s="46">
        <v>6</v>
      </c>
      <c r="AN94" s="46">
        <v>4</v>
      </c>
      <c r="AO94" s="46" t="s">
        <v>750</v>
      </c>
      <c r="AP94" s="46">
        <v>3</v>
      </c>
      <c r="AQ94" s="46" t="s">
        <v>443</v>
      </c>
      <c r="AR94" s="46" t="s">
        <v>754</v>
      </c>
      <c r="AS94" s="46" t="s">
        <v>755</v>
      </c>
      <c r="AT94" s="46" t="s">
        <v>757</v>
      </c>
      <c r="AU94" s="46" t="s">
        <v>182</v>
      </c>
      <c r="AV94" s="46">
        <v>100</v>
      </c>
      <c r="AW94" s="46">
        <v>24</v>
      </c>
      <c r="AX94" s="46">
        <v>3.05</v>
      </c>
      <c r="AY94" s="46">
        <v>2</v>
      </c>
      <c r="AZ94" s="46" t="s">
        <v>487</v>
      </c>
      <c r="BA94" s="46">
        <v>1</v>
      </c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</row>
    <row r="95" spans="1:65">
      <c r="A95" s="1" t="s">
        <v>339</v>
      </c>
      <c r="B95" s="1">
        <v>104</v>
      </c>
      <c r="C95" s="6">
        <v>1</v>
      </c>
      <c r="D95" s="6">
        <v>47</v>
      </c>
      <c r="E95" s="26">
        <v>1.84</v>
      </c>
      <c r="F95" s="59" t="s">
        <v>3411</v>
      </c>
      <c r="G95" s="69" t="s">
        <v>6823</v>
      </c>
      <c r="H95" s="1" t="s">
        <v>342</v>
      </c>
      <c r="I95" s="1" t="s">
        <v>343</v>
      </c>
      <c r="J95" s="1" t="s">
        <v>345</v>
      </c>
      <c r="K95" s="1" t="s">
        <v>347</v>
      </c>
      <c r="L95" s="1" t="s">
        <v>347</v>
      </c>
      <c r="M95" s="1">
        <f t="shared" si="4"/>
        <v>8</v>
      </c>
      <c r="N95" s="46">
        <v>7</v>
      </c>
      <c r="O95" s="46">
        <v>5.29</v>
      </c>
      <c r="P95" s="46">
        <v>4</v>
      </c>
      <c r="Q95" s="46">
        <v>7</v>
      </c>
      <c r="R95" s="1" t="s">
        <v>352</v>
      </c>
      <c r="S95" s="1" t="str">
        <f t="shared" si="5"/>
        <v>b</v>
      </c>
      <c r="T95" s="1">
        <v>2</v>
      </c>
      <c r="U95" s="1" t="s">
        <v>339</v>
      </c>
      <c r="V95" s="1" t="s">
        <v>182</v>
      </c>
      <c r="W95" s="1" t="s">
        <v>283</v>
      </c>
      <c r="X95" s="1" t="s">
        <v>185</v>
      </c>
      <c r="Y95" s="90">
        <v>2.14</v>
      </c>
      <c r="Z95" s="46">
        <v>3.11</v>
      </c>
      <c r="AA95" s="46">
        <v>1.93</v>
      </c>
      <c r="AB95" s="46">
        <v>1.89</v>
      </c>
      <c r="AC95" s="46"/>
      <c r="AD95" s="46">
        <v>1</v>
      </c>
      <c r="AE95" s="46">
        <v>2</v>
      </c>
      <c r="AF95" s="46">
        <v>1</v>
      </c>
      <c r="AG95" s="46">
        <v>10</v>
      </c>
      <c r="AH95" s="46">
        <v>8</v>
      </c>
      <c r="AI95" s="46" t="s">
        <v>362</v>
      </c>
      <c r="AJ95" s="46" t="s">
        <v>364</v>
      </c>
      <c r="AK95" s="46">
        <v>0</v>
      </c>
      <c r="AL95" s="46">
        <v>0</v>
      </c>
      <c r="AM95" s="46">
        <v>7</v>
      </c>
      <c r="AN95" s="46">
        <v>6</v>
      </c>
      <c r="AO95" s="46" t="s">
        <v>365</v>
      </c>
      <c r="AP95" s="46">
        <v>3</v>
      </c>
      <c r="AQ95" s="46" t="s">
        <v>366</v>
      </c>
      <c r="AR95" s="46" t="s">
        <v>367</v>
      </c>
      <c r="AS95" s="46" t="s">
        <v>368</v>
      </c>
      <c r="AT95" s="46" t="s">
        <v>369</v>
      </c>
      <c r="AU95" s="46" t="s">
        <v>182</v>
      </c>
      <c r="AV95" s="46">
        <v>100</v>
      </c>
      <c r="AW95" s="46">
        <v>15</v>
      </c>
      <c r="AX95" s="46">
        <v>3.5</v>
      </c>
      <c r="AY95" s="46">
        <v>2.8</v>
      </c>
      <c r="AZ95" s="46" t="s">
        <v>339</v>
      </c>
      <c r="BA95" s="46">
        <v>1</v>
      </c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</row>
    <row r="96" spans="1:65">
      <c r="A96" s="1" t="s">
        <v>229</v>
      </c>
      <c r="B96" s="1">
        <v>102</v>
      </c>
      <c r="C96" s="6">
        <v>6</v>
      </c>
      <c r="D96" s="6">
        <v>42</v>
      </c>
      <c r="E96" s="26">
        <v>2.65</v>
      </c>
      <c r="F96" s="59" t="s">
        <v>3411</v>
      </c>
      <c r="G96" s="69" t="s">
        <v>6823</v>
      </c>
      <c r="H96" s="1" t="s">
        <v>230</v>
      </c>
      <c r="I96" s="1" t="s">
        <v>231</v>
      </c>
      <c r="J96" s="1" t="s">
        <v>233</v>
      </c>
      <c r="K96" s="1" t="s">
        <v>234</v>
      </c>
      <c r="L96" s="1" t="s">
        <v>6898</v>
      </c>
      <c r="M96" s="1">
        <f t="shared" si="4"/>
        <v>7</v>
      </c>
      <c r="N96" s="46">
        <v>5</v>
      </c>
      <c r="O96" s="46">
        <v>39.130000000000003</v>
      </c>
      <c r="P96" s="46">
        <v>6</v>
      </c>
      <c r="Q96" s="46">
        <v>4</v>
      </c>
      <c r="R96" s="1" t="s">
        <v>236</v>
      </c>
      <c r="S96" s="1" t="str">
        <f t="shared" si="5"/>
        <v>t</v>
      </c>
      <c r="T96" s="1">
        <v>1</v>
      </c>
      <c r="U96" s="1" t="s">
        <v>229</v>
      </c>
      <c r="V96" s="1" t="s">
        <v>182</v>
      </c>
      <c r="W96" s="1" t="s">
        <v>184</v>
      </c>
      <c r="X96" s="1" t="s">
        <v>185</v>
      </c>
      <c r="Y96" s="90">
        <v>1.43</v>
      </c>
      <c r="Z96" s="46">
        <v>5.27</v>
      </c>
      <c r="AA96" s="46">
        <v>1.37</v>
      </c>
      <c r="AB96" s="46">
        <v>5.07</v>
      </c>
      <c r="AC96" s="46"/>
      <c r="AD96" s="46">
        <v>1</v>
      </c>
      <c r="AE96" s="46">
        <v>2</v>
      </c>
      <c r="AF96" s="46">
        <v>1</v>
      </c>
      <c r="AG96" s="46">
        <v>11</v>
      </c>
      <c r="AH96" s="46">
        <v>9</v>
      </c>
      <c r="AI96" s="46" t="s">
        <v>251</v>
      </c>
      <c r="AJ96" s="46" t="s">
        <v>252</v>
      </c>
      <c r="AK96" s="46">
        <v>0</v>
      </c>
      <c r="AL96" s="46">
        <v>0</v>
      </c>
      <c r="AM96" s="46">
        <v>7</v>
      </c>
      <c r="AN96" s="46">
        <v>6</v>
      </c>
      <c r="AO96" s="46" t="s">
        <v>253</v>
      </c>
      <c r="AP96" s="46">
        <v>3</v>
      </c>
      <c r="AQ96" s="46" t="s">
        <v>255</v>
      </c>
      <c r="AR96" s="46" t="s">
        <v>256</v>
      </c>
      <c r="AS96" s="46" t="s">
        <v>257</v>
      </c>
      <c r="AT96" s="46" t="s">
        <v>258</v>
      </c>
      <c r="AU96" s="46" t="s">
        <v>182</v>
      </c>
      <c r="AV96" s="46">
        <v>100</v>
      </c>
      <c r="AW96" s="46">
        <v>32</v>
      </c>
      <c r="AX96" s="46">
        <v>3.9</v>
      </c>
      <c r="AY96" s="46">
        <v>3.1</v>
      </c>
      <c r="AZ96" s="46" t="s">
        <v>261</v>
      </c>
      <c r="BA96" s="46">
        <v>2</v>
      </c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</row>
    <row r="97" spans="1:65">
      <c r="A97" s="1" t="s">
        <v>453</v>
      </c>
      <c r="B97" s="1">
        <v>121</v>
      </c>
      <c r="C97" s="6">
        <v>6</v>
      </c>
      <c r="D97" s="6">
        <v>42</v>
      </c>
      <c r="E97" s="26">
        <v>1.95</v>
      </c>
      <c r="F97" s="59" t="s">
        <v>3411</v>
      </c>
      <c r="G97" s="69" t="s">
        <v>6823</v>
      </c>
      <c r="H97" s="1" t="s">
        <v>456</v>
      </c>
      <c r="I97" s="1" t="s">
        <v>271</v>
      </c>
      <c r="J97" s="1" t="s">
        <v>458</v>
      </c>
      <c r="K97" s="1" t="s">
        <v>450</v>
      </c>
      <c r="L97" s="1" t="s">
        <v>6860</v>
      </c>
      <c r="M97" s="1">
        <f t="shared" si="4"/>
        <v>4</v>
      </c>
      <c r="N97" s="46">
        <v>3</v>
      </c>
      <c r="O97" s="46">
        <v>475.87</v>
      </c>
      <c r="P97" s="46">
        <v>25</v>
      </c>
      <c r="Q97" s="46">
        <v>3</v>
      </c>
      <c r="R97" s="1" t="s">
        <v>971</v>
      </c>
      <c r="S97" s="1" t="str">
        <f t="shared" si="5"/>
        <v>o</v>
      </c>
      <c r="T97" s="1">
        <v>8</v>
      </c>
      <c r="U97" s="1" t="s">
        <v>453</v>
      </c>
      <c r="V97" s="1" t="s">
        <v>182</v>
      </c>
      <c r="W97" s="1" t="s">
        <v>184</v>
      </c>
      <c r="X97" s="1" t="s">
        <v>185</v>
      </c>
      <c r="Y97" s="90">
        <v>9.34</v>
      </c>
      <c r="Z97" s="46">
        <v>33.72</v>
      </c>
      <c r="AA97" s="46">
        <v>7.93</v>
      </c>
      <c r="AB97" s="46">
        <v>26.35</v>
      </c>
      <c r="AC97" s="46"/>
      <c r="AD97" s="46">
        <v>1</v>
      </c>
      <c r="AE97" s="46">
        <v>2</v>
      </c>
      <c r="AF97" s="46">
        <v>1</v>
      </c>
      <c r="AG97" s="46">
        <v>8</v>
      </c>
      <c r="AH97" s="46">
        <v>5</v>
      </c>
      <c r="AI97" s="46" t="s">
        <v>982</v>
      </c>
      <c r="AJ97" s="46" t="s">
        <v>983</v>
      </c>
      <c r="AK97" s="46">
        <v>1</v>
      </c>
      <c r="AL97" s="46">
        <v>3</v>
      </c>
      <c r="AM97" s="46">
        <v>8</v>
      </c>
      <c r="AN97" s="46">
        <v>4</v>
      </c>
      <c r="AO97" s="46" t="s">
        <v>985</v>
      </c>
      <c r="AP97" s="46">
        <v>3</v>
      </c>
      <c r="AQ97" s="46" t="s">
        <v>987</v>
      </c>
      <c r="AR97" s="46" t="s">
        <v>989</v>
      </c>
      <c r="AS97" s="46" t="s">
        <v>990</v>
      </c>
      <c r="AT97" s="46" t="s">
        <v>993</v>
      </c>
      <c r="AU97" s="46" t="s">
        <v>182</v>
      </c>
      <c r="AV97" s="46">
        <v>95</v>
      </c>
      <c r="AW97" s="46">
        <v>22</v>
      </c>
      <c r="AX97" s="46">
        <v>1.85</v>
      </c>
      <c r="AY97" s="46">
        <v>1.75</v>
      </c>
      <c r="AZ97" s="46" t="s">
        <v>453</v>
      </c>
      <c r="BA97" s="46">
        <v>1</v>
      </c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</row>
    <row r="98" spans="1:65">
      <c r="A98" s="1" t="s">
        <v>171</v>
      </c>
      <c r="B98" s="1">
        <v>101</v>
      </c>
      <c r="C98" s="6">
        <v>4</v>
      </c>
      <c r="D98" s="6">
        <v>44</v>
      </c>
      <c r="E98" s="26">
        <v>2.4</v>
      </c>
      <c r="F98" s="59" t="s">
        <v>3411</v>
      </c>
      <c r="G98" s="69" t="s">
        <v>6823</v>
      </c>
      <c r="H98" s="1" t="s">
        <v>177</v>
      </c>
      <c r="I98" s="1" t="s">
        <v>178</v>
      </c>
      <c r="J98" s="1" t="s">
        <v>179</v>
      </c>
      <c r="K98" s="1" t="s">
        <v>180</v>
      </c>
      <c r="L98" s="1" t="s">
        <v>180</v>
      </c>
      <c r="M98" s="1">
        <f t="shared" ref="M98:M129" si="6">LEN(L98)</f>
        <v>8</v>
      </c>
      <c r="N98" s="46">
        <v>4</v>
      </c>
      <c r="O98" s="46">
        <v>1.17</v>
      </c>
      <c r="P98" s="46">
        <v>15</v>
      </c>
      <c r="Q98" s="46">
        <v>4</v>
      </c>
      <c r="R98" s="1" t="s">
        <v>181</v>
      </c>
      <c r="S98" s="1" t="str">
        <f t="shared" ref="S98:S129" si="7">MID(R98,1,1)</f>
        <v>e</v>
      </c>
      <c r="T98" s="1">
        <v>7</v>
      </c>
      <c r="U98" s="1" t="s">
        <v>171</v>
      </c>
      <c r="V98" s="1" t="s">
        <v>182</v>
      </c>
      <c r="W98" s="1" t="s">
        <v>184</v>
      </c>
      <c r="X98" s="1" t="s">
        <v>185</v>
      </c>
      <c r="Y98" s="90">
        <v>0.75</v>
      </c>
      <c r="Z98" s="46">
        <v>2.57</v>
      </c>
      <c r="AA98" s="46">
        <v>0.69</v>
      </c>
      <c r="AB98" s="46">
        <v>1.76</v>
      </c>
      <c r="AC98" s="46"/>
      <c r="AD98" s="46">
        <v>1</v>
      </c>
      <c r="AE98" s="46">
        <v>3</v>
      </c>
      <c r="AF98" s="46">
        <v>1</v>
      </c>
      <c r="AG98" s="46">
        <v>8</v>
      </c>
      <c r="AH98" s="46">
        <v>5</v>
      </c>
      <c r="AI98" s="46" t="s">
        <v>197</v>
      </c>
      <c r="AJ98" s="46" t="s">
        <v>198</v>
      </c>
      <c r="AK98" s="46">
        <v>0</v>
      </c>
      <c r="AL98" s="46">
        <v>6</v>
      </c>
      <c r="AM98" s="46">
        <v>7</v>
      </c>
      <c r="AN98" s="46">
        <v>5</v>
      </c>
      <c r="AO98" s="46" t="s">
        <v>200</v>
      </c>
      <c r="AP98" s="46">
        <v>3</v>
      </c>
      <c r="AQ98" s="46" t="s">
        <v>201</v>
      </c>
      <c r="AR98" s="46" t="s">
        <v>202</v>
      </c>
      <c r="AS98" s="46" t="s">
        <v>203</v>
      </c>
      <c r="AT98" s="46" t="s">
        <v>204</v>
      </c>
      <c r="AU98" s="46" t="s">
        <v>182</v>
      </c>
      <c r="AV98" s="46">
        <v>100</v>
      </c>
      <c r="AW98" s="46">
        <v>22</v>
      </c>
      <c r="AX98" s="46">
        <v>2.2000000000000002</v>
      </c>
      <c r="AY98" s="46">
        <v>1.5</v>
      </c>
      <c r="AZ98" s="46" t="s">
        <v>171</v>
      </c>
      <c r="BA98" s="46">
        <v>1</v>
      </c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</row>
    <row r="99" spans="1:65">
      <c r="A99" s="1" t="s">
        <v>724</v>
      </c>
      <c r="B99" s="1">
        <v>134</v>
      </c>
      <c r="C99" s="1"/>
      <c r="D99" s="1"/>
      <c r="E99" s="26">
        <v>2.88</v>
      </c>
      <c r="F99" s="60" t="s">
        <v>3411</v>
      </c>
      <c r="G99" s="69" t="s">
        <v>6824</v>
      </c>
      <c r="H99" s="1" t="s">
        <v>1454</v>
      </c>
      <c r="I99" s="1" t="s">
        <v>271</v>
      </c>
      <c r="J99" s="1" t="s">
        <v>1455</v>
      </c>
      <c r="K99" s="1" t="s">
        <v>1457</v>
      </c>
      <c r="L99" s="1" t="s">
        <v>6911</v>
      </c>
      <c r="M99" s="1">
        <f t="shared" si="6"/>
        <v>9</v>
      </c>
      <c r="N99" s="46">
        <v>6</v>
      </c>
      <c r="O99" s="46">
        <v>61.48</v>
      </c>
      <c r="P99" s="46">
        <v>4</v>
      </c>
      <c r="Q99" s="46">
        <v>4</v>
      </c>
      <c r="R99" s="1" t="s">
        <v>725</v>
      </c>
      <c r="S99" s="1" t="str">
        <f t="shared" si="7"/>
        <v>s</v>
      </c>
      <c r="T99" s="1">
        <v>3</v>
      </c>
      <c r="U99" s="1" t="s">
        <v>724</v>
      </c>
      <c r="V99" s="1" t="s">
        <v>182</v>
      </c>
      <c r="W99" s="1" t="s">
        <v>184</v>
      </c>
      <c r="X99" s="1" t="s">
        <v>185</v>
      </c>
      <c r="Y99" s="90">
        <v>0.85</v>
      </c>
      <c r="Z99" s="46">
        <v>4.8600000000000003</v>
      </c>
      <c r="AA99" s="46">
        <v>0.56999999999999995</v>
      </c>
      <c r="AB99" s="46">
        <v>2.91</v>
      </c>
      <c r="AC99" s="46"/>
      <c r="AD99" s="46">
        <v>1</v>
      </c>
      <c r="AE99" s="46">
        <v>2</v>
      </c>
      <c r="AF99" s="46">
        <v>1</v>
      </c>
      <c r="AG99" s="46">
        <v>6</v>
      </c>
      <c r="AH99" s="46">
        <v>4</v>
      </c>
      <c r="AI99" s="46" t="s">
        <v>733</v>
      </c>
      <c r="AJ99" s="46" t="s">
        <v>518</v>
      </c>
      <c r="AK99" s="46">
        <v>5</v>
      </c>
      <c r="AL99" s="46">
        <v>4</v>
      </c>
      <c r="AM99" s="46">
        <v>6</v>
      </c>
      <c r="AN99" s="46">
        <v>4</v>
      </c>
      <c r="AO99" s="46" t="s">
        <v>725</v>
      </c>
      <c r="AP99" s="46">
        <v>1</v>
      </c>
      <c r="AQ99" s="46" t="s">
        <v>518</v>
      </c>
      <c r="AR99" s="46" t="s">
        <v>742</v>
      </c>
      <c r="AS99" s="46" t="s">
        <v>744</v>
      </c>
      <c r="AT99" s="46" t="s">
        <v>746</v>
      </c>
      <c r="AU99" s="46" t="s">
        <v>182</v>
      </c>
      <c r="AV99" s="46">
        <v>86</v>
      </c>
      <c r="AW99" s="46">
        <v>22</v>
      </c>
      <c r="AX99" s="46">
        <v>1.6</v>
      </c>
      <c r="AY99" s="46">
        <v>1.45</v>
      </c>
      <c r="AZ99" s="46" t="s">
        <v>724</v>
      </c>
      <c r="BA99" s="46">
        <v>1</v>
      </c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>
      <c r="A100" s="1" t="s">
        <v>2387</v>
      </c>
      <c r="B100" s="1">
        <v>176</v>
      </c>
      <c r="C100" s="1"/>
      <c r="D100" s="1"/>
      <c r="E100" s="26">
        <v>2.73</v>
      </c>
      <c r="F100" s="60" t="s">
        <v>3411</v>
      </c>
      <c r="G100" s="69" t="s">
        <v>6824</v>
      </c>
      <c r="H100" s="1" t="s">
        <v>2372</v>
      </c>
      <c r="I100" s="1" t="s">
        <v>1747</v>
      </c>
      <c r="J100" s="1" t="s">
        <v>2374</v>
      </c>
      <c r="K100" s="1" t="s">
        <v>2388</v>
      </c>
      <c r="L100" s="1" t="s">
        <v>2388</v>
      </c>
      <c r="M100" s="1">
        <f t="shared" si="6"/>
        <v>6</v>
      </c>
      <c r="N100" s="46">
        <v>4</v>
      </c>
      <c r="O100" s="46">
        <v>44.43</v>
      </c>
      <c r="P100" s="46">
        <v>0</v>
      </c>
      <c r="Q100" s="46">
        <v>4</v>
      </c>
      <c r="R100" s="1" t="s">
        <v>1699</v>
      </c>
      <c r="S100" s="1" t="str">
        <f t="shared" si="7"/>
        <v>p</v>
      </c>
      <c r="T100" s="1">
        <v>1</v>
      </c>
      <c r="U100" s="1" t="s">
        <v>1698</v>
      </c>
      <c r="V100" s="1" t="s">
        <v>182</v>
      </c>
      <c r="W100" s="1"/>
      <c r="X100" s="1" t="s">
        <v>185</v>
      </c>
      <c r="Y100" s="90">
        <v>5.12</v>
      </c>
      <c r="Z100" s="46">
        <v>19.93</v>
      </c>
      <c r="AA100" s="46">
        <v>4.58</v>
      </c>
      <c r="AB100" s="46">
        <v>17.84</v>
      </c>
      <c r="AC100" s="46"/>
      <c r="AD100" s="46">
        <v>2</v>
      </c>
      <c r="AE100" s="46">
        <v>6</v>
      </c>
      <c r="AF100" s="46">
        <v>1</v>
      </c>
      <c r="AG100" s="46">
        <v>5</v>
      </c>
      <c r="AH100" s="46">
        <v>4</v>
      </c>
      <c r="AI100" s="46" t="s">
        <v>399</v>
      </c>
      <c r="AJ100" s="46" t="s">
        <v>1703</v>
      </c>
      <c r="AK100" s="46">
        <v>2</v>
      </c>
      <c r="AL100" s="46">
        <v>6</v>
      </c>
      <c r="AM100" s="46">
        <v>5</v>
      </c>
      <c r="AN100" s="46">
        <v>4</v>
      </c>
      <c r="AO100" s="46" t="s">
        <v>1699</v>
      </c>
      <c r="AP100" s="46">
        <v>1</v>
      </c>
      <c r="AQ100" s="46" t="s">
        <v>1703</v>
      </c>
      <c r="AR100" s="46" t="s">
        <v>1704</v>
      </c>
      <c r="AS100" s="46" t="s">
        <v>1705</v>
      </c>
      <c r="AT100" s="46" t="s">
        <v>1706</v>
      </c>
      <c r="AU100" s="46" t="s">
        <v>532</v>
      </c>
      <c r="AV100" s="46">
        <v>100</v>
      </c>
      <c r="AW100" s="46">
        <v>13</v>
      </c>
      <c r="AX100" s="46">
        <v>1.8</v>
      </c>
      <c r="AY100" s="46">
        <v>1.3</v>
      </c>
      <c r="AZ100" s="46" t="s">
        <v>1698</v>
      </c>
      <c r="BA100" s="46">
        <v>1</v>
      </c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>
      <c r="A101" s="1" t="s">
        <v>300</v>
      </c>
      <c r="B101" s="1">
        <v>126</v>
      </c>
      <c r="C101" s="1"/>
      <c r="D101" s="1"/>
      <c r="E101" s="26">
        <v>1.52</v>
      </c>
      <c r="F101" s="60" t="s">
        <v>3411</v>
      </c>
      <c r="G101" s="69" t="s">
        <v>6824</v>
      </c>
      <c r="H101" s="1" t="s">
        <v>1223</v>
      </c>
      <c r="I101" s="1" t="s">
        <v>1224</v>
      </c>
      <c r="J101" s="1" t="s">
        <v>1225</v>
      </c>
      <c r="K101" s="1" t="s">
        <v>1227</v>
      </c>
      <c r="L101" s="1" t="s">
        <v>6909</v>
      </c>
      <c r="M101" s="1">
        <f t="shared" si="6"/>
        <v>6</v>
      </c>
      <c r="N101" s="46">
        <v>4</v>
      </c>
      <c r="O101" s="46">
        <v>23.25</v>
      </c>
      <c r="P101" s="46">
        <v>12</v>
      </c>
      <c r="Q101" s="46">
        <v>4</v>
      </c>
      <c r="R101" s="1" t="s">
        <v>302</v>
      </c>
      <c r="S101" s="1" t="str">
        <f t="shared" si="7"/>
        <v>k</v>
      </c>
      <c r="T101" s="1">
        <v>1</v>
      </c>
      <c r="U101" s="1" t="s">
        <v>300</v>
      </c>
      <c r="V101" s="1" t="s">
        <v>182</v>
      </c>
      <c r="W101" s="1" t="s">
        <v>184</v>
      </c>
      <c r="X101" s="1" t="s">
        <v>185</v>
      </c>
      <c r="Y101" s="90">
        <v>118.13</v>
      </c>
      <c r="Z101" s="46">
        <v>48.58</v>
      </c>
      <c r="AA101" s="46">
        <v>68.73</v>
      </c>
      <c r="AB101" s="46">
        <v>35</v>
      </c>
      <c r="AC101" s="46"/>
      <c r="AD101" s="46">
        <v>1</v>
      </c>
      <c r="AE101" s="46">
        <v>4</v>
      </c>
      <c r="AF101" s="46">
        <v>1</v>
      </c>
      <c r="AG101" s="46">
        <v>3</v>
      </c>
      <c r="AH101" s="46">
        <v>3</v>
      </c>
      <c r="AI101" s="46" t="s">
        <v>1437</v>
      </c>
      <c r="AJ101" s="46" t="s">
        <v>1437</v>
      </c>
      <c r="AK101" s="46">
        <v>3</v>
      </c>
      <c r="AL101" s="46">
        <v>11</v>
      </c>
      <c r="AM101" s="46">
        <v>3</v>
      </c>
      <c r="AN101" s="46">
        <v>3</v>
      </c>
      <c r="AO101" s="46" t="s">
        <v>2371</v>
      </c>
      <c r="AP101" s="46">
        <v>1</v>
      </c>
      <c r="AQ101" s="46" t="s">
        <v>1437</v>
      </c>
      <c r="AR101" s="46" t="s">
        <v>2985</v>
      </c>
      <c r="AS101" s="46" t="s">
        <v>2380</v>
      </c>
      <c r="AT101" s="46" t="s">
        <v>2981</v>
      </c>
      <c r="AU101" s="46" t="s">
        <v>182</v>
      </c>
      <c r="AV101" s="46">
        <v>0</v>
      </c>
      <c r="AW101" s="46">
        <v>0</v>
      </c>
      <c r="AX101" s="46">
        <v>1.65</v>
      </c>
      <c r="AY101" s="46">
        <v>1.05</v>
      </c>
      <c r="AZ101" s="46" t="s">
        <v>2981</v>
      </c>
      <c r="BA101" s="46">
        <v>1</v>
      </c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>
      <c r="A102" s="1" t="s">
        <v>1432</v>
      </c>
      <c r="B102" s="1">
        <v>157</v>
      </c>
      <c r="C102" s="1"/>
      <c r="D102" s="1"/>
      <c r="E102" s="26">
        <v>3.12</v>
      </c>
      <c r="F102" s="60" t="s">
        <v>3411</v>
      </c>
      <c r="G102" s="69" t="s">
        <v>6824</v>
      </c>
      <c r="H102" s="1" t="s">
        <v>2044</v>
      </c>
      <c r="I102" s="1" t="s">
        <v>328</v>
      </c>
      <c r="J102" s="1" t="s">
        <v>2047</v>
      </c>
      <c r="K102" s="1" t="s">
        <v>2048</v>
      </c>
      <c r="L102" s="1" t="s">
        <v>6919</v>
      </c>
      <c r="M102" s="1">
        <f t="shared" si="6"/>
        <v>5</v>
      </c>
      <c r="N102" s="46">
        <v>3</v>
      </c>
      <c r="O102" s="46">
        <v>5.17</v>
      </c>
      <c r="P102" s="46">
        <v>22</v>
      </c>
      <c r="Q102" s="46">
        <v>3</v>
      </c>
      <c r="R102" s="1" t="s">
        <v>1433</v>
      </c>
      <c r="S102" s="1" t="str">
        <f t="shared" si="7"/>
        <v>g</v>
      </c>
      <c r="T102" s="1">
        <v>2</v>
      </c>
      <c r="U102" s="1" t="s">
        <v>1432</v>
      </c>
      <c r="V102" s="1" t="s">
        <v>182</v>
      </c>
      <c r="W102" s="1" t="s">
        <v>184</v>
      </c>
      <c r="X102" s="1" t="s">
        <v>185</v>
      </c>
      <c r="Y102" s="90">
        <v>2.95</v>
      </c>
      <c r="Z102" s="46">
        <v>5.27</v>
      </c>
      <c r="AA102" s="46">
        <v>2.14</v>
      </c>
      <c r="AB102" s="46">
        <v>3.04</v>
      </c>
      <c r="AC102" s="46"/>
      <c r="AD102" s="46">
        <v>1</v>
      </c>
      <c r="AE102" s="46">
        <v>2</v>
      </c>
      <c r="AF102" s="46">
        <v>1</v>
      </c>
      <c r="AG102" s="46">
        <v>5</v>
      </c>
      <c r="AH102" s="46">
        <v>3</v>
      </c>
      <c r="AI102" s="46" t="s">
        <v>313</v>
      </c>
      <c r="AJ102" s="46" t="s">
        <v>1437</v>
      </c>
      <c r="AK102" s="46">
        <v>4</v>
      </c>
      <c r="AL102" s="46">
        <v>11</v>
      </c>
      <c r="AM102" s="46">
        <v>5</v>
      </c>
      <c r="AN102" s="46">
        <v>3</v>
      </c>
      <c r="AO102" s="46" t="s">
        <v>1433</v>
      </c>
      <c r="AP102" s="46">
        <v>1</v>
      </c>
      <c r="AQ102" s="46" t="s">
        <v>1437</v>
      </c>
      <c r="AR102" s="46" t="s">
        <v>1439</v>
      </c>
      <c r="AS102" s="46" t="s">
        <v>1440</v>
      </c>
      <c r="AT102" s="46" t="s">
        <v>1432</v>
      </c>
      <c r="AU102" s="46" t="s">
        <v>182</v>
      </c>
      <c r="AV102" s="46">
        <v>100</v>
      </c>
      <c r="AW102" s="46">
        <v>26</v>
      </c>
      <c r="AX102" s="46">
        <v>1.55</v>
      </c>
      <c r="AY102" s="46">
        <v>1.1000000000000001</v>
      </c>
      <c r="AZ102" s="46" t="s">
        <v>1432</v>
      </c>
      <c r="BA102" s="46">
        <v>1</v>
      </c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>
      <c r="A103" s="1" t="s">
        <v>2125</v>
      </c>
      <c r="B103" s="1">
        <v>138</v>
      </c>
      <c r="C103" s="1"/>
      <c r="D103" s="1"/>
      <c r="E103" s="26">
        <v>2.95</v>
      </c>
      <c r="F103" s="60" t="s">
        <v>3411</v>
      </c>
      <c r="G103" s="69" t="s">
        <v>6824</v>
      </c>
      <c r="H103" s="1" t="s">
        <v>2128</v>
      </c>
      <c r="I103" s="1" t="s">
        <v>271</v>
      </c>
      <c r="J103" s="1" t="s">
        <v>2130</v>
      </c>
      <c r="K103" s="1" t="s">
        <v>2131</v>
      </c>
      <c r="L103" s="1" t="s">
        <v>6913</v>
      </c>
      <c r="M103" s="1">
        <f t="shared" si="6"/>
        <v>4</v>
      </c>
      <c r="N103" s="46">
        <v>3</v>
      </c>
      <c r="O103" s="46">
        <v>79.53</v>
      </c>
      <c r="P103" s="46">
        <v>21</v>
      </c>
      <c r="Q103" s="46">
        <v>3</v>
      </c>
      <c r="R103" s="1" t="s">
        <v>2132</v>
      </c>
      <c r="S103" s="1" t="str">
        <f t="shared" si="7"/>
        <v>l</v>
      </c>
      <c r="T103" s="1">
        <v>8</v>
      </c>
      <c r="U103" s="1" t="s">
        <v>2125</v>
      </c>
      <c r="V103" s="1" t="s">
        <v>182</v>
      </c>
      <c r="W103" s="1" t="s">
        <v>283</v>
      </c>
      <c r="X103" s="1" t="s">
        <v>185</v>
      </c>
      <c r="Y103" s="90">
        <v>1.71</v>
      </c>
      <c r="Z103" s="46">
        <v>5.47</v>
      </c>
      <c r="AA103" s="46">
        <v>1.66</v>
      </c>
      <c r="AB103" s="46">
        <v>4.8600000000000003</v>
      </c>
      <c r="AC103" s="46"/>
      <c r="AD103" s="46">
        <v>2</v>
      </c>
      <c r="AE103" s="46">
        <v>5</v>
      </c>
      <c r="AF103" s="46">
        <v>1</v>
      </c>
      <c r="AG103" s="46">
        <v>5</v>
      </c>
      <c r="AH103" s="46">
        <v>3</v>
      </c>
      <c r="AI103" s="46" t="s">
        <v>399</v>
      </c>
      <c r="AJ103" s="46" t="s">
        <v>1030</v>
      </c>
      <c r="AK103" s="46">
        <v>10</v>
      </c>
      <c r="AL103" s="46">
        <v>17</v>
      </c>
      <c r="AM103" s="46">
        <v>5</v>
      </c>
      <c r="AN103" s="46">
        <v>3</v>
      </c>
      <c r="AO103" s="46" t="s">
        <v>2132</v>
      </c>
      <c r="AP103" s="46">
        <v>1</v>
      </c>
      <c r="AQ103" s="46" t="s">
        <v>1030</v>
      </c>
      <c r="AR103" s="46" t="s">
        <v>2138</v>
      </c>
      <c r="AS103" s="46" t="s">
        <v>2139</v>
      </c>
      <c r="AT103" s="46" t="s">
        <v>2140</v>
      </c>
      <c r="AU103" s="46" t="s">
        <v>532</v>
      </c>
      <c r="AV103" s="46">
        <v>100</v>
      </c>
      <c r="AW103" s="46">
        <v>12</v>
      </c>
      <c r="AX103" s="46">
        <v>1.1499999999999999</v>
      </c>
      <c r="AY103" s="46">
        <v>1</v>
      </c>
      <c r="AZ103" s="46" t="s">
        <v>2125</v>
      </c>
      <c r="BA103" s="46">
        <v>1</v>
      </c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>
      <c r="A104" s="1" t="s">
        <v>1206</v>
      </c>
      <c r="B104" s="1">
        <v>143</v>
      </c>
      <c r="C104" s="1"/>
      <c r="D104" s="1"/>
      <c r="E104" s="26">
        <v>2.96</v>
      </c>
      <c r="F104" s="60" t="s">
        <v>3411</v>
      </c>
      <c r="G104" s="69" t="s">
        <v>6824</v>
      </c>
      <c r="H104" s="1" t="s">
        <v>1746</v>
      </c>
      <c r="I104" s="1" t="s">
        <v>1747</v>
      </c>
      <c r="J104" s="1" t="s">
        <v>1748</v>
      </c>
      <c r="K104" s="1" t="s">
        <v>1749</v>
      </c>
      <c r="L104" s="1" t="s">
        <v>2376</v>
      </c>
      <c r="M104" s="1">
        <f t="shared" si="6"/>
        <v>5</v>
      </c>
      <c r="N104" s="46">
        <v>3</v>
      </c>
      <c r="O104" s="46">
        <v>32.26</v>
      </c>
      <c r="P104" s="46">
        <v>14</v>
      </c>
      <c r="Q104" s="46">
        <v>3</v>
      </c>
      <c r="R104" s="1" t="s">
        <v>1207</v>
      </c>
      <c r="S104" s="1" t="str">
        <f t="shared" si="7"/>
        <v>l</v>
      </c>
      <c r="T104" s="1">
        <v>8</v>
      </c>
      <c r="U104" s="1" t="s">
        <v>1206</v>
      </c>
      <c r="V104" s="1" t="s">
        <v>182</v>
      </c>
      <c r="W104" s="1" t="s">
        <v>283</v>
      </c>
      <c r="X104" s="1" t="s">
        <v>185</v>
      </c>
      <c r="Y104" s="90">
        <v>1.86</v>
      </c>
      <c r="Z104" s="46">
        <v>4.12</v>
      </c>
      <c r="AA104" s="46">
        <v>1.55</v>
      </c>
      <c r="AB104" s="46">
        <v>3.38</v>
      </c>
      <c r="AC104" s="46"/>
      <c r="AD104" s="46">
        <v>3</v>
      </c>
      <c r="AE104" s="46">
        <v>7</v>
      </c>
      <c r="AF104" s="46">
        <v>1</v>
      </c>
      <c r="AG104" s="46">
        <v>6</v>
      </c>
      <c r="AH104" s="46">
        <v>3</v>
      </c>
      <c r="AI104" s="46" t="s">
        <v>597</v>
      </c>
      <c r="AJ104" s="46" t="s">
        <v>1030</v>
      </c>
      <c r="AK104" s="46">
        <v>8</v>
      </c>
      <c r="AL104" s="46">
        <v>18</v>
      </c>
      <c r="AM104" s="46">
        <v>6</v>
      </c>
      <c r="AN104" s="46">
        <v>3</v>
      </c>
      <c r="AO104" s="46" t="s">
        <v>1207</v>
      </c>
      <c r="AP104" s="46">
        <v>1</v>
      </c>
      <c r="AQ104" s="46" t="s">
        <v>1030</v>
      </c>
      <c r="AR104" s="46" t="s">
        <v>1216</v>
      </c>
      <c r="AS104" s="46" t="s">
        <v>1217</v>
      </c>
      <c r="AT104" s="46" t="s">
        <v>1218</v>
      </c>
      <c r="AU104" s="46" t="s">
        <v>568</v>
      </c>
      <c r="AV104" s="46">
        <v>96</v>
      </c>
      <c r="AW104" s="46">
        <v>28</v>
      </c>
      <c r="AX104" s="46">
        <v>1.25</v>
      </c>
      <c r="AY104" s="46">
        <v>1</v>
      </c>
      <c r="AZ104" s="46" t="s">
        <v>1206</v>
      </c>
      <c r="BA104" s="46">
        <v>1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>
      <c r="A105" s="1" t="s">
        <v>6320</v>
      </c>
      <c r="B105" s="1">
        <v>193</v>
      </c>
      <c r="C105" s="1"/>
      <c r="D105" s="1"/>
      <c r="E105" s="26">
        <v>2.95</v>
      </c>
      <c r="F105" s="60" t="s">
        <v>3411</v>
      </c>
      <c r="G105" s="69" t="s">
        <v>6824</v>
      </c>
      <c r="H105" s="1" t="s">
        <v>6839</v>
      </c>
      <c r="I105" s="1" t="s">
        <v>271</v>
      </c>
      <c r="J105" s="1" t="s">
        <v>6840</v>
      </c>
      <c r="K105" s="1" t="s">
        <v>6841</v>
      </c>
      <c r="L105" s="1" t="s">
        <v>103</v>
      </c>
      <c r="M105" s="1">
        <f t="shared" si="6"/>
        <v>6</v>
      </c>
      <c r="N105" s="46">
        <v>4</v>
      </c>
      <c r="O105" s="46">
        <v>18.32</v>
      </c>
      <c r="P105" s="46">
        <v>12</v>
      </c>
      <c r="Q105" s="46">
        <v>4</v>
      </c>
      <c r="R105" t="s">
        <v>6321</v>
      </c>
      <c r="S105" s="1" t="str">
        <f t="shared" si="7"/>
        <v>m</v>
      </c>
      <c r="T105" s="1">
        <v>8</v>
      </c>
      <c r="U105" t="s">
        <v>6320</v>
      </c>
      <c r="V105" t="s">
        <v>182</v>
      </c>
      <c r="W105" t="s">
        <v>283</v>
      </c>
      <c r="X105" t="s">
        <v>185</v>
      </c>
      <c r="Y105" s="90">
        <v>9.8699999999999992</v>
      </c>
      <c r="Z105" s="46">
        <v>31.01</v>
      </c>
      <c r="AA105" s="46">
        <v>8.2100000000000009</v>
      </c>
      <c r="AB105" s="46">
        <v>19.12</v>
      </c>
      <c r="AC105" s="46"/>
      <c r="AD105" s="46">
        <v>1</v>
      </c>
      <c r="AE105" s="46">
        <v>2</v>
      </c>
      <c r="AF105" s="46">
        <v>1</v>
      </c>
      <c r="AG105" s="46">
        <v>5</v>
      </c>
      <c r="AH105" s="46">
        <v>3</v>
      </c>
      <c r="AI105" s="46" t="s">
        <v>517</v>
      </c>
      <c r="AJ105" s="46" t="s">
        <v>1030</v>
      </c>
      <c r="AK105" s="46">
        <v>8</v>
      </c>
      <c r="AL105" s="46">
        <v>21</v>
      </c>
      <c r="AM105" s="46">
        <v>3</v>
      </c>
      <c r="AN105" s="46">
        <v>3</v>
      </c>
      <c r="AO105" s="46" t="s">
        <v>6321</v>
      </c>
      <c r="AP105" s="46">
        <v>1</v>
      </c>
      <c r="AQ105" s="46" t="s">
        <v>1030</v>
      </c>
      <c r="AR105" s="46" t="s">
        <v>6322</v>
      </c>
      <c r="AS105" s="46" t="s">
        <v>6323</v>
      </c>
      <c r="AT105" s="46" t="s">
        <v>6324</v>
      </c>
      <c r="AU105" s="46" t="s">
        <v>182</v>
      </c>
      <c r="AV105" s="46">
        <v>89</v>
      </c>
      <c r="AW105" s="46">
        <v>19</v>
      </c>
      <c r="AX105" s="46">
        <v>1.55</v>
      </c>
      <c r="AY105" s="46">
        <v>1</v>
      </c>
      <c r="AZ105" s="46" t="s">
        <v>6320</v>
      </c>
      <c r="BA105" s="46">
        <v>1</v>
      </c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>
      <c r="A106" s="1" t="s">
        <v>1807</v>
      </c>
      <c r="B106" s="1">
        <v>189</v>
      </c>
      <c r="C106" s="1"/>
      <c r="D106" s="1"/>
      <c r="E106" s="26">
        <v>2.77</v>
      </c>
      <c r="F106" s="60" t="s">
        <v>3411</v>
      </c>
      <c r="G106" s="69" t="s">
        <v>6824</v>
      </c>
      <c r="H106" s="1" t="s">
        <v>3422</v>
      </c>
      <c r="I106" s="1" t="s">
        <v>3419</v>
      </c>
      <c r="J106" s="1" t="s">
        <v>3420</v>
      </c>
      <c r="K106" s="1" t="s">
        <v>3421</v>
      </c>
      <c r="L106" s="1" t="s">
        <v>6316</v>
      </c>
      <c r="M106" s="1">
        <f t="shared" si="6"/>
        <v>3</v>
      </c>
      <c r="N106" s="46">
        <v>3</v>
      </c>
      <c r="O106" s="46">
        <v>88.93</v>
      </c>
      <c r="P106" s="46">
        <v>22</v>
      </c>
      <c r="Q106" s="46">
        <v>3</v>
      </c>
      <c r="R106" s="1" t="s">
        <v>1807</v>
      </c>
      <c r="S106" s="1" t="str">
        <f t="shared" si="7"/>
        <v>v</v>
      </c>
      <c r="T106" s="1">
        <v>4</v>
      </c>
      <c r="U106" s="1" t="s">
        <v>1807</v>
      </c>
      <c r="V106" s="1" t="s">
        <v>182</v>
      </c>
      <c r="W106" s="1" t="s">
        <v>283</v>
      </c>
      <c r="X106" s="1"/>
      <c r="Y106" s="90">
        <v>6.89</v>
      </c>
      <c r="Z106" s="46">
        <v>6.15</v>
      </c>
      <c r="AA106" s="46">
        <v>6.89</v>
      </c>
      <c r="AB106" s="46">
        <v>6.15</v>
      </c>
      <c r="AC106" s="46"/>
      <c r="AD106" s="46">
        <v>3</v>
      </c>
      <c r="AE106" s="46">
        <v>6</v>
      </c>
      <c r="AF106" s="46">
        <v>1</v>
      </c>
      <c r="AG106" s="46">
        <v>3</v>
      </c>
      <c r="AH106" s="46">
        <v>3</v>
      </c>
      <c r="AI106" s="46" t="s">
        <v>1030</v>
      </c>
      <c r="AJ106" s="46" t="s">
        <v>1030</v>
      </c>
      <c r="AK106" s="46">
        <v>21</v>
      </c>
      <c r="AL106" s="46">
        <v>22</v>
      </c>
      <c r="AM106" s="46">
        <v>3</v>
      </c>
      <c r="AN106" s="46">
        <v>3</v>
      </c>
      <c r="AO106" s="46" t="s">
        <v>1807</v>
      </c>
      <c r="AP106" s="46">
        <v>1</v>
      </c>
      <c r="AQ106" s="46" t="s">
        <v>1030</v>
      </c>
      <c r="AR106" s="46" t="s">
        <v>1811</v>
      </c>
      <c r="AS106" s="46" t="s">
        <v>1811</v>
      </c>
      <c r="AT106" s="46" t="s">
        <v>1807</v>
      </c>
      <c r="AU106" s="46" t="s">
        <v>1813</v>
      </c>
      <c r="AV106" s="46">
        <v>0</v>
      </c>
      <c r="AW106" s="46">
        <v>0</v>
      </c>
      <c r="AX106" s="46">
        <v>1</v>
      </c>
      <c r="AY106" s="46">
        <v>1</v>
      </c>
      <c r="AZ106" s="46" t="s">
        <v>1815</v>
      </c>
      <c r="BA106" s="46">
        <v>3</v>
      </c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>
      <c r="A107" s="1" t="s">
        <v>759</v>
      </c>
      <c r="B107" s="1">
        <v>177</v>
      </c>
      <c r="C107" s="1"/>
      <c r="D107" s="1"/>
      <c r="E107" s="26">
        <v>2.68</v>
      </c>
      <c r="F107" s="60" t="s">
        <v>3411</v>
      </c>
      <c r="G107" s="69" t="s">
        <v>6824</v>
      </c>
      <c r="H107" s="1" t="s">
        <v>1832</v>
      </c>
      <c r="I107" s="1" t="s">
        <v>1834</v>
      </c>
      <c r="J107" s="1" t="s">
        <v>468</v>
      </c>
      <c r="K107" s="1" t="s">
        <v>762</v>
      </c>
      <c r="L107" s="1" t="s">
        <v>6756</v>
      </c>
      <c r="M107" s="1">
        <f t="shared" si="6"/>
        <v>4</v>
      </c>
      <c r="N107" s="46">
        <v>3</v>
      </c>
      <c r="O107" s="46">
        <v>115.56</v>
      </c>
      <c r="P107" s="46">
        <v>19</v>
      </c>
      <c r="Q107" s="46">
        <v>3</v>
      </c>
      <c r="R107" s="1" t="s">
        <v>1707</v>
      </c>
      <c r="S107" s="1" t="str">
        <f t="shared" si="7"/>
        <v>s</v>
      </c>
      <c r="T107" s="1">
        <v>3</v>
      </c>
      <c r="U107" s="1" t="s">
        <v>759</v>
      </c>
      <c r="V107" s="1" t="s">
        <v>182</v>
      </c>
      <c r="W107" s="1" t="s">
        <v>283</v>
      </c>
      <c r="X107" s="1" t="s">
        <v>185</v>
      </c>
      <c r="Y107" s="90">
        <v>5.36</v>
      </c>
      <c r="Z107" s="46">
        <v>10.07</v>
      </c>
      <c r="AA107" s="46">
        <v>5.21</v>
      </c>
      <c r="AB107" s="46">
        <v>8.11</v>
      </c>
      <c r="AC107" s="46"/>
      <c r="AD107" s="46">
        <v>2</v>
      </c>
      <c r="AE107" s="46">
        <v>11</v>
      </c>
      <c r="AF107" s="46">
        <v>1</v>
      </c>
      <c r="AG107" s="46">
        <v>4</v>
      </c>
      <c r="AH107" s="46">
        <v>2</v>
      </c>
      <c r="AI107" s="46" t="s">
        <v>1710</v>
      </c>
      <c r="AJ107" s="46" t="s">
        <v>948</v>
      </c>
      <c r="AK107" s="46">
        <v>6</v>
      </c>
      <c r="AL107" s="46">
        <v>27</v>
      </c>
      <c r="AM107" s="46">
        <v>4</v>
      </c>
      <c r="AN107" s="46">
        <v>2</v>
      </c>
      <c r="AO107" s="46" t="s">
        <v>1707</v>
      </c>
      <c r="AP107" s="46">
        <v>1</v>
      </c>
      <c r="AQ107" s="46" t="s">
        <v>948</v>
      </c>
      <c r="AR107" s="46" t="s">
        <v>1711</v>
      </c>
      <c r="AS107" s="46" t="s">
        <v>1712</v>
      </c>
      <c r="AT107" s="46" t="s">
        <v>1713</v>
      </c>
      <c r="AU107" s="46" t="s">
        <v>532</v>
      </c>
      <c r="AV107" s="46">
        <v>100</v>
      </c>
      <c r="AW107" s="46">
        <v>21</v>
      </c>
      <c r="AX107" s="46">
        <v>1.5</v>
      </c>
      <c r="AY107" s="46">
        <v>1</v>
      </c>
      <c r="AZ107" s="46" t="s">
        <v>759</v>
      </c>
      <c r="BA107" s="46">
        <v>1</v>
      </c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>
      <c r="A108" s="1" t="s">
        <v>1405</v>
      </c>
      <c r="B108" s="1">
        <v>155</v>
      </c>
      <c r="C108" s="1"/>
      <c r="D108" s="1"/>
      <c r="E108" s="26">
        <v>3.19</v>
      </c>
      <c r="F108" s="60" t="s">
        <v>3411</v>
      </c>
      <c r="G108" s="69" t="s">
        <v>6824</v>
      </c>
      <c r="H108" s="1" t="s">
        <v>2010</v>
      </c>
      <c r="I108" s="1" t="s">
        <v>2012</v>
      </c>
      <c r="J108" s="1" t="s">
        <v>2013</v>
      </c>
      <c r="K108" s="1" t="s">
        <v>6950</v>
      </c>
      <c r="L108" s="1" t="s">
        <v>6944</v>
      </c>
      <c r="M108" s="1">
        <f t="shared" si="6"/>
        <v>4</v>
      </c>
      <c r="N108">
        <v>3</v>
      </c>
      <c r="O108">
        <v>50.38</v>
      </c>
      <c r="P108">
        <v>19</v>
      </c>
      <c r="Q108">
        <v>3</v>
      </c>
      <c r="R108" s="1" t="s">
        <v>1406</v>
      </c>
      <c r="S108" s="1" t="str">
        <f t="shared" si="7"/>
        <v>b</v>
      </c>
      <c r="T108" s="1">
        <v>2</v>
      </c>
      <c r="U108" s="1" t="s">
        <v>1405</v>
      </c>
      <c r="V108" s="1" t="s">
        <v>182</v>
      </c>
      <c r="W108" s="1" t="s">
        <v>283</v>
      </c>
      <c r="X108" s="1" t="s">
        <v>185</v>
      </c>
      <c r="Y108" s="90">
        <v>57.24</v>
      </c>
      <c r="Z108" s="46">
        <v>104.05</v>
      </c>
      <c r="AA108" s="46">
        <v>42.31</v>
      </c>
      <c r="AB108" s="46">
        <v>70.41</v>
      </c>
      <c r="AC108" s="46"/>
      <c r="AD108" s="46">
        <v>1</v>
      </c>
      <c r="AE108" s="46">
        <v>2</v>
      </c>
      <c r="AF108" s="46">
        <v>1</v>
      </c>
      <c r="AG108" s="46">
        <v>9</v>
      </c>
      <c r="AH108" s="46">
        <v>5</v>
      </c>
      <c r="AI108" s="46" t="s">
        <v>2731</v>
      </c>
      <c r="AJ108" s="46" t="s">
        <v>1278</v>
      </c>
      <c r="AK108" s="46">
        <v>0</v>
      </c>
      <c r="AL108" s="46">
        <v>0</v>
      </c>
      <c r="AM108" s="46">
        <v>9</v>
      </c>
      <c r="AN108" s="46">
        <v>5</v>
      </c>
      <c r="AO108" s="46" t="s">
        <v>2732</v>
      </c>
      <c r="AP108" s="46">
        <v>2</v>
      </c>
      <c r="AQ108" s="46" t="s">
        <v>1280</v>
      </c>
      <c r="AR108" s="46" t="s">
        <v>2733</v>
      </c>
      <c r="AS108" s="46" t="s">
        <v>2734</v>
      </c>
      <c r="AT108" s="46" t="s">
        <v>2736</v>
      </c>
      <c r="AU108" s="46" t="s">
        <v>182</v>
      </c>
      <c r="AV108" s="46">
        <v>100</v>
      </c>
      <c r="AW108" s="46">
        <v>21</v>
      </c>
      <c r="AX108" s="46">
        <v>2.6</v>
      </c>
      <c r="AY108" s="46">
        <v>1.9</v>
      </c>
      <c r="AZ108" s="46" t="s">
        <v>2721</v>
      </c>
      <c r="BA108" s="46">
        <v>1</v>
      </c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">
      <c r="A109" s="1" t="s">
        <v>6310</v>
      </c>
      <c r="B109" s="1">
        <v>196</v>
      </c>
      <c r="C109" s="1"/>
      <c r="D109" s="1"/>
      <c r="E109" s="75">
        <v>1.8</v>
      </c>
      <c r="F109" s="60" t="s">
        <v>3411</v>
      </c>
      <c r="G109" s="69" t="s">
        <v>6824</v>
      </c>
      <c r="H109" s="1" t="s">
        <v>6842</v>
      </c>
      <c r="I109" s="1" t="s">
        <v>6843</v>
      </c>
      <c r="J109" s="1" t="s">
        <v>6844</v>
      </c>
      <c r="K109" s="1" t="s">
        <v>6845</v>
      </c>
      <c r="L109" s="1" t="s">
        <v>2810</v>
      </c>
      <c r="M109" s="1">
        <f t="shared" si="6"/>
        <v>3</v>
      </c>
      <c r="N109" s="46">
        <v>2</v>
      </c>
      <c r="O109" s="46">
        <v>75.180000000000007</v>
      </c>
      <c r="P109" s="46">
        <v>27</v>
      </c>
      <c r="Q109" s="46">
        <v>2</v>
      </c>
      <c r="R109" t="s">
        <v>6311</v>
      </c>
      <c r="S109" s="1" t="str">
        <f t="shared" si="7"/>
        <v>m</v>
      </c>
      <c r="T109" s="1">
        <v>8</v>
      </c>
      <c r="U109" t="s">
        <v>6310</v>
      </c>
      <c r="V109" t="s">
        <v>182</v>
      </c>
      <c r="W109" t="s">
        <v>283</v>
      </c>
      <c r="X109" t="s">
        <v>185</v>
      </c>
      <c r="Y109" s="90">
        <v>12.79</v>
      </c>
      <c r="Z109" s="46">
        <v>45.07</v>
      </c>
      <c r="AA109" s="46">
        <v>10.65</v>
      </c>
      <c r="AB109" s="46">
        <v>28.92</v>
      </c>
      <c r="AC109" s="46"/>
      <c r="AD109" s="46">
        <v>1</v>
      </c>
      <c r="AE109" s="46">
        <v>2</v>
      </c>
      <c r="AF109" s="46">
        <v>1</v>
      </c>
      <c r="AG109" s="46">
        <v>9</v>
      </c>
      <c r="AH109" s="46">
        <v>6</v>
      </c>
      <c r="AI109" s="46" t="s">
        <v>1486</v>
      </c>
      <c r="AJ109" s="46" t="s">
        <v>1114</v>
      </c>
      <c r="AK109" s="46">
        <v>1</v>
      </c>
      <c r="AL109" s="46">
        <v>0</v>
      </c>
      <c r="AM109" s="46">
        <v>9</v>
      </c>
      <c r="AN109" s="46">
        <v>6</v>
      </c>
      <c r="AO109" s="46" t="s">
        <v>6312</v>
      </c>
      <c r="AP109" s="46">
        <v>2</v>
      </c>
      <c r="AQ109" s="46" t="s">
        <v>1387</v>
      </c>
      <c r="AR109" s="46" t="s">
        <v>6313</v>
      </c>
      <c r="AS109" s="46" t="s">
        <v>6314</v>
      </c>
      <c r="AT109" s="46" t="s">
        <v>6315</v>
      </c>
      <c r="AU109" s="46" t="s">
        <v>182</v>
      </c>
      <c r="AV109" s="46">
        <v>100</v>
      </c>
      <c r="AW109" s="46">
        <v>25</v>
      </c>
      <c r="AX109" s="46">
        <v>2.4</v>
      </c>
      <c r="AY109" s="46">
        <v>2.4</v>
      </c>
      <c r="AZ109" s="46" t="s">
        <v>6310</v>
      </c>
      <c r="BA109" s="46">
        <v>1</v>
      </c>
      <c r="BB109" s="1"/>
      <c r="BC109" s="1"/>
      <c r="BD109" s="1"/>
      <c r="BE109" s="1"/>
      <c r="BF109" s="1"/>
      <c r="BG109" s="17"/>
      <c r="BH109" s="17"/>
      <c r="BI109" s="17"/>
      <c r="BJ109" s="1"/>
      <c r="BK109" s="1"/>
      <c r="BL109" s="1"/>
      <c r="BM109" s="1"/>
    </row>
    <row r="110" spans="1:65">
      <c r="A110" s="1" t="s">
        <v>1383</v>
      </c>
      <c r="B110" s="1">
        <v>153</v>
      </c>
      <c r="C110" s="1"/>
      <c r="D110" s="1"/>
      <c r="E110" s="26">
        <v>2.35</v>
      </c>
      <c r="F110" s="60" t="s">
        <v>3411</v>
      </c>
      <c r="G110" s="69" t="s">
        <v>6824</v>
      </c>
      <c r="H110" s="1" t="s">
        <v>1995</v>
      </c>
      <c r="I110" s="1" t="s">
        <v>545</v>
      </c>
      <c r="J110" s="1" t="s">
        <v>1997</v>
      </c>
      <c r="K110" s="1" t="s">
        <v>1998</v>
      </c>
      <c r="L110" s="1" t="s">
        <v>1998</v>
      </c>
      <c r="M110" s="1">
        <f t="shared" si="6"/>
        <v>6</v>
      </c>
      <c r="N110" s="46">
        <v>5</v>
      </c>
      <c r="O110" s="46">
        <v>27.66</v>
      </c>
      <c r="P110" s="46">
        <v>5</v>
      </c>
      <c r="Q110" s="46">
        <v>5</v>
      </c>
      <c r="R110" s="1" t="s">
        <v>1384</v>
      </c>
      <c r="S110" s="1" t="str">
        <f t="shared" si="7"/>
        <v>k</v>
      </c>
      <c r="T110" s="1">
        <v>1</v>
      </c>
      <c r="U110" s="1" t="s">
        <v>1383</v>
      </c>
      <c r="V110" s="1" t="s">
        <v>182</v>
      </c>
      <c r="W110" s="1" t="s">
        <v>184</v>
      </c>
      <c r="X110" s="1"/>
      <c r="Y110" s="90">
        <v>2.86</v>
      </c>
      <c r="Z110" s="46">
        <v>2.2999999999999998</v>
      </c>
      <c r="AA110" s="46">
        <v>2.86</v>
      </c>
      <c r="AB110" s="46">
        <v>2.2999999999999998</v>
      </c>
      <c r="AC110" s="46"/>
      <c r="AD110" s="46">
        <v>1</v>
      </c>
      <c r="AE110" s="46">
        <v>1</v>
      </c>
      <c r="AF110" s="46">
        <v>1</v>
      </c>
      <c r="AG110" s="46">
        <v>6</v>
      </c>
      <c r="AH110" s="46">
        <v>6</v>
      </c>
      <c r="AI110" s="46" t="s">
        <v>1114</v>
      </c>
      <c r="AJ110" s="46" t="s">
        <v>1114</v>
      </c>
      <c r="AK110" s="46">
        <v>0</v>
      </c>
      <c r="AL110" s="46">
        <v>0</v>
      </c>
      <c r="AM110" s="46">
        <v>5</v>
      </c>
      <c r="AN110" s="46">
        <v>4</v>
      </c>
      <c r="AO110" s="46" t="s">
        <v>1386</v>
      </c>
      <c r="AP110" s="46">
        <v>2</v>
      </c>
      <c r="AQ110" s="46" t="s">
        <v>1387</v>
      </c>
      <c r="AR110" s="46" t="s">
        <v>1388</v>
      </c>
      <c r="AS110" s="46" t="s">
        <v>1389</v>
      </c>
      <c r="AT110" s="46" t="s">
        <v>1390</v>
      </c>
      <c r="AU110" s="46" t="s">
        <v>182</v>
      </c>
      <c r="AV110" s="46">
        <v>100</v>
      </c>
      <c r="AW110" s="46">
        <v>15</v>
      </c>
      <c r="AX110" s="46">
        <v>2</v>
      </c>
      <c r="AY110" s="46">
        <v>2.1</v>
      </c>
      <c r="AZ110" s="46" t="s">
        <v>1383</v>
      </c>
      <c r="BA110" s="46">
        <v>1</v>
      </c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>
      <c r="A111" s="1" t="s">
        <v>1220</v>
      </c>
      <c r="B111" s="1">
        <v>144</v>
      </c>
      <c r="C111" s="1"/>
      <c r="D111" s="1"/>
      <c r="E111" s="26">
        <v>2.77</v>
      </c>
      <c r="F111" s="60" t="s">
        <v>3411</v>
      </c>
      <c r="G111" s="69" t="s">
        <v>6824</v>
      </c>
      <c r="H111" s="1" t="s">
        <v>1765</v>
      </c>
      <c r="I111" s="1" t="s">
        <v>1766</v>
      </c>
      <c r="J111" s="1" t="s">
        <v>1767</v>
      </c>
      <c r="K111" s="1" t="s">
        <v>6943</v>
      </c>
      <c r="L111" s="1" t="s">
        <v>6943</v>
      </c>
      <c r="M111" s="1">
        <f t="shared" si="6"/>
        <v>9</v>
      </c>
      <c r="N111">
        <v>6</v>
      </c>
      <c r="O111">
        <v>0.04</v>
      </c>
      <c r="P111">
        <v>0</v>
      </c>
      <c r="Q111">
        <v>4</v>
      </c>
      <c r="R111" s="1" t="s">
        <v>1221</v>
      </c>
      <c r="S111" s="1" t="str">
        <f t="shared" si="7"/>
        <v>s</v>
      </c>
      <c r="T111" s="1">
        <v>3</v>
      </c>
      <c r="U111" s="1" t="s">
        <v>1220</v>
      </c>
      <c r="V111" s="1" t="s">
        <v>182</v>
      </c>
      <c r="W111" s="1" t="s">
        <v>283</v>
      </c>
      <c r="X111" s="1" t="s">
        <v>185</v>
      </c>
      <c r="Y111" s="90">
        <v>1.88</v>
      </c>
      <c r="Z111" s="46">
        <v>2.91</v>
      </c>
      <c r="AA111" s="46">
        <v>1.56</v>
      </c>
      <c r="AB111" s="46">
        <v>2.4300000000000002</v>
      </c>
      <c r="AC111" s="46"/>
      <c r="AD111" s="46">
        <v>1</v>
      </c>
      <c r="AE111" s="46">
        <v>2</v>
      </c>
      <c r="AF111" s="46">
        <v>1</v>
      </c>
      <c r="AG111" s="46">
        <v>10</v>
      </c>
      <c r="AH111" s="46">
        <v>6</v>
      </c>
      <c r="AI111" s="46" t="s">
        <v>1226</v>
      </c>
      <c r="AJ111" s="46" t="s">
        <v>1228</v>
      </c>
      <c r="AK111" s="46">
        <v>0</v>
      </c>
      <c r="AL111" s="46">
        <v>0</v>
      </c>
      <c r="AM111" s="46">
        <v>6</v>
      </c>
      <c r="AN111" s="46">
        <v>5</v>
      </c>
      <c r="AO111" s="46" t="s">
        <v>1229</v>
      </c>
      <c r="AP111" s="46">
        <v>2</v>
      </c>
      <c r="AQ111" s="46" t="s">
        <v>1230</v>
      </c>
      <c r="AR111" s="46" t="s">
        <v>1231</v>
      </c>
      <c r="AS111" s="46" t="s">
        <v>1232</v>
      </c>
      <c r="AT111" s="46" t="s">
        <v>1233</v>
      </c>
      <c r="AU111" s="46" t="s">
        <v>182</v>
      </c>
      <c r="AV111" s="46">
        <v>96</v>
      </c>
      <c r="AW111" s="46">
        <v>28</v>
      </c>
      <c r="AX111" s="46">
        <v>2.65</v>
      </c>
      <c r="AY111" s="46">
        <v>2.35</v>
      </c>
      <c r="AZ111" s="46" t="s">
        <v>1220</v>
      </c>
      <c r="BA111" s="46">
        <v>1</v>
      </c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>
      <c r="A112" s="1" t="s">
        <v>1580</v>
      </c>
      <c r="B112" s="1">
        <v>167</v>
      </c>
      <c r="C112" s="1"/>
      <c r="D112" s="1"/>
      <c r="E112" s="26">
        <v>3.38</v>
      </c>
      <c r="F112" s="60" t="s">
        <v>3411</v>
      </c>
      <c r="G112" s="69" t="s">
        <v>6824</v>
      </c>
      <c r="H112" s="1" t="s">
        <v>2212</v>
      </c>
      <c r="I112" s="1" t="s">
        <v>1397</v>
      </c>
      <c r="J112" s="1" t="s">
        <v>2214</v>
      </c>
      <c r="K112" s="1" t="s">
        <v>2216</v>
      </c>
      <c r="L112" s="1" t="s">
        <v>6933</v>
      </c>
      <c r="M112" s="1">
        <f t="shared" si="6"/>
        <v>11</v>
      </c>
      <c r="N112" s="46">
        <v>11</v>
      </c>
      <c r="O112" s="46">
        <v>15.76</v>
      </c>
      <c r="P112" s="46">
        <v>0</v>
      </c>
      <c r="Q112" s="46">
        <v>9</v>
      </c>
      <c r="R112" s="1" t="s">
        <v>1581</v>
      </c>
      <c r="S112" s="1" t="str">
        <f t="shared" si="7"/>
        <v>@</v>
      </c>
      <c r="T112" s="1">
        <v>8</v>
      </c>
      <c r="U112" s="1" t="s">
        <v>1580</v>
      </c>
      <c r="V112" s="1" t="s">
        <v>182</v>
      </c>
      <c r="W112" s="1" t="s">
        <v>283</v>
      </c>
      <c r="X112" s="1" t="s">
        <v>185</v>
      </c>
      <c r="Y112" s="90">
        <v>4.32</v>
      </c>
      <c r="Z112" s="46">
        <v>3.31</v>
      </c>
      <c r="AA112" s="46">
        <v>1.74</v>
      </c>
      <c r="AB112" s="46">
        <v>2.0299999999999998</v>
      </c>
      <c r="AC112" s="46"/>
      <c r="AD112" s="46">
        <v>1</v>
      </c>
      <c r="AE112" s="46">
        <v>2</v>
      </c>
      <c r="AF112" s="46">
        <v>1</v>
      </c>
      <c r="AG112" s="46">
        <v>8</v>
      </c>
      <c r="AH112" s="46">
        <v>4</v>
      </c>
      <c r="AI112" s="46" t="s">
        <v>1587</v>
      </c>
      <c r="AJ112" s="46" t="s">
        <v>955</v>
      </c>
      <c r="AK112" s="46">
        <v>1</v>
      </c>
      <c r="AL112" s="46">
        <v>1</v>
      </c>
      <c r="AM112" s="46">
        <v>8</v>
      </c>
      <c r="AN112" s="46">
        <v>4</v>
      </c>
      <c r="AO112" s="46" t="s">
        <v>1588</v>
      </c>
      <c r="AP112" s="46">
        <v>2</v>
      </c>
      <c r="AQ112" s="46" t="s">
        <v>957</v>
      </c>
      <c r="AR112" s="46" t="s">
        <v>1589</v>
      </c>
      <c r="AS112" s="46" t="s">
        <v>1590</v>
      </c>
      <c r="AT112" s="46" t="s">
        <v>1591</v>
      </c>
      <c r="AU112" s="46" t="s">
        <v>182</v>
      </c>
      <c r="AV112" s="46">
        <v>100</v>
      </c>
      <c r="AW112" s="46">
        <v>18</v>
      </c>
      <c r="AX112" s="46">
        <v>2.2999999999999998</v>
      </c>
      <c r="AY112" s="46">
        <v>1.9</v>
      </c>
      <c r="AZ112" s="46" t="s">
        <v>1580</v>
      </c>
      <c r="BA112" s="46">
        <v>1</v>
      </c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72">
      <c r="A113" s="1" t="s">
        <v>1273</v>
      </c>
      <c r="B113" s="1">
        <v>149</v>
      </c>
      <c r="C113" s="1"/>
      <c r="D113" s="1"/>
      <c r="E113" s="26">
        <v>2.65</v>
      </c>
      <c r="F113" s="60" t="s">
        <v>3411</v>
      </c>
      <c r="G113" s="69" t="s">
        <v>6824</v>
      </c>
      <c r="H113" s="1" t="s">
        <v>1879</v>
      </c>
      <c r="I113" s="1" t="s">
        <v>701</v>
      </c>
      <c r="J113" s="1" t="s">
        <v>1880</v>
      </c>
      <c r="K113" s="1" t="s">
        <v>76</v>
      </c>
      <c r="L113" s="1" t="s">
        <v>76</v>
      </c>
      <c r="M113" s="1">
        <f t="shared" si="6"/>
        <v>8</v>
      </c>
      <c r="N113" s="46">
        <v>6</v>
      </c>
      <c r="O113" s="46">
        <v>12.28</v>
      </c>
      <c r="P113" s="46">
        <v>1</v>
      </c>
      <c r="Q113" s="46">
        <v>6</v>
      </c>
      <c r="R113" s="1" t="s">
        <v>1274</v>
      </c>
      <c r="S113" s="1" t="str">
        <f t="shared" si="7"/>
        <v>S</v>
      </c>
      <c r="T113" s="1">
        <v>3</v>
      </c>
      <c r="U113" s="1" t="s">
        <v>1273</v>
      </c>
      <c r="V113" s="1" t="s">
        <v>182</v>
      </c>
      <c r="W113" s="1" t="s">
        <v>283</v>
      </c>
      <c r="X113" s="1" t="s">
        <v>185</v>
      </c>
      <c r="Y113" s="90">
        <v>129.12</v>
      </c>
      <c r="Z113" s="46">
        <v>179.26</v>
      </c>
      <c r="AA113" s="46">
        <v>85.42</v>
      </c>
      <c r="AB113" s="46">
        <v>110.27</v>
      </c>
      <c r="AC113" s="46"/>
      <c r="AD113" s="46">
        <v>1</v>
      </c>
      <c r="AE113" s="46">
        <v>1</v>
      </c>
      <c r="AF113" s="46">
        <v>1</v>
      </c>
      <c r="AG113" s="46">
        <v>6</v>
      </c>
      <c r="AH113" s="46">
        <v>5</v>
      </c>
      <c r="AI113" s="46" t="s">
        <v>1071</v>
      </c>
      <c r="AJ113" s="46" t="s">
        <v>452</v>
      </c>
      <c r="AK113" s="46">
        <v>2</v>
      </c>
      <c r="AL113" s="46">
        <v>1</v>
      </c>
      <c r="AM113" s="46">
        <v>6</v>
      </c>
      <c r="AN113" s="46">
        <v>5</v>
      </c>
      <c r="AO113" s="46" t="s">
        <v>3171</v>
      </c>
      <c r="AP113" s="46">
        <v>2</v>
      </c>
      <c r="AQ113" s="46" t="s">
        <v>459</v>
      </c>
      <c r="AR113" s="46" t="s">
        <v>3172</v>
      </c>
      <c r="AS113" s="46" t="s">
        <v>3173</v>
      </c>
      <c r="AT113" s="46" t="s">
        <v>3175</v>
      </c>
      <c r="AU113" s="46" t="s">
        <v>182</v>
      </c>
      <c r="AV113" s="46">
        <v>100</v>
      </c>
      <c r="AW113" s="46">
        <v>23</v>
      </c>
      <c r="AX113" s="46">
        <v>1.9</v>
      </c>
      <c r="AY113" s="46">
        <v>1.8</v>
      </c>
      <c r="AZ113" s="46" t="s">
        <v>249</v>
      </c>
      <c r="BA113" s="46">
        <v>1</v>
      </c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72">
      <c r="A114" s="1" t="s">
        <v>1041</v>
      </c>
      <c r="B114" s="1">
        <v>136</v>
      </c>
      <c r="C114" s="1"/>
      <c r="D114" s="1"/>
      <c r="E114" s="26">
        <v>2.96</v>
      </c>
      <c r="F114" s="60" t="s">
        <v>3411</v>
      </c>
      <c r="G114" s="69" t="s">
        <v>6824</v>
      </c>
      <c r="H114" s="1" t="s">
        <v>1637</v>
      </c>
      <c r="I114" s="1" t="s">
        <v>1397</v>
      </c>
      <c r="J114" s="1" t="s">
        <v>1639</v>
      </c>
      <c r="K114" s="1" t="s">
        <v>1640</v>
      </c>
      <c r="L114" s="1" t="s">
        <v>6912</v>
      </c>
      <c r="M114" s="1">
        <f t="shared" si="6"/>
        <v>7</v>
      </c>
      <c r="N114" s="46">
        <v>3</v>
      </c>
      <c r="O114" s="46">
        <v>50.06</v>
      </c>
      <c r="P114" s="46">
        <v>24</v>
      </c>
      <c r="Q114" s="46">
        <v>3</v>
      </c>
      <c r="R114" s="1" t="s">
        <v>1043</v>
      </c>
      <c r="S114" s="1" t="str">
        <f t="shared" si="7"/>
        <v>m</v>
      </c>
      <c r="T114" s="1">
        <v>8</v>
      </c>
      <c r="U114" s="1" t="s">
        <v>1041</v>
      </c>
      <c r="V114" s="1" t="s">
        <v>182</v>
      </c>
      <c r="W114" s="1" t="s">
        <v>283</v>
      </c>
      <c r="X114" s="1" t="s">
        <v>185</v>
      </c>
      <c r="Y114" s="90">
        <v>1.5</v>
      </c>
      <c r="Z114" s="46">
        <v>3.92</v>
      </c>
      <c r="AA114" s="46">
        <v>0.66</v>
      </c>
      <c r="AB114" s="46">
        <v>1.42</v>
      </c>
      <c r="AC114" s="46"/>
      <c r="AD114" s="46">
        <v>2</v>
      </c>
      <c r="AE114" s="46">
        <v>5</v>
      </c>
      <c r="AF114" s="46">
        <v>1</v>
      </c>
      <c r="AG114" s="46">
        <v>6</v>
      </c>
      <c r="AH114" s="46">
        <v>5</v>
      </c>
      <c r="AI114" s="46" t="s">
        <v>440</v>
      </c>
      <c r="AJ114" s="46" t="s">
        <v>452</v>
      </c>
      <c r="AK114" s="46">
        <v>3</v>
      </c>
      <c r="AL114" s="46">
        <v>1</v>
      </c>
      <c r="AM114" s="46">
        <v>6</v>
      </c>
      <c r="AN114" s="46">
        <v>5</v>
      </c>
      <c r="AO114" s="46" t="s">
        <v>1049</v>
      </c>
      <c r="AP114" s="46">
        <v>2</v>
      </c>
      <c r="AQ114" s="46" t="s">
        <v>459</v>
      </c>
      <c r="AR114" s="46" t="s">
        <v>1050</v>
      </c>
      <c r="AS114" s="46" t="s">
        <v>1051</v>
      </c>
      <c r="AT114" s="46" t="s">
        <v>1052</v>
      </c>
      <c r="AU114" s="46" t="s">
        <v>532</v>
      </c>
      <c r="AV114" s="46">
        <v>100</v>
      </c>
      <c r="AW114" s="46">
        <v>27</v>
      </c>
      <c r="AX114" s="46">
        <v>1.7</v>
      </c>
      <c r="AY114" s="46">
        <v>1.75</v>
      </c>
      <c r="AZ114" s="46" t="s">
        <v>1041</v>
      </c>
      <c r="BA114" s="46">
        <v>1</v>
      </c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72" ht="15">
      <c r="A115" s="1" t="s">
        <v>5889</v>
      </c>
      <c r="B115" s="1">
        <v>188</v>
      </c>
      <c r="E115" s="26">
        <v>3.1</v>
      </c>
      <c r="F115" s="60" t="s">
        <v>3411</v>
      </c>
      <c r="G115" s="69" t="s">
        <v>6824</v>
      </c>
      <c r="H115" s="1" t="s">
        <v>6798</v>
      </c>
      <c r="I115" s="1" t="s">
        <v>489</v>
      </c>
      <c r="J115" s="1" t="s">
        <v>6799</v>
      </c>
      <c r="K115" s="1" t="s">
        <v>6800</v>
      </c>
      <c r="L115" s="1" t="s">
        <v>6925</v>
      </c>
      <c r="M115" s="1">
        <f t="shared" si="6"/>
        <v>4</v>
      </c>
      <c r="N115" s="46">
        <v>2</v>
      </c>
      <c r="O115" s="46">
        <v>144.86000000000001</v>
      </c>
      <c r="P115" s="46">
        <v>29</v>
      </c>
      <c r="Q115" s="46">
        <v>2</v>
      </c>
      <c r="R115" t="s">
        <v>5890</v>
      </c>
      <c r="S115" s="1" t="str">
        <f t="shared" si="7"/>
        <v>k</v>
      </c>
      <c r="T115" s="1">
        <v>1</v>
      </c>
      <c r="U115" t="s">
        <v>5889</v>
      </c>
      <c r="V115" t="s">
        <v>182</v>
      </c>
      <c r="W115" t="s">
        <v>283</v>
      </c>
      <c r="X115" t="s">
        <v>185</v>
      </c>
      <c r="Y115" s="90">
        <v>6.84</v>
      </c>
      <c r="Z115" s="46">
        <v>5.34</v>
      </c>
      <c r="AA115" s="46">
        <v>5.08</v>
      </c>
      <c r="AB115" s="46">
        <v>3.51</v>
      </c>
      <c r="AC115" s="46"/>
      <c r="AD115" s="46">
        <v>1</v>
      </c>
      <c r="AE115" s="46">
        <v>2</v>
      </c>
      <c r="AF115" s="46">
        <v>1</v>
      </c>
      <c r="AG115" s="46">
        <v>7</v>
      </c>
      <c r="AH115" s="46">
        <v>5</v>
      </c>
      <c r="AI115" s="46" t="s">
        <v>876</v>
      </c>
      <c r="AJ115" s="46" t="s">
        <v>452</v>
      </c>
      <c r="AK115" s="46">
        <v>1</v>
      </c>
      <c r="AL115" s="46">
        <v>1</v>
      </c>
      <c r="AM115" s="46">
        <v>7</v>
      </c>
      <c r="AN115" s="46">
        <v>5</v>
      </c>
      <c r="AO115" s="46" t="s">
        <v>5891</v>
      </c>
      <c r="AP115" s="46">
        <v>2</v>
      </c>
      <c r="AQ115" s="46" t="s">
        <v>459</v>
      </c>
      <c r="AR115" s="46" t="s">
        <v>5892</v>
      </c>
      <c r="AS115" s="46" t="s">
        <v>5893</v>
      </c>
      <c r="AT115" s="46" t="s">
        <v>5894</v>
      </c>
      <c r="AU115" s="46" t="s">
        <v>182</v>
      </c>
      <c r="AV115" s="46">
        <v>100</v>
      </c>
      <c r="AW115" s="46">
        <v>21</v>
      </c>
      <c r="AX115" s="46">
        <v>2.0499999999999998</v>
      </c>
      <c r="AY115" s="46">
        <v>1.8</v>
      </c>
      <c r="AZ115" s="46" t="s">
        <v>5889</v>
      </c>
      <c r="BA115" s="46">
        <v>1</v>
      </c>
      <c r="BB115" s="1"/>
      <c r="BC115" s="1"/>
      <c r="BD115" s="1"/>
      <c r="BE115" s="1"/>
      <c r="BF115" s="1"/>
      <c r="BG115" s="17"/>
      <c r="BH115" s="17"/>
      <c r="BI115" s="17"/>
      <c r="BJ115" s="1"/>
      <c r="BK115" s="1"/>
      <c r="BL115" s="1"/>
      <c r="BM115" s="1"/>
    </row>
    <row r="116" spans="1:72">
      <c r="A116" s="1" t="s">
        <v>6263</v>
      </c>
      <c r="B116" s="1">
        <v>195</v>
      </c>
      <c r="E116" s="26">
        <v>3.2</v>
      </c>
      <c r="F116" s="60" t="s">
        <v>3411</v>
      </c>
      <c r="G116" s="69" t="s">
        <v>6824</v>
      </c>
      <c r="H116" s="1" t="s">
        <v>6826</v>
      </c>
      <c r="I116" s="1" t="s">
        <v>3340</v>
      </c>
      <c r="J116" s="1" t="s">
        <v>6857</v>
      </c>
      <c r="K116" s="1" t="s">
        <v>6828</v>
      </c>
      <c r="L116" s="1" t="s">
        <v>6828</v>
      </c>
      <c r="M116" s="1">
        <f t="shared" si="6"/>
        <v>11</v>
      </c>
      <c r="N116" s="46">
        <v>8</v>
      </c>
      <c r="O116" s="46">
        <v>38.06</v>
      </c>
      <c r="P116" s="46">
        <v>0</v>
      </c>
      <c r="Q116" s="46">
        <v>5</v>
      </c>
      <c r="R116" t="s">
        <v>6264</v>
      </c>
      <c r="S116" s="1" t="str">
        <f t="shared" si="7"/>
        <v>m</v>
      </c>
      <c r="T116" s="1">
        <v>8</v>
      </c>
      <c r="U116" t="s">
        <v>6265</v>
      </c>
      <c r="V116" t="s">
        <v>182</v>
      </c>
      <c r="W116" t="s">
        <v>283</v>
      </c>
      <c r="X116" t="s">
        <v>360</v>
      </c>
      <c r="Y116" s="90">
        <v>11.65</v>
      </c>
      <c r="Z116" s="46">
        <v>7.84</v>
      </c>
      <c r="AA116" s="46">
        <v>10.88</v>
      </c>
      <c r="AB116" s="46">
        <v>7.23</v>
      </c>
      <c r="AC116" s="46"/>
      <c r="AD116" s="46">
        <v>1</v>
      </c>
      <c r="AE116" s="46">
        <v>2</v>
      </c>
      <c r="AF116" s="46">
        <v>0</v>
      </c>
      <c r="AG116" s="46">
        <v>8</v>
      </c>
      <c r="AH116" s="46">
        <v>5</v>
      </c>
      <c r="AI116" s="46" t="s">
        <v>197</v>
      </c>
      <c r="AJ116" s="46" t="s">
        <v>452</v>
      </c>
      <c r="AK116" s="46">
        <v>3</v>
      </c>
      <c r="AL116" s="46">
        <v>1</v>
      </c>
      <c r="AM116" s="46">
        <v>0</v>
      </c>
      <c r="AN116" s="46">
        <v>4</v>
      </c>
      <c r="AO116" s="46" t="s">
        <v>6266</v>
      </c>
      <c r="AP116" s="46">
        <v>2</v>
      </c>
      <c r="AQ116" s="46" t="s">
        <v>459</v>
      </c>
      <c r="AR116" s="46" t="s">
        <v>6267</v>
      </c>
      <c r="AS116" s="46" t="s">
        <v>6268</v>
      </c>
      <c r="AT116" s="46" t="s">
        <v>6269</v>
      </c>
      <c r="AU116" s="46" t="s">
        <v>182</v>
      </c>
      <c r="AV116" s="46">
        <v>96</v>
      </c>
      <c r="AW116" s="46">
        <v>25</v>
      </c>
      <c r="AX116" s="46">
        <v>2.0499999999999998</v>
      </c>
      <c r="AY116" s="46">
        <v>1.95</v>
      </c>
      <c r="AZ116" s="46" t="s">
        <v>6265</v>
      </c>
      <c r="BA116" s="46">
        <v>1</v>
      </c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72">
      <c r="A117" s="1" t="s">
        <v>1080</v>
      </c>
      <c r="B117" s="1">
        <v>137</v>
      </c>
      <c r="C117" s="1"/>
      <c r="D117" s="1"/>
      <c r="E117" s="26">
        <v>3.31</v>
      </c>
      <c r="F117" s="60" t="s">
        <v>3411</v>
      </c>
      <c r="G117" s="69" t="s">
        <v>6824</v>
      </c>
      <c r="H117" s="1" t="s">
        <v>1654</v>
      </c>
      <c r="I117" s="1" t="s">
        <v>271</v>
      </c>
      <c r="J117" s="1" t="s">
        <v>1657</v>
      </c>
      <c r="K117" s="1" t="s">
        <v>1660</v>
      </c>
      <c r="L117" s="1" t="s">
        <v>6941</v>
      </c>
      <c r="M117" s="1">
        <f t="shared" si="6"/>
        <v>3</v>
      </c>
      <c r="N117" s="46">
        <v>1</v>
      </c>
      <c r="O117" s="46">
        <v>305.74</v>
      </c>
      <c r="P117" s="46">
        <v>18</v>
      </c>
      <c r="Q117" s="46">
        <v>1</v>
      </c>
      <c r="R117" s="1" t="s">
        <v>1082</v>
      </c>
      <c r="S117" s="1" t="str">
        <f t="shared" si="7"/>
        <v>b</v>
      </c>
      <c r="T117" s="1">
        <v>2</v>
      </c>
      <c r="U117" s="1" t="s">
        <v>1080</v>
      </c>
      <c r="V117" s="1" t="s">
        <v>182</v>
      </c>
      <c r="W117" s="1" t="s">
        <v>283</v>
      </c>
      <c r="X117" s="1" t="s">
        <v>185</v>
      </c>
      <c r="Y117" s="90">
        <v>2.91</v>
      </c>
      <c r="Z117" s="46">
        <v>4.66</v>
      </c>
      <c r="AA117" s="46">
        <v>2.71</v>
      </c>
      <c r="AB117" s="46">
        <v>4.05</v>
      </c>
      <c r="AC117" s="46"/>
      <c r="AD117" s="46">
        <v>1</v>
      </c>
      <c r="AE117" s="46">
        <v>2</v>
      </c>
      <c r="AF117" s="46">
        <v>1</v>
      </c>
      <c r="AG117" s="46">
        <v>8</v>
      </c>
      <c r="AH117" s="46">
        <v>5</v>
      </c>
      <c r="AI117" s="46" t="s">
        <v>1407</v>
      </c>
      <c r="AJ117" s="46" t="s">
        <v>452</v>
      </c>
      <c r="AK117" s="46">
        <v>0</v>
      </c>
      <c r="AL117" s="46">
        <v>1</v>
      </c>
      <c r="AM117" s="46">
        <v>5</v>
      </c>
      <c r="AN117" s="46">
        <v>4</v>
      </c>
      <c r="AO117" s="46" t="s">
        <v>1408</v>
      </c>
      <c r="AP117" s="46">
        <v>2</v>
      </c>
      <c r="AQ117" s="46" t="s">
        <v>459</v>
      </c>
      <c r="AR117" s="46" t="s">
        <v>1409</v>
      </c>
      <c r="AS117" s="46" t="s">
        <v>1410</v>
      </c>
      <c r="AT117" s="46" t="s">
        <v>1411</v>
      </c>
      <c r="AU117" s="46" t="s">
        <v>182</v>
      </c>
      <c r="AV117" s="46">
        <v>100</v>
      </c>
      <c r="AW117" s="46">
        <v>15</v>
      </c>
      <c r="AX117" s="46">
        <v>2.7</v>
      </c>
      <c r="AY117" s="46">
        <v>1.95</v>
      </c>
      <c r="AZ117" s="46" t="s">
        <v>1405</v>
      </c>
      <c r="BA117" s="46">
        <v>1</v>
      </c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R117" s="58"/>
      <c r="BS117" s="58"/>
      <c r="BT117" s="58"/>
    </row>
    <row r="118" spans="1:72">
      <c r="A118" s="1" t="s">
        <v>1736</v>
      </c>
      <c r="B118" s="1">
        <v>180</v>
      </c>
      <c r="C118" s="1"/>
      <c r="D118" s="1"/>
      <c r="E118" s="26">
        <v>3.42</v>
      </c>
      <c r="F118" s="60" t="s">
        <v>3411</v>
      </c>
      <c r="G118" s="69" t="s">
        <v>6824</v>
      </c>
      <c r="H118" s="1" t="s">
        <v>2404</v>
      </c>
      <c r="I118" s="1" t="s">
        <v>1352</v>
      </c>
      <c r="J118" s="1" t="s">
        <v>2405</v>
      </c>
      <c r="K118" s="1" t="s">
        <v>2406</v>
      </c>
      <c r="L118" s="1" t="s">
        <v>2406</v>
      </c>
      <c r="M118" s="1">
        <f t="shared" si="6"/>
        <v>5</v>
      </c>
      <c r="N118" s="46">
        <v>3</v>
      </c>
      <c r="O118" s="46">
        <v>89.29</v>
      </c>
      <c r="P118" s="46">
        <v>25</v>
      </c>
      <c r="Q118" s="46">
        <v>3</v>
      </c>
      <c r="R118" s="1" t="s">
        <v>1737</v>
      </c>
      <c r="S118" s="1" t="str">
        <f t="shared" si="7"/>
        <v>v</v>
      </c>
      <c r="T118" s="1">
        <v>4</v>
      </c>
      <c r="U118" s="1" t="s">
        <v>1736</v>
      </c>
      <c r="V118" s="1" t="s">
        <v>182</v>
      </c>
      <c r="W118" s="1" t="s">
        <v>184</v>
      </c>
      <c r="X118" s="1" t="s">
        <v>185</v>
      </c>
      <c r="Y118" s="90">
        <v>5.89</v>
      </c>
      <c r="Z118" s="46">
        <v>4.3899999999999997</v>
      </c>
      <c r="AA118" s="46">
        <v>2.41</v>
      </c>
      <c r="AB118" s="46">
        <v>2.57</v>
      </c>
      <c r="AC118" s="46"/>
      <c r="AD118" s="46">
        <v>1</v>
      </c>
      <c r="AE118" s="46">
        <v>2</v>
      </c>
      <c r="AF118" s="46">
        <v>1</v>
      </c>
      <c r="AG118" s="46">
        <v>7</v>
      </c>
      <c r="AH118" s="46">
        <v>5</v>
      </c>
      <c r="AI118" s="46" t="s">
        <v>1247</v>
      </c>
      <c r="AJ118" s="46" t="s">
        <v>452</v>
      </c>
      <c r="AK118" s="46">
        <v>0</v>
      </c>
      <c r="AL118" s="46">
        <v>1</v>
      </c>
      <c r="AM118" s="46">
        <v>5</v>
      </c>
      <c r="AN118" s="46">
        <v>4</v>
      </c>
      <c r="AO118" s="46" t="s">
        <v>1740</v>
      </c>
      <c r="AP118" s="46">
        <v>2</v>
      </c>
      <c r="AQ118" s="46" t="s">
        <v>459</v>
      </c>
      <c r="AR118" s="46" t="s">
        <v>1741</v>
      </c>
      <c r="AS118" s="46" t="s">
        <v>1742</v>
      </c>
      <c r="AT118" s="46" t="s">
        <v>1743</v>
      </c>
      <c r="AU118" s="46" t="s">
        <v>182</v>
      </c>
      <c r="AV118" s="46">
        <v>100</v>
      </c>
      <c r="AW118" s="46">
        <v>19</v>
      </c>
      <c r="AX118" s="46">
        <v>2.1</v>
      </c>
      <c r="AY118" s="46">
        <v>1.85</v>
      </c>
      <c r="AZ118" s="46" t="s">
        <v>1736</v>
      </c>
      <c r="BA118" s="46">
        <v>1</v>
      </c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72">
      <c r="A119" s="1" t="s">
        <v>2466</v>
      </c>
      <c r="B119" s="1">
        <v>154</v>
      </c>
      <c r="C119" s="1"/>
      <c r="D119" s="1"/>
      <c r="E119" s="26">
        <v>3.05</v>
      </c>
      <c r="F119" s="60" t="s">
        <v>3411</v>
      </c>
      <c r="G119" s="69" t="s">
        <v>6824</v>
      </c>
      <c r="H119" s="1" t="s">
        <v>2469</v>
      </c>
      <c r="I119" s="1" t="s">
        <v>2470</v>
      </c>
      <c r="J119" s="1" t="s">
        <v>2471</v>
      </c>
      <c r="K119" s="1" t="s">
        <v>2472</v>
      </c>
      <c r="L119" s="1" t="s">
        <v>6918</v>
      </c>
      <c r="M119" s="1">
        <f t="shared" si="6"/>
        <v>8</v>
      </c>
      <c r="N119" s="46">
        <v>5</v>
      </c>
      <c r="O119" s="46">
        <v>13.4</v>
      </c>
      <c r="P119" s="46">
        <v>9</v>
      </c>
      <c r="Q119" s="46">
        <v>5</v>
      </c>
      <c r="R119" s="1" t="s">
        <v>2473</v>
      </c>
      <c r="S119" s="1" t="str">
        <f t="shared" si="7"/>
        <v>k</v>
      </c>
      <c r="T119" s="1">
        <v>1</v>
      </c>
      <c r="U119" s="1" t="s">
        <v>2466</v>
      </c>
      <c r="V119" s="1" t="s">
        <v>182</v>
      </c>
      <c r="W119" s="1" t="s">
        <v>184</v>
      </c>
      <c r="X119" s="1" t="s">
        <v>185</v>
      </c>
      <c r="Y119" s="90">
        <v>2.86</v>
      </c>
      <c r="Z119" s="46">
        <v>1.76</v>
      </c>
      <c r="AA119" s="46">
        <v>2.4</v>
      </c>
      <c r="AB119" s="46">
        <v>1.08</v>
      </c>
      <c r="AC119" s="46"/>
      <c r="AD119" s="46">
        <v>1</v>
      </c>
      <c r="AE119" s="46">
        <v>2</v>
      </c>
      <c r="AF119" s="46">
        <v>1</v>
      </c>
      <c r="AG119" s="46">
        <v>6</v>
      </c>
      <c r="AH119" s="46">
        <v>6</v>
      </c>
      <c r="AI119" s="46" t="s">
        <v>1114</v>
      </c>
      <c r="AJ119" s="46" t="s">
        <v>1114</v>
      </c>
      <c r="AK119" s="46">
        <v>0</v>
      </c>
      <c r="AL119" s="46">
        <v>1</v>
      </c>
      <c r="AM119" s="46">
        <v>5</v>
      </c>
      <c r="AN119" s="46">
        <v>5</v>
      </c>
      <c r="AO119" s="46" t="s">
        <v>2480</v>
      </c>
      <c r="AP119" s="46">
        <v>2</v>
      </c>
      <c r="AQ119" s="46" t="s">
        <v>1387</v>
      </c>
      <c r="AR119" s="46" t="s">
        <v>2481</v>
      </c>
      <c r="AS119" s="46" t="s">
        <v>2482</v>
      </c>
      <c r="AT119" s="46" t="s">
        <v>2483</v>
      </c>
      <c r="AU119" s="46" t="s">
        <v>182</v>
      </c>
      <c r="AV119" s="46">
        <v>100</v>
      </c>
      <c r="AW119" s="46">
        <v>23</v>
      </c>
      <c r="AX119" s="46">
        <v>1.95</v>
      </c>
      <c r="AY119" s="46">
        <v>1.95</v>
      </c>
      <c r="AZ119" s="46" t="s">
        <v>2466</v>
      </c>
      <c r="BA119" s="46">
        <v>1</v>
      </c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72" ht="15">
      <c r="A120" s="1" t="s">
        <v>1242</v>
      </c>
      <c r="B120" s="1">
        <v>147</v>
      </c>
      <c r="C120" s="1"/>
      <c r="D120" s="1"/>
      <c r="E120" s="26">
        <v>3.12</v>
      </c>
      <c r="F120" s="60" t="s">
        <v>3411</v>
      </c>
      <c r="G120" s="69" t="s">
        <v>6824</v>
      </c>
      <c r="H120" s="1" t="s">
        <v>1786</v>
      </c>
      <c r="I120" s="1" t="s">
        <v>1787</v>
      </c>
      <c r="J120" s="1" t="s">
        <v>1789</v>
      </c>
      <c r="K120" s="1" t="s">
        <v>1792</v>
      </c>
      <c r="L120" s="1" t="s">
        <v>6915</v>
      </c>
      <c r="M120" s="1">
        <f t="shared" si="6"/>
        <v>4</v>
      </c>
      <c r="N120" s="46">
        <v>2</v>
      </c>
      <c r="O120" s="46">
        <v>77.34</v>
      </c>
      <c r="P120" s="46">
        <v>27</v>
      </c>
      <c r="Q120" s="46">
        <v>2</v>
      </c>
      <c r="R120" s="1" t="s">
        <v>1243</v>
      </c>
      <c r="S120" s="1" t="str">
        <f t="shared" si="7"/>
        <v>v</v>
      </c>
      <c r="T120" s="1">
        <v>4</v>
      </c>
      <c r="U120" s="1" t="s">
        <v>1242</v>
      </c>
      <c r="V120" s="1" t="s">
        <v>182</v>
      </c>
      <c r="W120" s="1" t="s">
        <v>184</v>
      </c>
      <c r="X120" s="1" t="s">
        <v>185</v>
      </c>
      <c r="Y120" s="90">
        <v>1.94</v>
      </c>
      <c r="Z120" s="46">
        <v>4.8600000000000003</v>
      </c>
      <c r="AA120" s="46">
        <v>1.67</v>
      </c>
      <c r="AB120" s="46">
        <v>2.77</v>
      </c>
      <c r="AC120" s="46"/>
      <c r="AD120" s="46">
        <v>1</v>
      </c>
      <c r="AE120" s="46">
        <v>2</v>
      </c>
      <c r="AF120" s="46">
        <v>1</v>
      </c>
      <c r="AG120" s="46">
        <v>7</v>
      </c>
      <c r="AH120" s="46">
        <v>6</v>
      </c>
      <c r="AI120" s="46" t="s">
        <v>1247</v>
      </c>
      <c r="AJ120" s="46" t="s">
        <v>1248</v>
      </c>
      <c r="AK120" s="46">
        <v>0</v>
      </c>
      <c r="AL120" s="46">
        <v>1</v>
      </c>
      <c r="AM120" s="46">
        <v>5</v>
      </c>
      <c r="AN120" s="46">
        <v>5</v>
      </c>
      <c r="AO120" s="46" t="s">
        <v>1249</v>
      </c>
      <c r="AP120" s="46">
        <v>2</v>
      </c>
      <c r="AQ120" s="46" t="s">
        <v>1250</v>
      </c>
      <c r="AR120" s="46" t="s">
        <v>1251</v>
      </c>
      <c r="AS120" s="46" t="s">
        <v>1252</v>
      </c>
      <c r="AT120" s="46" t="s">
        <v>1253</v>
      </c>
      <c r="AU120" s="46" t="s">
        <v>182</v>
      </c>
      <c r="AV120" s="46">
        <v>100</v>
      </c>
      <c r="AW120" s="46">
        <v>23</v>
      </c>
      <c r="AX120" s="46">
        <v>1.9</v>
      </c>
      <c r="AY120" s="46">
        <v>1.8</v>
      </c>
      <c r="AZ120" s="46" t="s">
        <v>1242</v>
      </c>
      <c r="BA120" s="46">
        <v>1</v>
      </c>
      <c r="BB120" s="1"/>
      <c r="BC120" s="1"/>
      <c r="BD120" s="1"/>
      <c r="BE120" s="1"/>
      <c r="BF120" s="1"/>
      <c r="BG120" s="17"/>
      <c r="BH120" s="17"/>
      <c r="BI120" s="17"/>
      <c r="BJ120" s="1"/>
      <c r="BK120" s="1"/>
      <c r="BL120" s="1"/>
      <c r="BM120" s="1"/>
    </row>
    <row r="121" spans="1:72">
      <c r="A121" s="1" t="s">
        <v>1769</v>
      </c>
      <c r="B121" s="1">
        <v>183</v>
      </c>
      <c r="C121" s="1"/>
      <c r="D121" s="1"/>
      <c r="E121" s="26">
        <v>2.8</v>
      </c>
      <c r="F121" s="60" t="s">
        <v>3411</v>
      </c>
      <c r="G121" s="69" t="s">
        <v>6824</v>
      </c>
      <c r="H121" s="1" t="s">
        <v>2414</v>
      </c>
      <c r="I121" s="1" t="s">
        <v>2415</v>
      </c>
      <c r="J121" s="1" t="s">
        <v>2416</v>
      </c>
      <c r="K121" s="1" t="s">
        <v>2417</v>
      </c>
      <c r="L121" s="1" t="s">
        <v>33</v>
      </c>
      <c r="M121" s="1">
        <f t="shared" si="6"/>
        <v>6</v>
      </c>
      <c r="N121" s="46">
        <v>5</v>
      </c>
      <c r="O121" s="46">
        <v>123.34</v>
      </c>
      <c r="P121" s="46">
        <v>3</v>
      </c>
      <c r="Q121" s="46">
        <v>5</v>
      </c>
      <c r="R121" s="1" t="s">
        <v>1770</v>
      </c>
      <c r="S121" s="1" t="str">
        <f t="shared" si="7"/>
        <v>l</v>
      </c>
      <c r="T121" s="1">
        <v>8</v>
      </c>
      <c r="U121" s="1" t="s">
        <v>1769</v>
      </c>
      <c r="V121" s="1" t="s">
        <v>182</v>
      </c>
      <c r="W121" s="1" t="s">
        <v>184</v>
      </c>
      <c r="X121" s="1" t="s">
        <v>185</v>
      </c>
      <c r="Y121" s="90">
        <v>6.16</v>
      </c>
      <c r="Z121" s="46">
        <v>11.42</v>
      </c>
      <c r="AA121" s="46">
        <v>4.9000000000000004</v>
      </c>
      <c r="AB121" s="46">
        <v>7.5</v>
      </c>
      <c r="AC121" s="46"/>
      <c r="AD121" s="46">
        <v>1</v>
      </c>
      <c r="AE121" s="46">
        <v>2</v>
      </c>
      <c r="AF121" s="46">
        <v>1</v>
      </c>
      <c r="AG121" s="46">
        <v>6</v>
      </c>
      <c r="AH121" s="46">
        <v>5</v>
      </c>
      <c r="AI121" s="46" t="s">
        <v>1773</v>
      </c>
      <c r="AJ121" s="46" t="s">
        <v>452</v>
      </c>
      <c r="AK121" s="46">
        <v>0</v>
      </c>
      <c r="AL121" s="46">
        <v>2</v>
      </c>
      <c r="AM121" s="46">
        <v>6</v>
      </c>
      <c r="AN121" s="46">
        <v>5</v>
      </c>
      <c r="AO121" s="46" t="s">
        <v>1774</v>
      </c>
      <c r="AP121" s="46">
        <v>2</v>
      </c>
      <c r="AQ121" s="46" t="s">
        <v>459</v>
      </c>
      <c r="AR121" s="46" t="s">
        <v>1775</v>
      </c>
      <c r="AS121" s="46" t="s">
        <v>1776</v>
      </c>
      <c r="AT121" s="46" t="s">
        <v>1777</v>
      </c>
      <c r="AU121" s="46" t="s">
        <v>182</v>
      </c>
      <c r="AV121" s="46">
        <v>88</v>
      </c>
      <c r="AW121" s="46">
        <v>18</v>
      </c>
      <c r="AX121" s="46">
        <v>1.85</v>
      </c>
      <c r="AY121" s="46">
        <v>1.85</v>
      </c>
      <c r="AZ121" s="46" t="s">
        <v>1769</v>
      </c>
      <c r="BA121" s="46">
        <v>1</v>
      </c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72">
      <c r="A122" s="1" t="s">
        <v>1778</v>
      </c>
      <c r="B122" s="1">
        <v>185</v>
      </c>
      <c r="C122" s="1"/>
      <c r="D122" s="1"/>
      <c r="E122" s="26">
        <v>2.6</v>
      </c>
      <c r="F122" s="60" t="s">
        <v>3411</v>
      </c>
      <c r="G122" s="69" t="s">
        <v>6824</v>
      </c>
      <c r="H122" s="1" t="s">
        <v>2424</v>
      </c>
      <c r="I122" s="1" t="s">
        <v>2426</v>
      </c>
      <c r="J122" s="1" t="s">
        <v>2427</v>
      </c>
      <c r="K122" s="1" t="s">
        <v>2429</v>
      </c>
      <c r="L122" s="1" t="s">
        <v>2429</v>
      </c>
      <c r="M122" s="1">
        <f t="shared" si="6"/>
        <v>3</v>
      </c>
      <c r="N122" s="46">
        <v>3</v>
      </c>
      <c r="O122" s="46">
        <v>1.61</v>
      </c>
      <c r="P122" s="46">
        <v>13</v>
      </c>
      <c r="Q122" s="46">
        <v>3</v>
      </c>
      <c r="R122" s="1" t="s">
        <v>23</v>
      </c>
      <c r="S122" s="1" t="str">
        <f t="shared" si="7"/>
        <v>m</v>
      </c>
      <c r="T122" s="1">
        <v>8</v>
      </c>
      <c r="U122" s="1" t="s">
        <v>1778</v>
      </c>
      <c r="V122" s="1" t="s">
        <v>182</v>
      </c>
      <c r="W122" s="1" t="s">
        <v>184</v>
      </c>
      <c r="X122" s="1"/>
      <c r="Y122" s="90">
        <v>6.33</v>
      </c>
      <c r="Z122" s="46">
        <v>6.42</v>
      </c>
      <c r="AA122" s="46">
        <v>6.33</v>
      </c>
      <c r="AB122" s="46">
        <v>6.42</v>
      </c>
      <c r="AC122" s="46"/>
      <c r="AD122" s="46">
        <v>1</v>
      </c>
      <c r="AE122" s="46">
        <v>1</v>
      </c>
      <c r="AF122" s="46">
        <v>1</v>
      </c>
      <c r="AG122" s="46">
        <v>4</v>
      </c>
      <c r="AH122" s="46">
        <v>4</v>
      </c>
      <c r="AI122" s="46" t="s">
        <v>947</v>
      </c>
      <c r="AJ122" s="46" t="s">
        <v>947</v>
      </c>
      <c r="AK122" s="46">
        <v>8</v>
      </c>
      <c r="AL122" s="46">
        <v>3</v>
      </c>
      <c r="AM122" s="46">
        <v>4</v>
      </c>
      <c r="AN122" s="46">
        <v>4</v>
      </c>
      <c r="AO122" s="46" t="s">
        <v>1781</v>
      </c>
      <c r="AP122" s="46">
        <v>2</v>
      </c>
      <c r="AQ122" s="46" t="s">
        <v>1782</v>
      </c>
      <c r="AR122" s="46" t="s">
        <v>1783</v>
      </c>
      <c r="AS122" s="46" t="s">
        <v>1784</v>
      </c>
      <c r="AT122" s="46" t="s">
        <v>1778</v>
      </c>
      <c r="AU122" s="46" t="s">
        <v>182</v>
      </c>
      <c r="AV122" s="46">
        <v>100</v>
      </c>
      <c r="AW122" s="46">
        <v>29</v>
      </c>
      <c r="AX122" s="46">
        <v>1.55</v>
      </c>
      <c r="AY122" s="46">
        <v>1.6</v>
      </c>
      <c r="AZ122" s="46" t="s">
        <v>1778</v>
      </c>
      <c r="BA122" s="46">
        <v>1</v>
      </c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72">
      <c r="A123" s="1" t="s">
        <v>812</v>
      </c>
      <c r="B123" s="1">
        <v>187</v>
      </c>
      <c r="C123" s="1"/>
      <c r="D123" s="1"/>
      <c r="E123" s="26">
        <v>2.15</v>
      </c>
      <c r="F123" s="60" t="s">
        <v>3411</v>
      </c>
      <c r="G123" s="69" t="s">
        <v>6824</v>
      </c>
      <c r="H123" s="1" t="s">
        <v>2442</v>
      </c>
      <c r="I123" s="1" t="s">
        <v>1193</v>
      </c>
      <c r="J123" s="1" t="s">
        <v>2443</v>
      </c>
      <c r="K123" s="1" t="s">
        <v>2444</v>
      </c>
      <c r="L123" s="1" t="s">
        <v>2444</v>
      </c>
      <c r="M123" s="1">
        <f t="shared" si="6"/>
        <v>6</v>
      </c>
      <c r="N123" s="46">
        <v>3</v>
      </c>
      <c r="O123" s="46">
        <v>36.700000000000003</v>
      </c>
      <c r="P123" s="46">
        <v>21</v>
      </c>
      <c r="Q123" s="46">
        <v>3</v>
      </c>
      <c r="R123" s="1" t="s">
        <v>1785</v>
      </c>
      <c r="S123" s="1" t="str">
        <f t="shared" si="7"/>
        <v>R</v>
      </c>
      <c r="T123" s="1">
        <v>4</v>
      </c>
      <c r="U123" s="1" t="s">
        <v>812</v>
      </c>
      <c r="V123" s="1" t="s">
        <v>182</v>
      </c>
      <c r="W123" s="1" t="s">
        <v>184</v>
      </c>
      <c r="X123" s="1" t="s">
        <v>185</v>
      </c>
      <c r="Y123" s="90">
        <v>6.66</v>
      </c>
      <c r="Z123" s="46">
        <v>11.96</v>
      </c>
      <c r="AA123" s="46">
        <v>4.6900000000000004</v>
      </c>
      <c r="AB123" s="46">
        <v>8.58</v>
      </c>
      <c r="AC123" s="46"/>
      <c r="AD123" s="46">
        <v>1</v>
      </c>
      <c r="AE123" s="46">
        <v>2</v>
      </c>
      <c r="AF123" s="46">
        <v>1</v>
      </c>
      <c r="AG123" s="46">
        <v>6</v>
      </c>
      <c r="AH123" s="46">
        <v>5</v>
      </c>
      <c r="AI123" s="46" t="s">
        <v>1773</v>
      </c>
      <c r="AJ123" s="46" t="s">
        <v>452</v>
      </c>
      <c r="AK123" s="46">
        <v>3</v>
      </c>
      <c r="AL123" s="46">
        <v>3</v>
      </c>
      <c r="AM123" s="46">
        <v>6</v>
      </c>
      <c r="AN123" s="46">
        <v>5</v>
      </c>
      <c r="AO123" s="46" t="s">
        <v>1794</v>
      </c>
      <c r="AP123" s="46">
        <v>2</v>
      </c>
      <c r="AQ123" s="46" t="s">
        <v>459</v>
      </c>
      <c r="AR123" s="46" t="s">
        <v>1795</v>
      </c>
      <c r="AS123" s="46" t="s">
        <v>1796</v>
      </c>
      <c r="AT123" s="46" t="s">
        <v>1797</v>
      </c>
      <c r="AU123" s="46" t="s">
        <v>182</v>
      </c>
      <c r="AV123" s="46">
        <v>100</v>
      </c>
      <c r="AW123" s="46">
        <v>31</v>
      </c>
      <c r="AX123" s="46">
        <v>1.7</v>
      </c>
      <c r="AY123" s="46">
        <v>1.8</v>
      </c>
      <c r="AZ123" s="46" t="s">
        <v>812</v>
      </c>
      <c r="BA123" s="46">
        <v>1</v>
      </c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72">
      <c r="A124" s="1" t="s">
        <v>5425</v>
      </c>
      <c r="B124" s="1">
        <v>151</v>
      </c>
      <c r="C124" s="1"/>
      <c r="D124" s="1"/>
      <c r="E124" s="26">
        <v>2.4</v>
      </c>
      <c r="F124" s="60" t="s">
        <v>3411</v>
      </c>
      <c r="G124" s="69" t="s">
        <v>6824</v>
      </c>
      <c r="H124" s="1" t="s">
        <v>5491</v>
      </c>
      <c r="I124" s="1" t="s">
        <v>3413</v>
      </c>
      <c r="J124" s="1" t="s">
        <v>5490</v>
      </c>
      <c r="K124" s="1" t="s">
        <v>756</v>
      </c>
      <c r="L124" s="1" t="s">
        <v>6917</v>
      </c>
      <c r="M124" s="1">
        <f t="shared" si="6"/>
        <v>5</v>
      </c>
      <c r="N124" s="46">
        <v>3</v>
      </c>
      <c r="O124" s="46">
        <v>39.340000000000003</v>
      </c>
      <c r="P124" s="46">
        <v>10</v>
      </c>
      <c r="Q124" s="46">
        <v>3</v>
      </c>
      <c r="R124" s="1" t="s">
        <v>5448</v>
      </c>
      <c r="S124" s="1" t="str">
        <f t="shared" si="7"/>
        <v>f</v>
      </c>
      <c r="T124" s="1">
        <v>3</v>
      </c>
      <c r="U124" s="1" t="s">
        <v>5425</v>
      </c>
      <c r="V124" s="1" t="s">
        <v>182</v>
      </c>
      <c r="W124" s="1" t="s">
        <v>184</v>
      </c>
      <c r="X124" s="1" t="s">
        <v>185</v>
      </c>
      <c r="Y124" s="90">
        <v>2.61</v>
      </c>
      <c r="Z124" s="46">
        <v>8.92</v>
      </c>
      <c r="AA124" s="46">
        <v>0.19</v>
      </c>
      <c r="AB124" s="46">
        <v>1.35</v>
      </c>
      <c r="AC124" s="46"/>
      <c r="AD124" s="46">
        <v>1</v>
      </c>
      <c r="AE124" s="46">
        <v>2</v>
      </c>
      <c r="AF124" s="46">
        <v>1</v>
      </c>
      <c r="AG124" s="46">
        <v>6</v>
      </c>
      <c r="AH124" s="46">
        <v>5</v>
      </c>
      <c r="AI124" s="46" t="s">
        <v>1071</v>
      </c>
      <c r="AJ124" s="46" t="s">
        <v>839</v>
      </c>
      <c r="AK124" s="46">
        <v>1</v>
      </c>
      <c r="AL124" s="46">
        <v>3</v>
      </c>
      <c r="AM124" s="46">
        <v>6</v>
      </c>
      <c r="AN124" s="46">
        <v>5</v>
      </c>
      <c r="AO124" s="46" t="s">
        <v>5449</v>
      </c>
      <c r="AP124" s="46">
        <v>2</v>
      </c>
      <c r="AQ124" s="46" t="s">
        <v>988</v>
      </c>
      <c r="AR124" s="46" t="s">
        <v>5450</v>
      </c>
      <c r="AS124" s="46" t="s">
        <v>5451</v>
      </c>
      <c r="AT124" s="46" t="s">
        <v>5452</v>
      </c>
      <c r="AU124" s="46" t="s">
        <v>182</v>
      </c>
      <c r="AV124" s="46">
        <v>100</v>
      </c>
      <c r="AW124" s="46">
        <v>19</v>
      </c>
      <c r="AX124" s="46">
        <v>2.2999999999999998</v>
      </c>
      <c r="AY124" s="46">
        <v>1.8</v>
      </c>
      <c r="AZ124" s="46" t="s">
        <v>5425</v>
      </c>
      <c r="BA124" s="46">
        <v>1</v>
      </c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72">
      <c r="A125" s="1" t="s">
        <v>938</v>
      </c>
      <c r="B125" s="1">
        <v>181</v>
      </c>
      <c r="C125" s="1"/>
      <c r="D125" s="1"/>
      <c r="E125" s="26">
        <v>1.85</v>
      </c>
      <c r="F125" s="60" t="s">
        <v>3411</v>
      </c>
      <c r="G125" s="69" t="s">
        <v>6824</v>
      </c>
      <c r="H125" s="1" t="s">
        <v>2305</v>
      </c>
      <c r="I125" s="1" t="s">
        <v>701</v>
      </c>
      <c r="J125" s="1" t="s">
        <v>247</v>
      </c>
      <c r="K125" s="1" t="s">
        <v>2306</v>
      </c>
      <c r="L125" s="1" t="s">
        <v>2306</v>
      </c>
      <c r="M125" s="1">
        <f t="shared" si="6"/>
        <v>5</v>
      </c>
      <c r="N125" s="46">
        <v>3</v>
      </c>
      <c r="O125" s="46">
        <v>50.06</v>
      </c>
      <c r="P125" s="46">
        <v>24</v>
      </c>
      <c r="Q125" s="46">
        <v>3</v>
      </c>
      <c r="R125" s="1" t="s">
        <v>2307</v>
      </c>
      <c r="S125" s="1" t="str">
        <f t="shared" si="7"/>
        <v>m</v>
      </c>
      <c r="T125" s="1">
        <v>8</v>
      </c>
      <c r="U125" s="1" t="s">
        <v>938</v>
      </c>
      <c r="V125" s="1" t="s">
        <v>182</v>
      </c>
      <c r="W125" s="1" t="s">
        <v>184</v>
      </c>
      <c r="X125" s="1" t="s">
        <v>185</v>
      </c>
      <c r="Y125" s="90">
        <v>5.97</v>
      </c>
      <c r="Z125" s="46">
        <v>7.57</v>
      </c>
      <c r="AA125" s="46">
        <v>2.5299999999999998</v>
      </c>
      <c r="AB125" s="46">
        <v>1.49</v>
      </c>
      <c r="AC125" s="46"/>
      <c r="AD125" s="46">
        <v>1</v>
      </c>
      <c r="AE125" s="46">
        <v>2</v>
      </c>
      <c r="AF125" s="46">
        <v>1</v>
      </c>
      <c r="AG125" s="46">
        <v>9</v>
      </c>
      <c r="AH125" s="46">
        <v>6</v>
      </c>
      <c r="AI125" s="46" t="s">
        <v>2322</v>
      </c>
      <c r="AJ125" s="46" t="s">
        <v>1114</v>
      </c>
      <c r="AK125" s="46">
        <v>0</v>
      </c>
      <c r="AL125" s="46">
        <v>3</v>
      </c>
      <c r="AM125" s="46">
        <v>9</v>
      </c>
      <c r="AN125" s="46">
        <v>6</v>
      </c>
      <c r="AO125" s="46" t="s">
        <v>2323</v>
      </c>
      <c r="AP125" s="46">
        <v>2</v>
      </c>
      <c r="AQ125" s="46" t="s">
        <v>1387</v>
      </c>
      <c r="AR125" s="46" t="s">
        <v>2325</v>
      </c>
      <c r="AS125" s="46" t="s">
        <v>2327</v>
      </c>
      <c r="AT125" s="46" t="s">
        <v>2330</v>
      </c>
      <c r="AU125" s="46" t="s">
        <v>182</v>
      </c>
      <c r="AV125" s="46">
        <v>100</v>
      </c>
      <c r="AW125" s="46">
        <v>18</v>
      </c>
      <c r="AX125" s="46">
        <v>2.4500000000000002</v>
      </c>
      <c r="AY125" s="46">
        <v>1.85</v>
      </c>
      <c r="AZ125" s="46" t="s">
        <v>938</v>
      </c>
      <c r="BA125" s="46">
        <v>1</v>
      </c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72">
      <c r="A126" s="1" t="s">
        <v>5986</v>
      </c>
      <c r="B126" s="1">
        <v>200</v>
      </c>
      <c r="C126" s="1"/>
      <c r="D126" s="1"/>
      <c r="E126" s="26">
        <v>2.0499999999999998</v>
      </c>
      <c r="F126" s="59" t="s">
        <v>3411</v>
      </c>
      <c r="G126" s="69" t="s">
        <v>6824</v>
      </c>
      <c r="H126" s="1" t="s">
        <v>6852</v>
      </c>
      <c r="I126" s="1" t="s">
        <v>6853</v>
      </c>
      <c r="J126" s="1" t="s">
        <v>6854</v>
      </c>
      <c r="K126" s="1" t="s">
        <v>6855</v>
      </c>
      <c r="L126" s="1" t="s">
        <v>3102</v>
      </c>
      <c r="M126" s="1">
        <f t="shared" si="6"/>
        <v>3</v>
      </c>
      <c r="N126" s="46">
        <v>2</v>
      </c>
      <c r="O126" s="46">
        <v>233.96</v>
      </c>
      <c r="P126" s="46">
        <v>24</v>
      </c>
      <c r="Q126" s="46">
        <v>2</v>
      </c>
      <c r="R126" t="s">
        <v>5987</v>
      </c>
      <c r="S126" s="1" t="str">
        <f t="shared" si="7"/>
        <v>d</v>
      </c>
      <c r="T126" s="1">
        <v>2</v>
      </c>
      <c r="U126" t="s">
        <v>5986</v>
      </c>
      <c r="V126" t="s">
        <v>182</v>
      </c>
      <c r="W126" t="s">
        <v>184</v>
      </c>
      <c r="X126" t="s">
        <v>185</v>
      </c>
      <c r="Y126" s="90">
        <v>13.98</v>
      </c>
      <c r="Z126" s="46">
        <v>12.23</v>
      </c>
      <c r="AA126" s="46">
        <v>10.53</v>
      </c>
      <c r="AB126" s="46">
        <v>7.97</v>
      </c>
      <c r="AC126" s="46"/>
      <c r="AD126" s="46">
        <v>1</v>
      </c>
      <c r="AE126" s="46">
        <v>3</v>
      </c>
      <c r="AF126" s="46">
        <v>1</v>
      </c>
      <c r="AG126" s="46">
        <v>6</v>
      </c>
      <c r="AH126" s="46">
        <v>5</v>
      </c>
      <c r="AI126" s="46" t="s">
        <v>1071</v>
      </c>
      <c r="AJ126" s="46" t="s">
        <v>839</v>
      </c>
      <c r="AK126" s="46">
        <v>0</v>
      </c>
      <c r="AL126" s="46">
        <v>4</v>
      </c>
      <c r="AM126" s="46">
        <v>6</v>
      </c>
      <c r="AN126" s="46">
        <v>5</v>
      </c>
      <c r="AO126" s="46" t="s">
        <v>5988</v>
      </c>
      <c r="AP126" s="46">
        <v>2</v>
      </c>
      <c r="AQ126" s="46" t="s">
        <v>988</v>
      </c>
      <c r="AR126" s="46" t="s">
        <v>5989</v>
      </c>
      <c r="AS126" s="46" t="s">
        <v>5990</v>
      </c>
      <c r="AT126" s="46" t="s">
        <v>5991</v>
      </c>
      <c r="AU126" s="46" t="s">
        <v>182</v>
      </c>
      <c r="AV126" s="46">
        <v>100</v>
      </c>
      <c r="AW126" s="46">
        <v>35</v>
      </c>
      <c r="AX126" s="46">
        <v>1.95</v>
      </c>
      <c r="AY126" s="46">
        <v>1.75</v>
      </c>
      <c r="AZ126" s="46" t="s">
        <v>5986</v>
      </c>
      <c r="BA126" s="46">
        <v>1</v>
      </c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72">
      <c r="A127" s="1" t="s">
        <v>405</v>
      </c>
      <c r="B127" s="1">
        <v>128</v>
      </c>
      <c r="C127" s="1"/>
      <c r="D127" s="1"/>
      <c r="E127" s="26">
        <v>3</v>
      </c>
      <c r="F127" s="60" t="s">
        <v>3411</v>
      </c>
      <c r="G127" s="69" t="s">
        <v>6824</v>
      </c>
      <c r="H127" s="1" t="s">
        <v>1324</v>
      </c>
      <c r="I127" s="1" t="s">
        <v>1326</v>
      </c>
      <c r="J127" s="1" t="s">
        <v>1327</v>
      </c>
      <c r="K127" s="1" t="s">
        <v>1328</v>
      </c>
      <c r="L127" s="1" t="s">
        <v>1328</v>
      </c>
      <c r="M127" s="1">
        <f t="shared" si="6"/>
        <v>3</v>
      </c>
      <c r="N127" s="46">
        <v>3</v>
      </c>
      <c r="O127" s="46">
        <v>21.83</v>
      </c>
      <c r="P127" s="46">
        <v>28</v>
      </c>
      <c r="Q127" s="46">
        <v>3</v>
      </c>
      <c r="R127" s="1" t="s">
        <v>406</v>
      </c>
      <c r="S127" s="1" t="str">
        <f t="shared" si="7"/>
        <v>s</v>
      </c>
      <c r="T127" s="1">
        <v>3</v>
      </c>
      <c r="U127" s="1" t="s">
        <v>405</v>
      </c>
      <c r="V127" s="1" t="s">
        <v>182</v>
      </c>
      <c r="W127" s="1" t="s">
        <v>283</v>
      </c>
      <c r="X127" s="1" t="s">
        <v>185</v>
      </c>
      <c r="Y127" s="90">
        <v>0.28000000000000003</v>
      </c>
      <c r="Z127" s="46">
        <v>2.0299999999999998</v>
      </c>
      <c r="AA127" s="46">
        <v>0.2</v>
      </c>
      <c r="AB127" s="46">
        <v>1.28</v>
      </c>
      <c r="AC127" s="46"/>
      <c r="AD127" s="46">
        <v>1</v>
      </c>
      <c r="AE127" s="46">
        <v>2</v>
      </c>
      <c r="AF127" s="46">
        <v>1</v>
      </c>
      <c r="AG127" s="46">
        <v>7</v>
      </c>
      <c r="AH127" s="46">
        <v>6</v>
      </c>
      <c r="AI127" s="46" t="s">
        <v>415</v>
      </c>
      <c r="AJ127" s="46" t="s">
        <v>416</v>
      </c>
      <c r="AK127" s="46">
        <v>1</v>
      </c>
      <c r="AL127" s="46">
        <v>4</v>
      </c>
      <c r="AM127" s="46">
        <v>5</v>
      </c>
      <c r="AN127" s="46">
        <v>4</v>
      </c>
      <c r="AO127" s="46" t="s">
        <v>418</v>
      </c>
      <c r="AP127" s="46">
        <v>2</v>
      </c>
      <c r="AQ127" s="46" t="s">
        <v>419</v>
      </c>
      <c r="AR127" s="46" t="s">
        <v>421</v>
      </c>
      <c r="AS127" s="46" t="s">
        <v>423</v>
      </c>
      <c r="AT127" s="46" t="s">
        <v>424</v>
      </c>
      <c r="AU127" s="46" t="s">
        <v>182</v>
      </c>
      <c r="AV127" s="46">
        <v>100</v>
      </c>
      <c r="AW127" s="46">
        <v>27</v>
      </c>
      <c r="AX127" s="46">
        <v>1.85</v>
      </c>
      <c r="AY127" s="46">
        <v>1.75</v>
      </c>
      <c r="AZ127" s="46" t="s">
        <v>405</v>
      </c>
      <c r="BA127" s="46">
        <v>1</v>
      </c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72" s="66" customFormat="1">
      <c r="A128" s="1" t="s">
        <v>1148</v>
      </c>
      <c r="B128" s="1">
        <v>139</v>
      </c>
      <c r="C128" s="1"/>
      <c r="D128" s="1"/>
      <c r="E128" s="26">
        <v>2.31</v>
      </c>
      <c r="F128" s="60" t="s">
        <v>3411</v>
      </c>
      <c r="G128" s="69" t="s">
        <v>6824</v>
      </c>
      <c r="H128" s="1" t="s">
        <v>1676</v>
      </c>
      <c r="I128" s="1" t="s">
        <v>1677</v>
      </c>
      <c r="J128" s="1" t="s">
        <v>1678</v>
      </c>
      <c r="K128" s="1" t="s">
        <v>1680</v>
      </c>
      <c r="L128" s="1" t="s">
        <v>1680</v>
      </c>
      <c r="M128" s="1">
        <f t="shared" si="6"/>
        <v>7</v>
      </c>
      <c r="N128" s="46">
        <v>5</v>
      </c>
      <c r="O128" s="46">
        <v>204.15</v>
      </c>
      <c r="P128" s="46">
        <v>8</v>
      </c>
      <c r="Q128" s="46">
        <v>5</v>
      </c>
      <c r="R128" s="1" t="s">
        <v>1149</v>
      </c>
      <c r="S128" s="1" t="str">
        <f t="shared" si="7"/>
        <v>t</v>
      </c>
      <c r="T128" s="1">
        <v>1</v>
      </c>
      <c r="U128" s="1" t="s">
        <v>1148</v>
      </c>
      <c r="V128" s="1" t="s">
        <v>182</v>
      </c>
      <c r="W128" s="1" t="s">
        <v>283</v>
      </c>
      <c r="X128" s="1" t="s">
        <v>185</v>
      </c>
      <c r="Y128" s="90">
        <v>1.79</v>
      </c>
      <c r="Z128" s="46">
        <v>3.92</v>
      </c>
      <c r="AA128" s="46">
        <v>1.5</v>
      </c>
      <c r="AB128" s="46">
        <v>3.04</v>
      </c>
      <c r="AC128" s="46"/>
      <c r="AD128" s="46">
        <v>1</v>
      </c>
      <c r="AE128" s="46">
        <v>2</v>
      </c>
      <c r="AF128" s="46">
        <v>1</v>
      </c>
      <c r="AG128" s="46">
        <v>6</v>
      </c>
      <c r="AH128" s="46">
        <v>4</v>
      </c>
      <c r="AI128" s="46" t="s">
        <v>1151</v>
      </c>
      <c r="AJ128" s="46" t="s">
        <v>639</v>
      </c>
      <c r="AK128" s="46">
        <v>1</v>
      </c>
      <c r="AL128" s="46">
        <v>6</v>
      </c>
      <c r="AM128" s="46">
        <v>6</v>
      </c>
      <c r="AN128" s="46">
        <v>4</v>
      </c>
      <c r="AO128" s="46" t="s">
        <v>1152</v>
      </c>
      <c r="AP128" s="46">
        <v>2</v>
      </c>
      <c r="AQ128" s="46" t="s">
        <v>645</v>
      </c>
      <c r="AR128" s="46" t="s">
        <v>1153</v>
      </c>
      <c r="AS128" s="46" t="s">
        <v>1154</v>
      </c>
      <c r="AT128" s="46" t="s">
        <v>1155</v>
      </c>
      <c r="AU128" s="46" t="s">
        <v>182</v>
      </c>
      <c r="AV128" s="46">
        <v>100</v>
      </c>
      <c r="AW128" s="46">
        <v>16</v>
      </c>
      <c r="AX128" s="46">
        <v>1.9</v>
      </c>
      <c r="AY128" s="46">
        <v>1.7</v>
      </c>
      <c r="AZ128" s="46" t="s">
        <v>1148</v>
      </c>
      <c r="BA128" s="46">
        <v>1</v>
      </c>
      <c r="BB128" s="91"/>
      <c r="BC128" s="91"/>
      <c r="BD128" s="91"/>
      <c r="BE128" s="91"/>
      <c r="BF128" s="91"/>
      <c r="BG128" s="91"/>
      <c r="BH128" s="91"/>
      <c r="BI128" s="91"/>
      <c r="BJ128" s="91"/>
      <c r="BK128" s="91"/>
      <c r="BL128" s="91"/>
      <c r="BM128" s="91"/>
    </row>
    <row r="129" spans="1:72">
      <c r="A129" s="1" t="s">
        <v>594</v>
      </c>
      <c r="B129" s="1">
        <v>194</v>
      </c>
      <c r="C129" s="1"/>
      <c r="D129" s="1"/>
      <c r="E129" s="26">
        <v>2.62</v>
      </c>
      <c r="F129" s="59" t="s">
        <v>3411</v>
      </c>
      <c r="G129" s="69" t="s">
        <v>6824</v>
      </c>
      <c r="H129" s="1" t="s">
        <v>6856</v>
      </c>
      <c r="I129" s="1" t="s">
        <v>1162</v>
      </c>
      <c r="J129" s="1" t="s">
        <v>1164</v>
      </c>
      <c r="K129" s="1" t="s">
        <v>1166</v>
      </c>
      <c r="L129" s="1" t="s">
        <v>1166</v>
      </c>
      <c r="M129" s="1">
        <f t="shared" si="6"/>
        <v>6</v>
      </c>
      <c r="N129" s="46">
        <v>3</v>
      </c>
      <c r="O129" s="46">
        <v>7.24</v>
      </c>
      <c r="P129" s="46">
        <v>22</v>
      </c>
      <c r="Q129" s="46">
        <v>3</v>
      </c>
      <c r="R129" s="1" t="s">
        <v>1169</v>
      </c>
      <c r="S129" s="1" t="str">
        <f t="shared" si="7"/>
        <v>S</v>
      </c>
      <c r="T129" s="1">
        <v>3</v>
      </c>
      <c r="U129" s="1" t="s">
        <v>594</v>
      </c>
      <c r="V129" s="1" t="s">
        <v>182</v>
      </c>
      <c r="W129" s="1" t="s">
        <v>184</v>
      </c>
      <c r="X129" s="1" t="s">
        <v>185</v>
      </c>
      <c r="Y129" s="90">
        <v>10.99</v>
      </c>
      <c r="Z129" s="46">
        <v>10.54</v>
      </c>
      <c r="AA129" s="46">
        <v>7.21</v>
      </c>
      <c r="AB129" s="46">
        <v>5.41</v>
      </c>
      <c r="AC129" s="46"/>
      <c r="AD129" s="46">
        <v>1</v>
      </c>
      <c r="AE129" s="46">
        <v>2</v>
      </c>
      <c r="AF129" s="46">
        <v>1</v>
      </c>
      <c r="AG129" s="46">
        <v>7</v>
      </c>
      <c r="AH129" s="46">
        <v>4</v>
      </c>
      <c r="AI129" s="46" t="s">
        <v>1178</v>
      </c>
      <c r="AJ129" s="46" t="s">
        <v>639</v>
      </c>
      <c r="AK129" s="46">
        <v>1</v>
      </c>
      <c r="AL129" s="46">
        <v>6</v>
      </c>
      <c r="AM129" s="46">
        <v>6</v>
      </c>
      <c r="AN129" s="46">
        <v>4</v>
      </c>
      <c r="AO129" s="46" t="s">
        <v>1180</v>
      </c>
      <c r="AP129" s="46">
        <v>2</v>
      </c>
      <c r="AQ129" s="46" t="s">
        <v>645</v>
      </c>
      <c r="AR129" s="46" t="s">
        <v>1182</v>
      </c>
      <c r="AS129" s="46" t="s">
        <v>1184</v>
      </c>
      <c r="AT129" s="46" t="s">
        <v>1185</v>
      </c>
      <c r="AU129" s="46" t="s">
        <v>182</v>
      </c>
      <c r="AV129" s="46">
        <v>100</v>
      </c>
      <c r="AW129" s="46">
        <v>21</v>
      </c>
      <c r="AX129" s="46">
        <v>2.15</v>
      </c>
      <c r="AY129" s="46">
        <v>1.65</v>
      </c>
      <c r="AZ129" s="46" t="s">
        <v>594</v>
      </c>
      <c r="BA129" s="46">
        <v>1</v>
      </c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72">
      <c r="A130" s="1" t="s">
        <v>1617</v>
      </c>
      <c r="B130" s="1">
        <v>170</v>
      </c>
      <c r="C130" s="1"/>
      <c r="D130" s="1"/>
      <c r="E130" s="26">
        <v>2.38</v>
      </c>
      <c r="F130" s="60" t="s">
        <v>3411</v>
      </c>
      <c r="G130" s="69" t="s">
        <v>6824</v>
      </c>
      <c r="H130" s="1" t="s">
        <v>2279</v>
      </c>
      <c r="I130" s="1" t="s">
        <v>1326</v>
      </c>
      <c r="J130" s="1" t="s">
        <v>2280</v>
      </c>
      <c r="K130" s="1" t="s">
        <v>2281</v>
      </c>
      <c r="L130" s="1" t="s">
        <v>6934</v>
      </c>
      <c r="M130" s="1">
        <f t="shared" ref="M130:M145" si="8">LEN(L130)</f>
        <v>7</v>
      </c>
      <c r="N130" s="46">
        <v>6</v>
      </c>
      <c r="O130" s="46">
        <v>7.59</v>
      </c>
      <c r="P130" s="46">
        <v>0</v>
      </c>
      <c r="Q130" s="46">
        <v>6</v>
      </c>
      <c r="R130" s="1" t="s">
        <v>1619</v>
      </c>
      <c r="S130" s="1" t="str">
        <f t="shared" ref="S130:S145" si="9">MID(R130,1,1)</f>
        <v>s</v>
      </c>
      <c r="T130" s="1">
        <v>3</v>
      </c>
      <c r="U130" s="1" t="s">
        <v>1617</v>
      </c>
      <c r="V130" s="1" t="s">
        <v>182</v>
      </c>
      <c r="W130" s="1" t="s">
        <v>184</v>
      </c>
      <c r="X130" s="1" t="s">
        <v>185</v>
      </c>
      <c r="Y130" s="90">
        <v>4.6100000000000003</v>
      </c>
      <c r="Z130" s="46">
        <v>17.91</v>
      </c>
      <c r="AA130" s="46">
        <v>3.76</v>
      </c>
      <c r="AB130" s="46">
        <v>13.31</v>
      </c>
      <c r="AC130" s="46"/>
      <c r="AD130" s="46">
        <v>1</v>
      </c>
      <c r="AE130" s="46">
        <v>6</v>
      </c>
      <c r="AF130" s="46">
        <v>1</v>
      </c>
      <c r="AG130" s="46">
        <v>7</v>
      </c>
      <c r="AH130" s="46">
        <v>5</v>
      </c>
      <c r="AI130" s="46" t="s">
        <v>1629</v>
      </c>
      <c r="AJ130" s="46" t="s">
        <v>517</v>
      </c>
      <c r="AK130" s="46">
        <v>3</v>
      </c>
      <c r="AL130" s="46">
        <v>6</v>
      </c>
      <c r="AM130" s="46">
        <v>7</v>
      </c>
      <c r="AN130" s="46">
        <v>5</v>
      </c>
      <c r="AO130" s="46" t="s">
        <v>1632</v>
      </c>
      <c r="AP130" s="46">
        <v>2</v>
      </c>
      <c r="AQ130" s="46" t="s">
        <v>1633</v>
      </c>
      <c r="AR130" s="46" t="s">
        <v>1634</v>
      </c>
      <c r="AS130" s="46" t="s">
        <v>1635</v>
      </c>
      <c r="AT130" s="46" t="s">
        <v>1636</v>
      </c>
      <c r="AU130" s="46" t="s">
        <v>182</v>
      </c>
      <c r="AV130" s="46">
        <v>100</v>
      </c>
      <c r="AW130" s="46">
        <v>20</v>
      </c>
      <c r="AX130" s="46">
        <v>1.7</v>
      </c>
      <c r="AY130" s="46">
        <v>1.55</v>
      </c>
      <c r="AZ130" s="46" t="s">
        <v>1638</v>
      </c>
      <c r="BA130" s="46">
        <v>2</v>
      </c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72">
      <c r="A131" s="18" t="s">
        <v>1744</v>
      </c>
      <c r="B131" s="1">
        <v>182</v>
      </c>
      <c r="E131" s="26">
        <v>2.5</v>
      </c>
      <c r="F131" s="60" t="s">
        <v>3411</v>
      </c>
      <c r="G131" s="69" t="s">
        <v>6824</v>
      </c>
      <c r="H131" s="1" t="s">
        <v>3418</v>
      </c>
      <c r="I131" s="1" t="s">
        <v>3415</v>
      </c>
      <c r="J131" s="1" t="s">
        <v>3416</v>
      </c>
      <c r="K131" s="1" t="s">
        <v>3417</v>
      </c>
      <c r="L131" s="1" t="s">
        <v>3417</v>
      </c>
      <c r="M131" s="1">
        <f t="shared" si="8"/>
        <v>7</v>
      </c>
      <c r="N131" s="46">
        <v>3</v>
      </c>
      <c r="O131" s="46">
        <v>14.25</v>
      </c>
      <c r="P131" s="46">
        <v>16</v>
      </c>
      <c r="Q131" s="46">
        <v>3</v>
      </c>
      <c r="R131" s="1" t="s">
        <v>1745</v>
      </c>
      <c r="S131" s="1" t="str">
        <f t="shared" si="9"/>
        <v>Z</v>
      </c>
      <c r="T131" s="1">
        <v>4</v>
      </c>
      <c r="U131" s="1" t="s">
        <v>1744</v>
      </c>
      <c r="V131" s="1" t="s">
        <v>182</v>
      </c>
      <c r="W131" s="1" t="s">
        <v>184</v>
      </c>
      <c r="X131" s="1" t="s">
        <v>185</v>
      </c>
      <c r="Y131" s="90">
        <v>6.06</v>
      </c>
      <c r="Z131" s="46">
        <v>15.14</v>
      </c>
      <c r="AA131" s="46">
        <v>5.13</v>
      </c>
      <c r="AB131" s="46">
        <v>13.72</v>
      </c>
      <c r="AC131" s="46"/>
      <c r="AD131" s="46">
        <v>1</v>
      </c>
      <c r="AE131" s="46">
        <v>2</v>
      </c>
      <c r="AF131" s="46">
        <v>1</v>
      </c>
      <c r="AG131" s="46">
        <v>5</v>
      </c>
      <c r="AH131" s="46">
        <v>4</v>
      </c>
      <c r="AI131" s="46" t="s">
        <v>452</v>
      </c>
      <c r="AJ131" s="46" t="s">
        <v>639</v>
      </c>
      <c r="AK131" s="46">
        <v>3</v>
      </c>
      <c r="AL131" s="46">
        <v>9</v>
      </c>
      <c r="AM131" s="46">
        <v>5</v>
      </c>
      <c r="AN131" s="46">
        <v>4</v>
      </c>
      <c r="AO131" s="46" t="s">
        <v>1753</v>
      </c>
      <c r="AP131" s="46">
        <v>2</v>
      </c>
      <c r="AQ131" s="46" t="s">
        <v>645</v>
      </c>
      <c r="AR131" s="46" t="s">
        <v>1754</v>
      </c>
      <c r="AS131" s="46" t="s">
        <v>1755</v>
      </c>
      <c r="AT131" s="46" t="s">
        <v>1756</v>
      </c>
      <c r="AU131" s="46" t="s">
        <v>182</v>
      </c>
      <c r="AV131" s="46">
        <v>100</v>
      </c>
      <c r="AW131" s="46">
        <v>22</v>
      </c>
      <c r="AX131" s="46">
        <v>1.8</v>
      </c>
      <c r="AY131" s="46">
        <v>1.35</v>
      </c>
      <c r="AZ131" s="46" t="s">
        <v>1744</v>
      </c>
      <c r="BA131" s="46">
        <v>1</v>
      </c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72">
      <c r="A132" s="1" t="s">
        <v>1156</v>
      </c>
      <c r="B132" s="1">
        <v>141</v>
      </c>
      <c r="C132" s="1"/>
      <c r="D132" s="1"/>
      <c r="E132" s="26">
        <v>3.4</v>
      </c>
      <c r="F132" s="60" t="s">
        <v>3411</v>
      </c>
      <c r="G132" s="69" t="s">
        <v>6824</v>
      </c>
      <c r="H132" s="1" t="s">
        <v>1693</v>
      </c>
      <c r="I132" s="1" t="s">
        <v>271</v>
      </c>
      <c r="J132" s="1" t="s">
        <v>1697</v>
      </c>
      <c r="K132" s="1" t="s">
        <v>807</v>
      </c>
      <c r="L132" s="1" t="s">
        <v>6914</v>
      </c>
      <c r="M132" s="1">
        <f t="shared" si="8"/>
        <v>6</v>
      </c>
      <c r="N132" s="46">
        <v>4</v>
      </c>
      <c r="O132" s="46">
        <v>81.69</v>
      </c>
      <c r="P132" s="46">
        <v>2</v>
      </c>
      <c r="Q132" s="46">
        <v>4</v>
      </c>
      <c r="R132" s="1" t="s">
        <v>1157</v>
      </c>
      <c r="S132" s="1" t="str">
        <f t="shared" si="9"/>
        <v>a</v>
      </c>
      <c r="T132" s="1">
        <v>8</v>
      </c>
      <c r="U132" s="1" t="s">
        <v>1156</v>
      </c>
      <c r="V132" s="1" t="s">
        <v>182</v>
      </c>
      <c r="W132" s="1" t="s">
        <v>184</v>
      </c>
      <c r="X132" s="1" t="s">
        <v>185</v>
      </c>
      <c r="Y132" s="90">
        <v>1.84</v>
      </c>
      <c r="Z132" s="46">
        <v>3.78</v>
      </c>
      <c r="AA132" s="46">
        <v>1.63</v>
      </c>
      <c r="AB132" s="46">
        <v>3.11</v>
      </c>
      <c r="AC132" s="46"/>
      <c r="AD132" s="46">
        <v>1</v>
      </c>
      <c r="AE132" s="46">
        <v>2</v>
      </c>
      <c r="AF132" s="46">
        <v>1</v>
      </c>
      <c r="AG132" s="46">
        <v>5</v>
      </c>
      <c r="AH132" s="46">
        <v>4</v>
      </c>
      <c r="AI132" s="46" t="s">
        <v>452</v>
      </c>
      <c r="AJ132" s="46" t="s">
        <v>1163</v>
      </c>
      <c r="AK132" s="46">
        <v>0</v>
      </c>
      <c r="AL132" s="46">
        <v>9</v>
      </c>
      <c r="AM132" s="46">
        <v>5</v>
      </c>
      <c r="AN132" s="46">
        <v>4</v>
      </c>
      <c r="AO132" s="46" t="s">
        <v>1165</v>
      </c>
      <c r="AP132" s="46">
        <v>2</v>
      </c>
      <c r="AQ132" s="46" t="s">
        <v>1167</v>
      </c>
      <c r="AR132" s="46" t="s">
        <v>1168</v>
      </c>
      <c r="AS132" s="46" t="s">
        <v>1170</v>
      </c>
      <c r="AT132" s="46" t="s">
        <v>1171</v>
      </c>
      <c r="AU132" s="46" t="s">
        <v>182</v>
      </c>
      <c r="AV132" s="46">
        <v>90</v>
      </c>
      <c r="AW132" s="46">
        <v>20</v>
      </c>
      <c r="AX132" s="46">
        <v>1.95</v>
      </c>
      <c r="AY132" s="46">
        <v>1.45</v>
      </c>
      <c r="AZ132" s="46" t="s">
        <v>1156</v>
      </c>
      <c r="BA132" s="46">
        <v>1</v>
      </c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72">
      <c r="A133" s="1" t="s">
        <v>6472</v>
      </c>
      <c r="B133" s="1">
        <v>191</v>
      </c>
      <c r="E133" s="26">
        <v>1.7</v>
      </c>
      <c r="F133" s="60" t="s">
        <v>3411</v>
      </c>
      <c r="G133" s="69" t="s">
        <v>6824</v>
      </c>
      <c r="H133" s="1" t="s">
        <v>6801</v>
      </c>
      <c r="I133" s="1" t="s">
        <v>6802</v>
      </c>
      <c r="J133" s="1" t="s">
        <v>3362</v>
      </c>
      <c r="K133" s="1" t="s">
        <v>6803</v>
      </c>
      <c r="L133" s="1" t="s">
        <v>216</v>
      </c>
      <c r="M133" s="1">
        <f t="shared" si="8"/>
        <v>5</v>
      </c>
      <c r="N133" s="46">
        <v>3</v>
      </c>
      <c r="O133" s="46">
        <v>36.700000000000003</v>
      </c>
      <c r="P133" s="46">
        <v>21</v>
      </c>
      <c r="Q133" s="46">
        <v>3</v>
      </c>
      <c r="R133" t="s">
        <v>6473</v>
      </c>
      <c r="S133" s="1" t="str">
        <f t="shared" si="9"/>
        <v>p</v>
      </c>
      <c r="T133" s="1">
        <v>1</v>
      </c>
      <c r="U133" t="s">
        <v>6472</v>
      </c>
      <c r="V133" t="s">
        <v>182</v>
      </c>
      <c r="W133" t="s">
        <v>184</v>
      </c>
      <c r="X133" t="s">
        <v>185</v>
      </c>
      <c r="Y133" s="90">
        <v>7.5</v>
      </c>
      <c r="Z133" s="46">
        <v>3.04</v>
      </c>
      <c r="AA133" s="46">
        <v>5.81</v>
      </c>
      <c r="AB133" s="46">
        <v>1.55</v>
      </c>
      <c r="AC133" s="46"/>
      <c r="AD133" s="46">
        <v>1</v>
      </c>
      <c r="AE133" s="46">
        <v>2</v>
      </c>
      <c r="AF133" s="46">
        <v>1</v>
      </c>
      <c r="AG133" s="46">
        <v>7</v>
      </c>
      <c r="AH133" s="46">
        <v>4</v>
      </c>
      <c r="AI133" s="46" t="s">
        <v>637</v>
      </c>
      <c r="AJ133" s="46" t="s">
        <v>639</v>
      </c>
      <c r="AK133" s="46">
        <v>3</v>
      </c>
      <c r="AL133" s="46">
        <v>11</v>
      </c>
      <c r="AM133" s="46">
        <v>7</v>
      </c>
      <c r="AN133" s="46">
        <v>4</v>
      </c>
      <c r="AO133" s="46" t="s">
        <v>6474</v>
      </c>
      <c r="AP133" s="46">
        <v>2</v>
      </c>
      <c r="AQ133" s="46" t="s">
        <v>645</v>
      </c>
      <c r="AR133" s="46" t="s">
        <v>6475</v>
      </c>
      <c r="AS133" s="46" t="s">
        <v>6476</v>
      </c>
      <c r="AT133" s="46" t="s">
        <v>6477</v>
      </c>
      <c r="AU133" s="46" t="s">
        <v>182</v>
      </c>
      <c r="AV133" s="46">
        <v>100</v>
      </c>
      <c r="AW133" s="46">
        <v>28</v>
      </c>
      <c r="AX133" s="46">
        <v>1.75</v>
      </c>
      <c r="AY133" s="46">
        <v>1.4</v>
      </c>
      <c r="AZ133" s="46" t="s">
        <v>6472</v>
      </c>
      <c r="BA133" s="46">
        <v>1</v>
      </c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72" ht="15">
      <c r="A134" s="1" t="s">
        <v>1592</v>
      </c>
      <c r="B134" s="1">
        <v>168</v>
      </c>
      <c r="C134" s="1"/>
      <c r="D134" s="1"/>
      <c r="E134" s="26">
        <v>3.15</v>
      </c>
      <c r="F134" s="60" t="s">
        <v>3411</v>
      </c>
      <c r="G134" s="69" t="s">
        <v>6824</v>
      </c>
      <c r="H134" s="1" t="s">
        <v>2229</v>
      </c>
      <c r="I134" s="1" t="s">
        <v>2230</v>
      </c>
      <c r="J134" s="1" t="s">
        <v>2231</v>
      </c>
      <c r="K134" s="1" t="s">
        <v>2232</v>
      </c>
      <c r="L134" s="1" t="s">
        <v>6907</v>
      </c>
      <c r="M134" s="1">
        <f t="shared" si="8"/>
        <v>3</v>
      </c>
      <c r="N134" s="46">
        <v>2</v>
      </c>
      <c r="O134" s="46">
        <v>86.86</v>
      </c>
      <c r="P134" s="46">
        <v>25</v>
      </c>
      <c r="Q134" s="46">
        <v>2</v>
      </c>
      <c r="R134" s="1" t="s">
        <v>1593</v>
      </c>
      <c r="S134" s="1" t="str">
        <f t="shared" si="9"/>
        <v>t</v>
      </c>
      <c r="T134" s="1">
        <v>1</v>
      </c>
      <c r="U134" s="1" t="s">
        <v>1592</v>
      </c>
      <c r="V134" s="1" t="s">
        <v>182</v>
      </c>
      <c r="W134" s="1" t="s">
        <v>184</v>
      </c>
      <c r="X134" s="1" t="s">
        <v>185</v>
      </c>
      <c r="Y134" s="90">
        <v>4.37</v>
      </c>
      <c r="Z134" s="46">
        <v>12.16</v>
      </c>
      <c r="AA134" s="46">
        <v>2.94</v>
      </c>
      <c r="AB134" s="46">
        <v>6.89</v>
      </c>
      <c r="AC134" s="46"/>
      <c r="AD134" s="46">
        <v>1</v>
      </c>
      <c r="AE134" s="46">
        <v>2</v>
      </c>
      <c r="AF134" s="46">
        <v>1</v>
      </c>
      <c r="AG134" s="46">
        <v>7</v>
      </c>
      <c r="AH134" s="46">
        <v>4</v>
      </c>
      <c r="AI134" s="46" t="s">
        <v>1089</v>
      </c>
      <c r="AJ134" s="46" t="s">
        <v>639</v>
      </c>
      <c r="AK134" s="46">
        <v>1</v>
      </c>
      <c r="AL134" s="46">
        <v>12</v>
      </c>
      <c r="AM134" s="46">
        <v>6</v>
      </c>
      <c r="AN134" s="46">
        <v>4</v>
      </c>
      <c r="AO134" s="46" t="s">
        <v>1597</v>
      </c>
      <c r="AP134" s="46">
        <v>2</v>
      </c>
      <c r="AQ134" s="46" t="s">
        <v>645</v>
      </c>
      <c r="AR134" s="46" t="s">
        <v>1598</v>
      </c>
      <c r="AS134" s="46" t="s">
        <v>1599</v>
      </c>
      <c r="AT134" s="46" t="s">
        <v>1600</v>
      </c>
      <c r="AU134" s="46" t="s">
        <v>182</v>
      </c>
      <c r="AV134" s="46">
        <v>100</v>
      </c>
      <c r="AW134" s="46">
        <v>29</v>
      </c>
      <c r="AX134" s="46">
        <v>2.0499999999999998</v>
      </c>
      <c r="AY134" s="46">
        <v>1.4</v>
      </c>
      <c r="AZ134" s="46" t="s">
        <v>1592</v>
      </c>
      <c r="BA134" s="46">
        <v>1</v>
      </c>
      <c r="BB134" s="1"/>
      <c r="BC134" s="1"/>
      <c r="BD134" s="1"/>
      <c r="BE134" s="1"/>
      <c r="BF134" s="1"/>
      <c r="BG134" s="17"/>
      <c r="BH134" s="17"/>
      <c r="BI134" s="17"/>
      <c r="BJ134" s="1"/>
      <c r="BK134" s="1"/>
      <c r="BL134" s="1"/>
      <c r="BM134" s="1"/>
    </row>
    <row r="135" spans="1:72" s="66" customFormat="1">
      <c r="A135" s="1" t="s">
        <v>6537</v>
      </c>
      <c r="B135" s="1">
        <v>174</v>
      </c>
      <c r="C135" s="1"/>
      <c r="D135" s="1"/>
      <c r="E135" s="26">
        <v>2.5499999999999998</v>
      </c>
      <c r="F135" s="60" t="s">
        <v>3411</v>
      </c>
      <c r="G135" s="69" t="s">
        <v>6824</v>
      </c>
      <c r="H135" s="1" t="s">
        <v>6755</v>
      </c>
      <c r="I135" s="1" t="s">
        <v>6754</v>
      </c>
      <c r="J135" s="1" t="s">
        <v>2819</v>
      </c>
      <c r="K135" s="1" t="s">
        <v>6756</v>
      </c>
      <c r="L135" s="1" t="s">
        <v>6756</v>
      </c>
      <c r="M135" s="1">
        <f t="shared" si="8"/>
        <v>4</v>
      </c>
      <c r="N135" s="46">
        <v>3</v>
      </c>
      <c r="O135" s="46">
        <v>115.56</v>
      </c>
      <c r="P135" s="46">
        <v>19</v>
      </c>
      <c r="Q135" s="46">
        <v>3</v>
      </c>
      <c r="R135" s="1" t="s">
        <v>6538</v>
      </c>
      <c r="S135" s="1" t="str">
        <f t="shared" si="9"/>
        <v>s</v>
      </c>
      <c r="T135" s="1">
        <v>3</v>
      </c>
      <c r="U135" s="1" t="s">
        <v>6537</v>
      </c>
      <c r="V135" s="1" t="s">
        <v>182</v>
      </c>
      <c r="W135" s="1" t="s">
        <v>184</v>
      </c>
      <c r="X135" s="1" t="s">
        <v>185</v>
      </c>
      <c r="Y135" s="90">
        <v>4.95</v>
      </c>
      <c r="Z135" s="46">
        <v>24.66</v>
      </c>
      <c r="AA135" s="46">
        <v>1.79</v>
      </c>
      <c r="AB135" s="46">
        <v>5.74</v>
      </c>
      <c r="AC135" s="46"/>
      <c r="AD135" s="46">
        <v>1</v>
      </c>
      <c r="AE135" s="46">
        <v>2</v>
      </c>
      <c r="AF135" s="46">
        <v>1</v>
      </c>
      <c r="AG135" s="46">
        <v>5</v>
      </c>
      <c r="AH135" s="46">
        <v>4</v>
      </c>
      <c r="AI135" s="46" t="s">
        <v>452</v>
      </c>
      <c r="AJ135" s="46" t="s">
        <v>639</v>
      </c>
      <c r="AK135" s="46">
        <v>4</v>
      </c>
      <c r="AL135" s="46">
        <v>13</v>
      </c>
      <c r="AM135" s="46">
        <v>5</v>
      </c>
      <c r="AN135" s="46">
        <v>4</v>
      </c>
      <c r="AO135" s="46" t="s">
        <v>6539</v>
      </c>
      <c r="AP135" s="46">
        <v>2</v>
      </c>
      <c r="AQ135" s="46" t="s">
        <v>645</v>
      </c>
      <c r="AR135" s="46" t="s">
        <v>6540</v>
      </c>
      <c r="AS135" s="46" t="s">
        <v>6541</v>
      </c>
      <c r="AT135" s="46" t="s">
        <v>6542</v>
      </c>
      <c r="AU135" s="46" t="s">
        <v>182</v>
      </c>
      <c r="AV135" s="46">
        <v>95</v>
      </c>
      <c r="AW135" s="46">
        <v>23</v>
      </c>
      <c r="AX135" s="46">
        <v>1.65</v>
      </c>
      <c r="AY135" s="46">
        <v>1.3</v>
      </c>
      <c r="AZ135" s="46" t="s">
        <v>6537</v>
      </c>
      <c r="BA135" s="46">
        <v>1</v>
      </c>
      <c r="BB135" s="91"/>
      <c r="BC135" s="91"/>
      <c r="BD135" s="91"/>
      <c r="BE135" s="91"/>
      <c r="BF135" s="91"/>
      <c r="BG135" s="91"/>
      <c r="BH135" s="91"/>
      <c r="BI135" s="91"/>
      <c r="BJ135" s="91"/>
      <c r="BK135" s="91"/>
      <c r="BL135" s="91"/>
      <c r="BM135" s="91"/>
    </row>
    <row r="136" spans="1:72">
      <c r="A136" s="1" t="s">
        <v>1373</v>
      </c>
      <c r="B136" s="1">
        <v>152</v>
      </c>
      <c r="C136" s="1"/>
      <c r="D136" s="1"/>
      <c r="E136" s="26">
        <v>3.44</v>
      </c>
      <c r="F136" s="60" t="s">
        <v>3411</v>
      </c>
      <c r="G136" s="69" t="s">
        <v>6824</v>
      </c>
      <c r="H136" s="1" t="s">
        <v>1977</v>
      </c>
      <c r="I136" s="1" t="s">
        <v>271</v>
      </c>
      <c r="J136" s="1" t="s">
        <v>1980</v>
      </c>
      <c r="K136" s="1" t="s">
        <v>1981</v>
      </c>
      <c r="L136" s="1" t="s">
        <v>2109</v>
      </c>
      <c r="M136" s="1">
        <f t="shared" si="8"/>
        <v>11</v>
      </c>
      <c r="N136" s="46">
        <v>9</v>
      </c>
      <c r="O136" s="46">
        <v>13.96</v>
      </c>
      <c r="P136" s="46">
        <v>0</v>
      </c>
      <c r="Q136" s="46">
        <v>5</v>
      </c>
      <c r="R136" s="1" t="s">
        <v>1374</v>
      </c>
      <c r="S136" s="1" t="str">
        <f t="shared" si="9"/>
        <v>e</v>
      </c>
      <c r="T136" s="1">
        <v>7</v>
      </c>
      <c r="U136" s="1" t="s">
        <v>1373</v>
      </c>
      <c r="V136" s="1" t="s">
        <v>182</v>
      </c>
      <c r="W136" s="1" t="s">
        <v>283</v>
      </c>
      <c r="X136" s="1" t="s">
        <v>185</v>
      </c>
      <c r="Y136" s="90">
        <v>2.83</v>
      </c>
      <c r="Z136" s="46">
        <v>3.85</v>
      </c>
      <c r="AA136" s="46">
        <v>1.9</v>
      </c>
      <c r="AB136" s="46">
        <v>2.36</v>
      </c>
      <c r="AC136" s="46"/>
      <c r="AD136" s="46">
        <v>1</v>
      </c>
      <c r="AE136" s="46">
        <v>2</v>
      </c>
      <c r="AF136" s="46">
        <v>1</v>
      </c>
      <c r="AG136" s="46">
        <v>6</v>
      </c>
      <c r="AH136" s="46">
        <v>4</v>
      </c>
      <c r="AI136" s="46" t="s">
        <v>440</v>
      </c>
      <c r="AJ136" s="46" t="s">
        <v>1163</v>
      </c>
      <c r="AK136" s="46">
        <v>2</v>
      </c>
      <c r="AL136" s="46">
        <v>13</v>
      </c>
      <c r="AM136" s="46">
        <v>6</v>
      </c>
      <c r="AN136" s="46">
        <v>4</v>
      </c>
      <c r="AO136" s="46" t="s">
        <v>1376</v>
      </c>
      <c r="AP136" s="46">
        <v>2</v>
      </c>
      <c r="AQ136" s="46" t="s">
        <v>1167</v>
      </c>
      <c r="AR136" s="46" t="s">
        <v>1377</v>
      </c>
      <c r="AS136" s="46" t="s">
        <v>1378</v>
      </c>
      <c r="AT136" s="46" t="s">
        <v>1379</v>
      </c>
      <c r="AU136" s="46" t="s">
        <v>182</v>
      </c>
      <c r="AV136" s="46">
        <v>100</v>
      </c>
      <c r="AW136" s="46">
        <v>12</v>
      </c>
      <c r="AX136" s="46">
        <v>1.85</v>
      </c>
      <c r="AY136" s="46">
        <v>1</v>
      </c>
      <c r="AZ136" s="46" t="s">
        <v>1373</v>
      </c>
      <c r="BA136" s="46">
        <v>1</v>
      </c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72">
      <c r="A137" s="1" t="s">
        <v>1269</v>
      </c>
      <c r="B137" s="1">
        <v>148</v>
      </c>
      <c r="C137" s="1"/>
      <c r="D137" s="1"/>
      <c r="E137" s="26">
        <v>3.65</v>
      </c>
      <c r="F137" s="60" t="s">
        <v>3411</v>
      </c>
      <c r="G137" s="69" t="s">
        <v>6824</v>
      </c>
      <c r="H137" s="1" t="s">
        <v>1851</v>
      </c>
      <c r="I137" s="1" t="s">
        <v>186</v>
      </c>
      <c r="J137" s="1" t="s">
        <v>1729</v>
      </c>
      <c r="K137" s="1" t="s">
        <v>1856</v>
      </c>
      <c r="L137" s="1" t="s">
        <v>1856</v>
      </c>
      <c r="M137" s="1">
        <f t="shared" si="8"/>
        <v>7</v>
      </c>
      <c r="N137" s="46">
        <v>5</v>
      </c>
      <c r="O137" s="46">
        <v>27.93</v>
      </c>
      <c r="P137" s="46">
        <v>12</v>
      </c>
      <c r="Q137" s="46">
        <v>5</v>
      </c>
      <c r="R137" s="1" t="s">
        <v>1269</v>
      </c>
      <c r="S137" s="1" t="str">
        <f t="shared" si="9"/>
        <v>l</v>
      </c>
      <c r="T137" s="1">
        <v>8</v>
      </c>
      <c r="U137" s="1" t="s">
        <v>1269</v>
      </c>
      <c r="V137" s="1" t="s">
        <v>182</v>
      </c>
      <c r="W137" s="1" t="s">
        <v>184</v>
      </c>
      <c r="X137" s="1" t="s">
        <v>185</v>
      </c>
      <c r="Y137" s="90">
        <v>2.13</v>
      </c>
      <c r="Z137" s="46">
        <v>0.74</v>
      </c>
      <c r="AA137" s="46">
        <v>1.23</v>
      </c>
      <c r="AB137" s="46">
        <v>0.47</v>
      </c>
      <c r="AC137" s="46"/>
      <c r="AD137" s="46">
        <v>1</v>
      </c>
      <c r="AE137" s="46">
        <v>3</v>
      </c>
      <c r="AF137" s="46">
        <v>1</v>
      </c>
      <c r="AG137" s="46">
        <v>4</v>
      </c>
      <c r="AH137" s="46">
        <v>4</v>
      </c>
      <c r="AI137" s="46" t="s">
        <v>639</v>
      </c>
      <c r="AJ137" s="46" t="s">
        <v>639</v>
      </c>
      <c r="AK137" s="46">
        <v>11</v>
      </c>
      <c r="AL137" s="46">
        <v>15</v>
      </c>
      <c r="AM137" s="46">
        <v>4</v>
      </c>
      <c r="AN137" s="46">
        <v>4</v>
      </c>
      <c r="AO137" s="46" t="s">
        <v>1271</v>
      </c>
      <c r="AP137" s="46">
        <v>2</v>
      </c>
      <c r="AQ137" s="46" t="s">
        <v>645</v>
      </c>
      <c r="AR137" s="46" t="s">
        <v>1272</v>
      </c>
      <c r="AS137" s="46" t="s">
        <v>1272</v>
      </c>
      <c r="AT137" s="46" t="s">
        <v>1271</v>
      </c>
      <c r="AU137" s="46" t="s">
        <v>182</v>
      </c>
      <c r="AV137" s="46">
        <v>100</v>
      </c>
      <c r="AW137" s="46">
        <v>25</v>
      </c>
      <c r="AX137" s="46">
        <v>1.3</v>
      </c>
      <c r="AY137" s="46">
        <v>1.05</v>
      </c>
      <c r="AZ137" s="46" t="s">
        <v>1269</v>
      </c>
      <c r="BA137" s="46">
        <v>1</v>
      </c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72">
      <c r="A138" s="1" t="s">
        <v>5623</v>
      </c>
      <c r="B138" s="1">
        <v>192</v>
      </c>
      <c r="C138" s="1"/>
      <c r="D138" s="1"/>
      <c r="E138" s="26">
        <v>1.95</v>
      </c>
      <c r="F138" s="60" t="s">
        <v>3411</v>
      </c>
      <c r="G138" s="69" t="s">
        <v>6824</v>
      </c>
      <c r="H138" s="1" t="s">
        <v>581</v>
      </c>
      <c r="I138" s="1" t="s">
        <v>574</v>
      </c>
      <c r="J138" s="1" t="s">
        <v>584</v>
      </c>
      <c r="K138" s="1" t="s">
        <v>450</v>
      </c>
      <c r="L138" s="1" t="s">
        <v>6860</v>
      </c>
      <c r="M138" s="1">
        <f t="shared" si="8"/>
        <v>4</v>
      </c>
      <c r="N138" s="46">
        <v>3</v>
      </c>
      <c r="O138" s="46">
        <v>475.87</v>
      </c>
      <c r="P138" s="46">
        <v>25</v>
      </c>
      <c r="Q138" s="46">
        <v>3</v>
      </c>
      <c r="R138" t="s">
        <v>5624</v>
      </c>
      <c r="S138" s="1" t="str">
        <f t="shared" si="9"/>
        <v>b</v>
      </c>
      <c r="T138" s="1">
        <v>2</v>
      </c>
      <c r="U138" t="s">
        <v>5623</v>
      </c>
      <c r="V138" t="s">
        <v>182</v>
      </c>
      <c r="W138" t="s">
        <v>184</v>
      </c>
      <c r="X138" t="s">
        <v>185</v>
      </c>
      <c r="Y138" s="90">
        <v>8.3699999999999992</v>
      </c>
      <c r="Z138" s="46">
        <v>18.579999999999998</v>
      </c>
      <c r="AA138" s="46">
        <v>6.62</v>
      </c>
      <c r="AB138" s="46">
        <v>14.66</v>
      </c>
      <c r="AC138" s="46"/>
      <c r="AD138" s="46">
        <v>1</v>
      </c>
      <c r="AE138" s="46">
        <v>2</v>
      </c>
      <c r="AF138" s="46">
        <v>1</v>
      </c>
      <c r="AG138" s="46">
        <v>6</v>
      </c>
      <c r="AH138" s="46">
        <v>4</v>
      </c>
      <c r="AI138" s="46" t="s">
        <v>1114</v>
      </c>
      <c r="AJ138" s="46" t="s">
        <v>639</v>
      </c>
      <c r="AK138" s="46">
        <v>3</v>
      </c>
      <c r="AL138" s="46">
        <v>16</v>
      </c>
      <c r="AM138" s="46">
        <v>6</v>
      </c>
      <c r="AN138" s="46">
        <v>4</v>
      </c>
      <c r="AO138" s="46" t="s">
        <v>5625</v>
      </c>
      <c r="AP138" s="46">
        <v>2</v>
      </c>
      <c r="AQ138" s="46" t="s">
        <v>645</v>
      </c>
      <c r="AR138" s="46" t="s">
        <v>5626</v>
      </c>
      <c r="AS138" s="46" t="s">
        <v>5627</v>
      </c>
      <c r="AT138" s="46" t="s">
        <v>5628</v>
      </c>
      <c r="AU138" s="46" t="s">
        <v>182</v>
      </c>
      <c r="AV138" s="46">
        <v>87</v>
      </c>
      <c r="AW138" s="46">
        <v>16</v>
      </c>
      <c r="AX138" s="46">
        <v>1.75</v>
      </c>
      <c r="AY138" s="46">
        <v>1.1000000000000001</v>
      </c>
      <c r="AZ138" s="46" t="s">
        <v>5623</v>
      </c>
      <c r="BA138" s="46">
        <v>1</v>
      </c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72">
      <c r="A139" s="1" t="s">
        <v>697</v>
      </c>
      <c r="B139" s="1">
        <v>133</v>
      </c>
      <c r="C139" s="1"/>
      <c r="D139" s="1"/>
      <c r="E139" s="26">
        <v>1.96</v>
      </c>
      <c r="F139" s="60" t="s">
        <v>3411</v>
      </c>
      <c r="G139" s="69" t="s">
        <v>6824</v>
      </c>
      <c r="H139" s="1" t="s">
        <v>1434</v>
      </c>
      <c r="I139" s="1" t="s">
        <v>1435</v>
      </c>
      <c r="J139" s="1" t="s">
        <v>1436</v>
      </c>
      <c r="K139" s="1" t="s">
        <v>794</v>
      </c>
      <c r="L139" s="1" t="s">
        <v>6910</v>
      </c>
      <c r="M139" s="1">
        <f t="shared" si="8"/>
        <v>8</v>
      </c>
      <c r="N139" s="46">
        <v>3</v>
      </c>
      <c r="O139" s="46">
        <v>30.1</v>
      </c>
      <c r="P139" s="46">
        <v>9</v>
      </c>
      <c r="Q139" s="46">
        <v>3</v>
      </c>
      <c r="R139" s="1" t="s">
        <v>699</v>
      </c>
      <c r="S139" s="1" t="str">
        <f t="shared" si="9"/>
        <v>R</v>
      </c>
      <c r="T139" s="1">
        <v>4</v>
      </c>
      <c r="U139" s="1" t="s">
        <v>697</v>
      </c>
      <c r="V139" s="1" t="s">
        <v>182</v>
      </c>
      <c r="W139" s="1" t="s">
        <v>184</v>
      </c>
      <c r="X139" s="1" t="s">
        <v>185</v>
      </c>
      <c r="Y139" s="90">
        <v>0.83</v>
      </c>
      <c r="Z139" s="46">
        <v>2.5</v>
      </c>
      <c r="AA139" s="46">
        <v>0.77</v>
      </c>
      <c r="AB139" s="46">
        <v>1.62</v>
      </c>
      <c r="AC139" s="46"/>
      <c r="AD139" s="46">
        <v>1</v>
      </c>
      <c r="AE139" s="46">
        <v>2</v>
      </c>
      <c r="AF139" s="46">
        <v>1</v>
      </c>
      <c r="AG139" s="46">
        <v>6</v>
      </c>
      <c r="AH139" s="46">
        <v>4</v>
      </c>
      <c r="AI139" s="46" t="s">
        <v>715</v>
      </c>
      <c r="AJ139" s="46" t="s">
        <v>639</v>
      </c>
      <c r="AK139" s="46">
        <v>1</v>
      </c>
      <c r="AL139" s="46">
        <v>16</v>
      </c>
      <c r="AM139" s="46">
        <v>5</v>
      </c>
      <c r="AN139" s="46">
        <v>4</v>
      </c>
      <c r="AO139" s="46" t="s">
        <v>718</v>
      </c>
      <c r="AP139" s="46">
        <v>2</v>
      </c>
      <c r="AQ139" s="46" t="s">
        <v>645</v>
      </c>
      <c r="AR139" s="46" t="s">
        <v>720</v>
      </c>
      <c r="AS139" s="46" t="s">
        <v>721</v>
      </c>
      <c r="AT139" s="46" t="s">
        <v>722</v>
      </c>
      <c r="AU139" s="46" t="s">
        <v>182</v>
      </c>
      <c r="AV139" s="46">
        <v>100</v>
      </c>
      <c r="AW139" s="46">
        <v>22</v>
      </c>
      <c r="AX139" s="46">
        <v>2.2000000000000002</v>
      </c>
      <c r="AY139" s="46">
        <v>1.1499999999999999</v>
      </c>
      <c r="AZ139" s="46" t="s">
        <v>697</v>
      </c>
      <c r="BA139" s="46">
        <v>1</v>
      </c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72">
      <c r="A140" s="1" t="s">
        <v>803</v>
      </c>
      <c r="B140" s="1">
        <v>190</v>
      </c>
      <c r="C140" s="1"/>
      <c r="D140" s="1"/>
      <c r="E140" s="26">
        <v>2.42</v>
      </c>
      <c r="F140" s="59" t="s">
        <v>3411</v>
      </c>
      <c r="G140" s="69" t="s">
        <v>6824</v>
      </c>
      <c r="H140" s="1" t="s">
        <v>1192</v>
      </c>
      <c r="I140" s="1" t="s">
        <v>1193</v>
      </c>
      <c r="J140" s="1" t="s">
        <v>1194</v>
      </c>
      <c r="K140" s="1" t="s">
        <v>1196</v>
      </c>
      <c r="L140" s="1" t="s">
        <v>6926</v>
      </c>
      <c r="M140" s="1">
        <f t="shared" si="8"/>
        <v>9</v>
      </c>
      <c r="N140" s="46">
        <v>6</v>
      </c>
      <c r="O140" s="46">
        <v>2.9</v>
      </c>
      <c r="P140" s="46">
        <v>0</v>
      </c>
      <c r="Q140" s="46">
        <v>5</v>
      </c>
      <c r="R140" s="1" t="s">
        <v>1197</v>
      </c>
      <c r="S140" s="1" t="str">
        <f t="shared" si="9"/>
        <v>e</v>
      </c>
      <c r="T140" s="1">
        <v>7</v>
      </c>
      <c r="U140" s="1" t="s">
        <v>803</v>
      </c>
      <c r="V140" s="1" t="s">
        <v>182</v>
      </c>
      <c r="W140" s="1" t="s">
        <v>184</v>
      </c>
      <c r="X140" s="1" t="s">
        <v>185</v>
      </c>
      <c r="Y140" s="90">
        <v>7.22</v>
      </c>
      <c r="Z140" s="46">
        <v>10.41</v>
      </c>
      <c r="AA140" s="46">
        <v>5.71</v>
      </c>
      <c r="AB140" s="46">
        <v>8.85</v>
      </c>
      <c r="AC140" s="46"/>
      <c r="AD140" s="46">
        <v>1</v>
      </c>
      <c r="AE140" s="46">
        <v>2</v>
      </c>
      <c r="AF140" s="46">
        <v>1</v>
      </c>
      <c r="AG140" s="46">
        <v>8</v>
      </c>
      <c r="AH140" s="46">
        <v>6</v>
      </c>
      <c r="AI140" s="46" t="s">
        <v>1208</v>
      </c>
      <c r="AJ140" s="46" t="s">
        <v>1209</v>
      </c>
      <c r="AK140" s="46">
        <v>0</v>
      </c>
      <c r="AL140" s="46">
        <v>0</v>
      </c>
      <c r="AM140" s="46">
        <v>5</v>
      </c>
      <c r="AN140" s="46">
        <v>5</v>
      </c>
      <c r="AO140" s="46" t="s">
        <v>1211</v>
      </c>
      <c r="AP140" s="46">
        <v>3</v>
      </c>
      <c r="AQ140" s="46" t="s">
        <v>1212</v>
      </c>
      <c r="AR140" s="46" t="s">
        <v>1213</v>
      </c>
      <c r="AS140" s="46" t="s">
        <v>1214</v>
      </c>
      <c r="AT140" s="46" t="s">
        <v>1215</v>
      </c>
      <c r="AU140" s="46" t="s">
        <v>182</v>
      </c>
      <c r="AV140" s="46">
        <v>88</v>
      </c>
      <c r="AW140" s="46">
        <v>17</v>
      </c>
      <c r="AX140" s="46">
        <v>3.2</v>
      </c>
      <c r="AY140" s="46">
        <v>2.8</v>
      </c>
      <c r="AZ140" s="46" t="s">
        <v>803</v>
      </c>
      <c r="BA140" s="46">
        <v>1</v>
      </c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72" ht="15">
      <c r="A141" s="1" t="s">
        <v>1190</v>
      </c>
      <c r="B141" s="1">
        <v>142</v>
      </c>
      <c r="C141" s="1"/>
      <c r="D141" s="1"/>
      <c r="E141" s="26">
        <v>2.88</v>
      </c>
      <c r="F141" s="60" t="s">
        <v>3411</v>
      </c>
      <c r="G141" s="69" t="s">
        <v>6824</v>
      </c>
      <c r="H141" s="1" t="s">
        <v>1727</v>
      </c>
      <c r="I141" s="1" t="s">
        <v>1308</v>
      </c>
      <c r="J141" s="1" t="s">
        <v>1729</v>
      </c>
      <c r="K141" s="1" t="s">
        <v>1731</v>
      </c>
      <c r="L141" s="1" t="s">
        <v>1731</v>
      </c>
      <c r="M141" s="1">
        <f t="shared" si="8"/>
        <v>6</v>
      </c>
      <c r="N141" s="46">
        <v>4</v>
      </c>
      <c r="O141" s="46">
        <v>123.03</v>
      </c>
      <c r="P141" s="46">
        <v>22</v>
      </c>
      <c r="Q141" s="46">
        <v>4</v>
      </c>
      <c r="R141" s="1" t="s">
        <v>1191</v>
      </c>
      <c r="S141" s="1" t="str">
        <f t="shared" si="9"/>
        <v>k</v>
      </c>
      <c r="T141" s="1">
        <v>1</v>
      </c>
      <c r="U141" s="1" t="s">
        <v>1190</v>
      </c>
      <c r="V141" s="1" t="s">
        <v>182</v>
      </c>
      <c r="W141" s="1" t="s">
        <v>184</v>
      </c>
      <c r="X141" s="1" t="s">
        <v>185</v>
      </c>
      <c r="Y141" s="90">
        <v>1.85</v>
      </c>
      <c r="Z141" s="46">
        <v>1.42</v>
      </c>
      <c r="AA141" s="46">
        <v>1.42</v>
      </c>
      <c r="AB141" s="46">
        <v>1.1499999999999999</v>
      </c>
      <c r="AC141" s="46"/>
      <c r="AD141" s="46">
        <v>1</v>
      </c>
      <c r="AE141" s="46">
        <v>2</v>
      </c>
      <c r="AF141" s="46">
        <v>1</v>
      </c>
      <c r="AG141" s="46">
        <v>9</v>
      </c>
      <c r="AH141" s="46">
        <v>6</v>
      </c>
      <c r="AI141" s="46" t="s">
        <v>1195</v>
      </c>
      <c r="AJ141" s="46" t="s">
        <v>440</v>
      </c>
      <c r="AK141" s="46">
        <v>0</v>
      </c>
      <c r="AL141" s="46">
        <v>0</v>
      </c>
      <c r="AM141" s="46">
        <v>4</v>
      </c>
      <c r="AN141" s="46">
        <v>4</v>
      </c>
      <c r="AO141" s="46" t="s">
        <v>1198</v>
      </c>
      <c r="AP141" s="46">
        <v>3</v>
      </c>
      <c r="AQ141" s="46" t="s">
        <v>443</v>
      </c>
      <c r="AR141" s="46" t="s">
        <v>1199</v>
      </c>
      <c r="AS141" s="46" t="s">
        <v>1200</v>
      </c>
      <c r="AT141" s="46" t="s">
        <v>1201</v>
      </c>
      <c r="AU141" s="46" t="s">
        <v>182</v>
      </c>
      <c r="AV141" s="46">
        <v>95</v>
      </c>
      <c r="AW141" s="46">
        <v>21</v>
      </c>
      <c r="AX141" s="46">
        <v>3.75</v>
      </c>
      <c r="AY141" s="46">
        <v>2.85</v>
      </c>
      <c r="AZ141" s="46" t="s">
        <v>1190</v>
      </c>
      <c r="BA141" s="46">
        <v>1</v>
      </c>
      <c r="BB141" s="1"/>
      <c r="BC141" s="1"/>
      <c r="BD141" s="1"/>
      <c r="BE141" s="1"/>
      <c r="BF141" s="1"/>
      <c r="BG141" s="17"/>
      <c r="BH141" s="17"/>
      <c r="BI141" s="17"/>
      <c r="BJ141" s="1"/>
      <c r="BK141" s="1"/>
      <c r="BL141" s="1"/>
      <c r="BM141" s="1"/>
    </row>
    <row r="142" spans="1:72">
      <c r="A142" s="1" t="s">
        <v>1500</v>
      </c>
      <c r="B142" s="1">
        <v>145</v>
      </c>
      <c r="C142" s="1"/>
      <c r="D142" s="1"/>
      <c r="E142" s="26">
        <v>2.95</v>
      </c>
      <c r="F142" s="60" t="s">
        <v>3411</v>
      </c>
      <c r="G142" s="69" t="s">
        <v>6824</v>
      </c>
      <c r="H142" s="1" t="s">
        <v>1504</v>
      </c>
      <c r="I142" s="1" t="s">
        <v>1224</v>
      </c>
      <c r="J142" s="1" t="s">
        <v>1505</v>
      </c>
      <c r="K142" s="1" t="s">
        <v>1507</v>
      </c>
      <c r="L142" s="1" t="s">
        <v>877</v>
      </c>
      <c r="M142" s="1">
        <f t="shared" si="8"/>
        <v>5</v>
      </c>
      <c r="N142" s="46">
        <v>4</v>
      </c>
      <c r="O142" s="46">
        <v>1.08</v>
      </c>
      <c r="P142" s="46">
        <v>0</v>
      </c>
      <c r="Q142" s="46">
        <v>3</v>
      </c>
      <c r="R142" s="1" t="s">
        <v>1508</v>
      </c>
      <c r="S142" s="1" t="str">
        <f t="shared" si="9"/>
        <v>E</v>
      </c>
      <c r="T142" s="1">
        <v>7</v>
      </c>
      <c r="U142" s="1" t="s">
        <v>1500</v>
      </c>
      <c r="V142" s="1" t="s">
        <v>182</v>
      </c>
      <c r="W142" s="1" t="s">
        <v>184</v>
      </c>
      <c r="X142" s="1" t="s">
        <v>185</v>
      </c>
      <c r="Y142" s="90">
        <v>1.89</v>
      </c>
      <c r="Z142" s="46">
        <v>1.22</v>
      </c>
      <c r="AA142" s="46">
        <v>0.91</v>
      </c>
      <c r="AB142" s="46">
        <v>0.88</v>
      </c>
      <c r="AC142" s="46"/>
      <c r="AD142" s="46">
        <v>2</v>
      </c>
      <c r="AE142" s="46">
        <v>8</v>
      </c>
      <c r="AF142" s="46">
        <v>1</v>
      </c>
      <c r="AG142" s="46">
        <v>8</v>
      </c>
      <c r="AH142" s="46">
        <v>6</v>
      </c>
      <c r="AI142" s="46" t="s">
        <v>1530</v>
      </c>
      <c r="AJ142" s="46" t="s">
        <v>644</v>
      </c>
      <c r="AK142" s="46">
        <v>0</v>
      </c>
      <c r="AL142" s="46">
        <v>0</v>
      </c>
      <c r="AM142" s="46">
        <v>8</v>
      </c>
      <c r="AN142" s="46">
        <v>5</v>
      </c>
      <c r="AO142" s="46" t="s">
        <v>1534</v>
      </c>
      <c r="AP142" s="46">
        <v>3</v>
      </c>
      <c r="AQ142" s="46" t="s">
        <v>650</v>
      </c>
      <c r="AR142" s="46" t="s">
        <v>1536</v>
      </c>
      <c r="AS142" s="46" t="s">
        <v>1538</v>
      </c>
      <c r="AT142" s="46" t="s">
        <v>1539</v>
      </c>
      <c r="AU142" s="46" t="s">
        <v>506</v>
      </c>
      <c r="AV142" s="46">
        <v>92</v>
      </c>
      <c r="AW142" s="46">
        <v>26</v>
      </c>
      <c r="AX142" s="46">
        <v>2.75</v>
      </c>
      <c r="AY142" s="46">
        <v>1.95</v>
      </c>
      <c r="AZ142" s="46" t="s">
        <v>1500</v>
      </c>
      <c r="BA142" s="46">
        <v>1</v>
      </c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72" s="112" customFormat="1" ht="15">
      <c r="A143" s="107" t="s">
        <v>509</v>
      </c>
      <c r="B143" s="107">
        <v>131</v>
      </c>
      <c r="C143" s="107"/>
      <c r="D143" s="107"/>
      <c r="E143" s="108">
        <v>3.65</v>
      </c>
      <c r="F143" s="109" t="s">
        <v>3411</v>
      </c>
      <c r="G143" s="110" t="s">
        <v>6824</v>
      </c>
      <c r="H143" s="107" t="s">
        <v>1380</v>
      </c>
      <c r="I143" s="107" t="s">
        <v>1381</v>
      </c>
      <c r="J143" s="107" t="s">
        <v>1382</v>
      </c>
      <c r="K143" s="107" t="s">
        <v>249</v>
      </c>
      <c r="L143" s="107" t="s">
        <v>249</v>
      </c>
      <c r="M143" s="107">
        <f t="shared" si="8"/>
        <v>6</v>
      </c>
      <c r="N143" s="106">
        <v>5</v>
      </c>
      <c r="O143" s="106">
        <v>129.12</v>
      </c>
      <c r="P143" s="106">
        <v>1</v>
      </c>
      <c r="Q143" s="106">
        <v>5</v>
      </c>
      <c r="R143" s="107" t="s">
        <v>510</v>
      </c>
      <c r="S143" s="107" t="str">
        <f t="shared" si="9"/>
        <v>i</v>
      </c>
      <c r="T143" s="107">
        <v>7</v>
      </c>
      <c r="U143" s="107" t="s">
        <v>509</v>
      </c>
      <c r="V143" s="107" t="s">
        <v>182</v>
      </c>
      <c r="W143" s="107" t="s">
        <v>184</v>
      </c>
      <c r="X143" s="107" t="s">
        <v>185</v>
      </c>
      <c r="Y143" s="106">
        <v>0.63</v>
      </c>
      <c r="Z143" s="106">
        <v>0.41</v>
      </c>
      <c r="AA143" s="106">
        <v>0.57999999999999996</v>
      </c>
      <c r="AB143" s="106">
        <v>0.27</v>
      </c>
      <c r="AC143" s="106"/>
      <c r="AD143" s="106">
        <v>1</v>
      </c>
      <c r="AE143" s="106">
        <v>2</v>
      </c>
      <c r="AF143" s="106">
        <v>1</v>
      </c>
      <c r="AG143" s="106">
        <v>10</v>
      </c>
      <c r="AH143" s="106">
        <v>6</v>
      </c>
      <c r="AI143" s="106" t="s">
        <v>340</v>
      </c>
      <c r="AJ143" s="106" t="s">
        <v>519</v>
      </c>
      <c r="AK143" s="106">
        <v>0</v>
      </c>
      <c r="AL143" s="106">
        <v>0</v>
      </c>
      <c r="AM143" s="106">
        <v>7</v>
      </c>
      <c r="AN143" s="106">
        <v>5</v>
      </c>
      <c r="AO143" s="106" t="s">
        <v>522</v>
      </c>
      <c r="AP143" s="106">
        <v>3</v>
      </c>
      <c r="AQ143" s="106" t="s">
        <v>525</v>
      </c>
      <c r="AR143" s="106" t="s">
        <v>527</v>
      </c>
      <c r="AS143" s="106" t="s">
        <v>529</v>
      </c>
      <c r="AT143" s="106" t="s">
        <v>531</v>
      </c>
      <c r="AU143" s="106" t="s">
        <v>182</v>
      </c>
      <c r="AV143" s="106">
        <v>95</v>
      </c>
      <c r="AW143" s="106">
        <v>23</v>
      </c>
      <c r="AX143" s="106">
        <v>4.5999999999999996</v>
      </c>
      <c r="AY143" s="106">
        <v>2.85</v>
      </c>
      <c r="AZ143" s="106" t="s">
        <v>509</v>
      </c>
      <c r="BA143" s="106">
        <v>1</v>
      </c>
      <c r="BB143" s="107"/>
      <c r="BC143" s="107"/>
      <c r="BD143" s="107"/>
      <c r="BE143" s="107"/>
      <c r="BF143" s="107"/>
      <c r="BG143" s="111"/>
      <c r="BH143" s="111"/>
      <c r="BI143" s="111"/>
      <c r="BJ143" s="107"/>
      <c r="BK143" s="107"/>
      <c r="BL143" s="107"/>
      <c r="BM143" s="107"/>
    </row>
    <row r="144" spans="1:72" s="1" customFormat="1" ht="15">
      <c r="A144" s="1" t="s">
        <v>5492</v>
      </c>
      <c r="B144" s="1">
        <v>179</v>
      </c>
      <c r="E144" s="26">
        <v>3.55</v>
      </c>
      <c r="F144" s="60" t="s">
        <v>3411</v>
      </c>
      <c r="G144" s="69" t="s">
        <v>6824</v>
      </c>
      <c r="H144" s="1" t="s">
        <v>6789</v>
      </c>
      <c r="I144" s="1" t="s">
        <v>6780</v>
      </c>
      <c r="J144" s="1" t="s">
        <v>6788</v>
      </c>
      <c r="K144" s="1" t="s">
        <v>6781</v>
      </c>
      <c r="L144" s="1" t="s">
        <v>6781</v>
      </c>
      <c r="M144" s="1">
        <f t="shared" si="8"/>
        <v>11</v>
      </c>
      <c r="N144" s="46">
        <v>6</v>
      </c>
      <c r="O144" s="46">
        <v>91.95</v>
      </c>
      <c r="P144" s="46">
        <v>0</v>
      </c>
      <c r="Q144" s="46">
        <v>4</v>
      </c>
      <c r="R144" s="1" t="s">
        <v>5493</v>
      </c>
      <c r="S144" s="1" t="str">
        <f t="shared" si="9"/>
        <v>a</v>
      </c>
      <c r="T144" s="1">
        <v>8</v>
      </c>
      <c r="U144" s="1" t="s">
        <v>5492</v>
      </c>
      <c r="V144" s="1" t="s">
        <v>182</v>
      </c>
      <c r="W144" s="1" t="s">
        <v>184</v>
      </c>
      <c r="X144" s="1" t="s">
        <v>185</v>
      </c>
      <c r="Y144" s="90">
        <v>5.84</v>
      </c>
      <c r="Z144" s="46">
        <v>6.08</v>
      </c>
      <c r="AA144" s="46">
        <v>5.69</v>
      </c>
      <c r="AB144" s="46">
        <v>5.41</v>
      </c>
      <c r="AC144" s="46"/>
      <c r="AD144" s="46">
        <v>1</v>
      </c>
      <c r="AE144" s="46">
        <v>2</v>
      </c>
      <c r="AF144" s="46">
        <v>1</v>
      </c>
      <c r="AG144" s="46">
        <v>6</v>
      </c>
      <c r="AH144" s="46">
        <v>5</v>
      </c>
      <c r="AI144" s="46" t="s">
        <v>2224</v>
      </c>
      <c r="AJ144" s="46" t="s">
        <v>198</v>
      </c>
      <c r="AK144" s="46">
        <v>1</v>
      </c>
      <c r="AL144" s="46">
        <v>1</v>
      </c>
      <c r="AM144" s="46">
        <v>5</v>
      </c>
      <c r="AN144" s="46">
        <v>3</v>
      </c>
      <c r="AO144" s="46" t="s">
        <v>5494</v>
      </c>
      <c r="AP144" s="46">
        <v>3</v>
      </c>
      <c r="AQ144" s="46" t="s">
        <v>201</v>
      </c>
      <c r="AR144" s="46" t="s">
        <v>5495</v>
      </c>
      <c r="AS144" s="46" t="s">
        <v>5496</v>
      </c>
      <c r="AT144" s="46" t="s">
        <v>5497</v>
      </c>
      <c r="AU144" s="46" t="s">
        <v>182</v>
      </c>
      <c r="AV144" s="46">
        <v>100</v>
      </c>
      <c r="AW144" s="46">
        <v>20</v>
      </c>
      <c r="AX144" s="46">
        <v>2.1</v>
      </c>
      <c r="AY144" s="46">
        <v>2.15</v>
      </c>
      <c r="AZ144" s="46" t="s">
        <v>5492</v>
      </c>
      <c r="BA144" s="46">
        <v>1</v>
      </c>
      <c r="BG144" s="17"/>
      <c r="BH144" s="17"/>
      <c r="BI144" s="17"/>
      <c r="BN144"/>
      <c r="BO144"/>
      <c r="BP144"/>
      <c r="BQ144"/>
      <c r="BR144"/>
      <c r="BS144"/>
      <c r="BT144"/>
    </row>
    <row r="145" spans="1:65">
      <c r="A145" s="1" t="s">
        <v>1533</v>
      </c>
      <c r="B145" s="1">
        <v>163</v>
      </c>
      <c r="C145" s="1"/>
      <c r="D145" s="1"/>
      <c r="E145" s="26">
        <v>3.1</v>
      </c>
      <c r="F145" s="60" t="s">
        <v>3411</v>
      </c>
      <c r="G145" s="69" t="s">
        <v>6824</v>
      </c>
      <c r="H145" s="1" t="s">
        <v>2176</v>
      </c>
      <c r="I145" s="1" t="s">
        <v>2177</v>
      </c>
      <c r="J145" s="1" t="s">
        <v>2181</v>
      </c>
      <c r="K145" s="1" t="s">
        <v>6946</v>
      </c>
      <c r="L145" s="1" t="s">
        <v>6946</v>
      </c>
      <c r="M145" s="1">
        <f t="shared" si="8"/>
        <v>7</v>
      </c>
      <c r="N145">
        <v>6</v>
      </c>
      <c r="O145">
        <v>0.28999999999999998</v>
      </c>
      <c r="P145">
        <v>6</v>
      </c>
      <c r="Q145">
        <v>5</v>
      </c>
      <c r="R145" s="1" t="s">
        <v>1535</v>
      </c>
      <c r="S145" s="1" t="str">
        <f t="shared" si="9"/>
        <v>l</v>
      </c>
      <c r="T145" s="1">
        <v>8</v>
      </c>
      <c r="U145" s="1" t="s">
        <v>1533</v>
      </c>
      <c r="V145" s="1" t="s">
        <v>182</v>
      </c>
      <c r="W145" s="1" t="s">
        <v>184</v>
      </c>
      <c r="X145" s="1" t="s">
        <v>185</v>
      </c>
      <c r="Y145" s="90">
        <v>3.64</v>
      </c>
      <c r="Z145" s="46">
        <v>2.7</v>
      </c>
      <c r="AA145" s="46">
        <v>3.18</v>
      </c>
      <c r="AB145" s="46">
        <v>2.57</v>
      </c>
      <c r="AC145" s="46"/>
      <c r="AD145" s="46">
        <v>1</v>
      </c>
      <c r="AE145" s="46">
        <v>2</v>
      </c>
      <c r="AF145" s="46">
        <v>1</v>
      </c>
      <c r="AG145" s="46">
        <v>7</v>
      </c>
      <c r="AH145" s="46">
        <v>6</v>
      </c>
      <c r="AI145" s="46" t="s">
        <v>1540</v>
      </c>
      <c r="AJ145" s="46" t="s">
        <v>1010</v>
      </c>
      <c r="AK145" s="46">
        <v>1</v>
      </c>
      <c r="AL145" s="46">
        <v>1</v>
      </c>
      <c r="AM145" s="46">
        <v>7</v>
      </c>
      <c r="AN145" s="46">
        <v>6</v>
      </c>
      <c r="AO145" s="46" t="s">
        <v>1541</v>
      </c>
      <c r="AP145" s="46">
        <v>3</v>
      </c>
      <c r="AQ145" s="46" t="s">
        <v>1542</v>
      </c>
      <c r="AR145" s="46" t="s">
        <v>1543</v>
      </c>
      <c r="AS145" s="46" t="s">
        <v>1544</v>
      </c>
      <c r="AT145" s="46" t="s">
        <v>1545</v>
      </c>
      <c r="AU145" s="46" t="s">
        <v>182</v>
      </c>
      <c r="AV145" s="46">
        <v>100</v>
      </c>
      <c r="AW145" s="46">
        <v>28</v>
      </c>
      <c r="AX145" s="46">
        <v>2.65</v>
      </c>
      <c r="AY145" s="46">
        <v>2.5</v>
      </c>
      <c r="AZ145" s="46" t="s">
        <v>1533</v>
      </c>
      <c r="BA145" s="46">
        <v>1</v>
      </c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>
      <c r="A146" s="1"/>
      <c r="B146" s="77"/>
      <c r="C146" s="1"/>
      <c r="D146" s="1"/>
      <c r="E146" s="26"/>
      <c r="F146" s="59"/>
      <c r="G146" s="69"/>
      <c r="H146" s="1"/>
      <c r="I146" s="1"/>
      <c r="J146" s="1"/>
      <c r="K146" s="1"/>
      <c r="L146" s="1"/>
      <c r="M146" s="1"/>
      <c r="N146" s="1"/>
      <c r="O146" s="1"/>
      <c r="P146" s="1"/>
      <c r="Q146" s="1"/>
      <c r="Y146" s="55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</row>
    <row r="147" spans="1:65">
      <c r="A147" s="52" t="s">
        <v>6966</v>
      </c>
      <c r="B147" s="56"/>
      <c r="C147" s="56"/>
      <c r="D147" s="56"/>
      <c r="E147" s="56">
        <f>TTEST(E2:E73,E74:E145,2,2)</f>
        <v>7.9502852056877319E-9</v>
      </c>
      <c r="F147" s="56"/>
      <c r="G147" s="56"/>
      <c r="H147" s="56"/>
      <c r="I147" s="56"/>
      <c r="J147" s="56"/>
      <c r="K147" s="56"/>
      <c r="L147" s="56"/>
      <c r="M147" s="56">
        <f>TTEST(M2:M73,M74:M145,2,2)</f>
        <v>0.64495889924323335</v>
      </c>
      <c r="N147" s="56">
        <f>TTEST(N2:N73,N74:N145,2,2)</f>
        <v>0.733470920439941</v>
      </c>
      <c r="O147" s="56">
        <f>TTEST(O2:O73,O74:O145,2,2)</f>
        <v>0.52464451398888201</v>
      </c>
      <c r="P147" s="56">
        <f>TTEST(P2:P73,P74:P145,2,2)</f>
        <v>0.15753079088630514</v>
      </c>
      <c r="Q147" s="56">
        <f>TTEST(Q2:Q73,Q74:Q145,2,2)</f>
        <v>0.74276656990300216</v>
      </c>
      <c r="R147" s="56"/>
      <c r="S147" s="56"/>
      <c r="T147" s="56"/>
      <c r="U147" s="56"/>
      <c r="V147" s="56"/>
      <c r="W147" s="56"/>
      <c r="X147" s="56"/>
      <c r="Y147" s="56">
        <f>TTEST(Y2:Y73,Y74:Y145,2,2)</f>
        <v>1.9685654588427332E-5</v>
      </c>
      <c r="Z147" s="56">
        <f>TTEST(Z2:Z73,Z74:Z145,2,2)</f>
        <v>3.0771470287116208E-6</v>
      </c>
      <c r="AA147" s="56">
        <f>TTEST(AA2:AA73,AA74:AA145,2,2)</f>
        <v>1.5436702532263332E-4</v>
      </c>
      <c r="AB147" s="56">
        <f>TTEST(AB2:AB73,AB74:AB145,2,2)</f>
        <v>5.6662032543409408E-5</v>
      </c>
      <c r="AC147" s="56"/>
      <c r="AD147" s="56"/>
      <c r="AE147" s="56"/>
      <c r="AF147" s="56"/>
      <c r="AG147" s="56"/>
      <c r="AH147" s="56">
        <f>TTEST(AH2:AH73,AH74:AH145,2,2)</f>
        <v>0.19266942976785656</v>
      </c>
      <c r="AI147" s="56"/>
      <c r="AJ147" s="56"/>
      <c r="AK147" s="56"/>
      <c r="AL147" s="56">
        <f>TTEST(AL2:AL73,AL74:AL145,2,2)</f>
        <v>6.298918999755064E-2</v>
      </c>
      <c r="AM147" s="56">
        <f>TTEST(AM2:AM73,AM74:AM145,2,2)</f>
        <v>0.71021919535088363</v>
      </c>
      <c r="AN147" s="56">
        <f>TTEST(AN2:AN73,AN74:AN145,2,2)</f>
        <v>0.66413266818908823</v>
      </c>
      <c r="AO147" s="56"/>
      <c r="AP147" s="56">
        <f>TTEST(AP2:AP73,AP74:AP145,2,2)</f>
        <v>0.11591200101724408</v>
      </c>
    </row>
    <row r="148" spans="1:65">
      <c r="A148" s="52" t="s">
        <v>3411</v>
      </c>
      <c r="B148" s="56"/>
      <c r="C148" s="56"/>
      <c r="D148" s="56"/>
      <c r="E148" s="56">
        <f>AVERAGE(E74:E145)</f>
        <v>2.5829166666666667</v>
      </c>
      <c r="F148" s="56"/>
      <c r="G148" s="56"/>
      <c r="H148" s="56"/>
      <c r="I148" s="56"/>
      <c r="J148" s="56"/>
      <c r="K148" s="56"/>
      <c r="L148" s="56"/>
      <c r="M148" s="56">
        <f>AVERAGE(M74:M145)</f>
        <v>5.9861111111111107</v>
      </c>
      <c r="N148" s="56">
        <f>AVERAGE(N74:N145)</f>
        <v>4.1805555555555554</v>
      </c>
      <c r="O148" s="56">
        <f>AVERAGE(O74:O145)</f>
        <v>90.775972222222208</v>
      </c>
      <c r="P148" s="56">
        <f>AVERAGE(P74:P145)</f>
        <v>12.263888888888889</v>
      </c>
      <c r="Q148" s="56">
        <f>AVERAGE(Q74:Q145)</f>
        <v>3.8472222222222223</v>
      </c>
      <c r="R148" s="56"/>
      <c r="S148" s="56"/>
      <c r="T148" s="56"/>
      <c r="U148" s="56"/>
      <c r="V148" s="56"/>
      <c r="W148" s="56"/>
      <c r="X148" s="56"/>
      <c r="Y148" s="56">
        <f>AVERAGE(Y74:Y145)</f>
        <v>9.7440277777777808</v>
      </c>
      <c r="Z148" s="56">
        <f>AVERAGE(Z74:Z145)</f>
        <v>14.808749999999996</v>
      </c>
      <c r="AA148" s="56">
        <f>AVERAGE(AA74:AA145)</f>
        <v>6.9073611111111095</v>
      </c>
      <c r="AB148" s="56">
        <f>AVERAGE(AB74:AB145)</f>
        <v>10.03375</v>
      </c>
      <c r="AC148" s="56"/>
      <c r="AD148" s="56"/>
      <c r="AE148" s="56"/>
      <c r="AF148" s="56"/>
      <c r="AG148" s="56"/>
      <c r="AH148" s="56">
        <f>AVERAGE(AH74:AH145)</f>
        <v>4.7222222222222223</v>
      </c>
      <c r="AI148" s="56"/>
      <c r="AJ148" s="56"/>
      <c r="AK148" s="52" t="s">
        <v>6967</v>
      </c>
      <c r="AL148" s="56">
        <f>AVERAGE(AL74:AL145)</f>
        <v>6.041666666666667</v>
      </c>
      <c r="AM148" s="56">
        <f>AVERAGE(AM74:AM145)</f>
        <v>5.7638888888888893</v>
      </c>
      <c r="AN148" s="56">
        <f>AVERAGE(AN74:AN145)</f>
        <v>4.333333333333333</v>
      </c>
      <c r="AO148" s="56"/>
      <c r="AP148" s="56">
        <f>AVERAGE(AP74:AP145)</f>
        <v>1.9583333333333333</v>
      </c>
    </row>
    <row r="149" spans="1:65">
      <c r="A149" s="52" t="s">
        <v>3412</v>
      </c>
      <c r="B149" s="56"/>
      <c r="C149" s="56"/>
      <c r="D149" s="56"/>
      <c r="E149" s="56">
        <f>AVERAGE(E2:E73)</f>
        <v>2.05125</v>
      </c>
      <c r="F149" s="56"/>
      <c r="G149" s="56"/>
      <c r="H149" s="56"/>
      <c r="I149" s="56"/>
      <c r="J149" s="56"/>
      <c r="K149" s="56"/>
      <c r="L149" s="56"/>
      <c r="M149" s="56">
        <f>AVERAGE(M2:M73)</f>
        <v>6.1388888888888893</v>
      </c>
      <c r="N149" s="56">
        <f>AVERAGE(N2:N73)</f>
        <v>4.2777777777777777</v>
      </c>
      <c r="O149" s="56">
        <f>AVERAGE(O2:O73)</f>
        <v>113.45166666666668</v>
      </c>
      <c r="P149" s="56">
        <f>AVERAGE(P2:P73)</f>
        <v>10.069444444444445</v>
      </c>
      <c r="Q149" s="56">
        <f>AVERAGE(Q2:Q73)</f>
        <v>3.7638888888888888</v>
      </c>
      <c r="R149" s="56"/>
      <c r="S149" s="56"/>
      <c r="T149" s="56"/>
      <c r="U149" s="56"/>
      <c r="V149" s="56"/>
      <c r="W149" s="56"/>
      <c r="X149" s="56"/>
      <c r="Y149" s="56">
        <f>AVERAGE(Y2:Y73)</f>
        <v>55.969583333333347</v>
      </c>
      <c r="Z149" s="56">
        <f>AVERAGE(Z2:Z73)</f>
        <v>69.344722222222188</v>
      </c>
      <c r="AA149" s="56">
        <f>AVERAGE(AA2:AA73)</f>
        <v>44.48041666666667</v>
      </c>
      <c r="AB149" s="56">
        <f>AVERAGE(AB2:AB73)</f>
        <v>47.151805555555562</v>
      </c>
      <c r="AC149" s="56"/>
      <c r="AD149" s="56"/>
      <c r="AE149" s="56"/>
      <c r="AF149" s="56"/>
      <c r="AG149" s="56"/>
      <c r="AH149" s="56">
        <f>AVERAGE(AH2:AH73)</f>
        <v>4.4444444444444446</v>
      </c>
      <c r="AI149" s="56"/>
      <c r="AJ149" s="56"/>
      <c r="AK149" s="52" t="s">
        <v>6968</v>
      </c>
      <c r="AL149" s="56">
        <f>AVERAGE(AL2:AL73)</f>
        <v>8.3888888888888893</v>
      </c>
      <c r="AM149" s="56">
        <f>AVERAGE(AM2:AM73)</f>
        <v>5.6527777777777777</v>
      </c>
      <c r="AN149" s="56">
        <f>AVERAGE(AN2:AN73)</f>
        <v>4.25</v>
      </c>
      <c r="AO149" s="56"/>
      <c r="AP149" s="56">
        <f>AVERAGE(AP2:AP73)</f>
        <v>1.7916666666666667</v>
      </c>
    </row>
    <row r="150" spans="1:65">
      <c r="E150" s="26"/>
      <c r="F150" s="64"/>
      <c r="G150" s="72"/>
      <c r="Y150" s="56"/>
    </row>
    <row r="151" spans="1:65">
      <c r="E151" s="26"/>
      <c r="F151" s="64"/>
      <c r="G151" s="72"/>
      <c r="Y151" s="67"/>
    </row>
    <row r="152" spans="1:65">
      <c r="E152" s="26"/>
      <c r="F152" s="64"/>
      <c r="G152" s="72"/>
      <c r="Y152" s="56"/>
    </row>
    <row r="153" spans="1:65">
      <c r="E153" s="26"/>
      <c r="F153" s="64"/>
      <c r="G153" s="72"/>
      <c r="Y153" s="56"/>
    </row>
    <row r="154" spans="1:65">
      <c r="E154" s="26"/>
      <c r="F154" s="64"/>
      <c r="G154" s="72"/>
      <c r="Y154" s="56"/>
    </row>
    <row r="155" spans="1:65">
      <c r="E155" s="26"/>
      <c r="F155" s="64"/>
      <c r="G155" s="72"/>
      <c r="Y155" s="56"/>
    </row>
    <row r="156" spans="1:65">
      <c r="E156" s="26"/>
      <c r="F156" s="64"/>
      <c r="G156" s="72"/>
      <c r="Y156" s="56"/>
    </row>
    <row r="157" spans="1:65">
      <c r="E157" s="26"/>
      <c r="F157" s="64"/>
      <c r="G157" s="72"/>
      <c r="Y157" s="56"/>
    </row>
    <row r="158" spans="1:65">
      <c r="E158" s="26"/>
      <c r="F158" s="64"/>
      <c r="G158" s="72"/>
      <c r="Y158" s="56"/>
    </row>
    <row r="159" spans="1:65">
      <c r="E159" s="26"/>
      <c r="F159" s="64"/>
      <c r="G159" s="72"/>
      <c r="Y159" s="56"/>
    </row>
    <row r="160" spans="1:65">
      <c r="E160" s="26"/>
      <c r="F160" s="64"/>
      <c r="G160" s="72"/>
      <c r="Y160" s="56"/>
    </row>
    <row r="161" spans="5:25">
      <c r="E161" s="26"/>
      <c r="F161" s="64"/>
      <c r="G161" s="72"/>
      <c r="Y161" s="56"/>
    </row>
    <row r="162" spans="5:25">
      <c r="E162" s="26"/>
      <c r="F162" s="64"/>
      <c r="G162" s="72"/>
      <c r="Y162" s="56"/>
    </row>
    <row r="163" spans="5:25">
      <c r="E163" s="26"/>
      <c r="F163" s="64"/>
      <c r="G163" s="72"/>
      <c r="Y163" s="56"/>
    </row>
    <row r="164" spans="5:25">
      <c r="E164" s="26"/>
      <c r="F164" s="64"/>
      <c r="G164" s="72"/>
      <c r="Y164" s="56"/>
    </row>
    <row r="165" spans="5:25">
      <c r="E165" s="26"/>
      <c r="F165" s="64"/>
      <c r="G165" s="72"/>
      <c r="Y165" s="56"/>
    </row>
    <row r="166" spans="5:25">
      <c r="E166" s="26"/>
      <c r="F166" s="64"/>
      <c r="G166" s="72"/>
      <c r="Y166" s="56"/>
    </row>
    <row r="167" spans="5:25">
      <c r="E167" s="26"/>
      <c r="F167" s="64"/>
      <c r="G167" s="72"/>
      <c r="Y167" s="56"/>
    </row>
    <row r="168" spans="5:25">
      <c r="E168" s="26"/>
      <c r="F168" s="64"/>
      <c r="G168" s="72"/>
      <c r="Y168" s="56"/>
    </row>
    <row r="169" spans="5:25">
      <c r="E169" s="26"/>
      <c r="F169" s="64"/>
      <c r="G169" s="72"/>
      <c r="Y169" s="56"/>
    </row>
    <row r="170" spans="5:25">
      <c r="E170" s="26"/>
      <c r="F170" s="64"/>
      <c r="G170" s="72"/>
      <c r="Y170" s="56"/>
    </row>
    <row r="171" spans="5:25">
      <c r="E171" s="26"/>
      <c r="F171" s="64"/>
      <c r="G171" s="72"/>
      <c r="Y171" s="56"/>
    </row>
    <row r="172" spans="5:25">
      <c r="E172" s="26"/>
      <c r="F172" s="64"/>
      <c r="G172" s="72"/>
      <c r="Y172" s="56"/>
    </row>
    <row r="173" spans="5:25">
      <c r="E173" s="26"/>
      <c r="F173" s="64"/>
      <c r="G173" s="72"/>
      <c r="Y173" s="56"/>
    </row>
    <row r="174" spans="5:25">
      <c r="E174" s="26"/>
      <c r="F174" s="64"/>
      <c r="G174" s="72"/>
      <c r="Y174" s="56"/>
    </row>
    <row r="175" spans="5:25">
      <c r="E175" s="26"/>
      <c r="F175" s="64"/>
      <c r="G175" s="72"/>
      <c r="Y175" s="56"/>
    </row>
    <row r="176" spans="5:25">
      <c r="E176" s="26"/>
      <c r="F176" s="64"/>
      <c r="G176" s="72"/>
      <c r="Y176" s="56"/>
    </row>
    <row r="177" spans="5:25">
      <c r="E177" s="26"/>
      <c r="F177" s="64"/>
      <c r="G177" s="72"/>
      <c r="Y177" s="56"/>
    </row>
    <row r="178" spans="5:25">
      <c r="E178" s="26"/>
      <c r="F178" s="64"/>
      <c r="G178" s="72"/>
      <c r="Y178" s="56"/>
    </row>
    <row r="179" spans="5:25">
      <c r="E179" s="26"/>
      <c r="F179" s="64"/>
      <c r="G179" s="72"/>
      <c r="Y179" s="56"/>
    </row>
    <row r="180" spans="5:25">
      <c r="E180" s="26"/>
      <c r="F180" s="64"/>
      <c r="G180" s="72"/>
      <c r="Y180" s="56"/>
    </row>
    <row r="181" spans="5:25">
      <c r="E181" s="26"/>
      <c r="F181" s="64"/>
      <c r="G181" s="72"/>
      <c r="Y181" s="56"/>
    </row>
    <row r="182" spans="5:25">
      <c r="E182" s="26"/>
      <c r="F182" s="64"/>
      <c r="G182" s="72"/>
      <c r="Y182" s="56"/>
    </row>
    <row r="183" spans="5:25">
      <c r="E183" s="26"/>
      <c r="F183" s="64"/>
      <c r="G183" s="72"/>
      <c r="Y183" s="56"/>
    </row>
    <row r="184" spans="5:25">
      <c r="E184" s="26"/>
      <c r="F184" s="64"/>
      <c r="G184" s="72"/>
      <c r="Y184" s="56"/>
    </row>
    <row r="185" spans="5:25">
      <c r="E185" s="26"/>
      <c r="F185" s="64"/>
      <c r="G185" s="72"/>
      <c r="Y185" s="56"/>
    </row>
    <row r="186" spans="5:25">
      <c r="E186" s="26"/>
      <c r="F186" s="64"/>
      <c r="G186" s="72"/>
      <c r="Y186" s="56"/>
    </row>
    <row r="187" spans="5:25">
      <c r="E187" s="26"/>
      <c r="F187" s="64"/>
      <c r="G187" s="72"/>
      <c r="Y187" s="56"/>
    </row>
    <row r="188" spans="5:25">
      <c r="E188" s="26"/>
      <c r="F188" s="64"/>
      <c r="G188" s="72"/>
      <c r="Y188" s="56"/>
    </row>
    <row r="189" spans="5:25">
      <c r="E189" s="26"/>
      <c r="F189" s="64"/>
      <c r="G189" s="72"/>
      <c r="Y189" s="56"/>
    </row>
    <row r="190" spans="5:25">
      <c r="E190" s="26"/>
      <c r="F190" s="64"/>
      <c r="G190" s="72"/>
      <c r="Y190" s="56"/>
    </row>
    <row r="191" spans="5:25">
      <c r="E191" s="26"/>
      <c r="F191" s="64"/>
      <c r="G191" s="72"/>
      <c r="Y191" s="56"/>
    </row>
    <row r="192" spans="5:25">
      <c r="E192" s="26"/>
      <c r="F192" s="64"/>
      <c r="G192" s="72"/>
      <c r="Y192" s="56"/>
    </row>
    <row r="193" spans="5:25">
      <c r="E193" s="26"/>
      <c r="F193" s="64"/>
      <c r="G193" s="72"/>
      <c r="Y193" s="56"/>
    </row>
    <row r="194" spans="5:25">
      <c r="E194" s="26"/>
      <c r="F194" s="64"/>
      <c r="G194" s="72"/>
      <c r="Y194" s="56"/>
    </row>
    <row r="195" spans="5:25">
      <c r="E195" s="26"/>
      <c r="F195" s="64"/>
      <c r="G195" s="72"/>
      <c r="Y195" s="56"/>
    </row>
    <row r="196" spans="5:25">
      <c r="E196" s="26"/>
      <c r="F196" s="64"/>
      <c r="G196" s="72"/>
      <c r="Y196" s="56"/>
    </row>
    <row r="197" spans="5:25">
      <c r="E197" s="26"/>
      <c r="F197" s="64"/>
      <c r="G197" s="72"/>
      <c r="Y197" s="56"/>
    </row>
    <row r="198" spans="5:25">
      <c r="E198" s="26"/>
      <c r="F198" s="64"/>
      <c r="G198" s="72"/>
      <c r="Y198" s="56"/>
    </row>
    <row r="199" spans="5:25">
      <c r="E199" s="26"/>
      <c r="F199" s="64"/>
      <c r="G199" s="72"/>
      <c r="Y199" s="56"/>
    </row>
    <row r="200" spans="5:25">
      <c r="E200" s="26"/>
      <c r="F200" s="64"/>
      <c r="G200" s="72"/>
      <c r="Y200" s="56"/>
    </row>
    <row r="201" spans="5:25">
      <c r="E201" s="26"/>
      <c r="F201" s="64"/>
      <c r="G201" s="72"/>
      <c r="Y201" s="56"/>
    </row>
    <row r="202" spans="5:25">
      <c r="E202" s="26"/>
      <c r="F202" s="64"/>
      <c r="G202" s="72"/>
      <c r="Y202" s="56"/>
    </row>
    <row r="203" spans="5:25">
      <c r="E203" s="26"/>
      <c r="F203" s="64"/>
      <c r="G203" s="72"/>
      <c r="Y203" s="56"/>
    </row>
    <row r="204" spans="5:25">
      <c r="E204" s="26"/>
      <c r="F204" s="64"/>
      <c r="G204" s="72"/>
      <c r="Y204" s="56"/>
    </row>
    <row r="205" spans="5:25">
      <c r="E205" s="26"/>
      <c r="F205" s="64"/>
      <c r="G205" s="72"/>
      <c r="Y205" s="56"/>
    </row>
    <row r="206" spans="5:25">
      <c r="E206" s="26"/>
      <c r="F206" s="64"/>
      <c r="G206" s="72"/>
      <c r="Y206" s="56"/>
    </row>
    <row r="207" spans="5:25">
      <c r="E207" s="26"/>
      <c r="F207" s="64"/>
      <c r="G207" s="72"/>
      <c r="Y207" s="56"/>
    </row>
    <row r="208" spans="5:25">
      <c r="E208" s="26"/>
      <c r="F208" s="64"/>
      <c r="G208" s="72"/>
      <c r="Y208" s="56"/>
    </row>
    <row r="209" spans="5:25">
      <c r="E209" s="26"/>
      <c r="F209" s="64"/>
      <c r="G209" s="72"/>
      <c r="Y209" s="56"/>
    </row>
    <row r="210" spans="5:25">
      <c r="E210" s="26"/>
      <c r="F210" s="64"/>
      <c r="G210" s="72"/>
      <c r="Y210" s="56"/>
    </row>
    <row r="211" spans="5:25">
      <c r="E211" s="26"/>
      <c r="F211" s="64"/>
      <c r="G211" s="72"/>
      <c r="Y211" s="56"/>
    </row>
    <row r="212" spans="5:25">
      <c r="E212" s="26"/>
      <c r="F212" s="64"/>
      <c r="G212" s="72"/>
      <c r="Y212" s="56"/>
    </row>
    <row r="213" spans="5:25">
      <c r="E213" s="26"/>
      <c r="F213" s="64"/>
      <c r="G213" s="72"/>
      <c r="Y213" s="56"/>
    </row>
    <row r="214" spans="5:25">
      <c r="E214" s="26"/>
      <c r="F214" s="64"/>
      <c r="G214" s="72"/>
      <c r="Y214" s="56"/>
    </row>
    <row r="215" spans="5:25">
      <c r="E215" s="26"/>
      <c r="F215" s="64"/>
      <c r="G215" s="72"/>
      <c r="Y215" s="56"/>
    </row>
    <row r="216" spans="5:25">
      <c r="E216" s="26"/>
      <c r="F216" s="64"/>
      <c r="G216" s="72"/>
      <c r="Y216" s="56"/>
    </row>
    <row r="217" spans="5:25">
      <c r="E217" s="26"/>
      <c r="F217" s="64"/>
      <c r="G217" s="72"/>
      <c r="Y217" s="56"/>
    </row>
    <row r="218" spans="5:25">
      <c r="E218" s="26"/>
      <c r="F218" s="64"/>
      <c r="G218" s="72"/>
      <c r="Y218" s="56"/>
    </row>
    <row r="219" spans="5:25">
      <c r="E219" s="26"/>
      <c r="F219" s="64"/>
      <c r="G219" s="72"/>
      <c r="Y219" s="56"/>
    </row>
    <row r="220" spans="5:25">
      <c r="E220" s="26"/>
      <c r="F220" s="64"/>
      <c r="G220" s="72"/>
      <c r="Y220" s="56"/>
    </row>
    <row r="221" spans="5:25">
      <c r="E221" s="26"/>
      <c r="F221" s="64"/>
      <c r="G221" s="72"/>
      <c r="Y221" s="56"/>
    </row>
    <row r="222" spans="5:25">
      <c r="E222" s="26"/>
      <c r="F222" s="64"/>
      <c r="G222" s="72"/>
      <c r="Y222" s="56"/>
    </row>
    <row r="223" spans="5:25">
      <c r="E223" s="26"/>
      <c r="F223" s="64"/>
      <c r="G223" s="72"/>
      <c r="Y223" s="56"/>
    </row>
    <row r="224" spans="5:25">
      <c r="E224" s="26"/>
      <c r="F224" s="64"/>
      <c r="G224" s="72"/>
      <c r="Y224" s="56"/>
    </row>
    <row r="225" spans="5:25">
      <c r="E225" s="26"/>
      <c r="F225" s="64"/>
      <c r="G225" s="72"/>
      <c r="Y225" s="56"/>
    </row>
    <row r="226" spans="5:25">
      <c r="E226" s="26"/>
      <c r="F226" s="64"/>
      <c r="G226" s="72"/>
      <c r="Y226" s="56"/>
    </row>
    <row r="227" spans="5:25">
      <c r="E227" s="26"/>
      <c r="F227" s="64"/>
      <c r="G227" s="72"/>
      <c r="Y227" s="56"/>
    </row>
    <row r="228" spans="5:25">
      <c r="E228" s="26"/>
      <c r="F228" s="64"/>
      <c r="G228" s="72"/>
      <c r="Y228" s="56"/>
    </row>
    <row r="229" spans="5:25">
      <c r="E229" s="26"/>
      <c r="F229" s="64"/>
      <c r="G229" s="72"/>
      <c r="Y229" s="56"/>
    </row>
    <row r="230" spans="5:25">
      <c r="E230" s="26"/>
      <c r="F230" s="64"/>
      <c r="G230" s="72"/>
      <c r="Y230" s="56"/>
    </row>
    <row r="231" spans="5:25">
      <c r="E231" s="26"/>
      <c r="F231" s="64"/>
      <c r="G231" s="72"/>
      <c r="Y231" s="56"/>
    </row>
    <row r="232" spans="5:25">
      <c r="E232" s="26"/>
      <c r="F232" s="64"/>
      <c r="G232" s="72"/>
      <c r="Y232" s="56"/>
    </row>
    <row r="233" spans="5:25">
      <c r="E233" s="26"/>
      <c r="F233" s="64"/>
      <c r="G233" s="72"/>
      <c r="Y233" s="56"/>
    </row>
    <row r="234" spans="5:25">
      <c r="E234" s="26"/>
      <c r="F234" s="64"/>
      <c r="G234" s="72"/>
      <c r="Y234" s="56"/>
    </row>
    <row r="235" spans="5:25">
      <c r="E235" s="26"/>
      <c r="F235" s="64"/>
      <c r="G235" s="72"/>
      <c r="Y235" s="56"/>
    </row>
    <row r="236" spans="5:25">
      <c r="E236" s="26"/>
      <c r="F236" s="64"/>
      <c r="G236" s="72"/>
      <c r="Y236" s="56"/>
    </row>
    <row r="237" spans="5:25">
      <c r="E237" s="26"/>
      <c r="F237" s="64"/>
      <c r="G237" s="72"/>
      <c r="Y237" s="56"/>
    </row>
    <row r="238" spans="5:25">
      <c r="E238" s="26"/>
      <c r="F238" s="64"/>
      <c r="G238" s="72"/>
      <c r="Y238" s="56"/>
    </row>
    <row r="239" spans="5:25">
      <c r="E239" s="26"/>
      <c r="F239" s="64"/>
      <c r="G239" s="72"/>
      <c r="Y239" s="56"/>
    </row>
    <row r="240" spans="5:25">
      <c r="E240" s="26"/>
      <c r="F240" s="64"/>
      <c r="G240" s="72"/>
      <c r="Y240" s="56"/>
    </row>
    <row r="241" spans="5:25">
      <c r="E241" s="26"/>
      <c r="F241" s="64"/>
      <c r="G241" s="72"/>
      <c r="Y241" s="56"/>
    </row>
    <row r="242" spans="5:25">
      <c r="E242" s="26"/>
      <c r="F242" s="64"/>
      <c r="G242" s="72"/>
      <c r="Y242" s="56"/>
    </row>
    <row r="243" spans="5:25">
      <c r="E243" s="26"/>
      <c r="F243" s="64"/>
      <c r="G243" s="72"/>
      <c r="Y243" s="56"/>
    </row>
    <row r="244" spans="5:25">
      <c r="E244" s="26"/>
      <c r="F244" s="64"/>
      <c r="G244" s="72"/>
      <c r="Y244" s="56"/>
    </row>
    <row r="245" spans="5:25">
      <c r="E245" s="26"/>
      <c r="F245" s="64"/>
      <c r="G245" s="72"/>
      <c r="Y245" s="56"/>
    </row>
    <row r="246" spans="5:25">
      <c r="E246" s="26"/>
      <c r="F246" s="64"/>
      <c r="G246" s="72"/>
      <c r="Y246" s="56"/>
    </row>
    <row r="247" spans="5:25">
      <c r="E247" s="26"/>
      <c r="F247" s="64"/>
      <c r="G247" s="72"/>
      <c r="Y247" s="56"/>
    </row>
    <row r="248" spans="5:25">
      <c r="E248" s="26"/>
      <c r="F248" s="64"/>
      <c r="G248" s="72"/>
      <c r="Y248" s="56"/>
    </row>
    <row r="249" spans="5:25">
      <c r="E249" s="26"/>
      <c r="F249" s="64"/>
      <c r="G249" s="72"/>
      <c r="Y249" s="56"/>
    </row>
    <row r="250" spans="5:25">
      <c r="E250" s="26"/>
      <c r="F250" s="64"/>
      <c r="G250" s="72"/>
      <c r="Y250" s="56"/>
    </row>
    <row r="251" spans="5:25">
      <c r="E251" s="26"/>
      <c r="F251" s="64"/>
      <c r="G251" s="72"/>
      <c r="Y251" s="56"/>
    </row>
    <row r="252" spans="5:25">
      <c r="E252" s="26"/>
      <c r="F252" s="64"/>
      <c r="G252" s="72"/>
      <c r="Y252" s="56"/>
    </row>
    <row r="253" spans="5:25">
      <c r="E253" s="26"/>
      <c r="F253" s="64"/>
      <c r="G253" s="72"/>
      <c r="Y253" s="56"/>
    </row>
    <row r="254" spans="5:25">
      <c r="E254" s="26"/>
      <c r="F254" s="64"/>
      <c r="G254" s="72"/>
      <c r="Y254" s="56"/>
    </row>
    <row r="255" spans="5:25">
      <c r="E255" s="26"/>
      <c r="F255" s="64"/>
      <c r="G255" s="72"/>
      <c r="Y255" s="56"/>
    </row>
    <row r="256" spans="5:25">
      <c r="E256" s="26"/>
      <c r="F256" s="64"/>
      <c r="G256" s="72"/>
      <c r="Y256" s="56"/>
    </row>
    <row r="257" spans="5:25">
      <c r="E257" s="26"/>
      <c r="F257" s="64"/>
      <c r="G257" s="72"/>
      <c r="Y257" s="56"/>
    </row>
    <row r="258" spans="5:25">
      <c r="E258" s="26"/>
      <c r="F258" s="64"/>
      <c r="G258" s="72"/>
      <c r="Y258" s="56"/>
    </row>
    <row r="259" spans="5:25">
      <c r="E259" s="26"/>
      <c r="F259" s="64"/>
      <c r="G259" s="72"/>
      <c r="Y259" s="56"/>
    </row>
    <row r="260" spans="5:25">
      <c r="E260" s="26"/>
      <c r="F260" s="64"/>
      <c r="G260" s="72"/>
      <c r="Y260" s="56"/>
    </row>
    <row r="261" spans="5:25">
      <c r="E261" s="26"/>
      <c r="F261" s="64"/>
      <c r="G261" s="72"/>
      <c r="Y261" s="56"/>
    </row>
    <row r="262" spans="5:25">
      <c r="E262" s="26"/>
      <c r="F262" s="64"/>
      <c r="G262" s="72"/>
      <c r="Y262" s="56"/>
    </row>
    <row r="263" spans="5:25">
      <c r="E263" s="26"/>
      <c r="F263" s="64"/>
      <c r="G263" s="72"/>
      <c r="Y263" s="56"/>
    </row>
    <row r="264" spans="5:25">
      <c r="E264" s="26"/>
      <c r="F264" s="64"/>
      <c r="G264" s="72"/>
      <c r="Y264" s="56"/>
    </row>
    <row r="265" spans="5:25">
      <c r="E265" s="26"/>
      <c r="F265" s="64"/>
      <c r="G265" s="72"/>
      <c r="Y265" s="56"/>
    </row>
    <row r="266" spans="5:25">
      <c r="E266" s="26"/>
      <c r="F266" s="64"/>
      <c r="G266" s="72"/>
      <c r="Y266" s="56"/>
    </row>
    <row r="267" spans="5:25">
      <c r="E267" s="26"/>
      <c r="F267" s="64"/>
      <c r="G267" s="72"/>
      <c r="Y267" s="56"/>
    </row>
    <row r="268" spans="5:25">
      <c r="E268" s="26"/>
      <c r="F268" s="64"/>
      <c r="G268" s="72"/>
      <c r="Y268" s="56"/>
    </row>
    <row r="269" spans="5:25">
      <c r="E269" s="26"/>
      <c r="F269" s="64"/>
      <c r="G269" s="72"/>
      <c r="Y269" s="56"/>
    </row>
    <row r="270" spans="5:25">
      <c r="E270" s="26"/>
      <c r="F270" s="64"/>
      <c r="G270" s="72"/>
      <c r="Y270" s="56"/>
    </row>
    <row r="271" spans="5:25">
      <c r="E271" s="26"/>
      <c r="F271" s="64"/>
      <c r="G271" s="72"/>
      <c r="Y271" s="56"/>
    </row>
    <row r="272" spans="5:25">
      <c r="E272" s="26"/>
      <c r="F272" s="64"/>
      <c r="G272" s="72"/>
      <c r="Y272" s="56"/>
    </row>
    <row r="273" spans="5:25">
      <c r="E273" s="26"/>
      <c r="F273" s="64"/>
      <c r="G273" s="72"/>
      <c r="Y273" s="56"/>
    </row>
    <row r="274" spans="5:25">
      <c r="E274" s="26"/>
      <c r="F274" s="64"/>
      <c r="G274" s="72"/>
      <c r="Y274" s="56"/>
    </row>
    <row r="275" spans="5:25">
      <c r="E275" s="26"/>
      <c r="F275" s="64"/>
      <c r="G275" s="72"/>
      <c r="Y275" s="56"/>
    </row>
    <row r="276" spans="5:25">
      <c r="E276" s="26"/>
      <c r="F276" s="64"/>
      <c r="G276" s="72"/>
      <c r="Y276" s="56"/>
    </row>
    <row r="277" spans="5:25">
      <c r="E277" s="26"/>
      <c r="F277" s="64"/>
      <c r="G277" s="72"/>
      <c r="Y277" s="56"/>
    </row>
    <row r="278" spans="5:25">
      <c r="E278" s="26"/>
      <c r="F278" s="64"/>
      <c r="G278" s="72"/>
      <c r="Y278" s="56"/>
    </row>
    <row r="279" spans="5:25">
      <c r="E279" s="26"/>
      <c r="F279" s="64"/>
      <c r="G279" s="72"/>
      <c r="Y279" s="56"/>
    </row>
    <row r="280" spans="5:25">
      <c r="E280" s="26"/>
      <c r="F280" s="64"/>
      <c r="G280" s="72"/>
      <c r="Y280" s="56"/>
    </row>
    <row r="281" spans="5:25">
      <c r="E281" s="26"/>
      <c r="F281" s="64"/>
      <c r="G281" s="72"/>
      <c r="Y281" s="56"/>
    </row>
    <row r="282" spans="5:25">
      <c r="E282" s="26"/>
      <c r="F282" s="64"/>
      <c r="G282" s="72"/>
      <c r="Y282" s="56"/>
    </row>
    <row r="283" spans="5:25">
      <c r="E283" s="26"/>
      <c r="F283" s="64"/>
      <c r="G283" s="72"/>
      <c r="Y283" s="56"/>
    </row>
    <row r="284" spans="5:25">
      <c r="E284" s="26"/>
      <c r="F284" s="64"/>
      <c r="G284" s="72"/>
      <c r="Y284" s="56"/>
    </row>
    <row r="285" spans="5:25">
      <c r="E285" s="26"/>
      <c r="F285" s="64"/>
      <c r="G285" s="72"/>
      <c r="Y285" s="56"/>
    </row>
    <row r="286" spans="5:25">
      <c r="E286" s="26"/>
      <c r="F286" s="64"/>
      <c r="G286" s="72"/>
      <c r="Y286" s="56"/>
    </row>
    <row r="287" spans="5:25">
      <c r="E287" s="26"/>
      <c r="F287" s="64"/>
      <c r="G287" s="72"/>
      <c r="Y287" s="56"/>
    </row>
    <row r="288" spans="5:25">
      <c r="E288" s="26"/>
      <c r="F288" s="64"/>
      <c r="G288" s="72"/>
      <c r="Y288" s="56"/>
    </row>
    <row r="289" spans="5:25">
      <c r="E289" s="26"/>
      <c r="F289" s="64"/>
      <c r="G289" s="72"/>
      <c r="Y289" s="56"/>
    </row>
    <row r="290" spans="5:25">
      <c r="E290" s="26"/>
      <c r="F290" s="64"/>
      <c r="G290" s="72"/>
      <c r="Y290" s="56"/>
    </row>
    <row r="291" spans="5:25">
      <c r="E291" s="26"/>
      <c r="F291" s="64"/>
      <c r="G291" s="72"/>
      <c r="Y291" s="56"/>
    </row>
    <row r="292" spans="5:25">
      <c r="E292" s="26"/>
      <c r="F292" s="64"/>
      <c r="G292" s="72"/>
      <c r="Y292" s="56"/>
    </row>
    <row r="293" spans="5:25">
      <c r="E293" s="26"/>
      <c r="F293" s="64"/>
      <c r="G293" s="72"/>
      <c r="Y293" s="56"/>
    </row>
    <row r="294" spans="5:25">
      <c r="E294" s="26"/>
      <c r="F294" s="64"/>
      <c r="G294" s="72"/>
      <c r="Y294" s="56"/>
    </row>
    <row r="295" spans="5:25">
      <c r="E295" s="26"/>
      <c r="F295" s="64"/>
      <c r="G295" s="72"/>
      <c r="Y295" s="56"/>
    </row>
    <row r="296" spans="5:25">
      <c r="E296" s="26"/>
      <c r="F296" s="64"/>
      <c r="G296" s="72"/>
      <c r="Y296" s="56"/>
    </row>
    <row r="297" spans="5:25">
      <c r="E297" s="26"/>
      <c r="F297" s="64"/>
      <c r="G297" s="72"/>
      <c r="Y297" s="56"/>
    </row>
    <row r="298" spans="5:25">
      <c r="E298" s="26"/>
      <c r="F298" s="64"/>
      <c r="G298" s="72"/>
      <c r="Y298" s="56"/>
    </row>
    <row r="299" spans="5:25">
      <c r="E299" s="26"/>
      <c r="F299" s="64"/>
      <c r="G299" s="72"/>
      <c r="Y299" s="56"/>
    </row>
    <row r="300" spans="5:25">
      <c r="E300" s="26"/>
      <c r="F300" s="64"/>
      <c r="G300" s="72"/>
      <c r="Y300" s="56"/>
    </row>
    <row r="301" spans="5:25">
      <c r="E301" s="26"/>
      <c r="F301" s="64"/>
      <c r="G301" s="72"/>
      <c r="Y301" s="56"/>
    </row>
    <row r="302" spans="5:25">
      <c r="E302" s="26"/>
      <c r="F302" s="64"/>
      <c r="G302" s="72"/>
      <c r="Y302" s="56"/>
    </row>
    <row r="303" spans="5:25">
      <c r="E303" s="26"/>
      <c r="F303" s="64"/>
      <c r="G303" s="72"/>
      <c r="Y303" s="56"/>
    </row>
    <row r="304" spans="5:25">
      <c r="E304" s="26"/>
      <c r="F304" s="64"/>
      <c r="G304" s="72"/>
      <c r="Y304" s="56"/>
    </row>
    <row r="305" spans="5:25">
      <c r="E305" s="26"/>
      <c r="F305" s="64"/>
      <c r="G305" s="72"/>
      <c r="Y305" s="56"/>
    </row>
    <row r="306" spans="5:25">
      <c r="E306" s="26"/>
      <c r="F306" s="64"/>
      <c r="G306" s="72"/>
      <c r="Y306" s="56"/>
    </row>
    <row r="307" spans="5:25">
      <c r="E307" s="26"/>
      <c r="F307" s="64"/>
      <c r="G307" s="72"/>
      <c r="Y307" s="56"/>
    </row>
    <row r="308" spans="5:25">
      <c r="E308" s="26"/>
      <c r="F308" s="64"/>
      <c r="G308" s="72"/>
      <c r="Y308" s="56"/>
    </row>
    <row r="309" spans="5:25">
      <c r="E309" s="26"/>
      <c r="F309" s="64"/>
      <c r="G309" s="72"/>
      <c r="Y309" s="56"/>
    </row>
    <row r="310" spans="5:25">
      <c r="E310" s="26"/>
      <c r="F310" s="64"/>
      <c r="G310" s="72"/>
      <c r="Y310" s="56"/>
    </row>
    <row r="311" spans="5:25">
      <c r="E311" s="26"/>
      <c r="F311" s="64"/>
      <c r="G311" s="72"/>
      <c r="Y311" s="56"/>
    </row>
    <row r="312" spans="5:25">
      <c r="E312" s="26"/>
      <c r="F312" s="64"/>
      <c r="G312" s="72"/>
      <c r="Y312" s="56"/>
    </row>
    <row r="313" spans="5:25">
      <c r="E313" s="26"/>
      <c r="F313" s="64"/>
      <c r="G313" s="72"/>
      <c r="Y313" s="56"/>
    </row>
    <row r="314" spans="5:25">
      <c r="E314" s="26"/>
      <c r="F314" s="64"/>
      <c r="G314" s="72"/>
      <c r="Y314" s="56"/>
    </row>
    <row r="315" spans="5:25">
      <c r="E315" s="26"/>
      <c r="F315" s="64"/>
      <c r="G315" s="72"/>
      <c r="Y315" s="56"/>
    </row>
    <row r="316" spans="5:25">
      <c r="E316" s="26"/>
      <c r="F316" s="64"/>
      <c r="G316" s="72"/>
      <c r="Y316" s="56"/>
    </row>
    <row r="317" spans="5:25">
      <c r="E317" s="26"/>
      <c r="F317" s="64"/>
      <c r="G317" s="72"/>
      <c r="Y317" s="56"/>
    </row>
    <row r="318" spans="5:25">
      <c r="E318" s="26"/>
      <c r="F318" s="64"/>
      <c r="G318" s="72"/>
      <c r="Y318" s="56"/>
    </row>
    <row r="319" spans="5:25">
      <c r="E319" s="26"/>
      <c r="F319" s="64"/>
      <c r="G319" s="72"/>
      <c r="Y319" s="56"/>
    </row>
    <row r="320" spans="5:25">
      <c r="E320" s="26"/>
      <c r="F320" s="64"/>
      <c r="G320" s="72"/>
      <c r="Y320" s="56"/>
    </row>
    <row r="321" spans="5:25">
      <c r="E321" s="26"/>
      <c r="F321" s="64"/>
      <c r="G321" s="72"/>
      <c r="Y321" s="56"/>
    </row>
    <row r="322" spans="5:25">
      <c r="E322" s="26"/>
      <c r="F322" s="64"/>
      <c r="G322" s="72"/>
      <c r="Y322" s="56"/>
    </row>
    <row r="323" spans="5:25">
      <c r="E323" s="26"/>
      <c r="F323" s="64"/>
      <c r="G323" s="72"/>
      <c r="Y323" s="56"/>
    </row>
    <row r="324" spans="5:25">
      <c r="E324" s="26"/>
      <c r="F324" s="64"/>
      <c r="G324" s="72"/>
      <c r="Y324" s="56"/>
    </row>
    <row r="325" spans="5:25">
      <c r="E325" s="26"/>
      <c r="F325" s="64"/>
      <c r="G325" s="72"/>
      <c r="Y325" s="56"/>
    </row>
    <row r="326" spans="5:25">
      <c r="E326" s="26"/>
      <c r="F326" s="64"/>
      <c r="G326" s="72"/>
      <c r="Y326" s="56"/>
    </row>
    <row r="327" spans="5:25">
      <c r="E327" s="26"/>
      <c r="F327" s="64"/>
      <c r="G327" s="72"/>
      <c r="Y327" s="56"/>
    </row>
    <row r="328" spans="5:25">
      <c r="E328" s="26"/>
      <c r="F328" s="64"/>
      <c r="G328" s="72"/>
      <c r="Y328" s="56"/>
    </row>
    <row r="329" spans="5:25">
      <c r="E329" s="26"/>
      <c r="F329" s="64"/>
      <c r="G329" s="72"/>
      <c r="Y329" s="56"/>
    </row>
    <row r="330" spans="5:25">
      <c r="E330" s="26"/>
      <c r="F330" s="64"/>
      <c r="G330" s="72"/>
      <c r="Y330" s="56"/>
    </row>
    <row r="331" spans="5:25">
      <c r="E331" s="26"/>
      <c r="F331" s="64"/>
      <c r="G331" s="72"/>
      <c r="Y331" s="56"/>
    </row>
    <row r="332" spans="5:25">
      <c r="E332" s="26"/>
      <c r="F332" s="64"/>
      <c r="G332" s="72"/>
      <c r="Y332" s="56"/>
    </row>
    <row r="333" spans="5:25">
      <c r="E333" s="26"/>
      <c r="F333" s="64"/>
      <c r="G333" s="72"/>
      <c r="Y333" s="56"/>
    </row>
    <row r="334" spans="5:25">
      <c r="E334" s="26"/>
      <c r="F334" s="64"/>
      <c r="G334" s="72"/>
      <c r="Y334" s="56"/>
    </row>
    <row r="335" spans="5:25">
      <c r="E335" s="26"/>
      <c r="F335" s="64"/>
      <c r="G335" s="72"/>
      <c r="Y335" s="56"/>
    </row>
    <row r="336" spans="5:25">
      <c r="E336" s="26"/>
      <c r="F336" s="64"/>
      <c r="G336" s="72"/>
      <c r="Y336" s="56"/>
    </row>
    <row r="337" spans="5:25">
      <c r="E337" s="26"/>
      <c r="F337" s="64"/>
      <c r="G337" s="72"/>
      <c r="Y337" s="56"/>
    </row>
    <row r="338" spans="5:25">
      <c r="E338" s="26"/>
      <c r="F338" s="64"/>
      <c r="G338" s="72"/>
      <c r="Y338" s="56"/>
    </row>
    <row r="339" spans="5:25">
      <c r="E339" s="26"/>
      <c r="F339" s="64"/>
      <c r="G339" s="72"/>
      <c r="Y339" s="56"/>
    </row>
    <row r="340" spans="5:25">
      <c r="E340" s="26"/>
      <c r="F340" s="64"/>
      <c r="G340" s="72"/>
      <c r="Y340" s="56"/>
    </row>
    <row r="341" spans="5:25">
      <c r="E341" s="26"/>
      <c r="F341" s="64"/>
      <c r="G341" s="72"/>
      <c r="Y341" s="56"/>
    </row>
    <row r="342" spans="5:25">
      <c r="E342" s="26"/>
      <c r="F342" s="64"/>
      <c r="G342" s="72"/>
      <c r="Y342" s="56"/>
    </row>
    <row r="343" spans="5:25">
      <c r="E343" s="26"/>
      <c r="F343" s="64"/>
      <c r="G343" s="72"/>
      <c r="Y343" s="56"/>
    </row>
    <row r="344" spans="5:25">
      <c r="E344" s="26"/>
      <c r="F344" s="64"/>
      <c r="G344" s="72"/>
      <c r="Y344" s="56"/>
    </row>
    <row r="345" spans="5:25">
      <c r="E345" s="26"/>
      <c r="F345" s="64"/>
      <c r="G345" s="72"/>
      <c r="Y345" s="56"/>
    </row>
    <row r="346" spans="5:25">
      <c r="E346" s="26"/>
      <c r="F346" s="64"/>
      <c r="G346" s="72"/>
      <c r="Y346" s="56"/>
    </row>
    <row r="347" spans="5:25">
      <c r="E347" s="26"/>
      <c r="F347" s="64"/>
      <c r="G347" s="72"/>
      <c r="Y347" s="56"/>
    </row>
    <row r="348" spans="5:25">
      <c r="E348" s="26"/>
      <c r="F348" s="64"/>
      <c r="G348" s="72"/>
      <c r="Y348" s="56"/>
    </row>
    <row r="349" spans="5:25">
      <c r="E349" s="26"/>
      <c r="F349" s="64"/>
      <c r="G349" s="72"/>
      <c r="Y349" s="56"/>
    </row>
    <row r="350" spans="5:25">
      <c r="E350" s="26"/>
      <c r="F350" s="64"/>
      <c r="G350" s="72"/>
      <c r="Y350" s="56"/>
    </row>
    <row r="351" spans="5:25">
      <c r="E351" s="26"/>
      <c r="F351" s="64"/>
      <c r="G351" s="72"/>
      <c r="Y351" s="56"/>
    </row>
    <row r="352" spans="5:25">
      <c r="E352" s="26"/>
      <c r="F352" s="64"/>
      <c r="G352" s="72"/>
      <c r="Y352" s="56"/>
    </row>
    <row r="353" spans="5:25">
      <c r="E353" s="26"/>
      <c r="F353" s="64"/>
      <c r="G353" s="72"/>
      <c r="Y353" s="56"/>
    </row>
    <row r="354" spans="5:25">
      <c r="E354" s="26"/>
      <c r="F354" s="64"/>
      <c r="G354" s="72"/>
      <c r="Y354" s="56"/>
    </row>
    <row r="355" spans="5:25">
      <c r="E355" s="26"/>
      <c r="F355" s="64"/>
      <c r="G355" s="72"/>
      <c r="Y355" s="56"/>
    </row>
    <row r="356" spans="5:25">
      <c r="E356" s="26"/>
      <c r="F356" s="64"/>
      <c r="G356" s="72"/>
      <c r="Y356" s="56"/>
    </row>
    <row r="357" spans="5:25">
      <c r="E357" s="26"/>
      <c r="F357" s="64"/>
      <c r="G357" s="72"/>
      <c r="Y357" s="56"/>
    </row>
    <row r="358" spans="5:25">
      <c r="E358" s="26"/>
      <c r="F358" s="64"/>
      <c r="G358" s="72"/>
      <c r="Y358" s="56"/>
    </row>
    <row r="359" spans="5:25">
      <c r="E359" s="26"/>
      <c r="F359" s="64"/>
      <c r="G359" s="72"/>
      <c r="Y359" s="56"/>
    </row>
    <row r="360" spans="5:25">
      <c r="E360" s="26"/>
      <c r="F360" s="64"/>
      <c r="G360" s="72"/>
      <c r="Y360" s="56"/>
    </row>
    <row r="361" spans="5:25">
      <c r="E361" s="26"/>
      <c r="F361" s="64"/>
      <c r="G361" s="72"/>
      <c r="Y361" s="56"/>
    </row>
    <row r="362" spans="5:25">
      <c r="E362" s="26"/>
      <c r="F362" s="64"/>
      <c r="G362" s="72"/>
      <c r="Y362" s="56"/>
    </row>
    <row r="363" spans="5:25">
      <c r="E363" s="26"/>
      <c r="F363" s="64"/>
      <c r="G363" s="72"/>
      <c r="Y363" s="56"/>
    </row>
    <row r="364" spans="5:25">
      <c r="E364" s="26"/>
      <c r="F364" s="64"/>
      <c r="G364" s="72"/>
      <c r="Y364" s="56"/>
    </row>
    <row r="365" spans="5:25">
      <c r="E365" s="26"/>
      <c r="F365" s="64"/>
      <c r="G365" s="72"/>
      <c r="Y365" s="56"/>
    </row>
    <row r="366" spans="5:25">
      <c r="E366" s="26"/>
      <c r="F366" s="64"/>
      <c r="G366" s="72"/>
      <c r="Y366" s="56"/>
    </row>
    <row r="367" spans="5:25">
      <c r="E367" s="26"/>
      <c r="F367" s="64"/>
      <c r="G367" s="72"/>
      <c r="Y367" s="56"/>
    </row>
    <row r="368" spans="5:25">
      <c r="E368" s="26"/>
      <c r="F368" s="64"/>
      <c r="G368" s="72"/>
      <c r="Y368" s="56"/>
    </row>
    <row r="369" spans="5:25">
      <c r="E369" s="26"/>
      <c r="F369" s="64"/>
      <c r="G369" s="72"/>
      <c r="Y369" s="56"/>
    </row>
    <row r="370" spans="5:25">
      <c r="E370" s="26"/>
      <c r="F370" s="64"/>
      <c r="G370" s="72"/>
      <c r="Y370" s="56"/>
    </row>
    <row r="371" spans="5:25">
      <c r="E371" s="26"/>
      <c r="F371" s="64"/>
      <c r="G371" s="72"/>
      <c r="Y371" s="56"/>
    </row>
    <row r="372" spans="5:25">
      <c r="E372" s="26"/>
      <c r="F372" s="64"/>
      <c r="G372" s="72"/>
      <c r="Y372" s="56"/>
    </row>
    <row r="373" spans="5:25">
      <c r="E373" s="26"/>
      <c r="F373" s="64"/>
      <c r="G373" s="72"/>
      <c r="Y373" s="56"/>
    </row>
    <row r="374" spans="5:25">
      <c r="E374" s="26"/>
      <c r="F374" s="64"/>
      <c r="G374" s="72"/>
      <c r="Y374" s="56"/>
    </row>
    <row r="375" spans="5:25">
      <c r="E375" s="26"/>
      <c r="F375" s="64"/>
      <c r="G375" s="72"/>
      <c r="Y375" s="56"/>
    </row>
    <row r="376" spans="5:25">
      <c r="E376" s="26"/>
      <c r="F376" s="64"/>
      <c r="G376" s="72"/>
      <c r="Y376" s="56"/>
    </row>
    <row r="377" spans="5:25">
      <c r="E377" s="26"/>
      <c r="F377" s="64"/>
      <c r="G377" s="72"/>
      <c r="Y377" s="56"/>
    </row>
    <row r="378" spans="5:25">
      <c r="E378" s="26"/>
      <c r="F378" s="64"/>
      <c r="G378" s="72"/>
      <c r="Y378" s="56"/>
    </row>
    <row r="379" spans="5:25">
      <c r="E379" s="26"/>
      <c r="F379" s="64"/>
      <c r="G379" s="72"/>
      <c r="Y379" s="56"/>
    </row>
    <row r="380" spans="5:25">
      <c r="E380" s="26"/>
      <c r="F380" s="64"/>
      <c r="G380" s="72"/>
      <c r="Y380" s="56"/>
    </row>
    <row r="381" spans="5:25">
      <c r="E381" s="26"/>
      <c r="F381" s="64"/>
      <c r="G381" s="72"/>
      <c r="Y381" s="56"/>
    </row>
    <row r="382" spans="5:25">
      <c r="E382" s="26"/>
      <c r="F382" s="64"/>
      <c r="G382" s="72"/>
      <c r="Y382" s="56"/>
    </row>
    <row r="383" spans="5:25">
      <c r="E383" s="26"/>
      <c r="F383" s="64"/>
      <c r="G383" s="72"/>
      <c r="Y383" s="56"/>
    </row>
    <row r="384" spans="5:25">
      <c r="E384" s="26"/>
      <c r="F384" s="64"/>
      <c r="G384" s="72"/>
      <c r="Y384" s="56"/>
    </row>
    <row r="385" spans="5:25">
      <c r="E385" s="26"/>
      <c r="F385" s="64"/>
      <c r="G385" s="72"/>
      <c r="Y385" s="56"/>
    </row>
    <row r="386" spans="5:25">
      <c r="E386" s="26"/>
      <c r="F386" s="64"/>
      <c r="G386" s="72"/>
      <c r="Y386" s="56"/>
    </row>
    <row r="387" spans="5:25">
      <c r="E387" s="26"/>
      <c r="F387" s="64"/>
      <c r="G387" s="72"/>
      <c r="Y387" s="56"/>
    </row>
    <row r="388" spans="5:25">
      <c r="E388" s="26"/>
      <c r="F388" s="64"/>
      <c r="G388" s="72"/>
      <c r="Y388" s="56"/>
    </row>
    <row r="389" spans="5:25">
      <c r="E389" s="26"/>
      <c r="F389" s="64"/>
      <c r="G389" s="72"/>
      <c r="Y389" s="56"/>
    </row>
    <row r="390" spans="5:25">
      <c r="E390" s="26"/>
      <c r="F390" s="64"/>
      <c r="G390" s="72"/>
      <c r="Y390" s="56"/>
    </row>
    <row r="391" spans="5:25">
      <c r="E391" s="26"/>
      <c r="F391" s="64"/>
      <c r="G391" s="72"/>
      <c r="Y391" s="56"/>
    </row>
    <row r="392" spans="5:25">
      <c r="E392" s="26"/>
      <c r="F392" s="64"/>
      <c r="G392" s="72"/>
      <c r="Y392" s="56"/>
    </row>
    <row r="393" spans="5:25">
      <c r="E393" s="26"/>
      <c r="F393" s="64"/>
      <c r="G393" s="72"/>
      <c r="Y393" s="56"/>
    </row>
    <row r="394" spans="5:25">
      <c r="E394" s="26"/>
      <c r="F394" s="64"/>
      <c r="G394" s="72"/>
      <c r="Y394" s="56"/>
    </row>
    <row r="395" spans="5:25">
      <c r="E395" s="26"/>
      <c r="F395" s="64"/>
      <c r="G395" s="72"/>
      <c r="Y395" s="56"/>
    </row>
    <row r="396" spans="5:25">
      <c r="E396" s="26"/>
      <c r="F396" s="64"/>
      <c r="G396" s="72"/>
      <c r="Y396" s="56"/>
    </row>
    <row r="397" spans="5:25">
      <c r="E397" s="26"/>
      <c r="F397" s="64"/>
      <c r="G397" s="72"/>
      <c r="Y397" s="56"/>
    </row>
    <row r="398" spans="5:25">
      <c r="E398" s="26"/>
      <c r="F398" s="64"/>
      <c r="G398" s="72"/>
      <c r="Y398" s="56"/>
    </row>
    <row r="399" spans="5:25">
      <c r="E399" s="26"/>
      <c r="F399" s="64"/>
      <c r="G399" s="72"/>
      <c r="Y399" s="56"/>
    </row>
    <row r="400" spans="5:25">
      <c r="E400" s="26"/>
      <c r="F400" s="64"/>
      <c r="G400" s="72"/>
      <c r="Y400" s="56"/>
    </row>
    <row r="401" spans="5:25">
      <c r="E401" s="26"/>
      <c r="F401" s="64"/>
      <c r="G401" s="72"/>
      <c r="Y401" s="56"/>
    </row>
    <row r="402" spans="5:25">
      <c r="E402" s="26"/>
      <c r="F402" s="64"/>
      <c r="G402" s="72"/>
      <c r="Y402" s="56"/>
    </row>
    <row r="403" spans="5:25">
      <c r="E403" s="26"/>
      <c r="F403" s="64"/>
      <c r="G403" s="72"/>
      <c r="Y403" s="56"/>
    </row>
    <row r="404" spans="5:25">
      <c r="E404" s="26"/>
      <c r="F404" s="64"/>
      <c r="G404" s="72"/>
      <c r="Y404" s="56"/>
    </row>
    <row r="405" spans="5:25">
      <c r="E405" s="26"/>
      <c r="F405" s="64"/>
      <c r="G405" s="72"/>
      <c r="Y405" s="56"/>
    </row>
    <row r="406" spans="5:25">
      <c r="E406" s="26"/>
      <c r="F406" s="64"/>
      <c r="G406" s="72"/>
      <c r="Y406" s="56"/>
    </row>
    <row r="407" spans="5:25">
      <c r="E407" s="26"/>
      <c r="F407" s="64"/>
      <c r="G407" s="72"/>
      <c r="Y407" s="56"/>
    </row>
    <row r="408" spans="5:25">
      <c r="E408" s="26"/>
      <c r="F408" s="64"/>
      <c r="G408" s="72"/>
      <c r="Y408" s="56"/>
    </row>
    <row r="409" spans="5:25">
      <c r="E409" s="26"/>
      <c r="F409" s="64"/>
      <c r="G409" s="72"/>
      <c r="Y409" s="56"/>
    </row>
    <row r="410" spans="5:25">
      <c r="E410" s="26"/>
      <c r="F410" s="64"/>
      <c r="G410" s="72"/>
      <c r="Y410" s="56"/>
    </row>
    <row r="411" spans="5:25">
      <c r="E411" s="26"/>
      <c r="F411" s="64"/>
      <c r="G411" s="72"/>
      <c r="Y411" s="56"/>
    </row>
    <row r="412" spans="5:25">
      <c r="E412" s="26"/>
      <c r="F412" s="64"/>
      <c r="G412" s="72"/>
      <c r="Y412" s="56"/>
    </row>
    <row r="413" spans="5:25">
      <c r="E413" s="26"/>
      <c r="F413" s="64"/>
      <c r="G413" s="72"/>
      <c r="Y413" s="56"/>
    </row>
    <row r="414" spans="5:25">
      <c r="E414" s="26"/>
      <c r="F414" s="64"/>
      <c r="G414" s="72"/>
      <c r="Y414" s="56"/>
    </row>
    <row r="415" spans="5:25">
      <c r="E415" s="26"/>
      <c r="F415" s="64"/>
      <c r="G415" s="72"/>
      <c r="Y415" s="56"/>
    </row>
    <row r="416" spans="5:25">
      <c r="E416" s="26"/>
      <c r="F416" s="64"/>
      <c r="G416" s="72"/>
      <c r="Y416" s="56"/>
    </row>
    <row r="417" spans="5:25">
      <c r="E417" s="26"/>
      <c r="F417" s="64"/>
      <c r="G417" s="72"/>
      <c r="Y417" s="56"/>
    </row>
    <row r="418" spans="5:25">
      <c r="E418" s="26"/>
      <c r="F418" s="64"/>
      <c r="G418" s="72"/>
      <c r="Y418" s="56"/>
    </row>
    <row r="419" spans="5:25">
      <c r="E419" s="26"/>
      <c r="F419" s="64"/>
      <c r="G419" s="72"/>
      <c r="Y419" s="56"/>
    </row>
    <row r="420" spans="5:25">
      <c r="E420" s="26"/>
      <c r="F420" s="64"/>
      <c r="G420" s="72"/>
      <c r="Y420" s="56"/>
    </row>
    <row r="421" spans="5:25">
      <c r="E421" s="26"/>
      <c r="F421" s="64"/>
      <c r="G421" s="72"/>
      <c r="Y421" s="56"/>
    </row>
    <row r="422" spans="5:25">
      <c r="E422" s="26"/>
      <c r="F422" s="64"/>
      <c r="G422" s="72"/>
      <c r="Y422" s="56"/>
    </row>
    <row r="423" spans="5:25">
      <c r="E423" s="26"/>
      <c r="F423" s="64"/>
      <c r="G423" s="72"/>
      <c r="Y423" s="56"/>
    </row>
    <row r="424" spans="5:25">
      <c r="E424" s="26"/>
      <c r="F424" s="64"/>
      <c r="G424" s="72"/>
      <c r="Y424" s="56"/>
    </row>
    <row r="425" spans="5:25">
      <c r="E425" s="26"/>
      <c r="F425" s="64"/>
      <c r="G425" s="72"/>
      <c r="Y425" s="56"/>
    </row>
    <row r="426" spans="5:25">
      <c r="E426" s="26"/>
      <c r="F426" s="64"/>
      <c r="G426" s="72"/>
      <c r="Y426" s="56"/>
    </row>
    <row r="427" spans="5:25">
      <c r="E427" s="26"/>
      <c r="F427" s="64"/>
      <c r="G427" s="72"/>
      <c r="Y427" s="56"/>
    </row>
    <row r="428" spans="5:25">
      <c r="E428" s="26"/>
      <c r="F428" s="64"/>
      <c r="G428" s="72"/>
      <c r="Y428" s="56"/>
    </row>
    <row r="429" spans="5:25">
      <c r="E429" s="26"/>
      <c r="F429" s="64"/>
      <c r="G429" s="72"/>
      <c r="Y429" s="56"/>
    </row>
    <row r="430" spans="5:25">
      <c r="E430" s="26"/>
      <c r="F430" s="64"/>
      <c r="G430" s="72"/>
      <c r="Y430" s="56"/>
    </row>
    <row r="431" spans="5:25">
      <c r="E431" s="26"/>
      <c r="F431" s="64"/>
      <c r="G431" s="72"/>
      <c r="Y431" s="56"/>
    </row>
    <row r="432" spans="5:25">
      <c r="E432" s="26"/>
      <c r="F432" s="64"/>
      <c r="G432" s="72"/>
      <c r="Y432" s="56"/>
    </row>
    <row r="433" spans="5:25">
      <c r="E433" s="26"/>
      <c r="F433" s="64"/>
      <c r="G433" s="72"/>
      <c r="Y433" s="56"/>
    </row>
    <row r="434" spans="5:25">
      <c r="E434" s="26"/>
      <c r="F434" s="64"/>
      <c r="G434" s="72"/>
      <c r="Y434" s="56"/>
    </row>
    <row r="435" spans="5:25">
      <c r="E435" s="26"/>
      <c r="F435" s="64"/>
      <c r="G435" s="72"/>
      <c r="Y435" s="56"/>
    </row>
    <row r="436" spans="5:25">
      <c r="E436" s="26"/>
      <c r="F436" s="64"/>
      <c r="G436" s="72"/>
      <c r="Y436" s="56"/>
    </row>
    <row r="437" spans="5:25">
      <c r="E437" s="26"/>
      <c r="F437" s="64"/>
      <c r="G437" s="72"/>
      <c r="Y437" s="56"/>
    </row>
    <row r="438" spans="5:25">
      <c r="E438" s="26"/>
      <c r="F438" s="64"/>
      <c r="G438" s="72"/>
      <c r="Y438" s="56"/>
    </row>
    <row r="439" spans="5:25">
      <c r="E439" s="26"/>
      <c r="F439" s="64"/>
      <c r="G439" s="72"/>
      <c r="Y439" s="56"/>
    </row>
    <row r="440" spans="5:25">
      <c r="E440" s="26"/>
      <c r="F440" s="64"/>
      <c r="G440" s="72"/>
      <c r="Y440" s="56"/>
    </row>
    <row r="441" spans="5:25">
      <c r="E441" s="26"/>
      <c r="F441" s="64"/>
      <c r="G441" s="72"/>
      <c r="Y441" s="56"/>
    </row>
    <row r="442" spans="5:25">
      <c r="E442" s="26"/>
      <c r="F442" s="64"/>
      <c r="G442" s="72"/>
      <c r="Y442" s="56"/>
    </row>
    <row r="443" spans="5:25">
      <c r="E443" s="26"/>
      <c r="F443" s="64"/>
      <c r="G443" s="72"/>
      <c r="Y443" s="56"/>
    </row>
    <row r="444" spans="5:25">
      <c r="E444" s="26"/>
      <c r="F444" s="64"/>
      <c r="G444" s="72"/>
      <c r="Y444" s="56"/>
    </row>
    <row r="445" spans="5:25">
      <c r="E445" s="26"/>
      <c r="F445" s="64"/>
      <c r="G445" s="72"/>
      <c r="Y445" s="56"/>
    </row>
    <row r="446" spans="5:25">
      <c r="E446" s="26"/>
      <c r="F446" s="64"/>
      <c r="G446" s="72"/>
      <c r="Y446" s="56"/>
    </row>
    <row r="447" spans="5:25">
      <c r="E447" s="26"/>
      <c r="F447" s="64"/>
      <c r="G447" s="72"/>
      <c r="Y447" s="56"/>
    </row>
    <row r="448" spans="5:25">
      <c r="E448" s="26"/>
      <c r="F448" s="64"/>
      <c r="G448" s="72"/>
      <c r="Y448" s="56"/>
    </row>
    <row r="449" spans="5:25">
      <c r="E449" s="26"/>
      <c r="F449" s="64"/>
      <c r="G449" s="72"/>
      <c r="Y449" s="56"/>
    </row>
    <row r="450" spans="5:25">
      <c r="E450" s="26"/>
      <c r="F450" s="64"/>
      <c r="G450" s="72"/>
      <c r="Y450" s="56"/>
    </row>
    <row r="451" spans="5:25">
      <c r="E451" s="26"/>
      <c r="F451" s="64"/>
      <c r="G451" s="72"/>
      <c r="Y451" s="56"/>
    </row>
    <row r="452" spans="5:25">
      <c r="E452" s="26"/>
      <c r="F452" s="64"/>
      <c r="G452" s="72"/>
      <c r="Y452" s="56"/>
    </row>
    <row r="453" spans="5:25">
      <c r="E453" s="26"/>
      <c r="F453" s="64"/>
      <c r="G453" s="72"/>
      <c r="Y453" s="56"/>
    </row>
    <row r="454" spans="5:25">
      <c r="E454" s="26"/>
      <c r="F454" s="64"/>
      <c r="G454" s="72"/>
      <c r="Y454" s="56"/>
    </row>
    <row r="455" spans="5:25">
      <c r="E455" s="26"/>
      <c r="F455" s="64"/>
      <c r="G455" s="72"/>
      <c r="Y455" s="56"/>
    </row>
    <row r="456" spans="5:25">
      <c r="E456" s="26"/>
      <c r="F456" s="64"/>
      <c r="G456" s="72"/>
      <c r="Y456" s="56"/>
    </row>
    <row r="457" spans="5:25">
      <c r="E457" s="26"/>
      <c r="F457" s="64"/>
      <c r="G457" s="72"/>
      <c r="Y457" s="56"/>
    </row>
    <row r="458" spans="5:25">
      <c r="E458" s="26"/>
      <c r="F458" s="64"/>
      <c r="G458" s="72"/>
      <c r="Y458" s="56"/>
    </row>
    <row r="459" spans="5:25">
      <c r="E459" s="26"/>
      <c r="F459" s="64"/>
      <c r="G459" s="72"/>
      <c r="Y459" s="56"/>
    </row>
    <row r="460" spans="5:25">
      <c r="E460" s="26"/>
      <c r="F460" s="64"/>
      <c r="G460" s="72"/>
      <c r="Y460" s="56"/>
    </row>
    <row r="461" spans="5:25">
      <c r="E461" s="26"/>
      <c r="F461" s="64"/>
      <c r="G461" s="72"/>
      <c r="Y461" s="56"/>
    </row>
    <row r="462" spans="5:25">
      <c r="E462" s="26"/>
      <c r="F462" s="64"/>
      <c r="G462" s="72"/>
      <c r="Y462" s="56"/>
    </row>
    <row r="463" spans="5:25">
      <c r="E463" s="26"/>
      <c r="F463" s="64"/>
      <c r="G463" s="72"/>
      <c r="Y463" s="56"/>
    </row>
    <row r="464" spans="5:25">
      <c r="E464" s="26"/>
      <c r="F464" s="64"/>
      <c r="G464" s="72"/>
      <c r="Y464" s="56"/>
    </row>
    <row r="465" spans="5:25">
      <c r="E465" s="26"/>
      <c r="F465" s="64"/>
      <c r="G465" s="72"/>
      <c r="Y465" s="56"/>
    </row>
    <row r="466" spans="5:25">
      <c r="E466" s="26"/>
      <c r="F466" s="64"/>
      <c r="G466" s="72"/>
      <c r="Y466" s="56"/>
    </row>
    <row r="467" spans="5:25">
      <c r="E467" s="26"/>
      <c r="F467" s="64"/>
      <c r="G467" s="72"/>
      <c r="Y467" s="56"/>
    </row>
    <row r="468" spans="5:25">
      <c r="E468" s="26"/>
      <c r="F468" s="64"/>
      <c r="G468" s="72"/>
      <c r="Y468" s="56"/>
    </row>
    <row r="469" spans="5:25">
      <c r="E469" s="26"/>
      <c r="F469" s="64"/>
      <c r="G469" s="72"/>
      <c r="Y469" s="56"/>
    </row>
    <row r="470" spans="5:25">
      <c r="E470" s="26"/>
      <c r="F470" s="64"/>
      <c r="G470" s="72"/>
      <c r="Y470" s="56"/>
    </row>
    <row r="471" spans="5:25">
      <c r="E471" s="26"/>
      <c r="F471" s="64"/>
      <c r="G471" s="72"/>
      <c r="Y471" s="56"/>
    </row>
    <row r="472" spans="5:25">
      <c r="E472" s="26"/>
      <c r="F472" s="64"/>
      <c r="G472" s="72"/>
      <c r="Y472" s="56"/>
    </row>
    <row r="473" spans="5:25">
      <c r="E473" s="26"/>
      <c r="F473" s="64"/>
      <c r="G473" s="72"/>
      <c r="Y473" s="56"/>
    </row>
    <row r="474" spans="5:25">
      <c r="E474" s="26"/>
      <c r="F474" s="64"/>
      <c r="G474" s="72"/>
      <c r="Y474" s="56"/>
    </row>
    <row r="475" spans="5:25">
      <c r="E475" s="26"/>
      <c r="F475" s="64"/>
      <c r="G475" s="72"/>
      <c r="Y475" s="56"/>
    </row>
    <row r="476" spans="5:25">
      <c r="E476" s="26"/>
      <c r="F476" s="64"/>
      <c r="G476" s="72"/>
      <c r="Y476" s="56"/>
    </row>
    <row r="477" spans="5:25">
      <c r="E477" s="26"/>
      <c r="F477" s="64"/>
      <c r="G477" s="72"/>
      <c r="Y477" s="56"/>
    </row>
    <row r="478" spans="5:25">
      <c r="E478" s="26"/>
      <c r="F478" s="64"/>
      <c r="G478" s="72"/>
      <c r="Y478" s="56"/>
    </row>
    <row r="479" spans="5:25">
      <c r="E479" s="26"/>
      <c r="F479" s="64"/>
      <c r="G479" s="72"/>
      <c r="Y479" s="56"/>
    </row>
    <row r="480" spans="5:25">
      <c r="E480" s="26"/>
      <c r="F480" s="64"/>
      <c r="G480" s="72"/>
      <c r="Y480" s="56"/>
    </row>
    <row r="481" spans="5:25">
      <c r="E481" s="26"/>
      <c r="F481" s="64"/>
      <c r="G481" s="72"/>
      <c r="Y481" s="56"/>
    </row>
    <row r="482" spans="5:25">
      <c r="E482" s="26"/>
      <c r="F482" s="64"/>
      <c r="G482" s="72"/>
      <c r="Y482" s="56"/>
    </row>
    <row r="483" spans="5:25">
      <c r="E483" s="26"/>
      <c r="F483" s="64"/>
      <c r="G483" s="72"/>
      <c r="Y483" s="56"/>
    </row>
    <row r="484" spans="5:25">
      <c r="E484" s="26"/>
      <c r="F484" s="64"/>
      <c r="G484" s="72"/>
      <c r="Y484" s="56"/>
    </row>
    <row r="485" spans="5:25">
      <c r="E485" s="26"/>
      <c r="F485" s="64"/>
      <c r="G485" s="72"/>
      <c r="Y485" s="56"/>
    </row>
    <row r="486" spans="5:25">
      <c r="E486" s="26"/>
      <c r="F486" s="64"/>
      <c r="G486" s="72"/>
      <c r="Y486" s="56"/>
    </row>
    <row r="487" spans="5:25">
      <c r="E487" s="26"/>
      <c r="F487" s="64"/>
      <c r="G487" s="72"/>
      <c r="Y487" s="56"/>
    </row>
    <row r="488" spans="5:25">
      <c r="E488" s="26"/>
      <c r="F488" s="64"/>
      <c r="G488" s="72"/>
      <c r="Y488" s="56"/>
    </row>
    <row r="489" spans="5:25">
      <c r="E489" s="26"/>
      <c r="F489" s="64"/>
      <c r="G489" s="72"/>
      <c r="Y489" s="56"/>
    </row>
    <row r="490" spans="5:25">
      <c r="E490" s="26"/>
      <c r="F490" s="64"/>
      <c r="G490" s="72"/>
      <c r="Y490" s="56"/>
    </row>
    <row r="491" spans="5:25">
      <c r="E491" s="26"/>
      <c r="F491" s="64"/>
      <c r="G491" s="72"/>
      <c r="Y491" s="56"/>
    </row>
    <row r="492" spans="5:25">
      <c r="E492" s="26"/>
      <c r="F492" s="64"/>
      <c r="G492" s="72"/>
      <c r="Y492" s="56"/>
    </row>
    <row r="493" spans="5:25">
      <c r="E493" s="26"/>
      <c r="F493" s="64"/>
      <c r="G493" s="72"/>
      <c r="Y493" s="56"/>
    </row>
    <row r="494" spans="5:25">
      <c r="E494" s="26"/>
      <c r="F494" s="64"/>
      <c r="G494" s="72"/>
      <c r="Y494" s="56"/>
    </row>
    <row r="495" spans="5:25">
      <c r="E495" s="26"/>
      <c r="F495" s="64"/>
      <c r="G495" s="72"/>
      <c r="Y495" s="56"/>
    </row>
    <row r="496" spans="5:25">
      <c r="E496" s="26"/>
      <c r="F496" s="64"/>
      <c r="G496" s="72"/>
      <c r="Y496" s="56"/>
    </row>
    <row r="497" spans="5:25">
      <c r="E497" s="26"/>
      <c r="F497" s="64"/>
      <c r="G497" s="72"/>
      <c r="Y497" s="56"/>
    </row>
    <row r="498" spans="5:25">
      <c r="E498" s="26"/>
      <c r="F498" s="64"/>
      <c r="G498" s="72"/>
      <c r="Y498" s="56"/>
    </row>
    <row r="499" spans="5:25">
      <c r="E499" s="26"/>
      <c r="F499" s="64"/>
      <c r="G499" s="72"/>
      <c r="Y499" s="56"/>
    </row>
    <row r="500" spans="5:25">
      <c r="E500" s="26"/>
      <c r="F500" s="64"/>
      <c r="G500" s="72"/>
      <c r="Y500" s="56"/>
    </row>
    <row r="501" spans="5:25">
      <c r="E501" s="26"/>
      <c r="F501" s="64"/>
      <c r="G501" s="72"/>
      <c r="Y501" s="56"/>
    </row>
    <row r="502" spans="5:25">
      <c r="E502" s="26"/>
      <c r="F502" s="64"/>
      <c r="G502" s="72"/>
      <c r="Y502" s="56"/>
    </row>
    <row r="503" spans="5:25">
      <c r="E503" s="26"/>
      <c r="F503" s="64"/>
      <c r="G503" s="72"/>
      <c r="Y503" s="56"/>
    </row>
    <row r="504" spans="5:25">
      <c r="E504" s="26"/>
      <c r="F504" s="64"/>
      <c r="G504" s="72"/>
      <c r="Y504" s="56"/>
    </row>
    <row r="505" spans="5:25">
      <c r="E505" s="26"/>
      <c r="F505" s="64"/>
      <c r="G505" s="72"/>
      <c r="Y505" s="56"/>
    </row>
    <row r="506" spans="5:25">
      <c r="E506" s="26"/>
      <c r="F506" s="64"/>
      <c r="G506" s="72"/>
      <c r="Y506" s="56"/>
    </row>
    <row r="507" spans="5:25">
      <c r="E507" s="26"/>
      <c r="F507" s="64"/>
      <c r="G507" s="72"/>
      <c r="Y507" s="56"/>
    </row>
    <row r="508" spans="5:25">
      <c r="E508" s="26"/>
      <c r="F508" s="64"/>
      <c r="G508" s="72"/>
      <c r="Y508" s="56"/>
    </row>
    <row r="509" spans="5:25">
      <c r="E509" s="26"/>
      <c r="F509" s="64"/>
      <c r="G509" s="72"/>
      <c r="Y509" s="56"/>
    </row>
    <row r="510" spans="5:25">
      <c r="E510" s="26"/>
      <c r="F510" s="64"/>
      <c r="G510" s="72"/>
      <c r="Y510" s="56"/>
    </row>
    <row r="511" spans="5:25">
      <c r="E511" s="26"/>
      <c r="F511" s="64"/>
      <c r="G511" s="72"/>
      <c r="Y511" s="56"/>
    </row>
    <row r="512" spans="5:25">
      <c r="E512" s="26"/>
      <c r="F512" s="64"/>
      <c r="G512" s="72"/>
      <c r="Y512" s="56"/>
    </row>
    <row r="513" spans="5:25">
      <c r="E513" s="26"/>
      <c r="F513" s="64"/>
      <c r="G513" s="72"/>
      <c r="Y513" s="56"/>
    </row>
    <row r="514" spans="5:25">
      <c r="E514" s="26"/>
      <c r="F514" s="64"/>
      <c r="G514" s="72"/>
      <c r="Y514" s="56"/>
    </row>
    <row r="515" spans="5:25">
      <c r="E515" s="26"/>
      <c r="F515" s="64"/>
      <c r="G515" s="72"/>
      <c r="Y515" s="56"/>
    </row>
    <row r="516" spans="5:25">
      <c r="E516" s="26"/>
      <c r="F516" s="64"/>
      <c r="G516" s="72"/>
      <c r="Y516" s="56"/>
    </row>
    <row r="517" spans="5:25">
      <c r="E517" s="26"/>
      <c r="F517" s="64"/>
      <c r="G517" s="72"/>
      <c r="Y517" s="56"/>
    </row>
    <row r="518" spans="5:25">
      <c r="E518" s="26"/>
      <c r="F518" s="64"/>
      <c r="G518" s="72"/>
      <c r="Y518" s="56"/>
    </row>
    <row r="519" spans="5:25">
      <c r="E519" s="26"/>
      <c r="F519" s="64"/>
      <c r="G519" s="72"/>
      <c r="Y519" s="56"/>
    </row>
    <row r="520" spans="5:25">
      <c r="E520" s="26"/>
      <c r="F520" s="64"/>
      <c r="G520" s="72"/>
      <c r="Y520" s="56"/>
    </row>
    <row r="521" spans="5:25">
      <c r="E521" s="26"/>
      <c r="F521" s="64"/>
      <c r="G521" s="72"/>
      <c r="Y521" s="56"/>
    </row>
    <row r="522" spans="5:25">
      <c r="E522" s="26"/>
      <c r="F522" s="64"/>
      <c r="G522" s="72"/>
      <c r="Y522" s="56"/>
    </row>
    <row r="523" spans="5:25">
      <c r="E523" s="26"/>
      <c r="F523" s="64"/>
      <c r="G523" s="72"/>
      <c r="Y523" s="56"/>
    </row>
    <row r="524" spans="5:25">
      <c r="E524" s="26"/>
      <c r="F524" s="64"/>
      <c r="G524" s="72"/>
      <c r="Y524" s="56"/>
    </row>
    <row r="525" spans="5:25">
      <c r="E525" s="26"/>
      <c r="F525" s="64"/>
      <c r="G525" s="72"/>
      <c r="Y525" s="56"/>
    </row>
    <row r="526" spans="5:25">
      <c r="E526" s="26"/>
      <c r="F526" s="64"/>
      <c r="G526" s="72"/>
      <c r="Y526" s="56"/>
    </row>
    <row r="527" spans="5:25">
      <c r="E527" s="26"/>
      <c r="F527" s="64"/>
      <c r="G527" s="72"/>
      <c r="Y527" s="56"/>
    </row>
    <row r="528" spans="5:25">
      <c r="E528" s="26"/>
      <c r="F528" s="64"/>
      <c r="G528" s="72"/>
      <c r="Y528" s="56"/>
    </row>
    <row r="529" spans="5:25">
      <c r="E529" s="26"/>
      <c r="F529" s="64"/>
      <c r="G529" s="72"/>
      <c r="Y529" s="56"/>
    </row>
    <row r="530" spans="5:25">
      <c r="E530" s="26"/>
      <c r="F530" s="64"/>
      <c r="G530" s="72"/>
      <c r="Y530" s="56"/>
    </row>
    <row r="531" spans="5:25">
      <c r="E531" s="26"/>
      <c r="F531" s="64"/>
      <c r="G531" s="72"/>
      <c r="Y531" s="56"/>
    </row>
    <row r="532" spans="5:25">
      <c r="E532" s="26"/>
      <c r="F532" s="64"/>
      <c r="G532" s="72"/>
      <c r="Y532" s="56"/>
    </row>
    <row r="533" spans="5:25">
      <c r="E533" s="26"/>
      <c r="F533" s="64"/>
      <c r="G533" s="72"/>
      <c r="Y533" s="56"/>
    </row>
    <row r="534" spans="5:25">
      <c r="E534" s="26"/>
      <c r="F534" s="64"/>
      <c r="G534" s="72"/>
      <c r="Y534" s="56"/>
    </row>
    <row r="535" spans="5:25">
      <c r="E535" s="26"/>
      <c r="F535" s="64"/>
      <c r="G535" s="72"/>
      <c r="Y535" s="56"/>
    </row>
    <row r="536" spans="5:25">
      <c r="E536" s="26"/>
      <c r="F536" s="64"/>
      <c r="G536" s="72"/>
      <c r="Y536" s="56"/>
    </row>
    <row r="537" spans="5:25">
      <c r="E537" s="26"/>
      <c r="F537" s="64"/>
      <c r="G537" s="72"/>
      <c r="Y537" s="56"/>
    </row>
    <row r="538" spans="5:25">
      <c r="E538" s="26"/>
      <c r="F538" s="64"/>
      <c r="G538" s="72"/>
      <c r="Y538" s="56"/>
    </row>
    <row r="539" spans="5:25">
      <c r="E539" s="26"/>
      <c r="F539" s="64"/>
      <c r="G539" s="72"/>
      <c r="Y539" s="56"/>
    </row>
    <row r="540" spans="5:25">
      <c r="E540" s="26"/>
      <c r="F540" s="64"/>
      <c r="G540" s="72"/>
      <c r="Y540" s="56"/>
    </row>
    <row r="541" spans="5:25">
      <c r="E541" s="26"/>
      <c r="F541" s="64"/>
      <c r="G541" s="72"/>
      <c r="Y541" s="56"/>
    </row>
    <row r="542" spans="5:25">
      <c r="E542" s="26"/>
      <c r="F542" s="64"/>
      <c r="G542" s="72"/>
      <c r="Y542" s="56"/>
    </row>
    <row r="543" spans="5:25">
      <c r="E543" s="26"/>
      <c r="F543" s="64"/>
      <c r="G543" s="72"/>
      <c r="Y543" s="56"/>
    </row>
    <row r="544" spans="5:25">
      <c r="E544" s="26"/>
      <c r="F544" s="64"/>
      <c r="G544" s="72"/>
      <c r="Y544" s="56"/>
    </row>
    <row r="545" spans="5:25">
      <c r="E545" s="26"/>
      <c r="F545" s="64"/>
      <c r="G545" s="72"/>
      <c r="Y545" s="56"/>
    </row>
    <row r="546" spans="5:25">
      <c r="E546" s="26"/>
      <c r="F546" s="64"/>
      <c r="G546" s="72"/>
      <c r="Y546" s="56"/>
    </row>
    <row r="547" spans="5:25">
      <c r="E547" s="26"/>
      <c r="F547" s="64"/>
      <c r="G547" s="72"/>
      <c r="Y547" s="56"/>
    </row>
    <row r="548" spans="5:25">
      <c r="E548" s="26"/>
      <c r="F548" s="64"/>
      <c r="G548" s="72"/>
      <c r="Y548" s="56"/>
    </row>
    <row r="549" spans="5:25">
      <c r="E549" s="26"/>
      <c r="F549" s="64"/>
      <c r="G549" s="72"/>
      <c r="Y549" s="56"/>
    </row>
    <row r="550" spans="5:25">
      <c r="E550" s="26"/>
      <c r="F550" s="64"/>
      <c r="G550" s="72"/>
      <c r="Y550" s="56"/>
    </row>
    <row r="551" spans="5:25">
      <c r="E551" s="26"/>
      <c r="F551" s="64"/>
      <c r="G551" s="72"/>
      <c r="Y551" s="56"/>
    </row>
    <row r="552" spans="5:25">
      <c r="E552" s="26"/>
      <c r="F552" s="64"/>
      <c r="G552" s="72"/>
      <c r="Y552" s="56"/>
    </row>
    <row r="553" spans="5:25">
      <c r="E553" s="26"/>
      <c r="F553" s="64"/>
      <c r="G553" s="72"/>
      <c r="Y553" s="56"/>
    </row>
    <row r="554" spans="5:25">
      <c r="E554" s="26"/>
      <c r="F554" s="64"/>
      <c r="G554" s="72"/>
      <c r="Y554" s="56"/>
    </row>
    <row r="555" spans="5:25">
      <c r="E555" s="26"/>
      <c r="F555" s="64"/>
      <c r="G555" s="72"/>
      <c r="Y555" s="56"/>
    </row>
    <row r="556" spans="5:25">
      <c r="E556" s="26"/>
      <c r="F556" s="64"/>
      <c r="G556" s="72"/>
      <c r="Y556" s="56"/>
    </row>
    <row r="557" spans="5:25">
      <c r="E557" s="26"/>
      <c r="F557" s="64"/>
      <c r="G557" s="72"/>
      <c r="Y557" s="56"/>
    </row>
    <row r="558" spans="5:25">
      <c r="E558" s="26"/>
      <c r="F558" s="64"/>
      <c r="G558" s="72"/>
      <c r="Y558" s="56"/>
    </row>
    <row r="559" spans="5:25">
      <c r="E559" s="26"/>
      <c r="F559" s="64"/>
      <c r="G559" s="72"/>
      <c r="Y559" s="56"/>
    </row>
    <row r="560" spans="5:25">
      <c r="E560" s="26"/>
      <c r="F560" s="64"/>
      <c r="G560" s="72"/>
      <c r="Y560" s="56"/>
    </row>
    <row r="561" spans="5:25">
      <c r="E561" s="26"/>
      <c r="F561" s="64"/>
      <c r="G561" s="72"/>
      <c r="Y561" s="56"/>
    </row>
    <row r="562" spans="5:25">
      <c r="E562" s="26"/>
      <c r="F562" s="64"/>
      <c r="G562" s="72"/>
      <c r="Y562" s="56"/>
    </row>
    <row r="563" spans="5:25">
      <c r="E563" s="26"/>
      <c r="F563" s="64"/>
      <c r="G563" s="72"/>
      <c r="Y563" s="56"/>
    </row>
    <row r="564" spans="5:25">
      <c r="E564" s="26"/>
      <c r="F564" s="64"/>
      <c r="G564" s="72"/>
      <c r="Y564" s="56"/>
    </row>
    <row r="565" spans="5:25">
      <c r="E565" s="26"/>
      <c r="F565" s="64"/>
      <c r="G565" s="72"/>
      <c r="Y565" s="56"/>
    </row>
    <row r="566" spans="5:25">
      <c r="E566" s="26"/>
      <c r="F566" s="64"/>
      <c r="G566" s="72"/>
      <c r="Y566" s="56"/>
    </row>
    <row r="567" spans="5:25">
      <c r="E567" s="26"/>
      <c r="F567" s="64"/>
      <c r="G567" s="72"/>
      <c r="Y567" s="56"/>
    </row>
    <row r="568" spans="5:25">
      <c r="E568" s="26"/>
      <c r="F568" s="64"/>
      <c r="G568" s="72"/>
      <c r="Y568" s="56"/>
    </row>
    <row r="569" spans="5:25">
      <c r="E569" s="26"/>
      <c r="F569" s="64"/>
      <c r="G569" s="72"/>
      <c r="Y569" s="56"/>
    </row>
    <row r="570" spans="5:25">
      <c r="E570" s="26"/>
      <c r="F570" s="64"/>
      <c r="G570" s="72"/>
      <c r="Y570" s="56"/>
    </row>
    <row r="571" spans="5:25">
      <c r="E571" s="26"/>
      <c r="F571" s="64"/>
      <c r="G571" s="72"/>
      <c r="Y571" s="56"/>
    </row>
    <row r="572" spans="5:25">
      <c r="E572" s="26"/>
      <c r="F572" s="64"/>
      <c r="G572" s="72"/>
      <c r="Y572" s="56"/>
    </row>
    <row r="573" spans="5:25">
      <c r="E573" s="26"/>
      <c r="F573" s="64"/>
      <c r="G573" s="72"/>
      <c r="Y573" s="56"/>
    </row>
    <row r="574" spans="5:25">
      <c r="E574" s="26"/>
      <c r="F574" s="64"/>
      <c r="G574" s="72"/>
      <c r="Y574" s="56"/>
    </row>
    <row r="575" spans="5:25">
      <c r="E575" s="26"/>
      <c r="F575" s="64"/>
      <c r="G575" s="72"/>
      <c r="Y575" s="56"/>
    </row>
    <row r="576" spans="5:25">
      <c r="E576" s="26"/>
      <c r="F576" s="64"/>
      <c r="G576" s="72"/>
      <c r="Y576" s="56"/>
    </row>
    <row r="577" spans="5:25">
      <c r="E577" s="26"/>
      <c r="F577" s="64"/>
      <c r="G577" s="72"/>
      <c r="Y577" s="56"/>
    </row>
    <row r="578" spans="5:25">
      <c r="E578" s="26"/>
      <c r="F578" s="64"/>
      <c r="G578" s="72"/>
      <c r="Y578" s="56"/>
    </row>
    <row r="579" spans="5:25">
      <c r="E579" s="26"/>
      <c r="F579" s="64"/>
      <c r="G579" s="72"/>
      <c r="Y579" s="56"/>
    </row>
    <row r="580" spans="5:25">
      <c r="E580" s="26"/>
      <c r="F580" s="64"/>
      <c r="G580" s="72"/>
      <c r="Y580" s="56"/>
    </row>
    <row r="581" spans="5:25">
      <c r="E581" s="26"/>
      <c r="F581" s="64"/>
      <c r="G581" s="72"/>
      <c r="Y581" s="56"/>
    </row>
    <row r="582" spans="5:25">
      <c r="E582" s="26"/>
      <c r="F582" s="64"/>
      <c r="G582" s="72"/>
      <c r="Y582" s="56"/>
    </row>
    <row r="583" spans="5:25">
      <c r="E583" s="26"/>
      <c r="F583" s="64"/>
      <c r="G583" s="72"/>
      <c r="Y583" s="56"/>
    </row>
    <row r="584" spans="5:25">
      <c r="E584" s="26"/>
      <c r="F584" s="64"/>
      <c r="G584" s="72"/>
      <c r="Y584" s="56"/>
    </row>
    <row r="585" spans="5:25">
      <c r="E585" s="26"/>
      <c r="F585" s="64"/>
      <c r="G585" s="72"/>
      <c r="Y585" s="56"/>
    </row>
    <row r="586" spans="5:25">
      <c r="E586" s="26"/>
      <c r="F586" s="64"/>
      <c r="G586" s="72"/>
      <c r="Y586" s="56"/>
    </row>
    <row r="587" spans="5:25">
      <c r="E587" s="26"/>
      <c r="F587" s="64"/>
      <c r="G587" s="72"/>
      <c r="Y587" s="56"/>
    </row>
    <row r="588" spans="5:25">
      <c r="E588" s="26"/>
      <c r="F588" s="64"/>
      <c r="G588" s="72"/>
      <c r="Y588" s="56"/>
    </row>
    <row r="589" spans="5:25">
      <c r="E589" s="26"/>
      <c r="F589" s="64"/>
      <c r="G589" s="72"/>
      <c r="Y589" s="56"/>
    </row>
    <row r="590" spans="5:25">
      <c r="E590" s="26"/>
      <c r="F590" s="64"/>
      <c r="G590" s="72"/>
      <c r="Y590" s="56"/>
    </row>
    <row r="591" spans="5:25">
      <c r="E591" s="26"/>
      <c r="F591" s="64"/>
      <c r="G591" s="72"/>
      <c r="Y591" s="56"/>
    </row>
    <row r="592" spans="5:25">
      <c r="E592" s="26"/>
      <c r="F592" s="64"/>
      <c r="G592" s="72"/>
      <c r="Y592" s="56"/>
    </row>
    <row r="593" spans="5:25">
      <c r="E593" s="26"/>
      <c r="F593" s="64"/>
      <c r="G593" s="72"/>
      <c r="Y593" s="56"/>
    </row>
    <row r="594" spans="5:25">
      <c r="E594" s="26"/>
      <c r="F594" s="64"/>
      <c r="G594" s="72"/>
      <c r="Y594" s="56"/>
    </row>
    <row r="595" spans="5:25">
      <c r="E595" s="26"/>
      <c r="F595" s="64"/>
      <c r="G595" s="72"/>
      <c r="Y595" s="56"/>
    </row>
    <row r="596" spans="5:25">
      <c r="E596" s="26"/>
      <c r="F596" s="64"/>
      <c r="G596" s="72"/>
      <c r="Y596" s="56"/>
    </row>
    <row r="597" spans="5:25">
      <c r="E597" s="26"/>
      <c r="F597" s="64"/>
      <c r="G597" s="72"/>
      <c r="Y597" s="56"/>
    </row>
    <row r="598" spans="5:25">
      <c r="E598" s="26"/>
      <c r="F598" s="64"/>
      <c r="G598" s="72"/>
      <c r="Y598" s="56"/>
    </row>
    <row r="599" spans="5:25">
      <c r="E599" s="26"/>
      <c r="F599" s="64"/>
      <c r="G599" s="72"/>
      <c r="Y599" s="56"/>
    </row>
    <row r="600" spans="5:25">
      <c r="E600" s="26"/>
      <c r="F600" s="64"/>
      <c r="G600" s="72"/>
      <c r="Y600" s="56"/>
    </row>
    <row r="601" spans="5:25">
      <c r="E601" s="26"/>
      <c r="F601" s="64"/>
      <c r="G601" s="72"/>
      <c r="Y601" s="56"/>
    </row>
    <row r="602" spans="5:25">
      <c r="E602" s="26"/>
      <c r="F602" s="64"/>
      <c r="G602" s="72"/>
      <c r="Y602" s="56"/>
    </row>
    <row r="603" spans="5:25">
      <c r="E603" s="26"/>
      <c r="F603" s="64"/>
      <c r="G603" s="72"/>
      <c r="Y603" s="56"/>
    </row>
    <row r="604" spans="5:25">
      <c r="E604" s="26"/>
      <c r="F604" s="64"/>
      <c r="G604" s="72"/>
      <c r="Y604" s="56"/>
    </row>
    <row r="605" spans="5:25">
      <c r="E605" s="26"/>
      <c r="F605" s="64"/>
      <c r="G605" s="72"/>
      <c r="Y605" s="56"/>
    </row>
    <row r="606" spans="5:25">
      <c r="E606" s="26"/>
      <c r="F606" s="64"/>
      <c r="G606" s="72"/>
      <c r="Y606" s="56"/>
    </row>
    <row r="607" spans="5:25">
      <c r="E607" s="26"/>
      <c r="F607" s="64"/>
      <c r="G607" s="72"/>
      <c r="Y607" s="56"/>
    </row>
    <row r="608" spans="5:25">
      <c r="E608" s="26"/>
      <c r="F608" s="64"/>
      <c r="G608" s="72"/>
      <c r="Y608" s="56"/>
    </row>
    <row r="609" spans="5:25">
      <c r="E609" s="26"/>
      <c r="F609" s="64"/>
      <c r="G609" s="72"/>
      <c r="Y609" s="56"/>
    </row>
    <row r="610" spans="5:25">
      <c r="E610" s="26"/>
      <c r="F610" s="64"/>
      <c r="G610" s="72"/>
      <c r="Y610" s="56"/>
    </row>
    <row r="611" spans="5:25">
      <c r="E611" s="26"/>
      <c r="F611" s="64"/>
      <c r="G611" s="72"/>
      <c r="Y611" s="56"/>
    </row>
    <row r="612" spans="5:25">
      <c r="E612" s="26"/>
      <c r="F612" s="64"/>
      <c r="G612" s="72"/>
      <c r="Y612" s="56"/>
    </row>
    <row r="613" spans="5:25">
      <c r="E613" s="26"/>
      <c r="F613" s="64"/>
      <c r="G613" s="72"/>
      <c r="Y613" s="56"/>
    </row>
    <row r="614" spans="5:25">
      <c r="E614" s="26"/>
      <c r="F614" s="64"/>
      <c r="G614" s="72"/>
      <c r="Y614" s="56"/>
    </row>
    <row r="615" spans="5:25">
      <c r="E615" s="26"/>
      <c r="F615" s="64"/>
      <c r="G615" s="72"/>
      <c r="Y615" s="56"/>
    </row>
    <row r="616" spans="5:25">
      <c r="E616" s="26"/>
      <c r="F616" s="64"/>
      <c r="G616" s="72"/>
      <c r="Y616" s="56"/>
    </row>
    <row r="617" spans="5:25">
      <c r="E617" s="26"/>
      <c r="F617" s="64"/>
      <c r="G617" s="72"/>
      <c r="Y617" s="56"/>
    </row>
    <row r="618" spans="5:25">
      <c r="E618" s="26"/>
      <c r="F618" s="64"/>
      <c r="G618" s="72"/>
      <c r="Y618" s="56"/>
    </row>
    <row r="619" spans="5:25">
      <c r="E619" s="26"/>
      <c r="F619" s="64"/>
      <c r="G619" s="72"/>
      <c r="Y619" s="56"/>
    </row>
    <row r="620" spans="5:25">
      <c r="E620" s="26"/>
      <c r="F620" s="64"/>
      <c r="G620" s="72"/>
      <c r="Y620" s="56"/>
    </row>
    <row r="621" spans="5:25">
      <c r="E621" s="26"/>
      <c r="F621" s="64"/>
      <c r="G621" s="72"/>
      <c r="Y621" s="56"/>
    </row>
    <row r="622" spans="5:25">
      <c r="E622" s="26"/>
      <c r="F622" s="64"/>
      <c r="G622" s="72"/>
      <c r="Y622" s="56"/>
    </row>
    <row r="623" spans="5:25">
      <c r="E623" s="26"/>
      <c r="F623" s="64"/>
      <c r="G623" s="72"/>
      <c r="Y623" s="56"/>
    </row>
    <row r="624" spans="5:25">
      <c r="E624" s="26"/>
      <c r="F624" s="64"/>
      <c r="G624" s="72"/>
      <c r="Y624" s="56"/>
    </row>
    <row r="625" spans="5:25">
      <c r="E625" s="26"/>
      <c r="F625" s="64"/>
      <c r="G625" s="72"/>
      <c r="Y625" s="56"/>
    </row>
    <row r="626" spans="5:25">
      <c r="E626" s="26"/>
      <c r="F626" s="64"/>
      <c r="G626" s="72"/>
      <c r="Y626" s="56"/>
    </row>
    <row r="627" spans="5:25">
      <c r="E627" s="26"/>
      <c r="F627" s="64"/>
      <c r="G627" s="72"/>
      <c r="Y627" s="56"/>
    </row>
    <row r="628" spans="5:25">
      <c r="E628" s="26"/>
      <c r="F628" s="64"/>
      <c r="G628" s="72"/>
      <c r="Y628" s="56"/>
    </row>
    <row r="629" spans="5:25">
      <c r="E629" s="26"/>
      <c r="F629" s="64"/>
      <c r="G629" s="72"/>
      <c r="Y629" s="56"/>
    </row>
    <row r="630" spans="5:25">
      <c r="E630" s="26"/>
      <c r="F630" s="64"/>
      <c r="G630" s="72"/>
      <c r="Y630" s="56"/>
    </row>
    <row r="631" spans="5:25">
      <c r="E631" s="26"/>
      <c r="F631" s="64"/>
      <c r="G631" s="72"/>
      <c r="Y631" s="56"/>
    </row>
    <row r="632" spans="5:25">
      <c r="E632" s="26"/>
      <c r="F632" s="64"/>
      <c r="G632" s="72"/>
      <c r="Y632" s="56"/>
    </row>
    <row r="633" spans="5:25">
      <c r="E633" s="26"/>
      <c r="F633" s="64"/>
      <c r="G633" s="72"/>
      <c r="Y633" s="56"/>
    </row>
    <row r="634" spans="5:25">
      <c r="E634" s="26"/>
      <c r="F634" s="64"/>
      <c r="G634" s="72"/>
      <c r="Y634" s="56"/>
    </row>
    <row r="635" spans="5:25">
      <c r="E635" s="26"/>
      <c r="F635" s="64"/>
      <c r="G635" s="72"/>
      <c r="Y635" s="56"/>
    </row>
    <row r="636" spans="5:25">
      <c r="E636" s="26"/>
      <c r="F636" s="64"/>
      <c r="G636" s="72"/>
      <c r="Y636" s="56"/>
    </row>
    <row r="637" spans="5:25">
      <c r="E637" s="26"/>
      <c r="F637" s="64"/>
      <c r="G637" s="72"/>
      <c r="Y637" s="56"/>
    </row>
    <row r="638" spans="5:25">
      <c r="E638" s="26"/>
      <c r="F638" s="64"/>
      <c r="G638" s="72"/>
      <c r="Y638" s="56"/>
    </row>
    <row r="639" spans="5:25">
      <c r="E639" s="26"/>
      <c r="F639" s="64"/>
      <c r="G639" s="72"/>
      <c r="Y639" s="56"/>
    </row>
    <row r="640" spans="5:25">
      <c r="E640" s="26"/>
      <c r="F640" s="64"/>
      <c r="G640" s="72"/>
      <c r="Y640" s="56"/>
    </row>
    <row r="641" spans="5:25">
      <c r="E641" s="26"/>
      <c r="F641" s="64"/>
      <c r="G641" s="72"/>
      <c r="Y641" s="56"/>
    </row>
    <row r="642" spans="5:25">
      <c r="E642" s="26"/>
      <c r="F642" s="64"/>
      <c r="G642" s="72"/>
      <c r="Y642" s="56"/>
    </row>
    <row r="643" spans="5:25">
      <c r="E643" s="26"/>
      <c r="F643" s="64"/>
      <c r="G643" s="72"/>
      <c r="Y643" s="56"/>
    </row>
    <row r="644" spans="5:25">
      <c r="E644" s="26"/>
      <c r="F644" s="64"/>
      <c r="G644" s="72"/>
      <c r="Y644" s="56"/>
    </row>
    <row r="645" spans="5:25">
      <c r="E645" s="26"/>
      <c r="F645" s="64"/>
      <c r="G645" s="72"/>
      <c r="Y645" s="56"/>
    </row>
    <row r="646" spans="5:25">
      <c r="E646" s="26"/>
      <c r="F646" s="64"/>
      <c r="G646" s="72"/>
      <c r="Y646" s="56"/>
    </row>
    <row r="647" spans="5:25">
      <c r="E647" s="26"/>
      <c r="F647" s="64"/>
      <c r="G647" s="72"/>
      <c r="Y647" s="56"/>
    </row>
    <row r="648" spans="5:25">
      <c r="E648" s="26"/>
      <c r="F648" s="64"/>
      <c r="G648" s="72"/>
      <c r="Y648" s="56"/>
    </row>
    <row r="649" spans="5:25">
      <c r="E649" s="26"/>
      <c r="F649" s="64"/>
      <c r="G649" s="72"/>
      <c r="Y649" s="56"/>
    </row>
    <row r="650" spans="5:25">
      <c r="E650" s="26"/>
      <c r="F650" s="64"/>
      <c r="G650" s="72"/>
      <c r="Y650" s="56"/>
    </row>
    <row r="651" spans="5:25">
      <c r="E651" s="26"/>
      <c r="F651" s="64"/>
      <c r="G651" s="72"/>
      <c r="Y651" s="56"/>
    </row>
    <row r="652" spans="5:25">
      <c r="E652" s="26"/>
      <c r="F652" s="64"/>
      <c r="G652" s="72"/>
      <c r="Y652" s="56"/>
    </row>
    <row r="653" spans="5:25">
      <c r="E653" s="26"/>
      <c r="F653" s="64"/>
      <c r="G653" s="72"/>
      <c r="Y653" s="56"/>
    </row>
    <row r="654" spans="5:25">
      <c r="E654" s="26"/>
      <c r="F654" s="64"/>
      <c r="G654" s="72"/>
      <c r="Y654" s="56"/>
    </row>
    <row r="655" spans="5:25">
      <c r="E655" s="26"/>
      <c r="F655" s="64"/>
      <c r="G655" s="72"/>
      <c r="Y655" s="56"/>
    </row>
    <row r="656" spans="5:25">
      <c r="E656" s="26"/>
      <c r="F656" s="64"/>
      <c r="G656" s="72"/>
      <c r="Y656" s="56"/>
    </row>
    <row r="657" spans="5:25">
      <c r="E657" s="26"/>
      <c r="F657" s="64"/>
      <c r="G657" s="72"/>
      <c r="Y657" s="56"/>
    </row>
    <row r="658" spans="5:25">
      <c r="E658" s="26"/>
      <c r="F658" s="64"/>
      <c r="G658" s="72"/>
      <c r="Y658" s="56"/>
    </row>
    <row r="659" spans="5:25">
      <c r="E659" s="26"/>
      <c r="F659" s="64"/>
      <c r="G659" s="72"/>
      <c r="Y659" s="56"/>
    </row>
    <row r="660" spans="5:25">
      <c r="E660" s="26"/>
      <c r="F660" s="64"/>
      <c r="G660" s="72"/>
      <c r="Y660" s="56"/>
    </row>
    <row r="661" spans="5:25">
      <c r="E661" s="26"/>
      <c r="F661" s="64"/>
      <c r="G661" s="72"/>
      <c r="Y661" s="56"/>
    </row>
    <row r="662" spans="5:25">
      <c r="E662" s="26"/>
      <c r="F662" s="64"/>
      <c r="G662" s="72"/>
      <c r="Y662" s="56"/>
    </row>
    <row r="663" spans="5:25">
      <c r="E663" s="26"/>
      <c r="F663" s="64"/>
      <c r="G663" s="72"/>
      <c r="Y663" s="56"/>
    </row>
    <row r="664" spans="5:25">
      <c r="E664" s="26"/>
      <c r="F664" s="64"/>
      <c r="G664" s="72"/>
      <c r="Y664" s="56"/>
    </row>
    <row r="665" spans="5:25">
      <c r="E665" s="26"/>
      <c r="F665" s="64"/>
      <c r="G665" s="72"/>
      <c r="Y665" s="56"/>
    </row>
    <row r="666" spans="5:25">
      <c r="E666" s="26"/>
      <c r="F666" s="64"/>
      <c r="G666" s="72"/>
      <c r="Y666" s="56"/>
    </row>
    <row r="667" spans="5:25">
      <c r="E667" s="26"/>
      <c r="F667" s="64"/>
      <c r="G667" s="72"/>
      <c r="Y667" s="56"/>
    </row>
    <row r="668" spans="5:25">
      <c r="E668" s="26"/>
      <c r="F668" s="64"/>
      <c r="G668" s="72"/>
      <c r="Y668" s="56"/>
    </row>
    <row r="669" spans="5:25">
      <c r="E669" s="26"/>
      <c r="F669" s="64"/>
      <c r="G669" s="72"/>
      <c r="Y669" s="56"/>
    </row>
    <row r="670" spans="5:25">
      <c r="E670" s="26"/>
      <c r="F670" s="64"/>
      <c r="G670" s="72"/>
      <c r="Y670" s="56"/>
    </row>
    <row r="671" spans="5:25">
      <c r="E671" s="26"/>
      <c r="F671" s="64"/>
      <c r="G671" s="72"/>
      <c r="Y671" s="56"/>
    </row>
    <row r="672" spans="5:25">
      <c r="E672" s="26"/>
      <c r="F672" s="64"/>
      <c r="G672" s="72"/>
      <c r="Y672" s="56"/>
    </row>
    <row r="673" spans="5:25">
      <c r="E673" s="26"/>
      <c r="F673" s="64"/>
      <c r="G673" s="72"/>
      <c r="Y673" s="56"/>
    </row>
    <row r="674" spans="5:25">
      <c r="E674" s="26"/>
      <c r="F674" s="64"/>
      <c r="G674" s="72"/>
      <c r="Y674" s="56"/>
    </row>
    <row r="675" spans="5:25">
      <c r="E675" s="26"/>
      <c r="F675" s="64"/>
      <c r="G675" s="72"/>
      <c r="Y675" s="56"/>
    </row>
    <row r="676" spans="5:25">
      <c r="E676" s="26"/>
      <c r="F676" s="64"/>
      <c r="G676" s="72"/>
      <c r="Y676" s="56"/>
    </row>
    <row r="677" spans="5:25">
      <c r="E677" s="26"/>
      <c r="F677" s="64"/>
      <c r="G677" s="72"/>
      <c r="Y677" s="56"/>
    </row>
    <row r="678" spans="5:25">
      <c r="E678" s="26"/>
      <c r="F678" s="64"/>
      <c r="G678" s="72"/>
      <c r="Y678" s="56"/>
    </row>
    <row r="679" spans="5:25">
      <c r="E679" s="26"/>
      <c r="F679" s="64"/>
      <c r="G679" s="72"/>
      <c r="Y679" s="56"/>
    </row>
    <row r="680" spans="5:25">
      <c r="E680" s="26"/>
      <c r="F680" s="64"/>
      <c r="G680" s="72"/>
      <c r="Y680" s="56"/>
    </row>
    <row r="681" spans="5:25">
      <c r="E681" s="26"/>
      <c r="F681" s="64"/>
      <c r="G681" s="72"/>
      <c r="Y681" s="56"/>
    </row>
    <row r="682" spans="5:25">
      <c r="E682" s="26"/>
      <c r="F682" s="64"/>
      <c r="G682" s="72"/>
      <c r="Y682" s="56"/>
    </row>
    <row r="683" spans="5:25">
      <c r="E683" s="26"/>
      <c r="F683" s="64"/>
      <c r="G683" s="72"/>
      <c r="Y683" s="56"/>
    </row>
    <row r="684" spans="5:25">
      <c r="E684" s="26"/>
      <c r="F684" s="64"/>
      <c r="G684" s="72"/>
      <c r="Y684" s="56"/>
    </row>
    <row r="685" spans="5:25">
      <c r="E685" s="26"/>
      <c r="F685" s="64"/>
      <c r="G685" s="72"/>
      <c r="Y685" s="56"/>
    </row>
    <row r="686" spans="5:25">
      <c r="E686" s="26"/>
      <c r="F686" s="64"/>
      <c r="G686" s="72"/>
      <c r="Y686" s="56"/>
    </row>
    <row r="687" spans="5:25">
      <c r="E687" s="26"/>
      <c r="F687" s="64"/>
      <c r="G687" s="72"/>
      <c r="Y687" s="56"/>
    </row>
    <row r="688" spans="5:25">
      <c r="E688" s="26"/>
      <c r="F688" s="64"/>
      <c r="G688" s="72"/>
      <c r="Y688" s="56"/>
    </row>
    <row r="689" spans="5:25">
      <c r="E689" s="26"/>
      <c r="F689" s="64"/>
      <c r="G689" s="72"/>
      <c r="Y689" s="56"/>
    </row>
    <row r="690" spans="5:25">
      <c r="E690" s="26"/>
      <c r="F690" s="64"/>
      <c r="G690" s="72"/>
      <c r="Y690" s="56"/>
    </row>
    <row r="691" spans="5:25">
      <c r="E691" s="26"/>
      <c r="F691" s="64"/>
      <c r="G691" s="72"/>
      <c r="Y691" s="56"/>
    </row>
    <row r="692" spans="5:25">
      <c r="E692" s="26"/>
      <c r="F692" s="64"/>
      <c r="G692" s="72"/>
      <c r="Y692" s="56"/>
    </row>
    <row r="693" spans="5:25">
      <c r="E693" s="26"/>
      <c r="F693" s="64"/>
      <c r="G693" s="72"/>
      <c r="Y693" s="56"/>
    </row>
    <row r="694" spans="5:25">
      <c r="E694" s="26"/>
      <c r="F694" s="64"/>
      <c r="G694" s="72"/>
      <c r="Y694" s="56"/>
    </row>
    <row r="695" spans="5:25">
      <c r="E695" s="26"/>
      <c r="F695" s="64"/>
      <c r="G695" s="72"/>
      <c r="Y695" s="56"/>
    </row>
    <row r="696" spans="5:25">
      <c r="E696" s="26"/>
      <c r="F696" s="64"/>
      <c r="G696" s="72"/>
      <c r="Y696" s="56"/>
    </row>
    <row r="697" spans="5:25">
      <c r="E697" s="26"/>
      <c r="F697" s="64"/>
      <c r="G697" s="72"/>
      <c r="Y697" s="56"/>
    </row>
    <row r="698" spans="5:25">
      <c r="E698" s="26"/>
      <c r="F698" s="64"/>
      <c r="G698" s="72"/>
      <c r="Y698" s="56"/>
    </row>
    <row r="699" spans="5:25">
      <c r="E699" s="26"/>
      <c r="F699" s="64"/>
      <c r="G699" s="72"/>
      <c r="Y699" s="56"/>
    </row>
    <row r="700" spans="5:25">
      <c r="E700" s="26"/>
      <c r="F700" s="64"/>
      <c r="G700" s="72"/>
      <c r="Y700" s="56"/>
    </row>
    <row r="701" spans="5:25">
      <c r="E701" s="26"/>
      <c r="F701" s="64"/>
      <c r="G701" s="72"/>
      <c r="Y701" s="56"/>
    </row>
    <row r="702" spans="5:25">
      <c r="E702" s="26"/>
      <c r="F702" s="64"/>
      <c r="G702" s="72"/>
      <c r="Y702" s="56"/>
    </row>
    <row r="703" spans="5:25">
      <c r="E703" s="26"/>
      <c r="F703" s="64"/>
      <c r="G703" s="72"/>
      <c r="Y703" s="56"/>
    </row>
    <row r="704" spans="5:25">
      <c r="E704" s="26"/>
      <c r="F704" s="64"/>
      <c r="G704" s="72"/>
      <c r="Y704" s="56"/>
    </row>
    <row r="705" spans="5:25">
      <c r="E705" s="26"/>
      <c r="F705" s="64"/>
      <c r="G705" s="72"/>
      <c r="Y705" s="56"/>
    </row>
    <row r="706" spans="5:25">
      <c r="E706" s="26"/>
      <c r="F706" s="64"/>
      <c r="G706" s="72"/>
      <c r="Y706" s="56"/>
    </row>
    <row r="707" spans="5:25">
      <c r="E707" s="26"/>
      <c r="F707" s="64"/>
      <c r="G707" s="72"/>
      <c r="Y707" s="56"/>
    </row>
    <row r="708" spans="5:25">
      <c r="E708" s="26"/>
      <c r="F708" s="64"/>
      <c r="G708" s="72"/>
      <c r="Y708" s="56"/>
    </row>
    <row r="709" spans="5:25">
      <c r="E709" s="26"/>
      <c r="F709" s="64"/>
      <c r="G709" s="72"/>
      <c r="Y709" s="56"/>
    </row>
    <row r="710" spans="5:25">
      <c r="E710" s="26"/>
      <c r="F710" s="64"/>
      <c r="G710" s="72"/>
      <c r="Y710" s="56"/>
    </row>
    <row r="711" spans="5:25">
      <c r="E711" s="26"/>
      <c r="F711" s="64"/>
      <c r="G711" s="72"/>
      <c r="Y711" s="56"/>
    </row>
    <row r="712" spans="5:25">
      <c r="E712" s="26"/>
      <c r="F712" s="64"/>
      <c r="G712" s="72"/>
      <c r="Y712" s="56"/>
    </row>
    <row r="713" spans="5:25">
      <c r="E713" s="26"/>
      <c r="F713" s="64"/>
      <c r="G713" s="72"/>
      <c r="Y713" s="56"/>
    </row>
    <row r="714" spans="5:25">
      <c r="E714" s="26"/>
      <c r="F714" s="64"/>
      <c r="G714" s="72"/>
      <c r="Y714" s="56"/>
    </row>
    <row r="715" spans="5:25">
      <c r="E715" s="26"/>
      <c r="F715" s="64"/>
      <c r="G715" s="72"/>
      <c r="Y715" s="56"/>
    </row>
    <row r="716" spans="5:25">
      <c r="E716" s="26"/>
      <c r="F716" s="64"/>
      <c r="G716" s="72"/>
      <c r="Y716" s="56"/>
    </row>
    <row r="717" spans="5:25">
      <c r="E717" s="26"/>
      <c r="F717" s="64"/>
      <c r="G717" s="72"/>
      <c r="Y717" s="56"/>
    </row>
    <row r="718" spans="5:25">
      <c r="E718" s="26"/>
      <c r="F718" s="64"/>
      <c r="G718" s="72"/>
      <c r="Y718" s="56"/>
    </row>
    <row r="719" spans="5:25">
      <c r="E719" s="26"/>
      <c r="F719" s="64"/>
      <c r="G719" s="72"/>
      <c r="Y719" s="56"/>
    </row>
    <row r="720" spans="5:25">
      <c r="E720" s="26"/>
      <c r="F720" s="64"/>
      <c r="G720" s="72"/>
      <c r="Y720" s="56"/>
    </row>
    <row r="721" spans="5:25">
      <c r="E721" s="26"/>
      <c r="F721" s="64"/>
      <c r="G721" s="72"/>
      <c r="Y721" s="56"/>
    </row>
    <row r="722" spans="5:25">
      <c r="E722" s="26"/>
      <c r="F722" s="64"/>
      <c r="G722" s="72"/>
      <c r="Y722" s="56"/>
    </row>
    <row r="723" spans="5:25">
      <c r="E723" s="26"/>
      <c r="F723" s="64"/>
      <c r="G723" s="72"/>
      <c r="Y723" s="56"/>
    </row>
    <row r="724" spans="5:25">
      <c r="E724" s="26"/>
      <c r="F724" s="64"/>
      <c r="G724" s="72"/>
      <c r="Y724" s="56"/>
    </row>
    <row r="725" spans="5:25">
      <c r="E725" s="26"/>
      <c r="F725" s="64"/>
      <c r="G725" s="72"/>
      <c r="Y725" s="56"/>
    </row>
    <row r="726" spans="5:25">
      <c r="E726" s="26"/>
      <c r="F726" s="64"/>
      <c r="G726" s="72"/>
      <c r="Y726" s="56"/>
    </row>
    <row r="727" spans="5:25">
      <c r="E727" s="26"/>
      <c r="F727" s="64"/>
      <c r="G727" s="72"/>
      <c r="Y727" s="56"/>
    </row>
    <row r="728" spans="5:25">
      <c r="E728" s="26"/>
      <c r="F728" s="64"/>
      <c r="G728" s="72"/>
      <c r="Y728" s="56"/>
    </row>
    <row r="729" spans="5:25">
      <c r="E729" s="26"/>
      <c r="F729" s="64"/>
      <c r="G729" s="72"/>
      <c r="Y729" s="56"/>
    </row>
    <row r="730" spans="5:25">
      <c r="E730" s="26"/>
      <c r="F730" s="64"/>
      <c r="G730" s="72"/>
      <c r="Y730" s="56"/>
    </row>
    <row r="731" spans="5:25">
      <c r="E731" s="26"/>
      <c r="F731" s="64"/>
      <c r="G731" s="72"/>
      <c r="Y731" s="56"/>
    </row>
    <row r="732" spans="5:25">
      <c r="E732" s="26"/>
      <c r="F732" s="64"/>
      <c r="G732" s="72"/>
      <c r="Y732" s="56"/>
    </row>
    <row r="733" spans="5:25">
      <c r="E733" s="26"/>
      <c r="F733" s="64"/>
      <c r="G733" s="72"/>
      <c r="Y733" s="56"/>
    </row>
    <row r="734" spans="5:25">
      <c r="E734" s="26"/>
      <c r="F734" s="64"/>
      <c r="G734" s="72"/>
      <c r="Y734" s="56"/>
    </row>
    <row r="735" spans="5:25">
      <c r="E735" s="26"/>
      <c r="F735" s="64"/>
      <c r="G735" s="72"/>
      <c r="Y735" s="56"/>
    </row>
    <row r="736" spans="5:25">
      <c r="E736" s="26"/>
      <c r="F736" s="64"/>
      <c r="G736" s="72"/>
      <c r="Y736" s="56"/>
    </row>
    <row r="737" spans="5:25">
      <c r="E737" s="26"/>
      <c r="F737" s="64"/>
      <c r="G737" s="72"/>
      <c r="Y737" s="56"/>
    </row>
    <row r="738" spans="5:25">
      <c r="E738" s="26"/>
      <c r="F738" s="64"/>
      <c r="G738" s="72"/>
      <c r="Y738" s="56"/>
    </row>
    <row r="739" spans="5:25">
      <c r="E739" s="26"/>
      <c r="F739" s="64"/>
      <c r="G739" s="72"/>
      <c r="Y739" s="56"/>
    </row>
    <row r="740" spans="5:25">
      <c r="E740" s="26"/>
      <c r="F740" s="64"/>
      <c r="G740" s="72"/>
      <c r="Y740" s="56"/>
    </row>
    <row r="741" spans="5:25">
      <c r="E741" s="26"/>
      <c r="F741" s="64"/>
      <c r="G741" s="72"/>
      <c r="Y741" s="56"/>
    </row>
    <row r="742" spans="5:25">
      <c r="E742" s="26"/>
      <c r="F742" s="64"/>
      <c r="G742" s="72"/>
      <c r="Y742" s="56"/>
    </row>
    <row r="743" spans="5:25">
      <c r="E743" s="26"/>
      <c r="F743" s="64"/>
      <c r="G743" s="72"/>
      <c r="Y743" s="56"/>
    </row>
    <row r="744" spans="5:25">
      <c r="E744" s="26"/>
      <c r="F744" s="64"/>
      <c r="G744" s="72"/>
      <c r="Y744" s="56"/>
    </row>
    <row r="745" spans="5:25">
      <c r="E745" s="26"/>
      <c r="F745" s="64"/>
      <c r="G745" s="72"/>
      <c r="Y745" s="56"/>
    </row>
    <row r="746" spans="5:25">
      <c r="E746" s="26"/>
      <c r="F746" s="64"/>
      <c r="G746" s="72"/>
      <c r="Y746" s="56"/>
    </row>
    <row r="747" spans="5:25">
      <c r="E747" s="26"/>
      <c r="F747" s="64"/>
      <c r="G747" s="72"/>
      <c r="Y747" s="56"/>
    </row>
    <row r="748" spans="5:25">
      <c r="E748" s="26"/>
      <c r="F748" s="64"/>
      <c r="G748" s="72"/>
      <c r="Y748" s="56"/>
    </row>
    <row r="749" spans="5:25">
      <c r="E749" s="26"/>
      <c r="F749" s="64"/>
      <c r="G749" s="72"/>
      <c r="Y749" s="56"/>
    </row>
    <row r="750" spans="5:25">
      <c r="E750" s="26"/>
      <c r="F750" s="64"/>
      <c r="G750" s="72"/>
      <c r="Y750" s="56"/>
    </row>
    <row r="751" spans="5:25">
      <c r="E751" s="26"/>
      <c r="F751" s="64"/>
      <c r="G751" s="72"/>
      <c r="Y751" s="56"/>
    </row>
    <row r="752" spans="5:25">
      <c r="E752" s="26"/>
      <c r="F752" s="64"/>
      <c r="G752" s="72"/>
      <c r="Y752" s="56"/>
    </row>
    <row r="753" spans="5:25">
      <c r="E753" s="26"/>
      <c r="F753" s="64"/>
      <c r="G753" s="72"/>
      <c r="Y753" s="56"/>
    </row>
    <row r="754" spans="5:25">
      <c r="E754" s="26"/>
      <c r="F754" s="64"/>
      <c r="G754" s="72"/>
      <c r="Y754" s="56"/>
    </row>
    <row r="755" spans="5:25">
      <c r="E755" s="26"/>
      <c r="F755" s="64"/>
      <c r="G755" s="72"/>
      <c r="Y755" s="56"/>
    </row>
    <row r="756" spans="5:25">
      <c r="E756" s="26"/>
      <c r="F756" s="64"/>
      <c r="G756" s="72"/>
      <c r="Y756" s="56"/>
    </row>
    <row r="757" spans="5:25">
      <c r="E757" s="26"/>
      <c r="F757" s="64"/>
      <c r="G757" s="72"/>
      <c r="Y757" s="56"/>
    </row>
    <row r="758" spans="5:25">
      <c r="E758" s="26"/>
      <c r="F758" s="64"/>
      <c r="G758" s="72"/>
      <c r="Y758" s="56"/>
    </row>
    <row r="759" spans="5:25">
      <c r="E759" s="26"/>
      <c r="F759" s="64"/>
      <c r="G759" s="72"/>
      <c r="Y759" s="56"/>
    </row>
    <row r="760" spans="5:25">
      <c r="E760" s="26"/>
      <c r="F760" s="64"/>
      <c r="G760" s="72"/>
      <c r="Y760" s="56"/>
    </row>
    <row r="761" spans="5:25">
      <c r="E761" s="26"/>
      <c r="F761" s="64"/>
      <c r="G761" s="72"/>
      <c r="Y761" s="56"/>
    </row>
    <row r="762" spans="5:25">
      <c r="E762" s="26"/>
      <c r="F762" s="64"/>
      <c r="G762" s="72"/>
      <c r="Y762" s="56"/>
    </row>
    <row r="763" spans="5:25">
      <c r="E763" s="26"/>
      <c r="F763" s="64"/>
      <c r="G763" s="72"/>
      <c r="Y763" s="56"/>
    </row>
    <row r="764" spans="5:25">
      <c r="E764" s="26"/>
      <c r="F764" s="64"/>
      <c r="G764" s="72"/>
      <c r="Y764" s="56"/>
    </row>
    <row r="765" spans="5:25">
      <c r="E765" s="26"/>
      <c r="F765" s="64"/>
      <c r="G765" s="72"/>
      <c r="Y765" s="56"/>
    </row>
    <row r="766" spans="5:25">
      <c r="E766" s="26"/>
      <c r="F766" s="64"/>
      <c r="G766" s="72"/>
      <c r="Y766" s="56"/>
    </row>
    <row r="767" spans="5:25">
      <c r="E767" s="26"/>
      <c r="F767" s="64"/>
      <c r="G767" s="72"/>
      <c r="Y767" s="56"/>
    </row>
    <row r="768" spans="5:25">
      <c r="E768" s="26"/>
      <c r="F768" s="64"/>
      <c r="G768" s="72"/>
      <c r="Y768" s="56"/>
    </row>
    <row r="769" spans="5:25">
      <c r="E769" s="26"/>
      <c r="F769" s="64"/>
      <c r="G769" s="72"/>
      <c r="Y769" s="56"/>
    </row>
    <row r="770" spans="5:25">
      <c r="E770" s="26"/>
      <c r="F770" s="64"/>
      <c r="G770" s="72"/>
      <c r="Y770" s="56"/>
    </row>
    <row r="771" spans="5:25">
      <c r="E771" s="26"/>
      <c r="F771" s="64"/>
      <c r="G771" s="72"/>
      <c r="Y771" s="56"/>
    </row>
    <row r="772" spans="5:25">
      <c r="E772" s="26"/>
      <c r="F772" s="64"/>
      <c r="G772" s="72"/>
      <c r="Y772" s="56"/>
    </row>
    <row r="773" spans="5:25">
      <c r="E773" s="26"/>
      <c r="F773" s="64"/>
      <c r="G773" s="72"/>
      <c r="Y773" s="56"/>
    </row>
    <row r="774" spans="5:25">
      <c r="E774" s="26"/>
      <c r="F774" s="64"/>
      <c r="G774" s="72"/>
      <c r="Y774" s="56"/>
    </row>
    <row r="775" spans="5:25">
      <c r="E775" s="26"/>
      <c r="F775" s="64"/>
      <c r="G775" s="72"/>
      <c r="Y775" s="56"/>
    </row>
    <row r="776" spans="5:25">
      <c r="E776" s="26"/>
      <c r="F776" s="64"/>
      <c r="G776" s="72"/>
      <c r="Y776" s="56"/>
    </row>
    <row r="777" spans="5:25">
      <c r="E777" s="26"/>
      <c r="F777" s="64"/>
      <c r="G777" s="72"/>
      <c r="Y777" s="56"/>
    </row>
    <row r="778" spans="5:25">
      <c r="E778" s="26"/>
      <c r="F778" s="64"/>
      <c r="G778" s="72"/>
      <c r="Y778" s="56"/>
    </row>
    <row r="779" spans="5:25">
      <c r="E779" s="26"/>
      <c r="F779" s="64"/>
      <c r="G779" s="72"/>
      <c r="Y779" s="56"/>
    </row>
    <row r="780" spans="5:25">
      <c r="E780" s="26"/>
      <c r="F780" s="64"/>
      <c r="G780" s="72"/>
      <c r="Y780" s="56"/>
    </row>
    <row r="781" spans="5:25">
      <c r="E781" s="26"/>
      <c r="F781" s="64"/>
      <c r="G781" s="72"/>
      <c r="Y781" s="56"/>
    </row>
    <row r="782" spans="5:25">
      <c r="E782" s="26"/>
      <c r="F782" s="64"/>
      <c r="G782" s="72"/>
      <c r="Y782" s="56"/>
    </row>
    <row r="783" spans="5:25">
      <c r="E783" s="26"/>
      <c r="F783" s="64"/>
      <c r="G783" s="72"/>
      <c r="Y783" s="56"/>
    </row>
    <row r="784" spans="5:25">
      <c r="E784" s="26"/>
      <c r="F784" s="64"/>
      <c r="G784" s="72"/>
      <c r="Y784" s="56"/>
    </row>
    <row r="785" spans="5:25">
      <c r="E785" s="26"/>
      <c r="F785" s="64"/>
      <c r="G785" s="72"/>
      <c r="Y785" s="56"/>
    </row>
    <row r="786" spans="5:25">
      <c r="E786" s="26"/>
      <c r="F786" s="64"/>
      <c r="G786" s="72"/>
      <c r="Y786" s="56"/>
    </row>
    <row r="787" spans="5:25">
      <c r="E787" s="26"/>
      <c r="F787" s="64"/>
      <c r="G787" s="72"/>
      <c r="Y787" s="56"/>
    </row>
    <row r="788" spans="5:25">
      <c r="E788" s="26"/>
      <c r="F788" s="64"/>
      <c r="G788" s="72"/>
      <c r="Y788" s="56"/>
    </row>
    <row r="789" spans="5:25">
      <c r="E789" s="26"/>
      <c r="F789" s="64"/>
      <c r="G789" s="72"/>
      <c r="Y789" s="56"/>
    </row>
    <row r="790" spans="5:25">
      <c r="E790" s="26"/>
      <c r="F790" s="64"/>
      <c r="G790" s="72"/>
      <c r="Y790" s="56"/>
    </row>
    <row r="791" spans="5:25">
      <c r="E791" s="26"/>
      <c r="F791" s="64"/>
      <c r="G791" s="72"/>
      <c r="Y791" s="56"/>
    </row>
    <row r="792" spans="5:25">
      <c r="E792" s="26"/>
      <c r="F792" s="64"/>
      <c r="G792" s="72"/>
      <c r="Y792" s="56"/>
    </row>
    <row r="793" spans="5:25">
      <c r="E793" s="26"/>
      <c r="F793" s="64"/>
      <c r="G793" s="72"/>
      <c r="Y793" s="56"/>
    </row>
    <row r="794" spans="5:25">
      <c r="E794" s="26"/>
      <c r="F794" s="64"/>
      <c r="G794" s="72"/>
      <c r="Y794" s="56"/>
    </row>
    <row r="795" spans="5:25">
      <c r="E795" s="26"/>
      <c r="F795" s="64"/>
      <c r="G795" s="72"/>
      <c r="Y795" s="56"/>
    </row>
    <row r="796" spans="5:25">
      <c r="E796" s="26"/>
      <c r="F796" s="64"/>
      <c r="G796" s="72"/>
      <c r="Y796" s="56"/>
    </row>
    <row r="797" spans="5:25">
      <c r="E797" s="26"/>
      <c r="F797" s="64"/>
      <c r="G797" s="72"/>
      <c r="Y797" s="56"/>
    </row>
    <row r="798" spans="5:25">
      <c r="E798" s="26"/>
      <c r="F798" s="64"/>
      <c r="G798" s="72"/>
      <c r="Y798" s="56"/>
    </row>
    <row r="799" spans="5:25">
      <c r="E799" s="26"/>
      <c r="F799" s="64"/>
      <c r="G799" s="72"/>
      <c r="Y799" s="56"/>
    </row>
    <row r="800" spans="5:25">
      <c r="E800" s="26"/>
      <c r="F800" s="64"/>
      <c r="G800" s="72"/>
      <c r="Y800" s="56"/>
    </row>
    <row r="801" spans="5:25">
      <c r="E801" s="26"/>
      <c r="F801" s="64"/>
      <c r="G801" s="72"/>
      <c r="Y801" s="56"/>
    </row>
    <row r="802" spans="5:25">
      <c r="E802" s="26"/>
      <c r="F802" s="64"/>
      <c r="G802" s="72"/>
      <c r="Y802" s="56"/>
    </row>
    <row r="803" spans="5:25">
      <c r="E803" s="26"/>
      <c r="F803" s="64"/>
      <c r="G803" s="72"/>
      <c r="Y803" s="56"/>
    </row>
    <row r="804" spans="5:25">
      <c r="E804" s="26"/>
      <c r="F804" s="64"/>
      <c r="G804" s="72"/>
      <c r="Y804" s="56"/>
    </row>
    <row r="805" spans="5:25">
      <c r="E805" s="26"/>
      <c r="F805" s="64"/>
      <c r="G805" s="72"/>
      <c r="Y805" s="56"/>
    </row>
    <row r="806" spans="5:25">
      <c r="E806" s="26"/>
      <c r="F806" s="64"/>
      <c r="G806" s="72"/>
      <c r="Y806" s="56"/>
    </row>
    <row r="807" spans="5:25">
      <c r="E807" s="26"/>
      <c r="F807" s="64"/>
      <c r="G807" s="72"/>
      <c r="Y807" s="56"/>
    </row>
    <row r="808" spans="5:25">
      <c r="E808" s="26"/>
      <c r="F808" s="64"/>
      <c r="G808" s="72"/>
      <c r="Y808" s="56"/>
    </row>
    <row r="809" spans="5:25">
      <c r="E809" s="26"/>
      <c r="F809" s="64"/>
      <c r="G809" s="72"/>
      <c r="Y809" s="56"/>
    </row>
    <row r="810" spans="5:25">
      <c r="E810" s="26"/>
      <c r="F810" s="64"/>
      <c r="G810" s="72"/>
      <c r="Y810" s="56"/>
    </row>
    <row r="811" spans="5:25">
      <c r="E811" s="26"/>
      <c r="F811" s="64"/>
      <c r="G811" s="72"/>
      <c r="Y811" s="56"/>
    </row>
    <row r="812" spans="5:25">
      <c r="E812" s="26"/>
      <c r="F812" s="64"/>
      <c r="G812" s="72"/>
      <c r="Y812" s="56"/>
    </row>
    <row r="813" spans="5:25">
      <c r="E813" s="26"/>
      <c r="F813" s="64"/>
      <c r="G813" s="72"/>
      <c r="Y813" s="56"/>
    </row>
    <row r="814" spans="5:25">
      <c r="E814" s="26"/>
      <c r="F814" s="64"/>
      <c r="G814" s="72"/>
      <c r="Y814" s="56"/>
    </row>
    <row r="815" spans="5:25">
      <c r="E815" s="26"/>
      <c r="F815" s="64"/>
      <c r="G815" s="72"/>
      <c r="Y815" s="56"/>
    </row>
    <row r="816" spans="5:25">
      <c r="E816" s="26"/>
      <c r="F816" s="64"/>
      <c r="G816" s="72"/>
      <c r="Y816" s="56"/>
    </row>
    <row r="817" spans="5:25">
      <c r="E817" s="26"/>
      <c r="F817" s="64"/>
      <c r="G817" s="72"/>
      <c r="Y817" s="56"/>
    </row>
    <row r="818" spans="5:25">
      <c r="E818" s="26"/>
      <c r="F818" s="64"/>
      <c r="G818" s="72"/>
      <c r="Y818" s="56"/>
    </row>
    <row r="819" spans="5:25">
      <c r="E819" s="26"/>
      <c r="F819" s="64"/>
      <c r="G819" s="72"/>
      <c r="Y819" s="56"/>
    </row>
    <row r="820" spans="5:25">
      <c r="E820" s="26"/>
      <c r="F820" s="64"/>
      <c r="G820" s="72"/>
      <c r="Y820" s="56"/>
    </row>
    <row r="821" spans="5:25">
      <c r="E821" s="26"/>
      <c r="F821" s="64"/>
      <c r="G821" s="72"/>
      <c r="Y821" s="56"/>
    </row>
    <row r="822" spans="5:25">
      <c r="E822" s="26"/>
      <c r="F822" s="64"/>
      <c r="G822" s="72"/>
      <c r="Y822" s="56"/>
    </row>
    <row r="823" spans="5:25">
      <c r="E823" s="26"/>
      <c r="F823" s="64"/>
      <c r="G823" s="72"/>
      <c r="Y823" s="56"/>
    </row>
    <row r="824" spans="5:25">
      <c r="E824" s="26"/>
      <c r="F824" s="64"/>
      <c r="G824" s="72"/>
      <c r="Y824" s="56"/>
    </row>
    <row r="825" spans="5:25">
      <c r="E825" s="26"/>
      <c r="F825" s="64"/>
      <c r="G825" s="72"/>
      <c r="Y825" s="56"/>
    </row>
    <row r="826" spans="5:25">
      <c r="E826" s="26"/>
      <c r="F826" s="64"/>
      <c r="G826" s="72"/>
      <c r="Y826" s="56"/>
    </row>
    <row r="827" spans="5:25">
      <c r="E827" s="26"/>
      <c r="F827" s="64"/>
      <c r="G827" s="72"/>
      <c r="Y827" s="56"/>
    </row>
    <row r="828" spans="5:25">
      <c r="E828" s="26"/>
      <c r="F828" s="64"/>
      <c r="G828" s="72"/>
      <c r="Y828" s="56"/>
    </row>
    <row r="829" spans="5:25">
      <c r="E829" s="26"/>
      <c r="F829" s="64"/>
      <c r="G829" s="72"/>
      <c r="Y829" s="56"/>
    </row>
    <row r="830" spans="5:25">
      <c r="E830" s="26"/>
      <c r="F830" s="64"/>
      <c r="G830" s="72"/>
      <c r="Y830" s="56"/>
    </row>
    <row r="831" spans="5:25">
      <c r="E831" s="26"/>
      <c r="F831" s="64"/>
      <c r="G831" s="72"/>
      <c r="Y831" s="56"/>
    </row>
    <row r="832" spans="5:25">
      <c r="E832" s="26"/>
      <c r="F832" s="64"/>
      <c r="G832" s="72"/>
      <c r="Y832" s="56"/>
    </row>
    <row r="833" spans="5:25">
      <c r="E833" s="26"/>
      <c r="F833" s="64"/>
      <c r="G833" s="72"/>
      <c r="Y833" s="56"/>
    </row>
    <row r="834" spans="5:25">
      <c r="E834" s="26"/>
      <c r="F834" s="64"/>
      <c r="G834" s="72"/>
      <c r="Y834" s="56"/>
    </row>
    <row r="835" spans="5:25">
      <c r="E835" s="26"/>
      <c r="F835" s="64"/>
      <c r="G835" s="72"/>
      <c r="Y835" s="56"/>
    </row>
    <row r="836" spans="5:25">
      <c r="E836" s="26"/>
      <c r="F836" s="64"/>
      <c r="G836" s="72"/>
      <c r="Y836" s="56"/>
    </row>
    <row r="837" spans="5:25">
      <c r="E837" s="26"/>
      <c r="F837" s="64"/>
      <c r="G837" s="72"/>
      <c r="Y837" s="56"/>
    </row>
    <row r="838" spans="5:25">
      <c r="E838" s="26"/>
      <c r="F838" s="64"/>
      <c r="G838" s="72"/>
      <c r="Y838" s="56"/>
    </row>
    <row r="839" spans="5:25">
      <c r="E839" s="26"/>
      <c r="F839" s="64"/>
      <c r="G839" s="72"/>
      <c r="Y839" s="56"/>
    </row>
    <row r="840" spans="5:25">
      <c r="E840" s="26"/>
      <c r="F840" s="64"/>
      <c r="G840" s="72"/>
      <c r="Y840" s="56"/>
    </row>
    <row r="841" spans="5:25">
      <c r="E841" s="26"/>
      <c r="F841" s="64"/>
      <c r="G841" s="72"/>
      <c r="Y841" s="56"/>
    </row>
    <row r="842" spans="5:25">
      <c r="E842" s="26"/>
      <c r="F842" s="64"/>
      <c r="G842" s="72"/>
      <c r="Y842" s="56"/>
    </row>
    <row r="843" spans="5:25">
      <c r="E843" s="26"/>
      <c r="F843" s="64"/>
      <c r="G843" s="72"/>
      <c r="Y843" s="56"/>
    </row>
    <row r="844" spans="5:25">
      <c r="E844" s="26"/>
      <c r="F844" s="64"/>
      <c r="G844" s="72"/>
      <c r="Y844" s="56"/>
    </row>
    <row r="845" spans="5:25">
      <c r="E845" s="26"/>
      <c r="F845" s="64"/>
      <c r="G845" s="72"/>
      <c r="Y845" s="56"/>
    </row>
    <row r="846" spans="5:25">
      <c r="E846" s="26"/>
      <c r="F846" s="64"/>
      <c r="G846" s="72"/>
      <c r="Y846" s="56"/>
    </row>
    <row r="847" spans="5:25">
      <c r="E847" s="26"/>
      <c r="F847" s="64"/>
      <c r="G847" s="72"/>
      <c r="Y847" s="56"/>
    </row>
    <row r="848" spans="5:25">
      <c r="E848" s="26"/>
      <c r="F848" s="64"/>
      <c r="G848" s="72"/>
      <c r="Y848" s="56"/>
    </row>
    <row r="849" spans="5:25">
      <c r="E849" s="26"/>
      <c r="F849" s="64"/>
      <c r="G849" s="72"/>
      <c r="Y849" s="56"/>
    </row>
    <row r="850" spans="5:25">
      <c r="E850" s="26"/>
      <c r="F850" s="64"/>
      <c r="G850" s="72"/>
      <c r="Y850" s="56"/>
    </row>
    <row r="851" spans="5:25">
      <c r="E851" s="26"/>
      <c r="F851" s="64"/>
      <c r="G851" s="72"/>
      <c r="Y851" s="56"/>
    </row>
    <row r="852" spans="5:25">
      <c r="E852" s="26"/>
      <c r="F852" s="64"/>
      <c r="G852" s="72"/>
      <c r="Y852" s="56"/>
    </row>
    <row r="853" spans="5:25">
      <c r="E853" s="26"/>
      <c r="F853" s="64"/>
      <c r="G853" s="72"/>
      <c r="Y853" s="56"/>
    </row>
    <row r="854" spans="5:25">
      <c r="E854" s="26"/>
      <c r="F854" s="64"/>
      <c r="G854" s="72"/>
      <c r="Y854" s="56"/>
    </row>
    <row r="855" spans="5:25">
      <c r="E855" s="26"/>
      <c r="F855" s="64"/>
      <c r="G855" s="72"/>
      <c r="Y855" s="56"/>
    </row>
    <row r="856" spans="5:25">
      <c r="E856" s="26"/>
      <c r="F856" s="64"/>
      <c r="G856" s="72"/>
      <c r="Y856" s="56"/>
    </row>
    <row r="857" spans="5:25">
      <c r="E857" s="26"/>
      <c r="F857" s="64"/>
      <c r="G857" s="72"/>
      <c r="Y857" s="56"/>
    </row>
    <row r="858" spans="5:25">
      <c r="E858" s="26"/>
      <c r="F858" s="64"/>
      <c r="G858" s="72"/>
      <c r="Y858" s="56"/>
    </row>
    <row r="859" spans="5:25">
      <c r="E859" s="26"/>
      <c r="F859" s="64"/>
      <c r="G859" s="72"/>
      <c r="Y859" s="56"/>
    </row>
    <row r="860" spans="5:25">
      <c r="E860" s="26"/>
      <c r="F860" s="64"/>
      <c r="G860" s="72"/>
      <c r="Y860" s="56"/>
    </row>
    <row r="861" spans="5:25">
      <c r="E861" s="26"/>
      <c r="F861" s="64"/>
      <c r="G861" s="72"/>
      <c r="Y861" s="56"/>
    </row>
    <row r="862" spans="5:25">
      <c r="E862" s="26"/>
      <c r="F862" s="64"/>
      <c r="G862" s="72"/>
      <c r="Y862" s="56"/>
    </row>
    <row r="863" spans="5:25">
      <c r="E863" s="26"/>
      <c r="F863" s="64"/>
      <c r="G863" s="72"/>
      <c r="Y863" s="56"/>
    </row>
    <row r="864" spans="5:25">
      <c r="E864" s="26"/>
      <c r="F864" s="64"/>
      <c r="G864" s="72"/>
      <c r="Y864" s="56"/>
    </row>
    <row r="865" spans="5:25">
      <c r="E865" s="26"/>
      <c r="F865" s="64"/>
      <c r="G865" s="72"/>
      <c r="Y865" s="56"/>
    </row>
    <row r="866" spans="5:25">
      <c r="E866" s="26"/>
      <c r="F866" s="64"/>
      <c r="G866" s="72"/>
      <c r="Y866" s="56"/>
    </row>
    <row r="867" spans="5:25">
      <c r="E867" s="26"/>
      <c r="F867" s="64"/>
      <c r="G867" s="72"/>
      <c r="Y867" s="56"/>
    </row>
    <row r="868" spans="5:25">
      <c r="E868" s="26"/>
      <c r="F868" s="64"/>
      <c r="G868" s="72"/>
      <c r="Y868" s="56"/>
    </row>
    <row r="869" spans="5:25">
      <c r="E869" s="26"/>
      <c r="F869" s="64"/>
      <c r="G869" s="72"/>
      <c r="Y869" s="56"/>
    </row>
    <row r="870" spans="5:25">
      <c r="E870" s="26"/>
      <c r="F870" s="64"/>
      <c r="G870" s="72"/>
      <c r="Y870" s="56"/>
    </row>
    <row r="871" spans="5:25">
      <c r="E871" s="26"/>
      <c r="F871" s="64"/>
      <c r="G871" s="72"/>
      <c r="Y871" s="56"/>
    </row>
    <row r="872" spans="5:25">
      <c r="E872" s="26"/>
      <c r="F872" s="64"/>
      <c r="G872" s="72"/>
      <c r="Y872" s="56"/>
    </row>
    <row r="873" spans="5:25">
      <c r="E873" s="26"/>
      <c r="F873" s="64"/>
      <c r="G873" s="72"/>
      <c r="Y873" s="56"/>
    </row>
    <row r="874" spans="5:25">
      <c r="E874" s="26"/>
      <c r="F874" s="64"/>
      <c r="G874" s="72"/>
      <c r="Y874" s="56"/>
    </row>
    <row r="875" spans="5:25">
      <c r="E875" s="26"/>
      <c r="F875" s="64"/>
      <c r="G875" s="72"/>
      <c r="Y875" s="56"/>
    </row>
    <row r="876" spans="5:25">
      <c r="E876" s="26"/>
      <c r="F876" s="64"/>
      <c r="G876" s="72"/>
      <c r="Y876" s="56"/>
    </row>
    <row r="877" spans="5:25">
      <c r="E877" s="26"/>
      <c r="F877" s="64"/>
      <c r="G877" s="72"/>
      <c r="Y877" s="56"/>
    </row>
    <row r="878" spans="5:25">
      <c r="E878" s="26"/>
      <c r="F878" s="64"/>
      <c r="G878" s="72"/>
      <c r="Y878" s="56"/>
    </row>
    <row r="879" spans="5:25">
      <c r="E879" s="26"/>
      <c r="F879" s="64"/>
      <c r="G879" s="72"/>
      <c r="Y879" s="56"/>
    </row>
    <row r="880" spans="5:25">
      <c r="E880" s="26"/>
      <c r="F880" s="64"/>
      <c r="G880" s="72"/>
      <c r="Y880" s="56"/>
    </row>
    <row r="881" spans="5:25">
      <c r="E881" s="26"/>
      <c r="F881" s="64"/>
      <c r="G881" s="72"/>
      <c r="Y881" s="56"/>
    </row>
    <row r="882" spans="5:25">
      <c r="E882" s="26"/>
      <c r="F882" s="64"/>
      <c r="G882" s="72"/>
      <c r="Y882" s="56"/>
    </row>
    <row r="883" spans="5:25">
      <c r="E883" s="26"/>
      <c r="F883" s="64"/>
      <c r="G883" s="72"/>
      <c r="Y883" s="56"/>
    </row>
    <row r="884" spans="5:25">
      <c r="E884" s="26"/>
      <c r="F884" s="64"/>
      <c r="G884" s="72"/>
      <c r="Y884" s="56"/>
    </row>
    <row r="885" spans="5:25">
      <c r="E885" s="26"/>
      <c r="F885" s="64"/>
      <c r="G885" s="72"/>
      <c r="Y885" s="56"/>
    </row>
    <row r="886" spans="5:25">
      <c r="E886" s="26"/>
      <c r="F886" s="64"/>
      <c r="G886" s="72"/>
      <c r="Y886" s="56"/>
    </row>
    <row r="887" spans="5:25">
      <c r="E887" s="26"/>
      <c r="F887" s="64"/>
      <c r="G887" s="72"/>
      <c r="Y887" s="56"/>
    </row>
    <row r="888" spans="5:25">
      <c r="E888" s="26"/>
      <c r="F888" s="64"/>
      <c r="G888" s="72"/>
      <c r="Y888" s="56"/>
    </row>
    <row r="889" spans="5:25">
      <c r="E889" s="26"/>
      <c r="F889" s="64"/>
      <c r="G889" s="72"/>
      <c r="Y889" s="56"/>
    </row>
    <row r="890" spans="5:25">
      <c r="E890" s="26"/>
      <c r="F890" s="64"/>
      <c r="G890" s="72"/>
      <c r="Y890" s="56"/>
    </row>
    <row r="891" spans="5:25">
      <c r="E891" s="26"/>
      <c r="F891" s="64"/>
      <c r="G891" s="72"/>
      <c r="Y891" s="56"/>
    </row>
    <row r="892" spans="5:25">
      <c r="E892" s="26"/>
      <c r="F892" s="64"/>
      <c r="G892" s="72"/>
      <c r="Y892" s="56"/>
    </row>
    <row r="893" spans="5:25">
      <c r="E893" s="26"/>
      <c r="F893" s="64"/>
      <c r="G893" s="72"/>
      <c r="Y893" s="56"/>
    </row>
    <row r="894" spans="5:25">
      <c r="E894" s="26"/>
      <c r="F894" s="64"/>
      <c r="G894" s="72"/>
      <c r="Y894" s="56"/>
    </row>
    <row r="895" spans="5:25">
      <c r="E895" s="26"/>
      <c r="F895" s="64"/>
      <c r="G895" s="72"/>
      <c r="Y895" s="56"/>
    </row>
    <row r="896" spans="5:25">
      <c r="E896" s="26"/>
      <c r="F896" s="64"/>
      <c r="G896" s="72"/>
      <c r="Y896" s="56"/>
    </row>
    <row r="897" spans="5:25">
      <c r="E897" s="26"/>
      <c r="F897" s="64"/>
      <c r="G897" s="72"/>
      <c r="Y897" s="56"/>
    </row>
    <row r="898" spans="5:25">
      <c r="E898" s="26"/>
      <c r="F898" s="64"/>
      <c r="G898" s="72"/>
      <c r="Y898" s="56"/>
    </row>
    <row r="899" spans="5:25">
      <c r="E899" s="26"/>
      <c r="F899" s="64"/>
      <c r="G899" s="72"/>
      <c r="Y899" s="56"/>
    </row>
    <row r="900" spans="5:25">
      <c r="E900" s="26"/>
      <c r="F900" s="64"/>
      <c r="G900" s="72"/>
      <c r="Y900" s="56"/>
    </row>
    <row r="901" spans="5:25">
      <c r="E901" s="26"/>
      <c r="F901" s="64"/>
      <c r="G901" s="72"/>
      <c r="Y901" s="56"/>
    </row>
    <row r="902" spans="5:25">
      <c r="E902" s="26"/>
      <c r="F902" s="64"/>
      <c r="G902" s="72"/>
      <c r="Y902" s="56"/>
    </row>
    <row r="903" spans="5:25">
      <c r="E903" s="26"/>
      <c r="F903" s="64"/>
      <c r="G903" s="72"/>
      <c r="Y903" s="56"/>
    </row>
    <row r="904" spans="5:25">
      <c r="E904" s="26"/>
      <c r="F904" s="64"/>
      <c r="G904" s="72"/>
      <c r="Y904" s="56"/>
    </row>
    <row r="905" spans="5:25">
      <c r="E905" s="26"/>
      <c r="F905" s="64"/>
      <c r="G905" s="72"/>
      <c r="Y905" s="56"/>
    </row>
    <row r="906" spans="5:25">
      <c r="E906" s="26"/>
      <c r="F906" s="64"/>
      <c r="G906" s="72"/>
      <c r="Y906" s="56"/>
    </row>
    <row r="907" spans="5:25">
      <c r="E907" s="26"/>
      <c r="F907" s="64"/>
      <c r="G907" s="72"/>
      <c r="Y907" s="56"/>
    </row>
    <row r="908" spans="5:25">
      <c r="E908" s="26"/>
      <c r="F908" s="64"/>
      <c r="G908" s="72"/>
      <c r="Y908" s="56"/>
    </row>
    <row r="909" spans="5:25">
      <c r="E909" s="26"/>
      <c r="F909" s="64"/>
      <c r="G909" s="72"/>
      <c r="Y909" s="56"/>
    </row>
    <row r="910" spans="5:25">
      <c r="E910" s="26"/>
      <c r="F910" s="64"/>
      <c r="G910" s="72"/>
      <c r="Y910" s="56"/>
    </row>
    <row r="911" spans="5:25">
      <c r="E911" s="26"/>
      <c r="F911" s="64"/>
      <c r="G911" s="72"/>
      <c r="Y911" s="56"/>
    </row>
    <row r="912" spans="5:25">
      <c r="E912" s="26"/>
      <c r="F912" s="64"/>
      <c r="G912" s="72"/>
      <c r="Y912" s="56"/>
    </row>
    <row r="913" spans="5:25">
      <c r="E913" s="26"/>
      <c r="F913" s="64"/>
      <c r="G913" s="72"/>
      <c r="Y913" s="56"/>
    </row>
    <row r="914" spans="5:25">
      <c r="E914" s="26"/>
      <c r="F914" s="64"/>
      <c r="G914" s="72"/>
      <c r="Y914" s="56"/>
    </row>
    <row r="915" spans="5:25">
      <c r="E915" s="26"/>
      <c r="F915" s="64"/>
      <c r="G915" s="72"/>
      <c r="Y915" s="56"/>
    </row>
    <row r="916" spans="5:25">
      <c r="E916" s="26"/>
      <c r="F916" s="64"/>
      <c r="G916" s="72"/>
      <c r="Y916" s="56"/>
    </row>
    <row r="917" spans="5:25">
      <c r="E917" s="26"/>
      <c r="F917" s="64"/>
      <c r="G917" s="72"/>
      <c r="Y917" s="56"/>
    </row>
    <row r="918" spans="5:25">
      <c r="E918" s="26"/>
      <c r="F918" s="64"/>
      <c r="G918" s="72"/>
      <c r="Y918" s="56"/>
    </row>
    <row r="919" spans="5:25">
      <c r="E919" s="26"/>
      <c r="F919" s="64"/>
      <c r="G919" s="72"/>
      <c r="Y919" s="56"/>
    </row>
    <row r="920" spans="5:25">
      <c r="E920" s="26"/>
      <c r="F920" s="64"/>
      <c r="G920" s="72"/>
      <c r="Y920" s="56"/>
    </row>
    <row r="921" spans="5:25">
      <c r="E921" s="26"/>
      <c r="F921" s="64"/>
      <c r="G921" s="72"/>
      <c r="Y921" s="56"/>
    </row>
    <row r="922" spans="5:25">
      <c r="E922" s="26"/>
      <c r="F922" s="64"/>
      <c r="G922" s="72"/>
      <c r="Y922" s="56"/>
    </row>
    <row r="923" spans="5:25">
      <c r="E923" s="26"/>
      <c r="F923" s="64"/>
      <c r="G923" s="72"/>
      <c r="Y923" s="56"/>
    </row>
    <row r="924" spans="5:25">
      <c r="E924" s="26"/>
      <c r="F924" s="64"/>
      <c r="G924" s="72"/>
      <c r="Y924" s="56"/>
    </row>
    <row r="925" spans="5:25">
      <c r="E925" s="26"/>
      <c r="F925" s="64"/>
      <c r="G925" s="72"/>
      <c r="Y925" s="56"/>
    </row>
    <row r="926" spans="5:25">
      <c r="E926" s="26"/>
      <c r="F926" s="64"/>
      <c r="G926" s="72"/>
      <c r="Y926" s="56"/>
    </row>
    <row r="927" spans="5:25">
      <c r="E927" s="26"/>
      <c r="F927" s="64"/>
      <c r="G927" s="72"/>
      <c r="Y927" s="56"/>
    </row>
    <row r="928" spans="5:25">
      <c r="E928" s="26"/>
      <c r="F928" s="64"/>
      <c r="G928" s="72"/>
      <c r="Y928" s="56"/>
    </row>
    <row r="929" spans="5:25">
      <c r="E929" s="26"/>
      <c r="F929" s="64"/>
      <c r="G929" s="72"/>
      <c r="Y929" s="56"/>
    </row>
    <row r="930" spans="5:25">
      <c r="E930" s="26"/>
      <c r="F930" s="64"/>
      <c r="G930" s="72"/>
      <c r="Y930" s="56"/>
    </row>
    <row r="931" spans="5:25">
      <c r="E931" s="26"/>
      <c r="F931" s="64"/>
      <c r="G931" s="72"/>
      <c r="Y931" s="56"/>
    </row>
    <row r="932" spans="5:25">
      <c r="E932" s="26"/>
      <c r="F932" s="64"/>
      <c r="G932" s="72"/>
      <c r="Y932" s="56"/>
    </row>
    <row r="933" spans="5:25">
      <c r="E933" s="26"/>
      <c r="F933" s="64"/>
      <c r="G933" s="72"/>
      <c r="Y933" s="56"/>
    </row>
    <row r="934" spans="5:25">
      <c r="E934" s="26"/>
      <c r="F934" s="64"/>
      <c r="G934" s="72"/>
      <c r="Y934" s="56"/>
    </row>
    <row r="935" spans="5:25">
      <c r="E935" s="26"/>
      <c r="F935" s="64"/>
      <c r="G935" s="72"/>
      <c r="Y935" s="56"/>
    </row>
    <row r="936" spans="5:25">
      <c r="E936" s="26"/>
      <c r="F936" s="64"/>
      <c r="G936" s="72"/>
      <c r="Y936" s="56"/>
    </row>
    <row r="937" spans="5:25">
      <c r="E937" s="26"/>
      <c r="F937" s="64"/>
      <c r="G937" s="72"/>
      <c r="Y937" s="56"/>
    </row>
    <row r="938" spans="5:25">
      <c r="E938" s="26"/>
      <c r="F938" s="64"/>
      <c r="G938" s="72"/>
      <c r="Y938" s="56"/>
    </row>
    <row r="939" spans="5:25">
      <c r="E939" s="26"/>
      <c r="F939" s="64"/>
      <c r="G939" s="72"/>
      <c r="Y939" s="56"/>
    </row>
    <row r="940" spans="5:25">
      <c r="E940" s="26"/>
      <c r="F940" s="64"/>
      <c r="G940" s="72"/>
      <c r="Y940" s="56"/>
    </row>
    <row r="941" spans="5:25">
      <c r="E941" s="26"/>
      <c r="F941" s="64"/>
      <c r="G941" s="72"/>
      <c r="Y941" s="56"/>
    </row>
    <row r="942" spans="5:25">
      <c r="E942" s="26"/>
      <c r="F942" s="64"/>
      <c r="G942" s="72"/>
      <c r="Y942" s="56"/>
    </row>
    <row r="943" spans="5:25">
      <c r="E943" s="26"/>
      <c r="F943" s="64"/>
      <c r="G943" s="72"/>
      <c r="Y943" s="56"/>
    </row>
    <row r="944" spans="5:25">
      <c r="E944" s="26"/>
      <c r="F944" s="64"/>
      <c r="G944" s="72"/>
      <c r="Y944" s="56"/>
    </row>
    <row r="945" spans="5:25">
      <c r="E945" s="26"/>
      <c r="F945" s="64"/>
      <c r="G945" s="72"/>
      <c r="Y945" s="56"/>
    </row>
    <row r="946" spans="5:25">
      <c r="E946" s="26"/>
      <c r="F946" s="64"/>
      <c r="G946" s="72"/>
      <c r="Y946" s="56"/>
    </row>
    <row r="947" spans="5:25">
      <c r="E947" s="26"/>
      <c r="F947" s="64"/>
      <c r="G947" s="72"/>
      <c r="Y947" s="56"/>
    </row>
    <row r="948" spans="5:25">
      <c r="E948" s="26"/>
      <c r="F948" s="64"/>
      <c r="G948" s="72"/>
      <c r="Y948" s="56"/>
    </row>
    <row r="949" spans="5:25">
      <c r="E949" s="26"/>
      <c r="F949" s="64"/>
      <c r="G949" s="72"/>
      <c r="Y949" s="56"/>
    </row>
    <row r="950" spans="5:25">
      <c r="E950" s="26"/>
      <c r="F950" s="64"/>
      <c r="G950" s="72"/>
      <c r="Y950" s="56"/>
    </row>
    <row r="951" spans="5:25">
      <c r="E951" s="26"/>
      <c r="F951" s="64"/>
      <c r="G951" s="72"/>
      <c r="Y951" s="56"/>
    </row>
    <row r="952" spans="5:25">
      <c r="E952" s="26"/>
      <c r="F952" s="64"/>
      <c r="G952" s="72"/>
      <c r="Y952" s="56"/>
    </row>
    <row r="953" spans="5:25">
      <c r="E953" s="26"/>
      <c r="F953" s="64"/>
      <c r="G953" s="72"/>
      <c r="Y953" s="56"/>
    </row>
    <row r="954" spans="5:25">
      <c r="E954" s="26"/>
      <c r="F954" s="64"/>
      <c r="G954" s="72"/>
      <c r="Y954" s="56"/>
    </row>
    <row r="955" spans="5:25">
      <c r="E955" s="26"/>
      <c r="F955" s="64"/>
      <c r="G955" s="72"/>
      <c r="Y955" s="56"/>
    </row>
    <row r="956" spans="5:25">
      <c r="E956" s="26"/>
      <c r="F956" s="64"/>
      <c r="G956" s="72"/>
      <c r="Y956" s="56"/>
    </row>
    <row r="957" spans="5:25">
      <c r="E957" s="26"/>
      <c r="F957" s="64"/>
      <c r="G957" s="72"/>
      <c r="Y957" s="56"/>
    </row>
    <row r="958" spans="5:25">
      <c r="E958" s="26"/>
      <c r="F958" s="64"/>
      <c r="G958" s="72"/>
      <c r="Y958" s="56"/>
    </row>
    <row r="959" spans="5:25">
      <c r="E959" s="26"/>
      <c r="F959" s="64"/>
      <c r="G959" s="72"/>
      <c r="Y959" s="56"/>
    </row>
    <row r="960" spans="5:25">
      <c r="E960" s="26"/>
      <c r="F960" s="64"/>
      <c r="G960" s="72"/>
      <c r="Y960" s="56"/>
    </row>
    <row r="961" spans="5:25">
      <c r="E961" s="26"/>
      <c r="F961" s="64"/>
      <c r="G961" s="72"/>
      <c r="Y961" s="56"/>
    </row>
    <row r="962" spans="5:25">
      <c r="E962" s="26"/>
      <c r="F962" s="64"/>
      <c r="G962" s="72"/>
      <c r="Y962" s="56"/>
    </row>
    <row r="963" spans="5:25">
      <c r="E963" s="26"/>
      <c r="F963" s="64"/>
      <c r="G963" s="72"/>
      <c r="Y963" s="56"/>
    </row>
    <row r="964" spans="5:25">
      <c r="E964" s="26"/>
      <c r="F964" s="64"/>
      <c r="G964" s="72"/>
      <c r="Y964" s="56"/>
    </row>
    <row r="965" spans="5:25">
      <c r="E965" s="26"/>
      <c r="F965" s="64"/>
      <c r="G965" s="72"/>
      <c r="Y965" s="56"/>
    </row>
    <row r="966" spans="5:25">
      <c r="E966" s="26"/>
      <c r="F966" s="64"/>
      <c r="G966" s="72"/>
      <c r="Y966" s="56"/>
    </row>
    <row r="967" spans="5:25">
      <c r="E967" s="26"/>
      <c r="F967" s="64"/>
      <c r="G967" s="72"/>
      <c r="Y967" s="56"/>
    </row>
    <row r="968" spans="5:25" ht="15.75" customHeight="1">
      <c r="E968" s="26"/>
    </row>
    <row r="969" spans="5:25">
      <c r="E969" s="26"/>
    </row>
    <row r="970" spans="5:25">
      <c r="E970" s="26"/>
    </row>
    <row r="971" spans="5:25">
      <c r="E971" s="26"/>
    </row>
    <row r="972" spans="5:25">
      <c r="E972" s="26"/>
    </row>
    <row r="973" spans="5:25">
      <c r="E973" s="26"/>
    </row>
    <row r="974" spans="5:25">
      <c r="E974" s="26"/>
    </row>
    <row r="975" spans="5:25">
      <c r="E975" s="26"/>
    </row>
    <row r="976" spans="5:25">
      <c r="E976" s="26"/>
    </row>
    <row r="977" spans="5:5">
      <c r="E977" s="26"/>
    </row>
    <row r="978" spans="5:5">
      <c r="E978" s="26"/>
    </row>
    <row r="979" spans="5:5">
      <c r="E979" s="26"/>
    </row>
    <row r="980" spans="5:5">
      <c r="E980" s="26"/>
    </row>
    <row r="981" spans="5:5">
      <c r="E981" s="26"/>
    </row>
    <row r="982" spans="5:5">
      <c r="E982" s="26"/>
    </row>
    <row r="983" spans="5:5">
      <c r="E983" s="26"/>
    </row>
    <row r="984" spans="5:5">
      <c r="E984" s="26"/>
    </row>
    <row r="985" spans="5:5">
      <c r="E985" s="26"/>
    </row>
    <row r="986" spans="5:5">
      <c r="E986" s="26"/>
    </row>
    <row r="987" spans="5:5">
      <c r="E987" s="26"/>
    </row>
    <row r="988" spans="5:5">
      <c r="E988" s="26"/>
    </row>
    <row r="989" spans="5:5">
      <c r="E989" s="26"/>
    </row>
    <row r="990" spans="5:5">
      <c r="E990" s="26"/>
    </row>
    <row r="991" spans="5:5">
      <c r="E991" s="26"/>
    </row>
    <row r="992" spans="5:5">
      <c r="E992" s="26"/>
    </row>
    <row r="993" spans="5:5">
      <c r="E993" s="26"/>
    </row>
    <row r="994" spans="5:5">
      <c r="E994" s="26"/>
    </row>
    <row r="995" spans="5:5">
      <c r="E995" s="26"/>
    </row>
    <row r="996" spans="5:5">
      <c r="E996" s="26"/>
    </row>
    <row r="997" spans="5:5">
      <c r="E997" s="26"/>
    </row>
    <row r="998" spans="5:5">
      <c r="E998" s="26"/>
    </row>
    <row r="999" spans="5:5">
      <c r="E999" s="26"/>
    </row>
    <row r="1000" spans="5:5">
      <c r="E1000" s="26"/>
    </row>
    <row r="1001" spans="5:5">
      <c r="E1001" s="26"/>
    </row>
    <row r="1002" spans="5:5">
      <c r="E1002" s="26"/>
    </row>
    <row r="1003" spans="5:5">
      <c r="E1003" s="26"/>
    </row>
    <row r="1004" spans="5:5">
      <c r="E1004" s="26"/>
    </row>
    <row r="1005" spans="5:5">
      <c r="E1005" s="26"/>
    </row>
    <row r="1006" spans="5:5">
      <c r="E1006" s="26"/>
    </row>
    <row r="1007" spans="5:5">
      <c r="E1007" s="26"/>
    </row>
    <row r="1008" spans="5:5">
      <c r="E1008" s="26"/>
    </row>
    <row r="1009" spans="5:5">
      <c r="E1009" s="26"/>
    </row>
    <row r="1010" spans="5:5">
      <c r="E1010" s="26"/>
    </row>
    <row r="1011" spans="5:5">
      <c r="E1011" s="26"/>
    </row>
    <row r="1012" spans="5:5">
      <c r="E1012" s="26"/>
    </row>
    <row r="1013" spans="5:5">
      <c r="E1013" s="26"/>
    </row>
    <row r="1014" spans="5:5">
      <c r="E1014" s="26"/>
    </row>
    <row r="1015" spans="5:5">
      <c r="E1015" s="26"/>
    </row>
    <row r="1016" spans="5:5">
      <c r="E1016" s="26"/>
    </row>
    <row r="1017" spans="5:5">
      <c r="E1017" s="26"/>
    </row>
    <row r="1018" spans="5:5">
      <c r="E1018" s="26"/>
    </row>
    <row r="1019" spans="5:5">
      <c r="E1019" s="26"/>
    </row>
    <row r="1020" spans="5:5">
      <c r="E1020" s="26"/>
    </row>
    <row r="1021" spans="5:5">
      <c r="E1021" s="26"/>
    </row>
    <row r="1022" spans="5:5">
      <c r="E1022" s="26"/>
    </row>
    <row r="1023" spans="5:5">
      <c r="E1023" s="26"/>
    </row>
    <row r="1024" spans="5:5">
      <c r="E1024" s="26"/>
    </row>
    <row r="1025" spans="5:5">
      <c r="E1025" s="26"/>
    </row>
    <row r="1026" spans="5:5">
      <c r="E1026" s="26"/>
    </row>
    <row r="1027" spans="5:5">
      <c r="E1027" s="26"/>
    </row>
    <row r="1028" spans="5:5">
      <c r="E1028" s="26"/>
    </row>
    <row r="1029" spans="5:5">
      <c r="E1029" s="26"/>
    </row>
    <row r="1030" spans="5:5">
      <c r="E1030" s="26"/>
    </row>
    <row r="1031" spans="5:5">
      <c r="E1031" s="26"/>
    </row>
    <row r="1032" spans="5:5">
      <c r="E1032" s="26"/>
    </row>
    <row r="1033" spans="5:5">
      <c r="E1033" s="26"/>
    </row>
    <row r="1034" spans="5:5">
      <c r="E1034" s="26"/>
    </row>
    <row r="1035" spans="5:5">
      <c r="E1035" s="26"/>
    </row>
    <row r="1036" spans="5:5">
      <c r="E1036" s="26"/>
    </row>
    <row r="1037" spans="5:5">
      <c r="E1037" s="26"/>
    </row>
    <row r="1038" spans="5:5">
      <c r="E1038" s="26"/>
    </row>
    <row r="1039" spans="5:5">
      <c r="E1039" s="26"/>
    </row>
    <row r="1040" spans="5:5">
      <c r="E1040" s="26"/>
    </row>
    <row r="1041" spans="5:5">
      <c r="E1041" s="26"/>
    </row>
    <row r="1042" spans="5:5">
      <c r="E1042" s="26"/>
    </row>
    <row r="1043" spans="5:5">
      <c r="E1043" s="26"/>
    </row>
    <row r="1044" spans="5:5">
      <c r="E1044" s="26"/>
    </row>
    <row r="1045" spans="5:5">
      <c r="E1045" s="26"/>
    </row>
    <row r="1046" spans="5:5">
      <c r="E1046" s="26"/>
    </row>
    <row r="1047" spans="5:5">
      <c r="E1047" s="26"/>
    </row>
    <row r="1048" spans="5:5">
      <c r="E1048" s="26"/>
    </row>
    <row r="1049" spans="5:5">
      <c r="E1049" s="26"/>
    </row>
    <row r="1050" spans="5:5">
      <c r="E1050" s="26"/>
    </row>
    <row r="1051" spans="5:5">
      <c r="E1051" s="26"/>
    </row>
    <row r="1052" spans="5:5">
      <c r="E1052" s="26"/>
    </row>
    <row r="1053" spans="5:5">
      <c r="E1053" s="26"/>
    </row>
    <row r="1054" spans="5:5">
      <c r="E1054" s="26"/>
    </row>
    <row r="1055" spans="5:5">
      <c r="E1055" s="26"/>
    </row>
    <row r="1056" spans="5:5">
      <c r="E1056" s="26"/>
    </row>
    <row r="1057" spans="5:5">
      <c r="E1057" s="26"/>
    </row>
    <row r="1058" spans="5:5">
      <c r="E1058" s="26"/>
    </row>
    <row r="1059" spans="5:5">
      <c r="E1059" s="26"/>
    </row>
    <row r="1060" spans="5:5">
      <c r="E1060" s="26"/>
    </row>
    <row r="1061" spans="5:5">
      <c r="E1061" s="26"/>
    </row>
    <row r="1062" spans="5:5">
      <c r="E1062" s="26"/>
    </row>
    <row r="1063" spans="5:5">
      <c r="E1063" s="26"/>
    </row>
    <row r="1064" spans="5:5">
      <c r="E1064" s="26"/>
    </row>
    <row r="1065" spans="5:5">
      <c r="E1065" s="26"/>
    </row>
    <row r="1066" spans="5:5">
      <c r="E1066" s="26"/>
    </row>
    <row r="1067" spans="5:5">
      <c r="E1067" s="26"/>
    </row>
    <row r="1068" spans="5:5">
      <c r="E1068" s="26"/>
    </row>
    <row r="1069" spans="5:5">
      <c r="E1069" s="26"/>
    </row>
    <row r="1070" spans="5:5">
      <c r="E1070" s="26"/>
    </row>
    <row r="1071" spans="5:5">
      <c r="E1071" s="26"/>
    </row>
    <row r="1072" spans="5:5">
      <c r="E1072" s="26"/>
    </row>
    <row r="1073" spans="5:5">
      <c r="E1073" s="26"/>
    </row>
    <row r="1074" spans="5:5">
      <c r="E1074" s="26"/>
    </row>
    <row r="1075" spans="5:5">
      <c r="E1075" s="26"/>
    </row>
    <row r="1076" spans="5:5">
      <c r="E1076" s="26"/>
    </row>
    <row r="1077" spans="5:5">
      <c r="E1077" s="26"/>
    </row>
    <row r="1078" spans="5:5">
      <c r="E1078" s="26"/>
    </row>
    <row r="1079" spans="5:5">
      <c r="E1079" s="26"/>
    </row>
    <row r="1080" spans="5:5">
      <c r="E1080" s="26"/>
    </row>
    <row r="1081" spans="5:5">
      <c r="E1081" s="26"/>
    </row>
    <row r="1082" spans="5:5">
      <c r="E1082" s="26"/>
    </row>
    <row r="1083" spans="5:5">
      <c r="E1083" s="26"/>
    </row>
    <row r="1084" spans="5:5">
      <c r="E1084" s="26"/>
    </row>
    <row r="1085" spans="5:5">
      <c r="E1085" s="26"/>
    </row>
    <row r="1086" spans="5:5">
      <c r="E1086" s="26"/>
    </row>
    <row r="1087" spans="5:5">
      <c r="E1087" s="26"/>
    </row>
    <row r="1088" spans="5:5">
      <c r="E1088" s="26"/>
    </row>
    <row r="1089" spans="5:5">
      <c r="E1089" s="26"/>
    </row>
    <row r="1090" spans="5:5">
      <c r="E1090" s="26"/>
    </row>
    <row r="1091" spans="5:5">
      <c r="E1091" s="26"/>
    </row>
    <row r="1092" spans="5:5">
      <c r="E1092" s="26"/>
    </row>
    <row r="1093" spans="5:5">
      <c r="E1093" s="26"/>
    </row>
    <row r="1094" spans="5:5">
      <c r="E1094" s="26"/>
    </row>
    <row r="1095" spans="5:5">
      <c r="E1095" s="26"/>
    </row>
    <row r="1096" spans="5:5">
      <c r="E1096" s="26"/>
    </row>
    <row r="1097" spans="5:5">
      <c r="E1097" s="26"/>
    </row>
    <row r="1098" spans="5:5">
      <c r="E1098" s="26"/>
    </row>
    <row r="1099" spans="5:5">
      <c r="E1099" s="26"/>
    </row>
    <row r="1100" spans="5:5">
      <c r="E1100" s="26"/>
    </row>
    <row r="1101" spans="5:5">
      <c r="E1101" s="26"/>
    </row>
    <row r="1102" spans="5:5">
      <c r="E1102" s="26"/>
    </row>
    <row r="1103" spans="5:5">
      <c r="E1103" s="26"/>
    </row>
    <row r="1104" spans="5:5">
      <c r="E1104" s="26"/>
    </row>
    <row r="1105" spans="5:5">
      <c r="E1105" s="26"/>
    </row>
    <row r="1106" spans="5:5">
      <c r="E1106" s="26"/>
    </row>
    <row r="1107" spans="5:5">
      <c r="E1107" s="26"/>
    </row>
    <row r="1108" spans="5:5">
      <c r="E1108" s="26"/>
    </row>
    <row r="1109" spans="5:5">
      <c r="E1109" s="26"/>
    </row>
    <row r="1110" spans="5:5">
      <c r="E1110" s="26"/>
    </row>
    <row r="1111" spans="5:5">
      <c r="E1111" s="26"/>
    </row>
    <row r="1112" spans="5:5">
      <c r="E1112" s="26"/>
    </row>
    <row r="1113" spans="5:5">
      <c r="E1113" s="26"/>
    </row>
    <row r="1114" spans="5:5">
      <c r="E1114" s="26"/>
    </row>
    <row r="1115" spans="5:5">
      <c r="E1115" s="26"/>
    </row>
    <row r="1116" spans="5:5">
      <c r="E1116" s="26"/>
    </row>
    <row r="1117" spans="5:5">
      <c r="E1117" s="26"/>
    </row>
    <row r="1118" spans="5:5">
      <c r="E1118" s="26"/>
    </row>
    <row r="1119" spans="5:5">
      <c r="E1119" s="26"/>
    </row>
    <row r="1120" spans="5:5">
      <c r="E1120" s="26"/>
    </row>
    <row r="1121" spans="5:5">
      <c r="E1121" s="26"/>
    </row>
    <row r="1122" spans="5:5">
      <c r="E1122" s="26"/>
    </row>
    <row r="1123" spans="5:5">
      <c r="E1123" s="26"/>
    </row>
    <row r="1124" spans="5:5">
      <c r="E1124" s="26"/>
    </row>
    <row r="1125" spans="5:5">
      <c r="E1125" s="26"/>
    </row>
    <row r="1126" spans="5:5">
      <c r="E1126" s="26"/>
    </row>
    <row r="1127" spans="5:5">
      <c r="E1127" s="26"/>
    </row>
    <row r="1128" spans="5:5">
      <c r="E1128" s="26"/>
    </row>
    <row r="1129" spans="5:5">
      <c r="E1129" s="26"/>
    </row>
    <row r="1130" spans="5:5">
      <c r="E1130" s="26"/>
    </row>
    <row r="1131" spans="5:5">
      <c r="E1131" s="26"/>
    </row>
    <row r="1132" spans="5:5">
      <c r="E1132" s="26"/>
    </row>
    <row r="1133" spans="5:5">
      <c r="E1133" s="26"/>
    </row>
    <row r="1134" spans="5:5">
      <c r="E1134" s="26"/>
    </row>
    <row r="1135" spans="5:5">
      <c r="E1135" s="26"/>
    </row>
    <row r="1136" spans="5:5">
      <c r="E1136" s="26"/>
    </row>
    <row r="1137" spans="5:5">
      <c r="E1137" s="26"/>
    </row>
    <row r="1138" spans="5:5">
      <c r="E1138" s="26"/>
    </row>
    <row r="1139" spans="5:5">
      <c r="E1139" s="26"/>
    </row>
    <row r="1140" spans="5:5">
      <c r="E1140" s="26"/>
    </row>
    <row r="1141" spans="5:5">
      <c r="E1141" s="26"/>
    </row>
    <row r="1142" spans="5:5">
      <c r="E1142" s="26"/>
    </row>
    <row r="1143" spans="5:5">
      <c r="E1143" s="26"/>
    </row>
    <row r="1144" spans="5:5">
      <c r="E1144" s="26"/>
    </row>
    <row r="1145" spans="5:5">
      <c r="E1145" s="26"/>
    </row>
    <row r="1146" spans="5:5">
      <c r="E1146" s="26"/>
    </row>
    <row r="1147" spans="5:5">
      <c r="E1147" s="26"/>
    </row>
    <row r="1148" spans="5:5">
      <c r="E1148" s="26"/>
    </row>
    <row r="1149" spans="5:5">
      <c r="E1149" s="26"/>
    </row>
    <row r="1150" spans="5:5">
      <c r="E1150" s="26"/>
    </row>
    <row r="1151" spans="5:5">
      <c r="E1151" s="26"/>
    </row>
    <row r="1152" spans="5:5">
      <c r="E1152" s="26"/>
    </row>
    <row r="1153" spans="5:5">
      <c r="E1153" s="26"/>
    </row>
    <row r="1154" spans="5:5">
      <c r="E1154" s="26"/>
    </row>
    <row r="1155" spans="5:5">
      <c r="E1155" s="26"/>
    </row>
    <row r="1156" spans="5:5">
      <c r="E1156" s="26"/>
    </row>
    <row r="1157" spans="5:5">
      <c r="E1157" s="26"/>
    </row>
    <row r="1158" spans="5:5">
      <c r="E1158" s="26"/>
    </row>
    <row r="1159" spans="5:5">
      <c r="E1159" s="26"/>
    </row>
    <row r="1160" spans="5:5">
      <c r="E1160" s="26"/>
    </row>
    <row r="1161" spans="5:5">
      <c r="E1161" s="26"/>
    </row>
    <row r="1162" spans="5:5">
      <c r="E1162" s="26"/>
    </row>
    <row r="1163" spans="5:5">
      <c r="E1163" s="26"/>
    </row>
    <row r="1164" spans="5:5">
      <c r="E1164" s="26"/>
    </row>
    <row r="1165" spans="5:5">
      <c r="E1165" s="26"/>
    </row>
    <row r="1166" spans="5:5">
      <c r="E1166" s="26"/>
    </row>
    <row r="1167" spans="5:5">
      <c r="E1167" s="26"/>
    </row>
    <row r="1168" spans="5:5">
      <c r="E1168" s="26"/>
    </row>
    <row r="1169" spans="5:5">
      <c r="E1169" s="26"/>
    </row>
    <row r="1170" spans="5:5">
      <c r="E1170" s="26"/>
    </row>
    <row r="1171" spans="5:5">
      <c r="E1171" s="26"/>
    </row>
    <row r="1172" spans="5:5">
      <c r="E1172" s="26"/>
    </row>
    <row r="1173" spans="5:5">
      <c r="E1173" s="26"/>
    </row>
    <row r="1174" spans="5:5">
      <c r="E1174" s="26"/>
    </row>
    <row r="1175" spans="5:5">
      <c r="E1175" s="26"/>
    </row>
    <row r="1176" spans="5:5">
      <c r="E1176" s="26"/>
    </row>
    <row r="1177" spans="5:5">
      <c r="E1177" s="26"/>
    </row>
    <row r="1178" spans="5:5">
      <c r="E1178" s="26"/>
    </row>
    <row r="1179" spans="5:5">
      <c r="E1179" s="26"/>
    </row>
    <row r="1180" spans="5:5">
      <c r="E1180" s="26"/>
    </row>
    <row r="1181" spans="5:5">
      <c r="E1181" s="26"/>
    </row>
    <row r="1182" spans="5:5">
      <c r="E1182" s="26"/>
    </row>
    <row r="1183" spans="5:5">
      <c r="E1183" s="26"/>
    </row>
    <row r="1184" spans="5:5">
      <c r="E1184" s="26"/>
    </row>
    <row r="1185" spans="5:5">
      <c r="E1185" s="26"/>
    </row>
    <row r="1186" spans="5:5">
      <c r="E1186" s="26"/>
    </row>
    <row r="1187" spans="5:5">
      <c r="E1187" s="26"/>
    </row>
    <row r="1188" spans="5:5">
      <c r="E1188" s="26"/>
    </row>
    <row r="1189" spans="5:5">
      <c r="E1189" s="26"/>
    </row>
    <row r="1190" spans="5:5">
      <c r="E1190" s="26"/>
    </row>
    <row r="1191" spans="5:5">
      <c r="E1191" s="26"/>
    </row>
    <row r="1192" spans="5:5">
      <c r="E1192" s="26"/>
    </row>
    <row r="1193" spans="5:5">
      <c r="E1193" s="26"/>
    </row>
    <row r="1194" spans="5:5">
      <c r="E1194" s="26"/>
    </row>
    <row r="1195" spans="5:5">
      <c r="E1195" s="26"/>
    </row>
    <row r="1196" spans="5:5">
      <c r="E1196" s="26"/>
    </row>
    <row r="1197" spans="5:5">
      <c r="E1197" s="26"/>
    </row>
    <row r="1198" spans="5:5">
      <c r="E1198" s="26"/>
    </row>
    <row r="1199" spans="5:5">
      <c r="E1199" s="26"/>
    </row>
    <row r="1200" spans="5:5">
      <c r="E1200" s="26"/>
    </row>
    <row r="1201" spans="5:5">
      <c r="E1201" s="26"/>
    </row>
    <row r="1202" spans="5:5">
      <c r="E1202" s="26"/>
    </row>
    <row r="1203" spans="5:5">
      <c r="E1203" s="26"/>
    </row>
    <row r="1204" spans="5:5">
      <c r="E1204" s="26"/>
    </row>
    <row r="1205" spans="5:5">
      <c r="E1205" s="26"/>
    </row>
    <row r="1206" spans="5:5">
      <c r="E1206" s="26"/>
    </row>
    <row r="1207" spans="5:5">
      <c r="E1207" s="26"/>
    </row>
    <row r="1208" spans="5:5">
      <c r="E1208" s="26"/>
    </row>
    <row r="1209" spans="5:5">
      <c r="E1209" s="26"/>
    </row>
    <row r="1210" spans="5:5">
      <c r="E1210" s="26"/>
    </row>
    <row r="1211" spans="5:5">
      <c r="E1211" s="26"/>
    </row>
    <row r="1212" spans="5:5">
      <c r="E1212" s="26"/>
    </row>
    <row r="1213" spans="5:5">
      <c r="E1213" s="26"/>
    </row>
    <row r="1214" spans="5:5">
      <c r="E1214" s="26"/>
    </row>
  </sheetData>
  <sortState xmlns:xlrd2="http://schemas.microsoft.com/office/spreadsheetml/2017/richdata2" ref="A2:BA151">
    <sortCondition ref="F2:F151"/>
    <sortCondition descending="1" ref="G2:G151"/>
    <sortCondition ref="AP2:AP151"/>
  </sortState>
  <conditionalFormatting sqref="E147">
    <cfRule type="cellIs" dxfId="22" priority="2" operator="greaterThan">
      <formula>0.05</formula>
    </cfRule>
    <cfRule type="cellIs" dxfId="21" priority="3" operator="lessThan">
      <formula>0.05</formula>
    </cfRule>
  </conditionalFormatting>
  <conditionalFormatting sqref="M147:Q147">
    <cfRule type="cellIs" dxfId="20" priority="8" operator="lessThan">
      <formula>0.05</formula>
    </cfRule>
    <cfRule type="cellIs" dxfId="19" priority="9" operator="greaterThan">
      <formula>0.05</formula>
    </cfRule>
  </conditionalFormatting>
  <conditionalFormatting sqref="Y147:AB147">
    <cfRule type="cellIs" dxfId="18" priority="12" operator="lessThan">
      <formula>0.05</formula>
    </cfRule>
  </conditionalFormatting>
  <conditionalFormatting sqref="Y151:AM151">
    <cfRule type="cellIs" dxfId="17" priority="13" operator="lessThan">
      <formula>0.06</formula>
    </cfRule>
  </conditionalFormatting>
  <conditionalFormatting sqref="AH147">
    <cfRule type="cellIs" dxfId="16" priority="1" operator="greaterThan">
      <formula>0.05</formula>
    </cfRule>
    <cfRule type="cellIs" dxfId="15" priority="11" operator="lessThan">
      <formula>0.05</formula>
    </cfRule>
  </conditionalFormatting>
  <conditionalFormatting sqref="AK147:AN147">
    <cfRule type="cellIs" dxfId="14" priority="5" operator="greaterThan">
      <formula>0.05</formula>
    </cfRule>
    <cfRule type="cellIs" dxfId="13" priority="6" operator="lessThan">
      <formula>0.05</formula>
    </cfRule>
  </conditionalFormatting>
  <conditionalFormatting sqref="AP147">
    <cfRule type="cellIs" dxfId="12" priority="4" operator="greaterThan">
      <formula>0.05</formula>
    </cfRule>
    <cfRule type="cellIs" dxfId="11" priority="10" operator="lessThan">
      <formula>0.05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L201"/>
  <sheetViews>
    <sheetView topLeftCell="D166" workbookViewId="0">
      <selection activeCell="E201" sqref="E201"/>
    </sheetView>
  </sheetViews>
  <sheetFormatPr defaultColWidth="11.42578125" defaultRowHeight="12.75"/>
  <cols>
    <col min="9" max="9" width="13.28515625" bestFit="1" customWidth="1"/>
    <col min="10" max="10" width="12.85546875" bestFit="1" customWidth="1"/>
  </cols>
  <sheetData>
    <row r="1" spans="1:37">
      <c r="A1" s="76" t="s">
        <v>6954</v>
      </c>
      <c r="B1" s="76" t="s">
        <v>6942</v>
      </c>
      <c r="C1" s="87" t="s">
        <v>2</v>
      </c>
      <c r="D1" s="87" t="s">
        <v>93</v>
      </c>
      <c r="E1" s="87" t="s">
        <v>95</v>
      </c>
      <c r="F1" s="87" t="s">
        <v>97</v>
      </c>
      <c r="G1" s="87" t="s">
        <v>99</v>
      </c>
      <c r="H1" s="87" t="s">
        <v>102</v>
      </c>
      <c r="I1" s="87" t="s">
        <v>104</v>
      </c>
      <c r="J1" s="87" t="s">
        <v>139</v>
      </c>
      <c r="K1" s="87" t="s">
        <v>140</v>
      </c>
      <c r="L1" s="87" t="s">
        <v>141</v>
      </c>
      <c r="M1" s="87" t="s">
        <v>142</v>
      </c>
      <c r="N1" s="87" t="s">
        <v>143</v>
      </c>
      <c r="O1" s="87" t="s">
        <v>144</v>
      </c>
      <c r="P1" s="87" t="s">
        <v>145</v>
      </c>
      <c r="Q1" s="87" t="s">
        <v>146</v>
      </c>
      <c r="R1" s="87" t="s">
        <v>147</v>
      </c>
      <c r="S1" s="87" t="s">
        <v>148</v>
      </c>
      <c r="T1" s="87" t="s">
        <v>149</v>
      </c>
      <c r="U1" s="87" t="s">
        <v>150</v>
      </c>
      <c r="V1" s="87" t="s">
        <v>151</v>
      </c>
      <c r="W1" s="87" t="s">
        <v>152</v>
      </c>
      <c r="X1" s="87" t="s">
        <v>153</v>
      </c>
      <c r="Y1" s="87" t="s">
        <v>154</v>
      </c>
      <c r="Z1" s="87" t="s">
        <v>155</v>
      </c>
      <c r="AA1" s="87" t="s">
        <v>156</v>
      </c>
      <c r="AB1" s="87" t="s">
        <v>157</v>
      </c>
      <c r="AC1" s="87" t="s">
        <v>158</v>
      </c>
      <c r="AD1" s="87" t="s">
        <v>159</v>
      </c>
      <c r="AE1" s="87" t="s">
        <v>160</v>
      </c>
      <c r="AF1" s="87" t="s">
        <v>161</v>
      </c>
      <c r="AG1" s="87" t="s">
        <v>162</v>
      </c>
      <c r="AH1" s="87" t="s">
        <v>163</v>
      </c>
      <c r="AI1" s="87" t="s">
        <v>164</v>
      </c>
      <c r="AJ1" s="87" t="s">
        <v>165</v>
      </c>
      <c r="AK1" s="87" t="s">
        <v>166</v>
      </c>
    </row>
    <row r="2" spans="1:37">
      <c r="A2" s="77" t="s">
        <v>111</v>
      </c>
      <c r="B2" s="77">
        <v>1</v>
      </c>
      <c r="C2" s="88" t="s">
        <v>111</v>
      </c>
      <c r="D2" s="88" t="s">
        <v>2503</v>
      </c>
      <c r="E2" s="88" t="s">
        <v>111</v>
      </c>
      <c r="F2" s="88" t="s">
        <v>182</v>
      </c>
      <c r="G2" s="88" t="s">
        <v>184</v>
      </c>
      <c r="H2" s="88" t="s">
        <v>185</v>
      </c>
      <c r="I2" s="88">
        <v>15.2</v>
      </c>
      <c r="J2" s="88">
        <v>30.47</v>
      </c>
      <c r="K2" s="88">
        <v>6.08</v>
      </c>
      <c r="L2" s="88">
        <v>14.12</v>
      </c>
      <c r="M2" s="88"/>
      <c r="N2" s="88">
        <v>1</v>
      </c>
      <c r="O2" s="88">
        <v>2</v>
      </c>
      <c r="P2" s="88">
        <v>1</v>
      </c>
      <c r="Q2" s="88">
        <v>6</v>
      </c>
      <c r="R2" s="88">
        <v>4</v>
      </c>
      <c r="S2" s="88" t="s">
        <v>1010</v>
      </c>
      <c r="T2" s="88" t="s">
        <v>639</v>
      </c>
      <c r="U2" s="88">
        <v>2</v>
      </c>
      <c r="V2" s="88">
        <v>14</v>
      </c>
      <c r="W2" s="88">
        <v>6</v>
      </c>
      <c r="X2" s="88">
        <v>4</v>
      </c>
      <c r="Y2" s="88" t="s">
        <v>2512</v>
      </c>
      <c r="Z2" s="88">
        <v>2</v>
      </c>
      <c r="AA2" s="88" t="s">
        <v>645</v>
      </c>
      <c r="AB2" s="88" t="s">
        <v>2514</v>
      </c>
      <c r="AC2" s="88" t="s">
        <v>2515</v>
      </c>
      <c r="AD2" s="88" t="s">
        <v>2516</v>
      </c>
      <c r="AE2" s="88" t="s">
        <v>182</v>
      </c>
      <c r="AF2" s="88">
        <v>100</v>
      </c>
      <c r="AG2" s="88">
        <v>23</v>
      </c>
      <c r="AH2" s="88">
        <v>1.85</v>
      </c>
      <c r="AI2" s="88">
        <v>1.3</v>
      </c>
      <c r="AJ2" s="88" t="s">
        <v>111</v>
      </c>
      <c r="AK2" s="88">
        <v>1</v>
      </c>
    </row>
    <row r="3" spans="1:37">
      <c r="A3" s="77" t="s">
        <v>176</v>
      </c>
      <c r="B3" s="77">
        <v>2</v>
      </c>
      <c r="C3" s="88" t="s">
        <v>176</v>
      </c>
      <c r="D3" s="88" t="s">
        <v>2525</v>
      </c>
      <c r="E3" s="88" t="s">
        <v>176</v>
      </c>
      <c r="F3" s="88" t="s">
        <v>182</v>
      </c>
      <c r="G3" s="88" t="s">
        <v>184</v>
      </c>
      <c r="H3" s="88" t="s">
        <v>185</v>
      </c>
      <c r="I3" s="88">
        <v>15.36</v>
      </c>
      <c r="J3" s="88">
        <v>15.2</v>
      </c>
      <c r="K3" s="88">
        <v>10.17</v>
      </c>
      <c r="L3" s="88">
        <v>8.92</v>
      </c>
      <c r="M3" s="88"/>
      <c r="N3" s="88">
        <v>1</v>
      </c>
      <c r="O3" s="88">
        <v>2</v>
      </c>
      <c r="P3" s="88">
        <v>1</v>
      </c>
      <c r="Q3" s="88">
        <v>8</v>
      </c>
      <c r="R3" s="88">
        <v>5</v>
      </c>
      <c r="S3" s="88" t="s">
        <v>2531</v>
      </c>
      <c r="T3" s="88" t="s">
        <v>198</v>
      </c>
      <c r="U3" s="88">
        <v>0</v>
      </c>
      <c r="V3" s="88">
        <v>2</v>
      </c>
      <c r="W3" s="88">
        <v>8</v>
      </c>
      <c r="X3" s="88">
        <v>5</v>
      </c>
      <c r="Y3" s="88" t="s">
        <v>2535</v>
      </c>
      <c r="Z3" s="88">
        <v>3</v>
      </c>
      <c r="AA3" s="88" t="s">
        <v>201</v>
      </c>
      <c r="AB3" s="88" t="s">
        <v>2536</v>
      </c>
      <c r="AC3" s="88" t="s">
        <v>2537</v>
      </c>
      <c r="AD3" s="88" t="s">
        <v>2539</v>
      </c>
      <c r="AE3" s="88" t="s">
        <v>182</v>
      </c>
      <c r="AF3" s="88">
        <v>100</v>
      </c>
      <c r="AG3" s="88">
        <v>22</v>
      </c>
      <c r="AH3" s="88">
        <v>2.65</v>
      </c>
      <c r="AI3" s="88">
        <v>1.85</v>
      </c>
      <c r="AJ3" s="88" t="s">
        <v>176</v>
      </c>
      <c r="AK3" s="88">
        <v>1</v>
      </c>
    </row>
    <row r="4" spans="1:37">
      <c r="A4" s="77" t="s">
        <v>445</v>
      </c>
      <c r="B4" s="77">
        <v>3</v>
      </c>
      <c r="C4" s="88" t="s">
        <v>445</v>
      </c>
      <c r="D4" s="88" t="s">
        <v>2545</v>
      </c>
      <c r="E4" s="88" t="s">
        <v>445</v>
      </c>
      <c r="F4" s="88" t="s">
        <v>182</v>
      </c>
      <c r="G4" s="88" t="s">
        <v>184</v>
      </c>
      <c r="H4" s="88" t="s">
        <v>185</v>
      </c>
      <c r="I4" s="88">
        <v>15.42</v>
      </c>
      <c r="J4" s="88">
        <v>29.19</v>
      </c>
      <c r="K4" s="88">
        <v>12.11</v>
      </c>
      <c r="L4" s="88">
        <v>21.62</v>
      </c>
      <c r="M4" s="88"/>
      <c r="N4" s="88">
        <v>2</v>
      </c>
      <c r="O4" s="88">
        <v>5</v>
      </c>
      <c r="P4" s="88">
        <v>1</v>
      </c>
      <c r="Q4" s="88">
        <v>6</v>
      </c>
      <c r="R4" s="88">
        <v>4</v>
      </c>
      <c r="S4" s="88" t="s">
        <v>708</v>
      </c>
      <c r="T4" s="88" t="s">
        <v>518</v>
      </c>
      <c r="U4" s="88">
        <v>7</v>
      </c>
      <c r="V4" s="88">
        <v>13</v>
      </c>
      <c r="W4" s="88">
        <v>6</v>
      </c>
      <c r="X4" s="88">
        <v>4</v>
      </c>
      <c r="Y4" s="88" t="s">
        <v>2545</v>
      </c>
      <c r="Z4" s="88">
        <v>1</v>
      </c>
      <c r="AA4" s="88" t="s">
        <v>518</v>
      </c>
      <c r="AB4" s="88" t="s">
        <v>2557</v>
      </c>
      <c r="AC4" s="88" t="s">
        <v>2558</v>
      </c>
      <c r="AD4" s="88" t="s">
        <v>2559</v>
      </c>
      <c r="AE4" s="88" t="s">
        <v>532</v>
      </c>
      <c r="AF4" s="88">
        <v>100</v>
      </c>
      <c r="AG4" s="88">
        <v>17</v>
      </c>
      <c r="AH4" s="88">
        <v>1.35</v>
      </c>
      <c r="AI4" s="88">
        <v>1</v>
      </c>
      <c r="AJ4" s="88" t="s">
        <v>445</v>
      </c>
      <c r="AK4" s="88">
        <v>1</v>
      </c>
    </row>
    <row r="5" spans="1:37" s="66" customFormat="1">
      <c r="A5" s="92" t="s">
        <v>580</v>
      </c>
      <c r="B5" s="92">
        <v>4</v>
      </c>
      <c r="C5" s="89" t="s">
        <v>2640</v>
      </c>
      <c r="D5" s="89" t="s">
        <v>2641</v>
      </c>
      <c r="E5" s="89" t="s">
        <v>2640</v>
      </c>
      <c r="F5" s="89" t="s">
        <v>182</v>
      </c>
      <c r="G5" s="89" t="s">
        <v>283</v>
      </c>
      <c r="H5" s="89" t="s">
        <v>185</v>
      </c>
      <c r="I5" s="89">
        <v>43.66</v>
      </c>
      <c r="J5" s="89">
        <v>91.42</v>
      </c>
      <c r="K5" s="89">
        <v>36.479999999999997</v>
      </c>
      <c r="L5" s="89">
        <v>74.59</v>
      </c>
      <c r="M5" s="89"/>
      <c r="N5" s="89">
        <v>1</v>
      </c>
      <c r="O5" s="89">
        <v>2</v>
      </c>
      <c r="P5" s="89">
        <v>1</v>
      </c>
      <c r="Q5" s="89">
        <v>7</v>
      </c>
      <c r="R5" s="89">
        <v>5</v>
      </c>
      <c r="S5" s="89" t="s">
        <v>1128</v>
      </c>
      <c r="T5" s="89" t="s">
        <v>452</v>
      </c>
      <c r="U5" s="89">
        <v>1</v>
      </c>
      <c r="V5" s="89">
        <v>2</v>
      </c>
      <c r="W5" s="89">
        <v>7</v>
      </c>
      <c r="X5" s="89">
        <v>5</v>
      </c>
      <c r="Y5" s="89" t="s">
        <v>2648</v>
      </c>
      <c r="Z5" s="89">
        <v>2</v>
      </c>
      <c r="AA5" s="89" t="s">
        <v>459</v>
      </c>
      <c r="AB5" s="89" t="s">
        <v>2649</v>
      </c>
      <c r="AC5" s="89" t="s">
        <v>2650</v>
      </c>
      <c r="AD5" s="89" t="s">
        <v>2652</v>
      </c>
      <c r="AE5" s="89" t="s">
        <v>182</v>
      </c>
      <c r="AF5" s="89">
        <v>100</v>
      </c>
      <c r="AG5" s="89">
        <v>29</v>
      </c>
      <c r="AH5" s="89">
        <v>1.85</v>
      </c>
      <c r="AI5" s="89">
        <v>1.85</v>
      </c>
      <c r="AJ5" s="89" t="s">
        <v>2640</v>
      </c>
      <c r="AK5" s="89">
        <v>1</v>
      </c>
    </row>
    <row r="6" spans="1:37">
      <c r="A6" s="77" t="s">
        <v>222</v>
      </c>
      <c r="B6" s="77">
        <v>5</v>
      </c>
      <c r="C6" s="88" t="s">
        <v>222</v>
      </c>
      <c r="D6" s="88" t="s">
        <v>2585</v>
      </c>
      <c r="E6" s="88" t="s">
        <v>222</v>
      </c>
      <c r="F6" s="88" t="s">
        <v>182</v>
      </c>
      <c r="G6" s="88" t="s">
        <v>283</v>
      </c>
      <c r="H6" s="88" t="s">
        <v>185</v>
      </c>
      <c r="I6" s="88">
        <v>16.68</v>
      </c>
      <c r="J6" s="88">
        <v>5</v>
      </c>
      <c r="K6" s="88">
        <v>11.52</v>
      </c>
      <c r="L6" s="88">
        <v>3.11</v>
      </c>
      <c r="M6" s="88"/>
      <c r="N6" s="88">
        <v>1</v>
      </c>
      <c r="O6" s="88">
        <v>2</v>
      </c>
      <c r="P6" s="88">
        <v>1</v>
      </c>
      <c r="Q6" s="88">
        <v>7</v>
      </c>
      <c r="R6" s="88">
        <v>5</v>
      </c>
      <c r="S6" s="88" t="s">
        <v>415</v>
      </c>
      <c r="T6" s="88" t="s">
        <v>452</v>
      </c>
      <c r="U6" s="88">
        <v>2</v>
      </c>
      <c r="V6" s="88">
        <v>6</v>
      </c>
      <c r="W6" s="88">
        <v>7</v>
      </c>
      <c r="X6" s="88">
        <v>5</v>
      </c>
      <c r="Y6" s="88" t="s">
        <v>2593</v>
      </c>
      <c r="Z6" s="88">
        <v>2</v>
      </c>
      <c r="AA6" s="88" t="s">
        <v>459</v>
      </c>
      <c r="AB6" s="88" t="s">
        <v>2595</v>
      </c>
      <c r="AC6" s="88" t="s">
        <v>2597</v>
      </c>
      <c r="AD6" s="88" t="s">
        <v>2599</v>
      </c>
      <c r="AE6" s="88" t="s">
        <v>182</v>
      </c>
      <c r="AF6" s="88">
        <v>100</v>
      </c>
      <c r="AG6" s="88">
        <v>20</v>
      </c>
      <c r="AH6" s="88">
        <v>1.8</v>
      </c>
      <c r="AI6" s="88">
        <v>1.5</v>
      </c>
      <c r="AJ6" s="88" t="s">
        <v>222</v>
      </c>
      <c r="AK6" s="88">
        <v>1</v>
      </c>
    </row>
    <row r="7" spans="1:37">
      <c r="A7" s="77" t="s">
        <v>218</v>
      </c>
      <c r="B7" s="77">
        <v>6</v>
      </c>
      <c r="C7" s="88" t="s">
        <v>218</v>
      </c>
      <c r="D7" s="88" t="s">
        <v>2604</v>
      </c>
      <c r="E7" s="88" t="s">
        <v>218</v>
      </c>
      <c r="F7" s="88" t="s">
        <v>182</v>
      </c>
      <c r="G7" s="88" t="s">
        <v>283</v>
      </c>
      <c r="H7" s="88" t="s">
        <v>185</v>
      </c>
      <c r="I7" s="88">
        <v>18.2</v>
      </c>
      <c r="J7" s="88">
        <v>17.84</v>
      </c>
      <c r="K7" s="88">
        <v>12.21</v>
      </c>
      <c r="L7" s="88">
        <v>12.36</v>
      </c>
      <c r="M7" s="88"/>
      <c r="N7" s="88">
        <v>1</v>
      </c>
      <c r="O7" s="88">
        <v>2</v>
      </c>
      <c r="P7" s="88">
        <v>1</v>
      </c>
      <c r="Q7" s="88">
        <v>8</v>
      </c>
      <c r="R7" s="88">
        <v>5</v>
      </c>
      <c r="S7" s="88" t="s">
        <v>2611</v>
      </c>
      <c r="T7" s="88" t="s">
        <v>198</v>
      </c>
      <c r="U7" s="88">
        <v>0</v>
      </c>
      <c r="V7" s="88">
        <v>3</v>
      </c>
      <c r="W7" s="88">
        <v>8</v>
      </c>
      <c r="X7" s="88">
        <v>5</v>
      </c>
      <c r="Y7" s="88" t="s">
        <v>2613</v>
      </c>
      <c r="Z7" s="88">
        <v>3</v>
      </c>
      <c r="AA7" s="88" t="s">
        <v>201</v>
      </c>
      <c r="AB7" s="88" t="s">
        <v>2614</v>
      </c>
      <c r="AC7" s="88" t="s">
        <v>2615</v>
      </c>
      <c r="AD7" s="88" t="s">
        <v>2617</v>
      </c>
      <c r="AE7" s="88" t="s">
        <v>182</v>
      </c>
      <c r="AF7" s="88">
        <v>100</v>
      </c>
      <c r="AG7" s="88">
        <v>23</v>
      </c>
      <c r="AH7" s="88">
        <v>2.5499999999999998</v>
      </c>
      <c r="AI7" s="88">
        <v>1.8</v>
      </c>
      <c r="AJ7" s="88" t="s">
        <v>218</v>
      </c>
      <c r="AK7" s="88">
        <v>1</v>
      </c>
    </row>
    <row r="8" spans="1:37">
      <c r="A8" s="82" t="s">
        <v>351</v>
      </c>
      <c r="B8" s="77">
        <v>7</v>
      </c>
      <c r="C8" s="88" t="s">
        <v>351</v>
      </c>
      <c r="D8" s="88" t="s">
        <v>2622</v>
      </c>
      <c r="E8" s="88" t="s">
        <v>351</v>
      </c>
      <c r="F8" s="88" t="s">
        <v>182</v>
      </c>
      <c r="G8" s="88" t="s">
        <v>283</v>
      </c>
      <c r="H8" s="88" t="s">
        <v>185</v>
      </c>
      <c r="I8" s="88">
        <v>19.86</v>
      </c>
      <c r="J8" s="88">
        <v>40.74</v>
      </c>
      <c r="K8" s="88">
        <v>18.22</v>
      </c>
      <c r="L8" s="88">
        <v>36.82</v>
      </c>
      <c r="M8" s="88"/>
      <c r="N8" s="88">
        <v>1</v>
      </c>
      <c r="O8" s="88">
        <v>2</v>
      </c>
      <c r="P8" s="88">
        <v>1</v>
      </c>
      <c r="Q8" s="88">
        <v>12</v>
      </c>
      <c r="R8" s="88">
        <v>10</v>
      </c>
      <c r="S8" s="88" t="s">
        <v>2630</v>
      </c>
      <c r="T8" s="88" t="s">
        <v>2631</v>
      </c>
      <c r="U8" s="88">
        <v>0</v>
      </c>
      <c r="V8" s="88">
        <v>0</v>
      </c>
      <c r="W8" s="88">
        <v>9</v>
      </c>
      <c r="X8" s="88">
        <v>9</v>
      </c>
      <c r="Y8" s="88" t="s">
        <v>2635</v>
      </c>
      <c r="Z8" s="88">
        <v>4</v>
      </c>
      <c r="AA8" s="88" t="s">
        <v>2636</v>
      </c>
      <c r="AB8" s="88" t="s">
        <v>2637</v>
      </c>
      <c r="AC8" s="88" t="s">
        <v>2638</v>
      </c>
      <c r="AD8" s="88" t="s">
        <v>2639</v>
      </c>
      <c r="AE8" s="88" t="s">
        <v>182</v>
      </c>
      <c r="AF8" s="88">
        <v>100</v>
      </c>
      <c r="AG8" s="88">
        <v>24</v>
      </c>
      <c r="AH8" s="88">
        <v>4.3</v>
      </c>
      <c r="AI8" s="88">
        <v>4.45</v>
      </c>
      <c r="AJ8" s="88" t="s">
        <v>2642</v>
      </c>
      <c r="AK8" s="88">
        <v>2</v>
      </c>
    </row>
    <row r="9" spans="1:37">
      <c r="A9" s="77" t="s">
        <v>61</v>
      </c>
      <c r="B9" s="77">
        <v>8</v>
      </c>
      <c r="C9" s="88" t="s">
        <v>61</v>
      </c>
      <c r="D9" s="88" t="s">
        <v>2647</v>
      </c>
      <c r="E9" s="88" t="s">
        <v>61</v>
      </c>
      <c r="F9" s="88" t="s">
        <v>182</v>
      </c>
      <c r="G9" s="88" t="s">
        <v>184</v>
      </c>
      <c r="H9" s="88" t="s">
        <v>185</v>
      </c>
      <c r="I9" s="88">
        <v>19.91</v>
      </c>
      <c r="J9" s="88">
        <v>20</v>
      </c>
      <c r="K9" s="88">
        <v>17.79</v>
      </c>
      <c r="L9" s="88">
        <v>14.8</v>
      </c>
      <c r="M9" s="88"/>
      <c r="N9" s="88">
        <v>1</v>
      </c>
      <c r="O9" s="88">
        <v>3</v>
      </c>
      <c r="P9" s="88">
        <v>1</v>
      </c>
      <c r="Q9" s="88">
        <v>7</v>
      </c>
      <c r="R9" s="88">
        <v>5</v>
      </c>
      <c r="S9" s="88" t="s">
        <v>2654</v>
      </c>
      <c r="T9" s="88" t="s">
        <v>857</v>
      </c>
      <c r="U9" s="88">
        <v>2</v>
      </c>
      <c r="V9" s="88">
        <v>8</v>
      </c>
      <c r="W9" s="88">
        <v>6</v>
      </c>
      <c r="X9" s="88">
        <v>4</v>
      </c>
      <c r="Y9" s="88" t="s">
        <v>2656</v>
      </c>
      <c r="Z9" s="88">
        <v>2</v>
      </c>
      <c r="AA9" s="88" t="s">
        <v>862</v>
      </c>
      <c r="AB9" s="88" t="s">
        <v>2658</v>
      </c>
      <c r="AC9" s="88" t="s">
        <v>2659</v>
      </c>
      <c r="AD9" s="88" t="s">
        <v>2660</v>
      </c>
      <c r="AE9" s="88" t="s">
        <v>182</v>
      </c>
      <c r="AF9" s="88">
        <v>100</v>
      </c>
      <c r="AG9" s="88">
        <v>24</v>
      </c>
      <c r="AH9" s="88">
        <v>1.8</v>
      </c>
      <c r="AI9" s="88">
        <v>1.5</v>
      </c>
      <c r="AJ9" s="88" t="s">
        <v>61</v>
      </c>
      <c r="AK9" s="88">
        <v>1</v>
      </c>
    </row>
    <row r="10" spans="1:37">
      <c r="A10" s="77" t="s">
        <v>543</v>
      </c>
      <c r="B10" s="77">
        <v>9</v>
      </c>
      <c r="C10" s="88" t="s">
        <v>543</v>
      </c>
      <c r="D10" s="88" t="s">
        <v>2666</v>
      </c>
      <c r="E10" s="88" t="s">
        <v>543</v>
      </c>
      <c r="F10" s="88" t="s">
        <v>182</v>
      </c>
      <c r="G10" s="88" t="s">
        <v>184</v>
      </c>
      <c r="H10" s="88" t="s">
        <v>185</v>
      </c>
      <c r="I10" s="88">
        <v>19.98</v>
      </c>
      <c r="J10" s="88">
        <v>28.65</v>
      </c>
      <c r="K10" s="88">
        <v>19.07</v>
      </c>
      <c r="L10" s="88">
        <v>23.24</v>
      </c>
      <c r="M10" s="88"/>
      <c r="N10" s="88">
        <v>1</v>
      </c>
      <c r="O10" s="88">
        <v>2</v>
      </c>
      <c r="P10" s="88">
        <v>1</v>
      </c>
      <c r="Q10" s="88">
        <v>3</v>
      </c>
      <c r="R10" s="88">
        <v>3</v>
      </c>
      <c r="S10" s="88" t="s">
        <v>1437</v>
      </c>
      <c r="T10" s="88" t="s">
        <v>1437</v>
      </c>
      <c r="U10" s="88">
        <v>3</v>
      </c>
      <c r="V10" s="88">
        <v>13</v>
      </c>
      <c r="W10" s="88">
        <v>3</v>
      </c>
      <c r="X10" s="88">
        <v>3</v>
      </c>
      <c r="Y10" s="88" t="s">
        <v>2666</v>
      </c>
      <c r="Z10" s="88">
        <v>1</v>
      </c>
      <c r="AA10" s="88" t="s">
        <v>1437</v>
      </c>
      <c r="AB10" s="88" t="s">
        <v>2674</v>
      </c>
      <c r="AC10" s="88" t="s">
        <v>2675</v>
      </c>
      <c r="AD10" s="88" t="s">
        <v>543</v>
      </c>
      <c r="AE10" s="88" t="s">
        <v>182</v>
      </c>
      <c r="AF10" s="88">
        <v>0</v>
      </c>
      <c r="AG10" s="88">
        <v>0</v>
      </c>
      <c r="AH10" s="88">
        <v>1.65</v>
      </c>
      <c r="AI10" s="88">
        <v>1</v>
      </c>
      <c r="AJ10" s="88" t="s">
        <v>543</v>
      </c>
      <c r="AK10" s="88">
        <v>1</v>
      </c>
    </row>
    <row r="11" spans="1:37">
      <c r="A11" s="77" t="s">
        <v>133</v>
      </c>
      <c r="B11" s="77">
        <v>10</v>
      </c>
      <c r="C11" s="88" t="s">
        <v>133</v>
      </c>
      <c r="D11" s="88" t="s">
        <v>2683</v>
      </c>
      <c r="E11" s="88" t="s">
        <v>133</v>
      </c>
      <c r="F11" s="88" t="s">
        <v>182</v>
      </c>
      <c r="G11" s="88" t="s">
        <v>184</v>
      </c>
      <c r="H11" s="88" t="s">
        <v>185</v>
      </c>
      <c r="I11" s="88">
        <v>20.86</v>
      </c>
      <c r="J11" s="88">
        <v>33.04</v>
      </c>
      <c r="K11" s="88">
        <v>14.58</v>
      </c>
      <c r="L11" s="88">
        <v>20.14</v>
      </c>
      <c r="M11" s="88"/>
      <c r="N11" s="88">
        <v>1</v>
      </c>
      <c r="O11" s="88">
        <v>3</v>
      </c>
      <c r="P11" s="88">
        <v>1</v>
      </c>
      <c r="Q11" s="88">
        <v>4</v>
      </c>
      <c r="R11" s="88">
        <v>3</v>
      </c>
      <c r="S11" s="88" t="s">
        <v>947</v>
      </c>
      <c r="T11" s="88" t="s">
        <v>327</v>
      </c>
      <c r="U11" s="88">
        <v>3</v>
      </c>
      <c r="V11" s="88">
        <v>14</v>
      </c>
      <c r="W11" s="88">
        <v>4</v>
      </c>
      <c r="X11" s="88">
        <v>3</v>
      </c>
      <c r="Y11" s="88" t="s">
        <v>2683</v>
      </c>
      <c r="Z11" s="88">
        <v>1</v>
      </c>
      <c r="AA11" s="88" t="s">
        <v>327</v>
      </c>
      <c r="AB11" s="88" t="s">
        <v>2693</v>
      </c>
      <c r="AC11" s="88" t="s">
        <v>2694</v>
      </c>
      <c r="AD11" s="88" t="s">
        <v>133</v>
      </c>
      <c r="AE11" s="88" t="s">
        <v>182</v>
      </c>
      <c r="AF11" s="88">
        <v>100</v>
      </c>
      <c r="AG11" s="88">
        <v>19</v>
      </c>
      <c r="AH11" s="88">
        <v>1.55</v>
      </c>
      <c r="AI11" s="88">
        <v>1.05</v>
      </c>
      <c r="AJ11" s="88" t="s">
        <v>2697</v>
      </c>
      <c r="AK11" s="88">
        <v>2</v>
      </c>
    </row>
    <row r="12" spans="1:37">
      <c r="A12" s="77" t="s">
        <v>426</v>
      </c>
      <c r="B12" s="77">
        <v>11</v>
      </c>
      <c r="C12" s="88" t="s">
        <v>426</v>
      </c>
      <c r="D12" s="88" t="s">
        <v>2699</v>
      </c>
      <c r="E12" s="88" t="s">
        <v>426</v>
      </c>
      <c r="F12" s="88" t="s">
        <v>182</v>
      </c>
      <c r="G12" s="88" t="s">
        <v>283</v>
      </c>
      <c r="H12" s="88" t="s">
        <v>185</v>
      </c>
      <c r="I12" s="88">
        <v>21.34</v>
      </c>
      <c r="J12" s="88">
        <v>22.91</v>
      </c>
      <c r="K12" s="88">
        <v>14.85</v>
      </c>
      <c r="L12" s="88">
        <v>10.27</v>
      </c>
      <c r="M12" s="88"/>
      <c r="N12" s="88">
        <v>1</v>
      </c>
      <c r="O12" s="88">
        <v>2</v>
      </c>
      <c r="P12" s="88">
        <v>1</v>
      </c>
      <c r="Q12" s="88">
        <v>8</v>
      </c>
      <c r="R12" s="88">
        <v>5</v>
      </c>
      <c r="S12" s="88" t="s">
        <v>2364</v>
      </c>
      <c r="T12" s="88" t="s">
        <v>452</v>
      </c>
      <c r="U12" s="88">
        <v>0</v>
      </c>
      <c r="V12" s="88">
        <v>0</v>
      </c>
      <c r="W12" s="88">
        <v>4</v>
      </c>
      <c r="X12" s="88">
        <v>3</v>
      </c>
      <c r="Y12" s="88" t="s">
        <v>2708</v>
      </c>
      <c r="Z12" s="88">
        <v>2</v>
      </c>
      <c r="AA12" s="88" t="s">
        <v>459</v>
      </c>
      <c r="AB12" s="88" t="s">
        <v>2710</v>
      </c>
      <c r="AC12" s="88" t="s">
        <v>2711</v>
      </c>
      <c r="AD12" s="88" t="s">
        <v>2713</v>
      </c>
      <c r="AE12" s="88" t="s">
        <v>182</v>
      </c>
      <c r="AF12" s="88">
        <v>100</v>
      </c>
      <c r="AG12" s="88">
        <v>27</v>
      </c>
      <c r="AH12" s="88">
        <v>2.35</v>
      </c>
      <c r="AI12" s="88">
        <v>2</v>
      </c>
      <c r="AJ12" s="88" t="s">
        <v>426</v>
      </c>
      <c r="AK12" s="88">
        <v>1</v>
      </c>
    </row>
    <row r="13" spans="1:37">
      <c r="A13" s="77" t="s">
        <v>316</v>
      </c>
      <c r="B13" s="77">
        <v>12</v>
      </c>
      <c r="C13" s="88" t="s">
        <v>316</v>
      </c>
      <c r="D13" s="88" t="s">
        <v>2723</v>
      </c>
      <c r="E13" s="88" t="s">
        <v>316</v>
      </c>
      <c r="F13" s="88" t="s">
        <v>182</v>
      </c>
      <c r="G13" s="88" t="s">
        <v>283</v>
      </c>
      <c r="H13" s="88" t="s">
        <v>185</v>
      </c>
      <c r="I13" s="88">
        <v>21.89</v>
      </c>
      <c r="J13" s="88">
        <v>34.119999999999997</v>
      </c>
      <c r="K13" s="88">
        <v>18.52</v>
      </c>
      <c r="L13" s="88">
        <v>25.07</v>
      </c>
      <c r="M13" s="88"/>
      <c r="N13" s="88">
        <v>2</v>
      </c>
      <c r="O13" s="88">
        <v>5</v>
      </c>
      <c r="P13" s="88">
        <v>1</v>
      </c>
      <c r="Q13" s="88">
        <v>5</v>
      </c>
      <c r="R13" s="88">
        <v>3</v>
      </c>
      <c r="S13" s="88" t="s">
        <v>517</v>
      </c>
      <c r="T13" s="88" t="s">
        <v>1030</v>
      </c>
      <c r="U13" s="88">
        <v>14</v>
      </c>
      <c r="V13" s="88">
        <v>29</v>
      </c>
      <c r="W13" s="88">
        <v>5</v>
      </c>
      <c r="X13" s="88">
        <v>3</v>
      </c>
      <c r="Y13" s="88" t="s">
        <v>2723</v>
      </c>
      <c r="Z13" s="88">
        <v>1</v>
      </c>
      <c r="AA13" s="88" t="s">
        <v>1030</v>
      </c>
      <c r="AB13" s="88" t="s">
        <v>2735</v>
      </c>
      <c r="AC13" s="88" t="s">
        <v>2737</v>
      </c>
      <c r="AD13" s="88" t="s">
        <v>2738</v>
      </c>
      <c r="AE13" s="88" t="s">
        <v>532</v>
      </c>
      <c r="AF13" s="88">
        <v>100</v>
      </c>
      <c r="AG13" s="88">
        <v>18</v>
      </c>
      <c r="AH13" s="88">
        <v>1.05</v>
      </c>
      <c r="AI13" s="88">
        <v>1</v>
      </c>
      <c r="AJ13" s="88" t="s">
        <v>316</v>
      </c>
      <c r="AK13" s="88">
        <v>1</v>
      </c>
    </row>
    <row r="14" spans="1:37">
      <c r="A14" s="77" t="s">
        <v>91</v>
      </c>
      <c r="B14" s="77">
        <v>13</v>
      </c>
      <c r="C14" s="88" t="s">
        <v>91</v>
      </c>
      <c r="D14" s="88" t="s">
        <v>2746</v>
      </c>
      <c r="E14" s="88" t="s">
        <v>91</v>
      </c>
      <c r="F14" s="88" t="s">
        <v>182</v>
      </c>
      <c r="G14" s="88"/>
      <c r="H14" s="88"/>
      <c r="I14" s="88">
        <v>21.94</v>
      </c>
      <c r="J14" s="88">
        <v>22.57</v>
      </c>
      <c r="K14" s="88">
        <v>21.94</v>
      </c>
      <c r="L14" s="88">
        <v>22.57</v>
      </c>
      <c r="M14" s="88"/>
      <c r="N14" s="88">
        <v>3</v>
      </c>
      <c r="O14" s="88">
        <v>9</v>
      </c>
      <c r="P14" s="88">
        <v>1</v>
      </c>
      <c r="Q14" s="88">
        <v>6</v>
      </c>
      <c r="R14" s="88">
        <v>4</v>
      </c>
      <c r="S14" s="88" t="s">
        <v>1010</v>
      </c>
      <c r="T14" s="88" t="s">
        <v>639</v>
      </c>
      <c r="U14" s="88">
        <v>7</v>
      </c>
      <c r="V14" s="88">
        <v>15</v>
      </c>
      <c r="W14" s="88">
        <v>6</v>
      </c>
      <c r="X14" s="88">
        <v>4</v>
      </c>
      <c r="Y14" s="88" t="s">
        <v>2756</v>
      </c>
      <c r="Z14" s="88">
        <v>2</v>
      </c>
      <c r="AA14" s="88" t="s">
        <v>645</v>
      </c>
      <c r="AB14" s="88" t="s">
        <v>2760</v>
      </c>
      <c r="AC14" s="88" t="s">
        <v>2761</v>
      </c>
      <c r="AD14" s="88" t="s">
        <v>2762</v>
      </c>
      <c r="AE14" s="88" t="s">
        <v>2763</v>
      </c>
      <c r="AF14" s="88">
        <v>100</v>
      </c>
      <c r="AG14" s="88">
        <v>27</v>
      </c>
      <c r="AH14" s="88">
        <v>1.55</v>
      </c>
      <c r="AI14" s="88">
        <v>1</v>
      </c>
      <c r="AJ14" s="88" t="s">
        <v>91</v>
      </c>
      <c r="AK14" s="88">
        <v>1</v>
      </c>
    </row>
    <row r="15" spans="1:37">
      <c r="A15" s="77" t="s">
        <v>48</v>
      </c>
      <c r="B15" s="77">
        <v>14</v>
      </c>
      <c r="C15" s="88" t="s">
        <v>48</v>
      </c>
      <c r="D15" s="88" t="s">
        <v>2769</v>
      </c>
      <c r="E15" s="88" t="s">
        <v>48</v>
      </c>
      <c r="F15" s="88" t="s">
        <v>182</v>
      </c>
      <c r="G15" s="88" t="s">
        <v>184</v>
      </c>
      <c r="H15" s="88" t="s">
        <v>185</v>
      </c>
      <c r="I15" s="88">
        <v>22.22</v>
      </c>
      <c r="J15" s="88">
        <v>31.28</v>
      </c>
      <c r="K15" s="88">
        <v>21.5</v>
      </c>
      <c r="L15" s="88">
        <v>28.51</v>
      </c>
      <c r="M15" s="88"/>
      <c r="N15" s="88">
        <v>2</v>
      </c>
      <c r="O15" s="88">
        <v>3</v>
      </c>
      <c r="P15" s="88">
        <v>1</v>
      </c>
      <c r="Q15" s="88">
        <v>5</v>
      </c>
      <c r="R15" s="88">
        <v>5</v>
      </c>
      <c r="S15" s="88" t="s">
        <v>399</v>
      </c>
      <c r="T15" s="88" t="s">
        <v>2086</v>
      </c>
      <c r="U15" s="88">
        <v>0</v>
      </c>
      <c r="V15" s="88">
        <v>0</v>
      </c>
      <c r="W15" s="88">
        <v>5</v>
      </c>
      <c r="X15" s="88">
        <v>5</v>
      </c>
      <c r="Y15" s="88" t="s">
        <v>2778</v>
      </c>
      <c r="Z15" s="88">
        <v>2</v>
      </c>
      <c r="AA15" s="88" t="s">
        <v>2091</v>
      </c>
      <c r="AB15" s="88" t="s">
        <v>2779</v>
      </c>
      <c r="AC15" s="88" t="s">
        <v>2780</v>
      </c>
      <c r="AD15" s="88" t="s">
        <v>2781</v>
      </c>
      <c r="AE15" s="88" t="s">
        <v>2782</v>
      </c>
      <c r="AF15" s="88">
        <v>100</v>
      </c>
      <c r="AG15" s="88">
        <v>28</v>
      </c>
      <c r="AH15" s="88">
        <v>1.85</v>
      </c>
      <c r="AI15" s="88">
        <v>1.95</v>
      </c>
      <c r="AJ15" s="88" t="s">
        <v>48</v>
      </c>
      <c r="AK15" s="88">
        <v>1</v>
      </c>
    </row>
    <row r="16" spans="1:37">
      <c r="A16" s="77" t="s">
        <v>572</v>
      </c>
      <c r="B16" s="77">
        <v>15</v>
      </c>
      <c r="C16" s="88" t="s">
        <v>572</v>
      </c>
      <c r="D16" s="88" t="s">
        <v>2789</v>
      </c>
      <c r="E16" s="88" t="s">
        <v>572</v>
      </c>
      <c r="F16" s="88" t="s">
        <v>182</v>
      </c>
      <c r="G16" s="88" t="s">
        <v>184</v>
      </c>
      <c r="H16" s="88" t="s">
        <v>185</v>
      </c>
      <c r="I16" s="88">
        <v>25.02</v>
      </c>
      <c r="J16" s="88">
        <v>36.01</v>
      </c>
      <c r="K16" s="88">
        <v>9.86</v>
      </c>
      <c r="L16" s="88">
        <v>7.97</v>
      </c>
      <c r="M16" s="88"/>
      <c r="N16" s="88">
        <v>1</v>
      </c>
      <c r="O16" s="88">
        <v>2</v>
      </c>
      <c r="P16" s="88">
        <v>1</v>
      </c>
      <c r="Q16" s="88">
        <v>4</v>
      </c>
      <c r="R16" s="88">
        <v>2</v>
      </c>
      <c r="S16" s="88" t="s">
        <v>518</v>
      </c>
      <c r="T16" s="88" t="s">
        <v>948</v>
      </c>
      <c r="U16" s="88">
        <v>4</v>
      </c>
      <c r="V16" s="88">
        <v>26</v>
      </c>
      <c r="W16" s="88">
        <v>4</v>
      </c>
      <c r="X16" s="88">
        <v>2</v>
      </c>
      <c r="Y16" s="88" t="s">
        <v>2789</v>
      </c>
      <c r="Z16" s="88">
        <v>1</v>
      </c>
      <c r="AA16" s="88" t="s">
        <v>948</v>
      </c>
      <c r="AB16" s="88" t="s">
        <v>2797</v>
      </c>
      <c r="AC16" s="88" t="s">
        <v>2798</v>
      </c>
      <c r="AD16" s="88" t="s">
        <v>572</v>
      </c>
      <c r="AE16" s="88" t="s">
        <v>182</v>
      </c>
      <c r="AF16" s="88">
        <v>96</v>
      </c>
      <c r="AG16" s="88">
        <v>27</v>
      </c>
      <c r="AH16" s="88">
        <v>1.55</v>
      </c>
      <c r="AI16" s="88">
        <v>1</v>
      </c>
      <c r="AJ16" s="88" t="s">
        <v>572</v>
      </c>
      <c r="AK16" s="88">
        <v>1</v>
      </c>
    </row>
    <row r="17" spans="1:37">
      <c r="A17" s="77" t="s">
        <v>552</v>
      </c>
      <c r="B17" s="77">
        <v>16</v>
      </c>
      <c r="C17" s="88" t="s">
        <v>552</v>
      </c>
      <c r="D17" s="88" t="s">
        <v>2805</v>
      </c>
      <c r="E17" s="88" t="s">
        <v>552</v>
      </c>
      <c r="F17" s="88" t="s">
        <v>182</v>
      </c>
      <c r="G17" s="88" t="s">
        <v>283</v>
      </c>
      <c r="H17" s="88" t="s">
        <v>185</v>
      </c>
      <c r="I17" s="88">
        <v>27.55</v>
      </c>
      <c r="J17" s="88">
        <v>11.69</v>
      </c>
      <c r="K17" s="88">
        <v>25.94</v>
      </c>
      <c r="L17" s="88">
        <v>9.26</v>
      </c>
      <c r="M17" s="88"/>
      <c r="N17" s="88">
        <v>1</v>
      </c>
      <c r="O17" s="88">
        <v>2</v>
      </c>
      <c r="P17" s="88">
        <v>1</v>
      </c>
      <c r="Q17" s="88">
        <v>9</v>
      </c>
      <c r="R17" s="88">
        <v>6</v>
      </c>
      <c r="S17" s="88" t="s">
        <v>2072</v>
      </c>
      <c r="T17" s="88" t="s">
        <v>519</v>
      </c>
      <c r="U17" s="88">
        <v>1</v>
      </c>
      <c r="V17" s="88">
        <v>1</v>
      </c>
      <c r="W17" s="88">
        <v>9</v>
      </c>
      <c r="X17" s="88">
        <v>6</v>
      </c>
      <c r="Y17" s="88" t="s">
        <v>2814</v>
      </c>
      <c r="Z17" s="88">
        <v>3</v>
      </c>
      <c r="AA17" s="88" t="s">
        <v>525</v>
      </c>
      <c r="AB17" s="88" t="s">
        <v>2815</v>
      </c>
      <c r="AC17" s="88" t="s">
        <v>2816</v>
      </c>
      <c r="AD17" s="88" t="s">
        <v>2817</v>
      </c>
      <c r="AE17" s="88" t="s">
        <v>182</v>
      </c>
      <c r="AF17" s="88">
        <v>100</v>
      </c>
      <c r="AG17" s="88">
        <v>20</v>
      </c>
      <c r="AH17" s="88">
        <v>2.6</v>
      </c>
      <c r="AI17" s="88">
        <v>2.35</v>
      </c>
      <c r="AJ17" s="88" t="s">
        <v>552</v>
      </c>
      <c r="AK17" s="88">
        <v>1</v>
      </c>
    </row>
    <row r="18" spans="1:37">
      <c r="A18" s="77" t="s">
        <v>8</v>
      </c>
      <c r="B18" s="77">
        <v>17</v>
      </c>
      <c r="C18" s="88" t="s">
        <v>8</v>
      </c>
      <c r="D18" s="88" t="s">
        <v>2822</v>
      </c>
      <c r="E18" s="88" t="s">
        <v>8</v>
      </c>
      <c r="F18" s="88" t="s">
        <v>182</v>
      </c>
      <c r="G18" s="88" t="s">
        <v>184</v>
      </c>
      <c r="H18" s="88" t="s">
        <v>185</v>
      </c>
      <c r="I18" s="88">
        <v>28.35</v>
      </c>
      <c r="J18" s="88">
        <v>63.99</v>
      </c>
      <c r="K18" s="88">
        <v>24.89</v>
      </c>
      <c r="L18" s="88">
        <v>48.58</v>
      </c>
      <c r="M18" s="88"/>
      <c r="N18" s="88">
        <v>1</v>
      </c>
      <c r="O18" s="88">
        <v>2</v>
      </c>
      <c r="P18" s="88">
        <v>1</v>
      </c>
      <c r="Q18" s="88">
        <v>6</v>
      </c>
      <c r="R18" s="88">
        <v>6</v>
      </c>
      <c r="S18" s="88" t="s">
        <v>856</v>
      </c>
      <c r="T18" s="88" t="s">
        <v>416</v>
      </c>
      <c r="U18" s="88">
        <v>1</v>
      </c>
      <c r="V18" s="88">
        <v>4</v>
      </c>
      <c r="W18" s="88">
        <v>6</v>
      </c>
      <c r="X18" s="88">
        <v>6</v>
      </c>
      <c r="Y18" s="88" t="s">
        <v>2837</v>
      </c>
      <c r="Z18" s="88">
        <v>2</v>
      </c>
      <c r="AA18" s="88" t="s">
        <v>419</v>
      </c>
      <c r="AB18" s="88" t="s">
        <v>2839</v>
      </c>
      <c r="AC18" s="88" t="s">
        <v>2840</v>
      </c>
      <c r="AD18" s="88" t="s">
        <v>2841</v>
      </c>
      <c r="AE18" s="88" t="s">
        <v>182</v>
      </c>
      <c r="AF18" s="88">
        <v>100</v>
      </c>
      <c r="AG18" s="88">
        <v>24</v>
      </c>
      <c r="AH18" s="88">
        <v>1.9</v>
      </c>
      <c r="AI18" s="88">
        <v>1.8</v>
      </c>
      <c r="AJ18" s="88" t="s">
        <v>8</v>
      </c>
      <c r="AK18" s="88">
        <v>1</v>
      </c>
    </row>
    <row r="19" spans="1:37">
      <c r="A19" s="77" t="s">
        <v>42</v>
      </c>
      <c r="B19" s="77">
        <v>18</v>
      </c>
      <c r="C19" s="88" t="s">
        <v>42</v>
      </c>
      <c r="D19" s="88" t="s">
        <v>2848</v>
      </c>
      <c r="E19" s="88" t="s">
        <v>42</v>
      </c>
      <c r="F19" s="88" t="s">
        <v>182</v>
      </c>
      <c r="G19" s="88" t="s">
        <v>283</v>
      </c>
      <c r="H19" s="88" t="s">
        <v>185</v>
      </c>
      <c r="I19" s="88">
        <v>30.32</v>
      </c>
      <c r="J19" s="88">
        <v>22.36</v>
      </c>
      <c r="K19" s="88">
        <v>26.14</v>
      </c>
      <c r="L19" s="88">
        <v>16.079999999999998</v>
      </c>
      <c r="M19" s="88"/>
      <c r="N19" s="88">
        <v>2</v>
      </c>
      <c r="O19" s="88">
        <v>3</v>
      </c>
      <c r="P19" s="88">
        <v>1</v>
      </c>
      <c r="Q19" s="88">
        <v>5</v>
      </c>
      <c r="R19" s="88">
        <v>3</v>
      </c>
      <c r="S19" s="88" t="s">
        <v>1689</v>
      </c>
      <c r="T19" s="88" t="s">
        <v>1030</v>
      </c>
      <c r="U19" s="88">
        <v>9</v>
      </c>
      <c r="V19" s="88">
        <v>26</v>
      </c>
      <c r="W19" s="88">
        <v>5</v>
      </c>
      <c r="X19" s="88">
        <v>3</v>
      </c>
      <c r="Y19" s="88" t="s">
        <v>2848</v>
      </c>
      <c r="Z19" s="88">
        <v>1</v>
      </c>
      <c r="AA19" s="88" t="s">
        <v>1030</v>
      </c>
      <c r="AB19" s="88" t="s">
        <v>2855</v>
      </c>
      <c r="AC19" s="88" t="s">
        <v>2857</v>
      </c>
      <c r="AD19" s="88" t="s">
        <v>2859</v>
      </c>
      <c r="AE19" s="88" t="s">
        <v>532</v>
      </c>
      <c r="AF19" s="88">
        <v>100</v>
      </c>
      <c r="AG19" s="88">
        <v>21</v>
      </c>
      <c r="AH19" s="88">
        <v>1.35</v>
      </c>
      <c r="AI19" s="88">
        <v>1</v>
      </c>
      <c r="AJ19" s="88" t="s">
        <v>42</v>
      </c>
      <c r="AK19" s="88">
        <v>1</v>
      </c>
    </row>
    <row r="20" spans="1:37">
      <c r="A20" s="77" t="s">
        <v>264</v>
      </c>
      <c r="B20" s="77">
        <v>19</v>
      </c>
      <c r="C20" s="88" t="s">
        <v>264</v>
      </c>
      <c r="D20" s="88" t="s">
        <v>2874</v>
      </c>
      <c r="E20" s="88" t="s">
        <v>264</v>
      </c>
      <c r="F20" s="88" t="s">
        <v>182</v>
      </c>
      <c r="G20" s="88" t="s">
        <v>184</v>
      </c>
      <c r="H20" s="88" t="s">
        <v>185</v>
      </c>
      <c r="I20" s="88">
        <v>30.42</v>
      </c>
      <c r="J20" s="88">
        <v>44.39</v>
      </c>
      <c r="K20" s="88">
        <v>20.97</v>
      </c>
      <c r="L20" s="88">
        <v>22.3</v>
      </c>
      <c r="M20" s="88"/>
      <c r="N20" s="88">
        <v>1</v>
      </c>
      <c r="O20" s="88">
        <v>5</v>
      </c>
      <c r="P20" s="88">
        <v>1</v>
      </c>
      <c r="Q20" s="88">
        <v>4</v>
      </c>
      <c r="R20" s="88">
        <v>2</v>
      </c>
      <c r="S20" s="88" t="s">
        <v>947</v>
      </c>
      <c r="T20" s="88" t="s">
        <v>948</v>
      </c>
      <c r="U20" s="88">
        <v>7</v>
      </c>
      <c r="V20" s="88">
        <v>28</v>
      </c>
      <c r="W20" s="88">
        <v>4</v>
      </c>
      <c r="X20" s="88">
        <v>2</v>
      </c>
      <c r="Y20" s="88" t="s">
        <v>2874</v>
      </c>
      <c r="Z20" s="88">
        <v>1</v>
      </c>
      <c r="AA20" s="88" t="s">
        <v>948</v>
      </c>
      <c r="AB20" s="88" t="s">
        <v>2883</v>
      </c>
      <c r="AC20" s="88" t="s">
        <v>2884</v>
      </c>
      <c r="AD20" s="88" t="s">
        <v>264</v>
      </c>
      <c r="AE20" s="88" t="s">
        <v>182</v>
      </c>
      <c r="AF20" s="88">
        <v>100</v>
      </c>
      <c r="AG20" s="88">
        <v>26</v>
      </c>
      <c r="AH20" s="88">
        <v>1.45</v>
      </c>
      <c r="AI20" s="88">
        <v>1</v>
      </c>
      <c r="AJ20" s="88" t="s">
        <v>264</v>
      </c>
      <c r="AK20" s="88">
        <v>1</v>
      </c>
    </row>
    <row r="21" spans="1:37">
      <c r="A21" s="77" t="s">
        <v>213</v>
      </c>
      <c r="B21" s="77">
        <v>20</v>
      </c>
      <c r="C21" s="88" t="s">
        <v>213</v>
      </c>
      <c r="D21" s="88" t="s">
        <v>2891</v>
      </c>
      <c r="E21" s="88" t="s">
        <v>213</v>
      </c>
      <c r="F21" s="88" t="s">
        <v>182</v>
      </c>
      <c r="G21" s="88" t="s">
        <v>184</v>
      </c>
      <c r="H21" s="88" t="s">
        <v>185</v>
      </c>
      <c r="I21" s="88">
        <v>31.18</v>
      </c>
      <c r="J21" s="88">
        <v>21.49</v>
      </c>
      <c r="K21" s="88">
        <v>21.67</v>
      </c>
      <c r="L21" s="88">
        <v>12.7</v>
      </c>
      <c r="M21" s="88"/>
      <c r="N21" s="88">
        <v>2</v>
      </c>
      <c r="O21" s="88">
        <v>4</v>
      </c>
      <c r="P21" s="88">
        <v>1</v>
      </c>
      <c r="Q21" s="88">
        <v>6</v>
      </c>
      <c r="R21" s="88">
        <v>4</v>
      </c>
      <c r="S21" s="88" t="s">
        <v>1114</v>
      </c>
      <c r="T21" s="88" t="s">
        <v>639</v>
      </c>
      <c r="U21" s="88">
        <v>2</v>
      </c>
      <c r="V21" s="88">
        <v>15</v>
      </c>
      <c r="W21" s="88">
        <v>6</v>
      </c>
      <c r="X21" s="88">
        <v>4</v>
      </c>
      <c r="Y21" s="88" t="s">
        <v>2901</v>
      </c>
      <c r="Z21" s="88">
        <v>2</v>
      </c>
      <c r="AA21" s="88" t="s">
        <v>645</v>
      </c>
      <c r="AB21" s="88" t="s">
        <v>2902</v>
      </c>
      <c r="AC21" s="88" t="s">
        <v>2903</v>
      </c>
      <c r="AD21" s="88" t="s">
        <v>2904</v>
      </c>
      <c r="AE21" s="88" t="s">
        <v>506</v>
      </c>
      <c r="AF21" s="88">
        <v>100</v>
      </c>
      <c r="AG21" s="88">
        <v>18</v>
      </c>
      <c r="AH21" s="88">
        <v>1.8</v>
      </c>
      <c r="AI21" s="88">
        <v>1.25</v>
      </c>
      <c r="AJ21" s="88" t="s">
        <v>213</v>
      </c>
      <c r="AK21" s="88">
        <v>1</v>
      </c>
    </row>
    <row r="22" spans="1:37">
      <c r="A22" s="77" t="s">
        <v>389</v>
      </c>
      <c r="B22" s="77">
        <v>21</v>
      </c>
      <c r="C22" s="88" t="s">
        <v>389</v>
      </c>
      <c r="D22" s="88" t="s">
        <v>75</v>
      </c>
      <c r="E22" s="88" t="s">
        <v>389</v>
      </c>
      <c r="F22" s="88" t="s">
        <v>182</v>
      </c>
      <c r="G22" s="88" t="s">
        <v>184</v>
      </c>
      <c r="H22" s="88" t="s">
        <v>185</v>
      </c>
      <c r="I22" s="88">
        <v>35.58</v>
      </c>
      <c r="J22" s="88">
        <v>28.45</v>
      </c>
      <c r="K22" s="88">
        <v>32.950000000000003</v>
      </c>
      <c r="L22" s="88">
        <v>24.32</v>
      </c>
      <c r="M22" s="88"/>
      <c r="N22" s="88">
        <v>1</v>
      </c>
      <c r="O22" s="88">
        <v>2</v>
      </c>
      <c r="P22" s="88">
        <v>1</v>
      </c>
      <c r="Q22" s="88">
        <v>4</v>
      </c>
      <c r="R22" s="88">
        <v>4</v>
      </c>
      <c r="S22" s="88" t="s">
        <v>639</v>
      </c>
      <c r="T22" s="88" t="s">
        <v>639</v>
      </c>
      <c r="U22" s="88">
        <v>1</v>
      </c>
      <c r="V22" s="88">
        <v>7</v>
      </c>
      <c r="W22" s="88">
        <v>4</v>
      </c>
      <c r="X22" s="88">
        <v>4</v>
      </c>
      <c r="Y22" s="88" t="s">
        <v>2917</v>
      </c>
      <c r="Z22" s="88">
        <v>2</v>
      </c>
      <c r="AA22" s="88" t="s">
        <v>645</v>
      </c>
      <c r="AB22" s="88" t="s">
        <v>2920</v>
      </c>
      <c r="AC22" s="88" t="s">
        <v>2922</v>
      </c>
      <c r="AD22" s="88" t="s">
        <v>2923</v>
      </c>
      <c r="AE22" s="88" t="s">
        <v>182</v>
      </c>
      <c r="AF22" s="88">
        <v>95</v>
      </c>
      <c r="AG22" s="88">
        <v>21</v>
      </c>
      <c r="AH22" s="88">
        <v>1.9</v>
      </c>
      <c r="AI22" s="88">
        <v>1.65</v>
      </c>
      <c r="AJ22" s="88" t="s">
        <v>2925</v>
      </c>
      <c r="AK22" s="88">
        <v>2</v>
      </c>
    </row>
    <row r="23" spans="1:37">
      <c r="A23" s="77" t="s">
        <v>216</v>
      </c>
      <c r="B23" s="77">
        <v>22</v>
      </c>
      <c r="C23" s="88" t="s">
        <v>216</v>
      </c>
      <c r="D23" s="88" t="s">
        <v>2139</v>
      </c>
      <c r="E23" s="88" t="s">
        <v>216</v>
      </c>
      <c r="F23" s="88" t="s">
        <v>182</v>
      </c>
      <c r="G23" s="88" t="s">
        <v>283</v>
      </c>
      <c r="H23" s="88" t="s">
        <v>185</v>
      </c>
      <c r="I23" s="88">
        <v>36.700000000000003</v>
      </c>
      <c r="J23" s="88">
        <v>31.82</v>
      </c>
      <c r="K23" s="88">
        <v>23.5</v>
      </c>
      <c r="L23" s="88">
        <v>16.690000000000001</v>
      </c>
      <c r="M23" s="88"/>
      <c r="N23" s="88">
        <v>1</v>
      </c>
      <c r="O23" s="88">
        <v>3</v>
      </c>
      <c r="P23" s="88">
        <v>1</v>
      </c>
      <c r="Q23" s="88">
        <v>5</v>
      </c>
      <c r="R23" s="88">
        <v>3</v>
      </c>
      <c r="S23" s="88" t="s">
        <v>399</v>
      </c>
      <c r="T23" s="88" t="s">
        <v>1030</v>
      </c>
      <c r="U23" s="88">
        <v>13</v>
      </c>
      <c r="V23" s="88">
        <v>21</v>
      </c>
      <c r="W23" s="88">
        <v>5</v>
      </c>
      <c r="X23" s="88">
        <v>3</v>
      </c>
      <c r="Y23" s="88" t="s">
        <v>2139</v>
      </c>
      <c r="Z23" s="88">
        <v>1</v>
      </c>
      <c r="AA23" s="88" t="s">
        <v>1030</v>
      </c>
      <c r="AB23" s="88" t="s">
        <v>2943</v>
      </c>
      <c r="AC23" s="88" t="s">
        <v>2132</v>
      </c>
      <c r="AD23" s="88" t="s">
        <v>2944</v>
      </c>
      <c r="AE23" s="88" t="s">
        <v>182</v>
      </c>
      <c r="AF23" s="88">
        <v>95</v>
      </c>
      <c r="AG23" s="88">
        <v>21</v>
      </c>
      <c r="AH23" s="88">
        <v>1.1000000000000001</v>
      </c>
      <c r="AI23" s="88">
        <v>1</v>
      </c>
      <c r="AJ23" s="88" t="s">
        <v>216</v>
      </c>
      <c r="AK23" s="88">
        <v>1</v>
      </c>
    </row>
    <row r="24" spans="1:37">
      <c r="A24" s="77" t="s">
        <v>138</v>
      </c>
      <c r="B24" s="77">
        <v>23</v>
      </c>
      <c r="C24" s="88" t="s">
        <v>138</v>
      </c>
      <c r="D24" s="88" t="s">
        <v>2948</v>
      </c>
      <c r="E24" s="88" t="s">
        <v>138</v>
      </c>
      <c r="F24" s="88" t="s">
        <v>182</v>
      </c>
      <c r="G24" s="88" t="s">
        <v>283</v>
      </c>
      <c r="H24" s="88" t="s">
        <v>185</v>
      </c>
      <c r="I24" s="88">
        <v>47.71</v>
      </c>
      <c r="J24" s="88">
        <v>53.45</v>
      </c>
      <c r="K24" s="88">
        <v>36.24</v>
      </c>
      <c r="L24" s="88">
        <v>26.08</v>
      </c>
      <c r="M24" s="88"/>
      <c r="N24" s="88">
        <v>2</v>
      </c>
      <c r="O24" s="88">
        <v>4</v>
      </c>
      <c r="P24" s="88">
        <v>1</v>
      </c>
      <c r="Q24" s="88">
        <v>5</v>
      </c>
      <c r="R24" s="88">
        <v>3</v>
      </c>
      <c r="S24" s="88" t="s">
        <v>517</v>
      </c>
      <c r="T24" s="88" t="s">
        <v>1030</v>
      </c>
      <c r="U24" s="88">
        <v>5</v>
      </c>
      <c r="V24" s="88">
        <v>18</v>
      </c>
      <c r="W24" s="88">
        <v>5</v>
      </c>
      <c r="X24" s="88">
        <v>3</v>
      </c>
      <c r="Y24" s="88" t="s">
        <v>2948</v>
      </c>
      <c r="Z24" s="88">
        <v>1</v>
      </c>
      <c r="AA24" s="88" t="s">
        <v>1030</v>
      </c>
      <c r="AB24" s="88" t="s">
        <v>2956</v>
      </c>
      <c r="AC24" s="88" t="s">
        <v>2957</v>
      </c>
      <c r="AD24" s="88" t="s">
        <v>2958</v>
      </c>
      <c r="AE24" s="88" t="s">
        <v>506</v>
      </c>
      <c r="AF24" s="88">
        <v>100</v>
      </c>
      <c r="AG24" s="88">
        <v>20</v>
      </c>
      <c r="AH24" s="88">
        <v>1.6</v>
      </c>
      <c r="AI24" s="88">
        <v>1</v>
      </c>
      <c r="AJ24" s="88" t="s">
        <v>2959</v>
      </c>
      <c r="AK24" s="88">
        <v>1</v>
      </c>
    </row>
    <row r="25" spans="1:37">
      <c r="A25" s="77" t="s">
        <v>172</v>
      </c>
      <c r="B25" s="77">
        <v>24</v>
      </c>
      <c r="C25" s="88" t="s">
        <v>172</v>
      </c>
      <c r="D25" s="88" t="s">
        <v>2965</v>
      </c>
      <c r="E25" s="88" t="s">
        <v>172</v>
      </c>
      <c r="F25" s="88" t="s">
        <v>182</v>
      </c>
      <c r="G25" s="88" t="s">
        <v>184</v>
      </c>
      <c r="H25" s="88" t="s">
        <v>185</v>
      </c>
      <c r="I25" s="88">
        <v>55.19</v>
      </c>
      <c r="J25" s="88">
        <v>32.159999999999997</v>
      </c>
      <c r="K25" s="88">
        <v>42.33</v>
      </c>
      <c r="L25" s="88">
        <v>13.92</v>
      </c>
      <c r="M25" s="88"/>
      <c r="N25" s="88">
        <v>1</v>
      </c>
      <c r="O25" s="88">
        <v>2</v>
      </c>
      <c r="P25" s="88">
        <v>1</v>
      </c>
      <c r="Q25" s="88">
        <v>6</v>
      </c>
      <c r="R25" s="88">
        <v>4</v>
      </c>
      <c r="S25" s="88" t="s">
        <v>715</v>
      </c>
      <c r="T25" s="88" t="s">
        <v>639</v>
      </c>
      <c r="U25" s="88">
        <v>1</v>
      </c>
      <c r="V25" s="88">
        <v>13</v>
      </c>
      <c r="W25" s="88">
        <v>5</v>
      </c>
      <c r="X25" s="88">
        <v>4</v>
      </c>
      <c r="Y25" s="88" t="s">
        <v>2977</v>
      </c>
      <c r="Z25" s="88">
        <v>2</v>
      </c>
      <c r="AA25" s="88" t="s">
        <v>645</v>
      </c>
      <c r="AB25" s="88" t="s">
        <v>2978</v>
      </c>
      <c r="AC25" s="88" t="s">
        <v>2979</v>
      </c>
      <c r="AD25" s="88" t="s">
        <v>2980</v>
      </c>
      <c r="AE25" s="88" t="s">
        <v>182</v>
      </c>
      <c r="AF25" s="88">
        <v>100</v>
      </c>
      <c r="AG25" s="88">
        <v>10</v>
      </c>
      <c r="AH25" s="88">
        <v>2.1</v>
      </c>
      <c r="AI25" s="88">
        <v>1.3</v>
      </c>
      <c r="AJ25" s="88" t="s">
        <v>172</v>
      </c>
      <c r="AK25" s="88">
        <v>1</v>
      </c>
    </row>
    <row r="26" spans="1:37" s="66" customFormat="1">
      <c r="A26" s="92" t="s">
        <v>269</v>
      </c>
      <c r="B26" s="92">
        <v>25</v>
      </c>
      <c r="C26" s="89" t="s">
        <v>60</v>
      </c>
      <c r="D26" s="89" t="s">
        <v>3026</v>
      </c>
      <c r="E26" s="89" t="s">
        <v>60</v>
      </c>
      <c r="F26" s="89" t="s">
        <v>182</v>
      </c>
      <c r="G26" s="89" t="s">
        <v>184</v>
      </c>
      <c r="H26" s="89" t="s">
        <v>185</v>
      </c>
      <c r="I26" s="89">
        <v>59.46</v>
      </c>
      <c r="J26" s="89">
        <v>50.74</v>
      </c>
      <c r="K26" s="89">
        <v>50.06</v>
      </c>
      <c r="L26" s="89">
        <v>30.27</v>
      </c>
      <c r="M26" s="89"/>
      <c r="N26" s="89">
        <v>1</v>
      </c>
      <c r="O26" s="89">
        <v>2</v>
      </c>
      <c r="P26" s="89">
        <v>1</v>
      </c>
      <c r="Q26" s="89">
        <v>6</v>
      </c>
      <c r="R26" s="89">
        <v>5</v>
      </c>
      <c r="S26" s="89" t="s">
        <v>856</v>
      </c>
      <c r="T26" s="89" t="s">
        <v>857</v>
      </c>
      <c r="U26" s="89">
        <v>1</v>
      </c>
      <c r="V26" s="89">
        <v>3</v>
      </c>
      <c r="W26" s="89">
        <v>6</v>
      </c>
      <c r="X26" s="89">
        <v>5</v>
      </c>
      <c r="Y26" s="89" t="s">
        <v>3038</v>
      </c>
      <c r="Z26" s="89">
        <v>2</v>
      </c>
      <c r="AA26" s="89" t="s">
        <v>862</v>
      </c>
      <c r="AB26" s="89" t="s">
        <v>3039</v>
      </c>
      <c r="AC26" s="89" t="s">
        <v>3040</v>
      </c>
      <c r="AD26" s="89" t="s">
        <v>3042</v>
      </c>
      <c r="AE26" s="89" t="s">
        <v>182</v>
      </c>
      <c r="AF26" s="89">
        <v>100</v>
      </c>
      <c r="AG26" s="89">
        <v>23</v>
      </c>
      <c r="AH26" s="89">
        <v>1.9</v>
      </c>
      <c r="AI26" s="89">
        <v>1.75</v>
      </c>
      <c r="AJ26" s="89" t="s">
        <v>60</v>
      </c>
      <c r="AK26" s="89">
        <v>1</v>
      </c>
    </row>
    <row r="27" spans="1:37">
      <c r="A27" s="77" t="s">
        <v>36</v>
      </c>
      <c r="B27" s="77">
        <v>26</v>
      </c>
      <c r="C27" s="88" t="s">
        <v>36</v>
      </c>
      <c r="D27" s="88" t="s">
        <v>3005</v>
      </c>
      <c r="E27" s="88" t="s">
        <v>36</v>
      </c>
      <c r="F27" s="88" t="s">
        <v>182</v>
      </c>
      <c r="G27" s="88" t="s">
        <v>184</v>
      </c>
      <c r="H27" s="88" t="s">
        <v>185</v>
      </c>
      <c r="I27" s="88">
        <v>56.43</v>
      </c>
      <c r="J27" s="88">
        <v>90.81</v>
      </c>
      <c r="K27" s="88">
        <v>50.45</v>
      </c>
      <c r="L27" s="88">
        <v>74.59</v>
      </c>
      <c r="M27" s="88"/>
      <c r="N27" s="88">
        <v>1</v>
      </c>
      <c r="O27" s="88">
        <v>4</v>
      </c>
      <c r="P27" s="88">
        <v>1</v>
      </c>
      <c r="Q27" s="88">
        <v>4</v>
      </c>
      <c r="R27" s="88">
        <v>2</v>
      </c>
      <c r="S27" s="88" t="s">
        <v>518</v>
      </c>
      <c r="T27" s="88" t="s">
        <v>948</v>
      </c>
      <c r="U27" s="88">
        <v>9</v>
      </c>
      <c r="V27" s="88">
        <v>27</v>
      </c>
      <c r="W27" s="88">
        <v>4</v>
      </c>
      <c r="X27" s="88">
        <v>2</v>
      </c>
      <c r="Y27" s="88" t="s">
        <v>3005</v>
      </c>
      <c r="Z27" s="88">
        <v>1</v>
      </c>
      <c r="AA27" s="88" t="s">
        <v>948</v>
      </c>
      <c r="AB27" s="88" t="s">
        <v>3018</v>
      </c>
      <c r="AC27" s="88" t="s">
        <v>3019</v>
      </c>
      <c r="AD27" s="88" t="s">
        <v>36</v>
      </c>
      <c r="AE27" s="88" t="s">
        <v>182</v>
      </c>
      <c r="AF27" s="88">
        <v>100</v>
      </c>
      <c r="AG27" s="88">
        <v>17</v>
      </c>
      <c r="AH27" s="88">
        <v>1.25</v>
      </c>
      <c r="AI27" s="88">
        <v>1</v>
      </c>
      <c r="AJ27" s="88" t="s">
        <v>36</v>
      </c>
      <c r="AK27" s="88">
        <v>1</v>
      </c>
    </row>
    <row r="28" spans="1:37" s="66" customFormat="1">
      <c r="A28" s="92" t="s">
        <v>60</v>
      </c>
      <c r="B28" s="92">
        <v>27</v>
      </c>
      <c r="C28" s="89" t="s">
        <v>269</v>
      </c>
      <c r="D28" s="89" t="s">
        <v>2984</v>
      </c>
      <c r="E28" s="89" t="s">
        <v>269</v>
      </c>
      <c r="F28" s="89" t="s">
        <v>182</v>
      </c>
      <c r="G28" s="89" t="s">
        <v>283</v>
      </c>
      <c r="H28" s="89" t="s">
        <v>185</v>
      </c>
      <c r="I28" s="89">
        <v>56.18</v>
      </c>
      <c r="J28" s="89">
        <v>6.35</v>
      </c>
      <c r="K28" s="89">
        <v>41.64</v>
      </c>
      <c r="L28" s="89">
        <v>4.3899999999999997</v>
      </c>
      <c r="M28" s="89"/>
      <c r="N28" s="89">
        <v>1</v>
      </c>
      <c r="O28" s="89">
        <v>2</v>
      </c>
      <c r="P28" s="89">
        <v>1</v>
      </c>
      <c r="Q28" s="89">
        <v>6</v>
      </c>
      <c r="R28" s="89">
        <v>6</v>
      </c>
      <c r="S28" s="89" t="s">
        <v>440</v>
      </c>
      <c r="T28" s="89" t="s">
        <v>440</v>
      </c>
      <c r="U28" s="89">
        <v>2</v>
      </c>
      <c r="V28" s="89">
        <v>2</v>
      </c>
      <c r="W28" s="89">
        <v>6</v>
      </c>
      <c r="X28" s="89">
        <v>6</v>
      </c>
      <c r="Y28" s="89" t="s">
        <v>2993</v>
      </c>
      <c r="Z28" s="89">
        <v>3</v>
      </c>
      <c r="AA28" s="89" t="s">
        <v>443</v>
      </c>
      <c r="AB28" s="89" t="s">
        <v>2996</v>
      </c>
      <c r="AC28" s="89" t="s">
        <v>2997</v>
      </c>
      <c r="AD28" s="89" t="s">
        <v>2998</v>
      </c>
      <c r="AE28" s="89" t="s">
        <v>182</v>
      </c>
      <c r="AF28" s="89">
        <v>100</v>
      </c>
      <c r="AG28" s="89">
        <v>37</v>
      </c>
      <c r="AH28" s="89">
        <v>1.85</v>
      </c>
      <c r="AI28" s="89">
        <v>1.9</v>
      </c>
      <c r="AJ28" s="89" t="s">
        <v>269</v>
      </c>
      <c r="AK28" s="89">
        <v>1</v>
      </c>
    </row>
    <row r="29" spans="1:37">
      <c r="A29" s="77" t="s">
        <v>44</v>
      </c>
      <c r="B29" s="77">
        <v>28</v>
      </c>
      <c r="C29" s="88" t="s">
        <v>44</v>
      </c>
      <c r="D29" s="88" t="s">
        <v>3051</v>
      </c>
      <c r="E29" s="88" t="s">
        <v>44</v>
      </c>
      <c r="F29" s="88" t="s">
        <v>182</v>
      </c>
      <c r="G29" s="88" t="s">
        <v>184</v>
      </c>
      <c r="H29" s="88"/>
      <c r="I29" s="88">
        <v>61.59</v>
      </c>
      <c r="J29" s="88">
        <v>30.88</v>
      </c>
      <c r="K29" s="88">
        <v>57.67</v>
      </c>
      <c r="L29" s="88">
        <v>28.92</v>
      </c>
      <c r="M29" s="88"/>
      <c r="N29" s="88">
        <v>1</v>
      </c>
      <c r="O29" s="88">
        <v>2</v>
      </c>
      <c r="P29" s="88">
        <v>1</v>
      </c>
      <c r="Q29" s="88">
        <v>7</v>
      </c>
      <c r="R29" s="88">
        <v>5</v>
      </c>
      <c r="S29" s="88" t="s">
        <v>1089</v>
      </c>
      <c r="T29" s="88" t="s">
        <v>517</v>
      </c>
      <c r="U29" s="88">
        <v>2</v>
      </c>
      <c r="V29" s="88">
        <v>8</v>
      </c>
      <c r="W29" s="88">
        <v>6</v>
      </c>
      <c r="X29" s="88">
        <v>5</v>
      </c>
      <c r="Y29" s="88" t="s">
        <v>3061</v>
      </c>
      <c r="Z29" s="88">
        <v>2</v>
      </c>
      <c r="AA29" s="88" t="s">
        <v>712</v>
      </c>
      <c r="AB29" s="88" t="s">
        <v>3065</v>
      </c>
      <c r="AC29" s="88" t="s">
        <v>3066</v>
      </c>
      <c r="AD29" s="88" t="s">
        <v>3067</v>
      </c>
      <c r="AE29" s="88" t="s">
        <v>182</v>
      </c>
      <c r="AF29" s="88">
        <v>100</v>
      </c>
      <c r="AG29" s="88">
        <v>26</v>
      </c>
      <c r="AH29" s="88">
        <v>2.1</v>
      </c>
      <c r="AI29" s="88">
        <v>1.55</v>
      </c>
      <c r="AJ29" s="88" t="s">
        <v>44</v>
      </c>
      <c r="AK29" s="88">
        <v>1</v>
      </c>
    </row>
    <row r="30" spans="1:37">
      <c r="A30" s="77" t="s">
        <v>299</v>
      </c>
      <c r="B30" s="77">
        <v>29</v>
      </c>
      <c r="C30" s="88" t="s">
        <v>299</v>
      </c>
      <c r="D30" s="88" t="s">
        <v>3074</v>
      </c>
      <c r="E30" s="88" t="s">
        <v>299</v>
      </c>
      <c r="F30" s="88" t="s">
        <v>182</v>
      </c>
      <c r="G30" s="88" t="s">
        <v>283</v>
      </c>
      <c r="H30" s="88" t="s">
        <v>185</v>
      </c>
      <c r="I30" s="88">
        <v>64.75</v>
      </c>
      <c r="J30" s="88">
        <v>145.07</v>
      </c>
      <c r="K30" s="88">
        <v>60.2</v>
      </c>
      <c r="L30" s="88">
        <v>123.58</v>
      </c>
      <c r="M30" s="88"/>
      <c r="N30" s="88">
        <v>1</v>
      </c>
      <c r="O30" s="88">
        <v>2</v>
      </c>
      <c r="P30" s="88">
        <v>1</v>
      </c>
      <c r="Q30" s="88">
        <v>6</v>
      </c>
      <c r="R30" s="88">
        <v>5</v>
      </c>
      <c r="S30" s="88" t="s">
        <v>644</v>
      </c>
      <c r="T30" s="88" t="s">
        <v>667</v>
      </c>
      <c r="U30" s="88">
        <v>0</v>
      </c>
      <c r="V30" s="88">
        <v>0</v>
      </c>
      <c r="W30" s="88">
        <v>4</v>
      </c>
      <c r="X30" s="88">
        <v>4</v>
      </c>
      <c r="Y30" s="88" t="s">
        <v>3084</v>
      </c>
      <c r="Z30" s="88">
        <v>2</v>
      </c>
      <c r="AA30" s="88" t="s">
        <v>671</v>
      </c>
      <c r="AB30" s="88" t="s">
        <v>3086</v>
      </c>
      <c r="AC30" s="88" t="s">
        <v>3087</v>
      </c>
      <c r="AD30" s="88" t="s">
        <v>3088</v>
      </c>
      <c r="AE30" s="88" t="s">
        <v>182</v>
      </c>
      <c r="AF30" s="88">
        <v>100</v>
      </c>
      <c r="AG30" s="88">
        <v>23</v>
      </c>
      <c r="AH30" s="88">
        <v>1.85</v>
      </c>
      <c r="AI30" s="88">
        <v>1.85</v>
      </c>
      <c r="AJ30" s="88" t="s">
        <v>299</v>
      </c>
      <c r="AK30" s="88">
        <v>1</v>
      </c>
    </row>
    <row r="31" spans="1:37">
      <c r="A31" s="77" t="s">
        <v>190</v>
      </c>
      <c r="B31" s="77">
        <v>30</v>
      </c>
      <c r="C31" s="88" t="s">
        <v>190</v>
      </c>
      <c r="D31" s="88" t="s">
        <v>3095</v>
      </c>
      <c r="E31" s="88" t="s">
        <v>190</v>
      </c>
      <c r="F31" s="88" t="s">
        <v>182</v>
      </c>
      <c r="G31" s="88" t="s">
        <v>184</v>
      </c>
      <c r="H31" s="88" t="s">
        <v>185</v>
      </c>
      <c r="I31" s="88">
        <v>81.510000000000005</v>
      </c>
      <c r="J31" s="88">
        <v>54.46</v>
      </c>
      <c r="K31" s="88">
        <v>53.61</v>
      </c>
      <c r="L31" s="88">
        <v>30.14</v>
      </c>
      <c r="M31" s="88"/>
      <c r="N31" s="88">
        <v>1</v>
      </c>
      <c r="O31" s="88">
        <v>3</v>
      </c>
      <c r="P31" s="88">
        <v>1</v>
      </c>
      <c r="Q31" s="88">
        <v>7</v>
      </c>
      <c r="R31" s="88">
        <v>5</v>
      </c>
      <c r="S31" s="88" t="s">
        <v>637</v>
      </c>
      <c r="T31" s="88" t="s">
        <v>2086</v>
      </c>
      <c r="U31" s="88">
        <v>2</v>
      </c>
      <c r="V31" s="88">
        <v>10</v>
      </c>
      <c r="W31" s="88">
        <v>7</v>
      </c>
      <c r="X31" s="88">
        <v>5</v>
      </c>
      <c r="Y31" s="88" t="s">
        <v>3104</v>
      </c>
      <c r="Z31" s="88">
        <v>2</v>
      </c>
      <c r="AA31" s="88" t="s">
        <v>2091</v>
      </c>
      <c r="AB31" s="88" t="s">
        <v>3109</v>
      </c>
      <c r="AC31" s="88" t="s">
        <v>3110</v>
      </c>
      <c r="AD31" s="88" t="s">
        <v>3111</v>
      </c>
      <c r="AE31" s="88" t="s">
        <v>182</v>
      </c>
      <c r="AF31" s="88">
        <v>100</v>
      </c>
      <c r="AG31" s="88">
        <v>12</v>
      </c>
      <c r="AH31" s="88">
        <v>1.75</v>
      </c>
      <c r="AI31" s="88">
        <v>1.4</v>
      </c>
      <c r="AJ31" s="88" t="s">
        <v>190</v>
      </c>
      <c r="AK31" s="88">
        <v>1</v>
      </c>
    </row>
    <row r="32" spans="1:37">
      <c r="A32" s="77" t="s">
        <v>245</v>
      </c>
      <c r="B32" s="77">
        <v>31</v>
      </c>
      <c r="C32" s="88" t="s">
        <v>245</v>
      </c>
      <c r="D32" s="88" t="s">
        <v>1994</v>
      </c>
      <c r="E32" s="88" t="s">
        <v>245</v>
      </c>
      <c r="F32" s="88" t="s">
        <v>182</v>
      </c>
      <c r="G32" s="88" t="s">
        <v>184</v>
      </c>
      <c r="H32" s="88" t="s">
        <v>185</v>
      </c>
      <c r="I32" s="88">
        <v>93</v>
      </c>
      <c r="J32" s="88">
        <v>130.74</v>
      </c>
      <c r="K32" s="88">
        <v>57.71</v>
      </c>
      <c r="L32" s="88">
        <v>59.26</v>
      </c>
      <c r="M32" s="88"/>
      <c r="N32" s="88">
        <v>1</v>
      </c>
      <c r="O32" s="88">
        <v>7</v>
      </c>
      <c r="P32" s="88">
        <v>1</v>
      </c>
      <c r="Q32" s="88">
        <v>4</v>
      </c>
      <c r="R32" s="88">
        <v>2</v>
      </c>
      <c r="S32" s="88" t="s">
        <v>314</v>
      </c>
      <c r="T32" s="88" t="s">
        <v>948</v>
      </c>
      <c r="U32" s="88">
        <v>7</v>
      </c>
      <c r="V32" s="88">
        <v>26</v>
      </c>
      <c r="W32" s="88">
        <v>4</v>
      </c>
      <c r="X32" s="88">
        <v>2</v>
      </c>
      <c r="Y32" s="88" t="s">
        <v>1994</v>
      </c>
      <c r="Z32" s="88">
        <v>1</v>
      </c>
      <c r="AA32" s="88" t="s">
        <v>948</v>
      </c>
      <c r="AB32" s="88" t="s">
        <v>3126</v>
      </c>
      <c r="AC32" s="88" t="s">
        <v>1987</v>
      </c>
      <c r="AD32" s="88" t="s">
        <v>245</v>
      </c>
      <c r="AE32" s="88" t="s">
        <v>182</v>
      </c>
      <c r="AF32" s="88">
        <v>100</v>
      </c>
      <c r="AG32" s="88">
        <v>19</v>
      </c>
      <c r="AH32" s="88">
        <v>1.45</v>
      </c>
      <c r="AI32" s="88">
        <v>1</v>
      </c>
      <c r="AJ32" s="88" t="s">
        <v>245</v>
      </c>
      <c r="AK32" s="88">
        <v>1</v>
      </c>
    </row>
    <row r="33" spans="1:38">
      <c r="A33" s="77" t="s">
        <v>127</v>
      </c>
      <c r="B33" s="77">
        <v>32</v>
      </c>
      <c r="C33" s="88" t="s">
        <v>127</v>
      </c>
      <c r="D33" s="88" t="s">
        <v>3134</v>
      </c>
      <c r="E33" s="88" t="s">
        <v>127</v>
      </c>
      <c r="F33" s="88" t="s">
        <v>182</v>
      </c>
      <c r="G33" s="88" t="s">
        <v>184</v>
      </c>
      <c r="H33" s="88" t="s">
        <v>185</v>
      </c>
      <c r="I33" s="88">
        <v>128.35</v>
      </c>
      <c r="J33" s="88">
        <v>78.040000000000006</v>
      </c>
      <c r="K33" s="88">
        <v>105.54</v>
      </c>
      <c r="L33" s="88">
        <v>46.82</v>
      </c>
      <c r="M33" s="88"/>
      <c r="N33" s="88">
        <v>1</v>
      </c>
      <c r="O33" s="88">
        <v>4</v>
      </c>
      <c r="P33" s="88">
        <v>1</v>
      </c>
      <c r="Q33" s="88">
        <v>5</v>
      </c>
      <c r="R33" s="88">
        <v>4</v>
      </c>
      <c r="S33" s="88" t="s">
        <v>3142</v>
      </c>
      <c r="T33" s="88" t="s">
        <v>1620</v>
      </c>
      <c r="U33" s="88">
        <v>1</v>
      </c>
      <c r="V33" s="88">
        <v>6</v>
      </c>
      <c r="W33" s="88">
        <v>5</v>
      </c>
      <c r="X33" s="88">
        <v>4</v>
      </c>
      <c r="Y33" s="88" t="s">
        <v>3147</v>
      </c>
      <c r="Z33" s="88">
        <v>2</v>
      </c>
      <c r="AA33" s="88" t="s">
        <v>1623</v>
      </c>
      <c r="AB33" s="88" t="s">
        <v>3148</v>
      </c>
      <c r="AC33" s="88" t="s">
        <v>3150</v>
      </c>
      <c r="AD33" s="88" t="s">
        <v>3151</v>
      </c>
      <c r="AE33" s="88" t="s">
        <v>182</v>
      </c>
      <c r="AF33" s="88">
        <v>100</v>
      </c>
      <c r="AG33" s="88">
        <v>18</v>
      </c>
      <c r="AH33" s="88">
        <v>1.85</v>
      </c>
      <c r="AI33" s="88">
        <v>1.45</v>
      </c>
      <c r="AJ33" s="88" t="s">
        <v>127</v>
      </c>
      <c r="AK33" s="88">
        <v>1</v>
      </c>
    </row>
    <row r="34" spans="1:38" s="66" customFormat="1">
      <c r="A34" s="92" t="s">
        <v>249</v>
      </c>
      <c r="B34" s="92">
        <v>33</v>
      </c>
      <c r="C34" s="89" t="s">
        <v>5857</v>
      </c>
      <c r="D34" s="89" t="s">
        <v>5858</v>
      </c>
      <c r="E34" s="89" t="s">
        <v>5857</v>
      </c>
      <c r="F34" s="89" t="s">
        <v>182</v>
      </c>
      <c r="G34" s="89" t="s">
        <v>184</v>
      </c>
      <c r="H34" s="89" t="s">
        <v>185</v>
      </c>
      <c r="I34" s="89">
        <v>43.68</v>
      </c>
      <c r="J34" s="89">
        <v>74.12</v>
      </c>
      <c r="K34" s="89">
        <v>40.51</v>
      </c>
      <c r="L34" s="89">
        <v>63.38</v>
      </c>
      <c r="M34" s="89"/>
      <c r="N34" s="89">
        <v>1</v>
      </c>
      <c r="O34" s="89">
        <v>2</v>
      </c>
      <c r="P34" s="89">
        <v>1</v>
      </c>
      <c r="Q34" s="89">
        <v>7</v>
      </c>
      <c r="R34" s="89">
        <v>4</v>
      </c>
      <c r="S34" s="89" t="s">
        <v>1178</v>
      </c>
      <c r="T34" s="89" t="s">
        <v>639</v>
      </c>
      <c r="U34" s="89">
        <v>0</v>
      </c>
      <c r="V34" s="89">
        <v>16</v>
      </c>
      <c r="W34" s="89">
        <v>7</v>
      </c>
      <c r="X34" s="89">
        <v>4</v>
      </c>
      <c r="Y34" s="89" t="s">
        <v>5859</v>
      </c>
      <c r="Z34" s="89">
        <v>2</v>
      </c>
      <c r="AA34" s="89" t="s">
        <v>645</v>
      </c>
      <c r="AB34" s="89" t="s">
        <v>5860</v>
      </c>
      <c r="AC34" s="89" t="s">
        <v>5861</v>
      </c>
      <c r="AD34" s="89" t="s">
        <v>5862</v>
      </c>
      <c r="AE34" s="89" t="s">
        <v>182</v>
      </c>
      <c r="AF34" s="89">
        <v>100</v>
      </c>
      <c r="AG34" s="89">
        <v>17</v>
      </c>
      <c r="AH34" s="89">
        <v>2.4500000000000002</v>
      </c>
      <c r="AI34" s="89">
        <v>1.1499999999999999</v>
      </c>
      <c r="AJ34" s="89" t="s">
        <v>5857</v>
      </c>
      <c r="AK34" s="89">
        <v>1</v>
      </c>
    </row>
    <row r="35" spans="1:38">
      <c r="A35" s="77" t="s">
        <v>6623</v>
      </c>
      <c r="B35" s="77">
        <v>34</v>
      </c>
      <c r="C35" s="88" t="s">
        <v>6623</v>
      </c>
      <c r="D35" s="88" t="s">
        <v>6624</v>
      </c>
      <c r="E35" s="88" t="s">
        <v>6623</v>
      </c>
      <c r="F35" s="88" t="s">
        <v>182</v>
      </c>
      <c r="G35" s="88" t="s">
        <v>283</v>
      </c>
      <c r="H35" s="88" t="s">
        <v>185</v>
      </c>
      <c r="I35" s="88">
        <v>16.649999999999999</v>
      </c>
      <c r="J35" s="88">
        <v>26.22</v>
      </c>
      <c r="K35" s="88">
        <v>14.4</v>
      </c>
      <c r="L35" s="88">
        <v>19.12</v>
      </c>
      <c r="M35" s="88"/>
      <c r="N35" s="88">
        <v>2</v>
      </c>
      <c r="O35" s="88">
        <v>7</v>
      </c>
      <c r="P35" s="88">
        <v>1</v>
      </c>
      <c r="Q35" s="88">
        <v>5</v>
      </c>
      <c r="R35" s="88">
        <v>3</v>
      </c>
      <c r="S35" s="88" t="s">
        <v>517</v>
      </c>
      <c r="T35" s="88" t="s">
        <v>1030</v>
      </c>
      <c r="U35" s="88">
        <v>18</v>
      </c>
      <c r="V35" s="88">
        <v>21</v>
      </c>
      <c r="W35" s="88">
        <v>5</v>
      </c>
      <c r="X35" s="88">
        <v>3</v>
      </c>
      <c r="Y35" s="88" t="s">
        <v>6624</v>
      </c>
      <c r="Z35" s="88">
        <v>1</v>
      </c>
      <c r="AA35" s="88" t="s">
        <v>1030</v>
      </c>
      <c r="AB35" s="88" t="s">
        <v>6625</v>
      </c>
      <c r="AC35" s="88" t="s">
        <v>6624</v>
      </c>
      <c r="AD35" s="88" t="s">
        <v>6626</v>
      </c>
      <c r="AE35" s="88" t="s">
        <v>532</v>
      </c>
      <c r="AF35" s="88">
        <v>100</v>
      </c>
      <c r="AG35" s="88">
        <v>28</v>
      </c>
      <c r="AH35" s="88">
        <v>1</v>
      </c>
      <c r="AI35" s="88">
        <v>1</v>
      </c>
      <c r="AJ35" s="88" t="s">
        <v>6623</v>
      </c>
      <c r="AK35" s="88">
        <v>1</v>
      </c>
    </row>
    <row r="36" spans="1:38">
      <c r="A36" s="77" t="s">
        <v>855</v>
      </c>
      <c r="B36" s="77">
        <v>35</v>
      </c>
      <c r="C36" t="s">
        <v>855</v>
      </c>
      <c r="D36" t="s">
        <v>2308</v>
      </c>
      <c r="E36" t="s">
        <v>855</v>
      </c>
      <c r="F36" t="s">
        <v>182</v>
      </c>
      <c r="G36" t="s">
        <v>184</v>
      </c>
      <c r="H36" t="s">
        <v>185</v>
      </c>
      <c r="I36">
        <v>19.98</v>
      </c>
      <c r="J36">
        <v>15.54</v>
      </c>
      <c r="K36">
        <v>4.3499999999999996</v>
      </c>
      <c r="L36">
        <v>5.34</v>
      </c>
      <c r="N36">
        <v>1</v>
      </c>
      <c r="O36">
        <v>3</v>
      </c>
      <c r="P36">
        <v>1</v>
      </c>
      <c r="Q36">
        <v>6</v>
      </c>
      <c r="R36">
        <v>3</v>
      </c>
      <c r="S36" t="s">
        <v>2312</v>
      </c>
      <c r="T36" t="s">
        <v>1690</v>
      </c>
      <c r="U36">
        <v>3</v>
      </c>
      <c r="V36">
        <v>1</v>
      </c>
      <c r="W36">
        <v>3</v>
      </c>
      <c r="X36">
        <v>2</v>
      </c>
      <c r="Y36" t="s">
        <v>2314</v>
      </c>
      <c r="Z36">
        <v>2</v>
      </c>
      <c r="AA36" t="s">
        <v>1692</v>
      </c>
      <c r="AB36" t="s">
        <v>2315</v>
      </c>
      <c r="AC36" t="s">
        <v>2316</v>
      </c>
      <c r="AD36" t="s">
        <v>2317</v>
      </c>
      <c r="AE36" t="s">
        <v>182</v>
      </c>
      <c r="AF36">
        <v>100</v>
      </c>
      <c r="AG36">
        <v>22</v>
      </c>
      <c r="AH36">
        <v>1.75</v>
      </c>
      <c r="AI36">
        <v>1.9</v>
      </c>
      <c r="AJ36" t="s">
        <v>855</v>
      </c>
      <c r="AK36">
        <v>1</v>
      </c>
      <c r="AL36" s="88"/>
    </row>
    <row r="37" spans="1:38">
      <c r="A37" s="77" t="s">
        <v>3275</v>
      </c>
      <c r="B37" s="77">
        <v>36</v>
      </c>
      <c r="C37" s="88" t="s">
        <v>3275</v>
      </c>
      <c r="D37" s="88" t="s">
        <v>3280</v>
      </c>
      <c r="E37" s="88" t="s">
        <v>3275</v>
      </c>
      <c r="F37" s="88" t="s">
        <v>182</v>
      </c>
      <c r="G37" s="88" t="s">
        <v>184</v>
      </c>
      <c r="H37" s="88" t="s">
        <v>185</v>
      </c>
      <c r="I37" s="88">
        <v>20.37</v>
      </c>
      <c r="J37" s="88">
        <v>45.47</v>
      </c>
      <c r="K37" s="88">
        <v>2.35</v>
      </c>
      <c r="L37" s="88">
        <v>10.14</v>
      </c>
      <c r="M37" s="88"/>
      <c r="N37" s="88">
        <v>1</v>
      </c>
      <c r="O37" s="88">
        <v>2</v>
      </c>
      <c r="P37" s="88">
        <v>1</v>
      </c>
      <c r="Q37" s="88">
        <v>5</v>
      </c>
      <c r="R37" s="88">
        <v>3</v>
      </c>
      <c r="S37" s="88" t="s">
        <v>1661</v>
      </c>
      <c r="T37" s="88" t="s">
        <v>681</v>
      </c>
      <c r="U37" s="88">
        <v>2</v>
      </c>
      <c r="V37" s="88">
        <v>6</v>
      </c>
      <c r="W37" s="88">
        <v>5</v>
      </c>
      <c r="X37" s="88">
        <v>3</v>
      </c>
      <c r="Y37" s="88" t="s">
        <v>3280</v>
      </c>
      <c r="Z37" s="88">
        <v>1</v>
      </c>
      <c r="AA37" s="88" t="s">
        <v>681</v>
      </c>
      <c r="AB37" s="88" t="s">
        <v>3283</v>
      </c>
      <c r="AC37" s="88" t="s">
        <v>3284</v>
      </c>
      <c r="AD37" s="88" t="s">
        <v>3285</v>
      </c>
      <c r="AE37" s="88" t="s">
        <v>182</v>
      </c>
      <c r="AF37" s="88">
        <v>95</v>
      </c>
      <c r="AG37" s="88">
        <v>20</v>
      </c>
      <c r="AH37" s="88">
        <v>1.7</v>
      </c>
      <c r="AI37" s="88">
        <v>1.5</v>
      </c>
      <c r="AJ37" s="88" t="s">
        <v>3275</v>
      </c>
      <c r="AK37" s="88">
        <v>1</v>
      </c>
    </row>
    <row r="38" spans="1:38">
      <c r="A38" s="77" t="s">
        <v>2318</v>
      </c>
      <c r="B38" s="77">
        <v>37</v>
      </c>
      <c r="C38" s="88" t="s">
        <v>2318</v>
      </c>
      <c r="D38" s="88" t="s">
        <v>2319</v>
      </c>
      <c r="E38" s="88" t="s">
        <v>2318</v>
      </c>
      <c r="F38" s="88" t="s">
        <v>182</v>
      </c>
      <c r="G38" s="88" t="s">
        <v>283</v>
      </c>
      <c r="H38" s="88" t="s">
        <v>185</v>
      </c>
      <c r="I38" s="88">
        <v>20.77</v>
      </c>
      <c r="J38" s="88">
        <v>13.31</v>
      </c>
      <c r="K38" s="88">
        <v>7.88</v>
      </c>
      <c r="L38" s="88">
        <v>5.74</v>
      </c>
      <c r="M38" s="88"/>
      <c r="N38" s="88">
        <v>1</v>
      </c>
      <c r="O38" s="88">
        <v>2</v>
      </c>
      <c r="P38" s="88">
        <v>1</v>
      </c>
      <c r="Q38" s="88">
        <v>6</v>
      </c>
      <c r="R38" s="88">
        <v>5</v>
      </c>
      <c r="S38" s="88" t="s">
        <v>440</v>
      </c>
      <c r="T38" s="88" t="s">
        <v>452</v>
      </c>
      <c r="U38" s="88">
        <v>0</v>
      </c>
      <c r="V38" s="88">
        <v>1</v>
      </c>
      <c r="W38" s="88">
        <v>5</v>
      </c>
      <c r="X38" s="88">
        <v>5</v>
      </c>
      <c r="Y38" s="88" t="s">
        <v>2324</v>
      </c>
      <c r="Z38" s="88">
        <v>2</v>
      </c>
      <c r="AA38" s="88" t="s">
        <v>459</v>
      </c>
      <c r="AB38" s="88" t="s">
        <v>2326</v>
      </c>
      <c r="AC38" s="88" t="s">
        <v>2328</v>
      </c>
      <c r="AD38" s="88" t="s">
        <v>2329</v>
      </c>
      <c r="AE38" s="88" t="s">
        <v>182</v>
      </c>
      <c r="AF38" s="88">
        <v>100</v>
      </c>
      <c r="AG38" s="88">
        <v>21</v>
      </c>
      <c r="AH38" s="88">
        <v>1.95</v>
      </c>
      <c r="AI38" s="88">
        <v>1.8</v>
      </c>
      <c r="AJ38" s="88" t="s">
        <v>2318</v>
      </c>
      <c r="AK38" s="88">
        <v>1</v>
      </c>
    </row>
    <row r="39" spans="1:38">
      <c r="A39" s="77" t="s">
        <v>5552</v>
      </c>
      <c r="B39" s="77">
        <v>38</v>
      </c>
      <c r="C39" s="88" t="s">
        <v>5552</v>
      </c>
      <c r="D39" s="88" t="s">
        <v>5553</v>
      </c>
      <c r="E39" s="88" t="s">
        <v>5552</v>
      </c>
      <c r="F39" s="88" t="s">
        <v>182</v>
      </c>
      <c r="G39" s="88" t="s">
        <v>283</v>
      </c>
      <c r="H39" s="88" t="s">
        <v>185</v>
      </c>
      <c r="I39" s="88">
        <v>21.24</v>
      </c>
      <c r="J39" s="88">
        <v>56.62</v>
      </c>
      <c r="K39" s="88">
        <v>14.88</v>
      </c>
      <c r="L39" s="88">
        <v>36.28</v>
      </c>
      <c r="M39" s="88"/>
      <c r="N39" s="88">
        <v>1</v>
      </c>
      <c r="O39" s="88">
        <v>2</v>
      </c>
      <c r="P39" s="88">
        <v>1</v>
      </c>
      <c r="Q39" s="88">
        <v>8</v>
      </c>
      <c r="R39" s="88">
        <v>5</v>
      </c>
      <c r="S39" s="88" t="s">
        <v>1587</v>
      </c>
      <c r="T39" s="88" t="s">
        <v>2714</v>
      </c>
      <c r="U39" s="88">
        <v>0</v>
      </c>
      <c r="V39" s="88">
        <v>2</v>
      </c>
      <c r="W39" s="88">
        <v>8</v>
      </c>
      <c r="X39" s="88">
        <v>5</v>
      </c>
      <c r="Y39" s="88" t="s">
        <v>5554</v>
      </c>
      <c r="Z39" s="88">
        <v>2</v>
      </c>
      <c r="AA39" s="88" t="s">
        <v>2716</v>
      </c>
      <c r="AB39" s="88" t="s">
        <v>5555</v>
      </c>
      <c r="AC39" s="88" t="s">
        <v>5556</v>
      </c>
      <c r="AD39" s="88" t="s">
        <v>5557</v>
      </c>
      <c r="AE39" s="88" t="s">
        <v>182</v>
      </c>
      <c r="AF39" s="88">
        <v>92</v>
      </c>
      <c r="AG39" s="88">
        <v>14</v>
      </c>
      <c r="AH39" s="88">
        <v>2.5499999999999998</v>
      </c>
      <c r="AI39" s="88">
        <v>1.85</v>
      </c>
      <c r="AJ39" s="88" t="s">
        <v>5552</v>
      </c>
      <c r="AK39" s="88">
        <v>1</v>
      </c>
    </row>
    <row r="40" spans="1:38">
      <c r="A40" s="77" t="s">
        <v>5428</v>
      </c>
      <c r="B40" s="77">
        <v>39</v>
      </c>
      <c r="C40" s="88" t="s">
        <v>5428</v>
      </c>
      <c r="D40" s="88" t="s">
        <v>5464</v>
      </c>
      <c r="E40" s="88" t="s">
        <v>5428</v>
      </c>
      <c r="F40" s="88" t="s">
        <v>182</v>
      </c>
      <c r="G40" s="88" t="s">
        <v>184</v>
      </c>
      <c r="H40" s="88" t="s">
        <v>185</v>
      </c>
      <c r="I40" s="88">
        <v>21.59</v>
      </c>
      <c r="J40" s="88">
        <v>32.5</v>
      </c>
      <c r="K40" s="88">
        <v>5.03</v>
      </c>
      <c r="L40" s="88">
        <v>19.8</v>
      </c>
      <c r="M40" s="88"/>
      <c r="N40" s="88">
        <v>1</v>
      </c>
      <c r="O40" s="88">
        <v>2</v>
      </c>
      <c r="P40" s="88">
        <v>1</v>
      </c>
      <c r="Q40" s="88">
        <v>3</v>
      </c>
      <c r="R40" s="88">
        <v>3</v>
      </c>
      <c r="S40" s="88" t="s">
        <v>1437</v>
      </c>
      <c r="T40" s="88" t="s">
        <v>1437</v>
      </c>
      <c r="U40" s="88">
        <v>3</v>
      </c>
      <c r="V40" s="88">
        <v>17</v>
      </c>
      <c r="W40" s="88">
        <v>3</v>
      </c>
      <c r="X40" s="88">
        <v>3</v>
      </c>
      <c r="Y40" s="88" t="s">
        <v>5464</v>
      </c>
      <c r="Z40" s="88">
        <v>1</v>
      </c>
      <c r="AA40" s="88" t="s">
        <v>1437</v>
      </c>
      <c r="AB40" s="88" t="s">
        <v>5465</v>
      </c>
      <c r="AC40" s="88" t="s">
        <v>5466</v>
      </c>
      <c r="AD40" s="88" t="s">
        <v>5428</v>
      </c>
      <c r="AE40" s="88" t="s">
        <v>182</v>
      </c>
      <c r="AF40" s="88">
        <v>0</v>
      </c>
      <c r="AG40" s="88">
        <v>0</v>
      </c>
      <c r="AH40" s="88">
        <v>1.65</v>
      </c>
      <c r="AI40" s="88">
        <v>1</v>
      </c>
      <c r="AJ40" s="88" t="s">
        <v>5428</v>
      </c>
      <c r="AK40" s="88">
        <v>1</v>
      </c>
    </row>
    <row r="41" spans="1:38">
      <c r="A41" s="77" t="s">
        <v>2332</v>
      </c>
      <c r="B41" s="77">
        <v>40</v>
      </c>
      <c r="C41" s="88" t="s">
        <v>2332</v>
      </c>
      <c r="D41" s="88" t="s">
        <v>2333</v>
      </c>
      <c r="E41" s="88" t="s">
        <v>2332</v>
      </c>
      <c r="F41" s="88" t="s">
        <v>182</v>
      </c>
      <c r="G41" s="88" t="s">
        <v>283</v>
      </c>
      <c r="H41" s="88" t="s">
        <v>185</v>
      </c>
      <c r="I41" s="88">
        <v>21.87</v>
      </c>
      <c r="J41" s="88">
        <v>42.43</v>
      </c>
      <c r="K41" s="88">
        <v>13.49</v>
      </c>
      <c r="L41" s="88">
        <v>17.77</v>
      </c>
      <c r="M41" s="88"/>
      <c r="N41" s="88">
        <v>2</v>
      </c>
      <c r="O41" s="88">
        <v>7</v>
      </c>
      <c r="P41" s="88">
        <v>1</v>
      </c>
      <c r="Q41" s="88">
        <v>4</v>
      </c>
      <c r="R41" s="88">
        <v>2</v>
      </c>
      <c r="S41" s="88" t="s">
        <v>1313</v>
      </c>
      <c r="T41" s="88" t="s">
        <v>948</v>
      </c>
      <c r="U41" s="88">
        <v>18</v>
      </c>
      <c r="V41" s="88">
        <v>27</v>
      </c>
      <c r="W41" s="88">
        <v>4</v>
      </c>
      <c r="X41" s="88">
        <v>2</v>
      </c>
      <c r="Y41" s="88" t="s">
        <v>2333</v>
      </c>
      <c r="Z41" s="88">
        <v>1</v>
      </c>
      <c r="AA41" s="88" t="s">
        <v>948</v>
      </c>
      <c r="AB41" s="88" t="s">
        <v>2344</v>
      </c>
      <c r="AC41" s="88" t="s">
        <v>2346</v>
      </c>
      <c r="AD41" s="88" t="s">
        <v>2332</v>
      </c>
      <c r="AE41" s="88" t="s">
        <v>532</v>
      </c>
      <c r="AF41" s="88">
        <v>100</v>
      </c>
      <c r="AG41" s="88">
        <v>16</v>
      </c>
      <c r="AH41" s="88">
        <v>1</v>
      </c>
      <c r="AI41" s="88">
        <v>1</v>
      </c>
      <c r="AJ41" s="88" t="s">
        <v>2332</v>
      </c>
      <c r="AK41" s="88">
        <v>1</v>
      </c>
    </row>
    <row r="42" spans="1:38">
      <c r="A42" s="77" t="s">
        <v>2348</v>
      </c>
      <c r="B42" s="77">
        <v>41</v>
      </c>
      <c r="C42" s="88" t="s">
        <v>2348</v>
      </c>
      <c r="D42" s="88" t="s">
        <v>2349</v>
      </c>
      <c r="E42" s="88" t="s">
        <v>2348</v>
      </c>
      <c r="F42" s="88" t="s">
        <v>182</v>
      </c>
      <c r="G42" s="88" t="s">
        <v>184</v>
      </c>
      <c r="H42" s="88" t="s">
        <v>185</v>
      </c>
      <c r="I42" s="88">
        <v>22.22</v>
      </c>
      <c r="J42" s="88">
        <v>48.99</v>
      </c>
      <c r="K42" s="88">
        <v>14.89</v>
      </c>
      <c r="L42" s="88">
        <v>28.65</v>
      </c>
      <c r="M42" s="88"/>
      <c r="N42" s="88">
        <v>2</v>
      </c>
      <c r="O42" s="88">
        <v>5</v>
      </c>
      <c r="P42" s="88">
        <v>1</v>
      </c>
      <c r="Q42" s="88">
        <v>5</v>
      </c>
      <c r="R42" s="88">
        <v>4</v>
      </c>
      <c r="S42" s="88" t="s">
        <v>452</v>
      </c>
      <c r="T42" s="88" t="s">
        <v>639</v>
      </c>
      <c r="U42" s="88">
        <v>6</v>
      </c>
      <c r="V42" s="88">
        <v>12</v>
      </c>
      <c r="W42" s="88">
        <v>5</v>
      </c>
      <c r="X42" s="88">
        <v>4</v>
      </c>
      <c r="Y42" s="88" t="s">
        <v>2353</v>
      </c>
      <c r="Z42" s="88">
        <v>2</v>
      </c>
      <c r="AA42" s="88" t="s">
        <v>645</v>
      </c>
      <c r="AB42" s="88" t="s">
        <v>2354</v>
      </c>
      <c r="AC42" s="88" t="s">
        <v>2355</v>
      </c>
      <c r="AD42" s="88" t="s">
        <v>2356</v>
      </c>
      <c r="AE42" s="88" t="s">
        <v>506</v>
      </c>
      <c r="AF42" s="88">
        <v>100</v>
      </c>
      <c r="AG42" s="88">
        <v>28</v>
      </c>
      <c r="AH42" s="88">
        <v>1.55</v>
      </c>
      <c r="AI42" s="88">
        <v>1.1499999999999999</v>
      </c>
      <c r="AJ42" s="88" t="s">
        <v>2348</v>
      </c>
      <c r="AK42" s="88">
        <v>1</v>
      </c>
    </row>
    <row r="43" spans="1:38">
      <c r="A43" s="77" t="s">
        <v>47</v>
      </c>
      <c r="B43" s="77">
        <v>42</v>
      </c>
      <c r="C43" s="88" t="s">
        <v>47</v>
      </c>
      <c r="D43" s="88" t="s">
        <v>3189</v>
      </c>
      <c r="E43" s="88" t="s">
        <v>47</v>
      </c>
      <c r="F43" s="88" t="s">
        <v>182</v>
      </c>
      <c r="G43" s="88" t="s">
        <v>283</v>
      </c>
      <c r="H43" s="88" t="s">
        <v>185</v>
      </c>
      <c r="I43" s="88">
        <v>22.57</v>
      </c>
      <c r="J43" s="88">
        <v>35.200000000000003</v>
      </c>
      <c r="K43" s="88">
        <v>19.41</v>
      </c>
      <c r="L43" s="88">
        <v>32.229999999999997</v>
      </c>
      <c r="M43" s="88"/>
      <c r="N43" s="88">
        <v>2</v>
      </c>
      <c r="O43" s="88">
        <v>5</v>
      </c>
      <c r="P43" s="88">
        <v>1</v>
      </c>
      <c r="Q43" s="88">
        <v>8</v>
      </c>
      <c r="R43" s="88">
        <v>5</v>
      </c>
      <c r="S43" s="88" t="s">
        <v>1407</v>
      </c>
      <c r="T43" s="88" t="s">
        <v>452</v>
      </c>
      <c r="U43" s="88">
        <v>4</v>
      </c>
      <c r="V43" s="88">
        <v>4</v>
      </c>
      <c r="W43" s="88">
        <v>8</v>
      </c>
      <c r="X43" s="88">
        <v>5</v>
      </c>
      <c r="Y43" s="88" t="s">
        <v>3193</v>
      </c>
      <c r="Z43" s="88">
        <v>2</v>
      </c>
      <c r="AA43" s="88" t="s">
        <v>459</v>
      </c>
      <c r="AB43" s="88" t="s">
        <v>3194</v>
      </c>
      <c r="AC43" s="88" t="s">
        <v>3195</v>
      </c>
      <c r="AD43" s="88" t="s">
        <v>3196</v>
      </c>
      <c r="AE43" s="88" t="s">
        <v>532</v>
      </c>
      <c r="AF43" s="88">
        <v>100</v>
      </c>
      <c r="AG43" s="88">
        <v>22</v>
      </c>
      <c r="AH43" s="88">
        <v>1.6</v>
      </c>
      <c r="AI43" s="88">
        <v>1.5</v>
      </c>
      <c r="AJ43" s="88" t="s">
        <v>47</v>
      </c>
      <c r="AK43" s="88">
        <v>1</v>
      </c>
    </row>
    <row r="44" spans="1:38">
      <c r="A44" s="77" t="s">
        <v>5151</v>
      </c>
      <c r="B44" s="77">
        <v>43</v>
      </c>
      <c r="C44" s="88" t="s">
        <v>5151</v>
      </c>
      <c r="D44" s="88" t="s">
        <v>5441</v>
      </c>
      <c r="E44" s="88" t="s">
        <v>5442</v>
      </c>
      <c r="F44" s="88" t="s">
        <v>182</v>
      </c>
      <c r="G44" s="88" t="s">
        <v>283</v>
      </c>
      <c r="H44" s="88" t="s">
        <v>185</v>
      </c>
      <c r="I44" s="88">
        <v>23.05</v>
      </c>
      <c r="J44" s="88">
        <v>25.68</v>
      </c>
      <c r="K44" s="88">
        <v>10.050000000000001</v>
      </c>
      <c r="L44" s="88">
        <v>8.58</v>
      </c>
      <c r="M44" s="88"/>
      <c r="N44" s="88">
        <v>1</v>
      </c>
      <c r="O44" s="88">
        <v>2</v>
      </c>
      <c r="P44" s="88">
        <v>0</v>
      </c>
      <c r="Q44" s="88">
        <v>8</v>
      </c>
      <c r="R44" s="88">
        <v>5</v>
      </c>
      <c r="S44" s="88" t="s">
        <v>1257</v>
      </c>
      <c r="T44" s="88" t="s">
        <v>452</v>
      </c>
      <c r="U44" s="88">
        <v>0</v>
      </c>
      <c r="V44" s="88">
        <v>3</v>
      </c>
      <c r="W44" s="88">
        <v>0</v>
      </c>
      <c r="X44" s="88">
        <v>0</v>
      </c>
      <c r="Y44" s="88" t="s">
        <v>5443</v>
      </c>
      <c r="Z44" s="88">
        <v>2</v>
      </c>
      <c r="AA44" s="88" t="s">
        <v>459</v>
      </c>
      <c r="AB44" s="88" t="s">
        <v>5444</v>
      </c>
      <c r="AC44" s="88" t="s">
        <v>5445</v>
      </c>
      <c r="AD44" s="88" t="s">
        <v>5446</v>
      </c>
      <c r="AE44" s="88" t="s">
        <v>182</v>
      </c>
      <c r="AF44" s="88">
        <v>100</v>
      </c>
      <c r="AG44" s="88">
        <v>27</v>
      </c>
      <c r="AH44" s="88">
        <v>1.95</v>
      </c>
      <c r="AI44" s="88">
        <v>1.85</v>
      </c>
      <c r="AJ44" s="88" t="s">
        <v>5447</v>
      </c>
      <c r="AK44" s="88">
        <v>2</v>
      </c>
    </row>
    <row r="45" spans="1:38">
      <c r="A45" s="77" t="s">
        <v>2359</v>
      </c>
      <c r="B45" s="77">
        <v>44</v>
      </c>
      <c r="C45" s="88" t="s">
        <v>2359</v>
      </c>
      <c r="D45" s="88" t="s">
        <v>2361</v>
      </c>
      <c r="E45" s="88" t="s">
        <v>2359</v>
      </c>
      <c r="F45" s="88" t="s">
        <v>182</v>
      </c>
      <c r="G45" s="88" t="s">
        <v>283</v>
      </c>
      <c r="H45" s="88" t="s">
        <v>185</v>
      </c>
      <c r="I45" s="88">
        <v>23.15</v>
      </c>
      <c r="J45" s="88">
        <v>20.61</v>
      </c>
      <c r="K45" s="88">
        <v>15.16</v>
      </c>
      <c r="L45" s="88">
        <v>12.5</v>
      </c>
      <c r="M45" s="88"/>
      <c r="N45" s="88">
        <v>2</v>
      </c>
      <c r="O45" s="88">
        <v>5</v>
      </c>
      <c r="P45" s="88">
        <v>1</v>
      </c>
      <c r="Q45" s="88">
        <v>8</v>
      </c>
      <c r="R45" s="88">
        <v>5</v>
      </c>
      <c r="S45" s="88" t="s">
        <v>2364</v>
      </c>
      <c r="T45" s="88" t="s">
        <v>452</v>
      </c>
      <c r="U45" s="88">
        <v>3</v>
      </c>
      <c r="V45" s="88">
        <v>2</v>
      </c>
      <c r="W45" s="88">
        <v>8</v>
      </c>
      <c r="X45" s="88">
        <v>5</v>
      </c>
      <c r="Y45" s="88" t="s">
        <v>2365</v>
      </c>
      <c r="Z45" s="88">
        <v>2</v>
      </c>
      <c r="AA45" s="88" t="s">
        <v>459</v>
      </c>
      <c r="AB45" s="88" t="s">
        <v>2366</v>
      </c>
      <c r="AC45" s="88" t="s">
        <v>2367</v>
      </c>
      <c r="AD45" s="88" t="s">
        <v>2368</v>
      </c>
      <c r="AE45" s="88" t="s">
        <v>532</v>
      </c>
      <c r="AF45" s="88">
        <v>95</v>
      </c>
      <c r="AG45" s="88">
        <v>20</v>
      </c>
      <c r="AH45" s="88">
        <v>1.7</v>
      </c>
      <c r="AI45" s="88">
        <v>1.9</v>
      </c>
      <c r="AJ45" s="88" t="s">
        <v>2359</v>
      </c>
      <c r="AK45" s="88">
        <v>1</v>
      </c>
    </row>
    <row r="46" spans="1:38">
      <c r="A46" s="77" t="s">
        <v>6416</v>
      </c>
      <c r="B46" s="77">
        <v>45</v>
      </c>
      <c r="C46" t="s">
        <v>6416</v>
      </c>
      <c r="D46" t="s">
        <v>6417</v>
      </c>
      <c r="E46" t="s">
        <v>6416</v>
      </c>
      <c r="F46" t="s">
        <v>182</v>
      </c>
      <c r="G46" t="s">
        <v>283</v>
      </c>
      <c r="H46" t="s">
        <v>185</v>
      </c>
      <c r="I46">
        <v>23.62</v>
      </c>
      <c r="J46">
        <v>17.09</v>
      </c>
      <c r="K46">
        <v>22.19</v>
      </c>
      <c r="L46">
        <v>15.74</v>
      </c>
      <c r="N46">
        <v>1</v>
      </c>
      <c r="O46">
        <v>2</v>
      </c>
      <c r="P46">
        <v>1</v>
      </c>
      <c r="Q46">
        <v>7</v>
      </c>
      <c r="R46">
        <v>5</v>
      </c>
      <c r="S46" t="s">
        <v>1181</v>
      </c>
      <c r="T46" t="s">
        <v>452</v>
      </c>
      <c r="U46">
        <v>0</v>
      </c>
      <c r="V46">
        <v>1</v>
      </c>
      <c r="W46">
        <v>6</v>
      </c>
      <c r="X46">
        <v>5</v>
      </c>
      <c r="Y46" t="s">
        <v>6418</v>
      </c>
      <c r="Z46">
        <v>2</v>
      </c>
      <c r="AA46" t="s">
        <v>459</v>
      </c>
      <c r="AB46" t="s">
        <v>6419</v>
      </c>
      <c r="AC46" t="s">
        <v>6420</v>
      </c>
      <c r="AD46" t="s">
        <v>6421</v>
      </c>
      <c r="AE46" t="s">
        <v>182</v>
      </c>
      <c r="AF46">
        <v>88</v>
      </c>
      <c r="AG46">
        <v>25</v>
      </c>
      <c r="AH46">
        <v>2.6</v>
      </c>
      <c r="AI46">
        <v>1.95</v>
      </c>
      <c r="AJ46" t="s">
        <v>6416</v>
      </c>
      <c r="AK46">
        <v>1</v>
      </c>
      <c r="AL46" s="88"/>
    </row>
    <row r="47" spans="1:38">
      <c r="A47" s="77" t="s">
        <v>2392</v>
      </c>
      <c r="B47" s="77">
        <v>46</v>
      </c>
      <c r="C47" s="88" t="s">
        <v>2392</v>
      </c>
      <c r="D47" s="88" t="s">
        <v>2393</v>
      </c>
      <c r="E47" s="88" t="s">
        <v>2392</v>
      </c>
      <c r="F47" s="88" t="s">
        <v>182</v>
      </c>
      <c r="G47" s="88" t="s">
        <v>184</v>
      </c>
      <c r="H47" s="88" t="s">
        <v>185</v>
      </c>
      <c r="I47" s="88">
        <v>24.57</v>
      </c>
      <c r="J47" s="88">
        <v>17.91</v>
      </c>
      <c r="K47" s="88">
        <v>23.96</v>
      </c>
      <c r="L47" s="88">
        <v>17.36</v>
      </c>
      <c r="M47" s="88"/>
      <c r="N47" s="88">
        <v>1</v>
      </c>
      <c r="O47" s="88">
        <v>3</v>
      </c>
      <c r="P47" s="88">
        <v>1</v>
      </c>
      <c r="Q47" s="88">
        <v>4</v>
      </c>
      <c r="R47" s="88">
        <v>3</v>
      </c>
      <c r="S47" s="88" t="s">
        <v>2396</v>
      </c>
      <c r="T47" s="88" t="s">
        <v>681</v>
      </c>
      <c r="U47" s="88">
        <v>5</v>
      </c>
      <c r="V47" s="88">
        <v>4</v>
      </c>
      <c r="W47" s="88">
        <v>4</v>
      </c>
      <c r="X47" s="88">
        <v>3</v>
      </c>
      <c r="Y47" s="88" t="s">
        <v>2393</v>
      </c>
      <c r="Z47" s="88">
        <v>1</v>
      </c>
      <c r="AA47" s="88" t="s">
        <v>681</v>
      </c>
      <c r="AB47" s="88" t="s">
        <v>2397</v>
      </c>
      <c r="AC47" s="88" t="s">
        <v>2398</v>
      </c>
      <c r="AD47" s="88" t="s">
        <v>2392</v>
      </c>
      <c r="AE47" s="88" t="s">
        <v>182</v>
      </c>
      <c r="AF47" s="88">
        <v>100</v>
      </c>
      <c r="AG47" s="88">
        <v>32</v>
      </c>
      <c r="AH47" s="88">
        <v>1.4</v>
      </c>
      <c r="AI47" s="88">
        <v>1.45</v>
      </c>
      <c r="AJ47" s="88" t="s">
        <v>2392</v>
      </c>
      <c r="AK47" s="88">
        <v>1</v>
      </c>
    </row>
    <row r="48" spans="1:38">
      <c r="A48" s="77" t="s">
        <v>6053</v>
      </c>
      <c r="B48" s="77">
        <v>47</v>
      </c>
      <c r="C48" s="88" t="s">
        <v>6053</v>
      </c>
      <c r="D48" s="88" t="s">
        <v>6054</v>
      </c>
      <c r="E48" s="88" t="s">
        <v>6053</v>
      </c>
      <c r="F48" s="88" t="s">
        <v>182</v>
      </c>
      <c r="G48" s="88" t="s">
        <v>184</v>
      </c>
      <c r="H48" s="88" t="s">
        <v>185</v>
      </c>
      <c r="I48" s="88">
        <v>25.25</v>
      </c>
      <c r="J48" s="88">
        <v>24.12</v>
      </c>
      <c r="K48" s="88">
        <v>24.41</v>
      </c>
      <c r="L48" s="88">
        <v>22.23</v>
      </c>
      <c r="M48" s="88"/>
      <c r="N48" s="88">
        <v>1</v>
      </c>
      <c r="O48" s="88">
        <v>2</v>
      </c>
      <c r="P48" s="88">
        <v>1</v>
      </c>
      <c r="Q48" s="88">
        <v>6</v>
      </c>
      <c r="R48" s="88">
        <v>5</v>
      </c>
      <c r="S48" s="88" t="s">
        <v>440</v>
      </c>
      <c r="T48" s="88" t="s">
        <v>452</v>
      </c>
      <c r="U48" s="88">
        <v>3</v>
      </c>
      <c r="V48" s="88">
        <v>6</v>
      </c>
      <c r="W48" s="88">
        <v>6</v>
      </c>
      <c r="X48" s="88">
        <v>5</v>
      </c>
      <c r="Y48" s="88" t="s">
        <v>6055</v>
      </c>
      <c r="Z48" s="88">
        <v>2</v>
      </c>
      <c r="AA48" s="88" t="s">
        <v>459</v>
      </c>
      <c r="AB48" s="88" t="s">
        <v>6056</v>
      </c>
      <c r="AC48" s="88" t="s">
        <v>6057</v>
      </c>
      <c r="AD48" s="88" t="s">
        <v>6058</v>
      </c>
      <c r="AE48" s="88" t="s">
        <v>182</v>
      </c>
      <c r="AF48" s="88">
        <v>100</v>
      </c>
      <c r="AG48" s="88">
        <v>26</v>
      </c>
      <c r="AH48" s="88">
        <v>1.8</v>
      </c>
      <c r="AI48" s="88">
        <v>1.65</v>
      </c>
      <c r="AJ48" s="88" t="s">
        <v>6059</v>
      </c>
      <c r="AK48" s="88">
        <v>2</v>
      </c>
    </row>
    <row r="49" spans="1:38">
      <c r="A49" s="77" t="s">
        <v>2410</v>
      </c>
      <c r="B49" s="77">
        <v>48</v>
      </c>
      <c r="C49" s="88" t="s">
        <v>2410</v>
      </c>
      <c r="D49" s="88" t="s">
        <v>2411</v>
      </c>
      <c r="E49" s="88" t="s">
        <v>2410</v>
      </c>
      <c r="F49" s="88" t="s">
        <v>182</v>
      </c>
      <c r="G49" s="88" t="s">
        <v>283</v>
      </c>
      <c r="H49" s="88" t="s">
        <v>185</v>
      </c>
      <c r="I49" s="88">
        <v>25.86</v>
      </c>
      <c r="J49" s="88">
        <v>93.11</v>
      </c>
      <c r="K49" s="88">
        <v>22.22</v>
      </c>
      <c r="L49" s="88">
        <v>70.88</v>
      </c>
      <c r="M49" s="88"/>
      <c r="N49" s="88">
        <v>2</v>
      </c>
      <c r="O49" s="88">
        <v>4</v>
      </c>
      <c r="P49" s="88">
        <v>1</v>
      </c>
      <c r="Q49" s="88">
        <v>5</v>
      </c>
      <c r="R49" s="88">
        <v>3</v>
      </c>
      <c r="S49" s="88" t="s">
        <v>517</v>
      </c>
      <c r="T49" s="88" t="s">
        <v>1030</v>
      </c>
      <c r="U49" s="88">
        <v>9</v>
      </c>
      <c r="V49" s="88">
        <v>16</v>
      </c>
      <c r="W49" s="88">
        <v>5</v>
      </c>
      <c r="X49" s="88">
        <v>3</v>
      </c>
      <c r="Y49" s="88" t="s">
        <v>2411</v>
      </c>
      <c r="Z49" s="88">
        <v>1</v>
      </c>
      <c r="AA49" s="88" t="s">
        <v>1030</v>
      </c>
      <c r="AB49" s="88" t="s">
        <v>2419</v>
      </c>
      <c r="AC49" s="88" t="s">
        <v>2420</v>
      </c>
      <c r="AD49" s="88" t="s">
        <v>2421</v>
      </c>
      <c r="AE49" s="88" t="s">
        <v>532</v>
      </c>
      <c r="AF49" s="88">
        <v>96</v>
      </c>
      <c r="AG49" s="88">
        <v>30</v>
      </c>
      <c r="AH49" s="88">
        <v>1.2</v>
      </c>
      <c r="AI49" s="88">
        <v>1</v>
      </c>
      <c r="AJ49" s="88" t="s">
        <v>2410</v>
      </c>
      <c r="AK49" s="88">
        <v>1</v>
      </c>
    </row>
    <row r="50" spans="1:38">
      <c r="A50" s="77" t="s">
        <v>2422</v>
      </c>
      <c r="B50" s="77">
        <v>49</v>
      </c>
      <c r="C50" s="88" t="s">
        <v>2422</v>
      </c>
      <c r="D50" s="88" t="s">
        <v>2423</v>
      </c>
      <c r="E50" s="88" t="s">
        <v>2422</v>
      </c>
      <c r="F50" s="88" t="s">
        <v>182</v>
      </c>
      <c r="G50" s="88" t="s">
        <v>283</v>
      </c>
      <c r="H50" s="88" t="s">
        <v>185</v>
      </c>
      <c r="I50" s="88">
        <v>26.38</v>
      </c>
      <c r="J50" s="88">
        <v>24.32</v>
      </c>
      <c r="K50" s="88">
        <v>25.45</v>
      </c>
      <c r="L50" s="88">
        <v>23.51</v>
      </c>
      <c r="M50" s="88"/>
      <c r="N50" s="88">
        <v>1</v>
      </c>
      <c r="O50" s="88">
        <v>2</v>
      </c>
      <c r="P50" s="88">
        <v>1</v>
      </c>
      <c r="Q50" s="88">
        <v>10</v>
      </c>
      <c r="R50" s="88">
        <v>9</v>
      </c>
      <c r="S50" s="88" t="s">
        <v>2431</v>
      </c>
      <c r="T50" s="88" t="s">
        <v>2432</v>
      </c>
      <c r="U50" s="88">
        <v>0</v>
      </c>
      <c r="V50" s="88">
        <v>0</v>
      </c>
      <c r="W50" s="88">
        <v>8</v>
      </c>
      <c r="X50" s="88">
        <v>8</v>
      </c>
      <c r="Y50" s="88" t="s">
        <v>2433</v>
      </c>
      <c r="Z50" s="88">
        <v>4</v>
      </c>
      <c r="AA50" s="88" t="s">
        <v>2434</v>
      </c>
      <c r="AB50" s="88" t="s">
        <v>2435</v>
      </c>
      <c r="AC50" s="88" t="s">
        <v>2436</v>
      </c>
      <c r="AD50" s="88" t="s">
        <v>2437</v>
      </c>
      <c r="AE50" s="88" t="s">
        <v>182</v>
      </c>
      <c r="AF50" s="88">
        <v>100</v>
      </c>
      <c r="AG50" s="88">
        <v>29</v>
      </c>
      <c r="AH50" s="88">
        <v>3.25</v>
      </c>
      <c r="AI50" s="88">
        <v>3.25</v>
      </c>
      <c r="AJ50" s="88" t="s">
        <v>2422</v>
      </c>
      <c r="AK50" s="88">
        <v>1</v>
      </c>
    </row>
    <row r="51" spans="1:38">
      <c r="A51" s="77" t="s">
        <v>2438</v>
      </c>
      <c r="B51" s="77">
        <v>50</v>
      </c>
      <c r="C51" s="88" t="s">
        <v>2438</v>
      </c>
      <c r="D51" s="88" t="s">
        <v>2439</v>
      </c>
      <c r="E51" s="88" t="s">
        <v>2438</v>
      </c>
      <c r="F51" s="88" t="s">
        <v>182</v>
      </c>
      <c r="G51" s="88" t="s">
        <v>283</v>
      </c>
      <c r="H51" s="88" t="s">
        <v>185</v>
      </c>
      <c r="I51" s="88">
        <v>27.59</v>
      </c>
      <c r="J51" s="88">
        <v>27.57</v>
      </c>
      <c r="K51" s="88">
        <v>22.05</v>
      </c>
      <c r="L51" s="88">
        <v>18.579999999999998</v>
      </c>
      <c r="M51" s="88"/>
      <c r="N51" s="88">
        <v>1</v>
      </c>
      <c r="O51" s="88">
        <v>2</v>
      </c>
      <c r="P51" s="88">
        <v>1</v>
      </c>
      <c r="Q51" s="88">
        <v>6</v>
      </c>
      <c r="R51" s="88">
        <v>4</v>
      </c>
      <c r="S51" s="88" t="s">
        <v>1151</v>
      </c>
      <c r="T51" s="88" t="s">
        <v>639</v>
      </c>
      <c r="U51" s="88">
        <v>3</v>
      </c>
      <c r="V51" s="88">
        <v>14</v>
      </c>
      <c r="W51" s="88">
        <v>5</v>
      </c>
      <c r="X51" s="88">
        <v>4</v>
      </c>
      <c r="Y51" s="88" t="s">
        <v>2445</v>
      </c>
      <c r="Z51" s="88">
        <v>2</v>
      </c>
      <c r="AA51" s="88" t="s">
        <v>645</v>
      </c>
      <c r="AB51" s="88" t="s">
        <v>2446</v>
      </c>
      <c r="AC51" s="88" t="s">
        <v>2447</v>
      </c>
      <c r="AD51" s="88" t="s">
        <v>2448</v>
      </c>
      <c r="AE51" s="88" t="s">
        <v>182</v>
      </c>
      <c r="AF51" s="88">
        <v>95</v>
      </c>
      <c r="AG51" s="88">
        <v>20</v>
      </c>
      <c r="AH51" s="88">
        <v>1.75</v>
      </c>
      <c r="AI51" s="88">
        <v>1.25</v>
      </c>
      <c r="AJ51" s="88" t="s">
        <v>2438</v>
      </c>
      <c r="AK51" s="88">
        <v>1</v>
      </c>
    </row>
    <row r="52" spans="1:38">
      <c r="A52" s="77" t="s">
        <v>3361</v>
      </c>
      <c r="B52" s="77">
        <v>51</v>
      </c>
      <c r="C52" s="88" t="s">
        <v>3361</v>
      </c>
      <c r="D52" s="88" t="s">
        <v>3364</v>
      </c>
      <c r="E52" s="88" t="s">
        <v>3361</v>
      </c>
      <c r="F52" s="88" t="s">
        <v>182</v>
      </c>
      <c r="G52" s="88" t="s">
        <v>283</v>
      </c>
      <c r="H52" s="88" t="s">
        <v>185</v>
      </c>
      <c r="I52" s="88">
        <v>28.03</v>
      </c>
      <c r="J52" s="88">
        <v>64.319999999999993</v>
      </c>
      <c r="K52" s="88">
        <v>19.09</v>
      </c>
      <c r="L52" s="88">
        <v>30.34</v>
      </c>
      <c r="M52" s="88"/>
      <c r="N52" s="88">
        <v>3</v>
      </c>
      <c r="O52" s="88">
        <v>8</v>
      </c>
      <c r="P52" s="88">
        <v>1</v>
      </c>
      <c r="Q52" s="88">
        <v>6</v>
      </c>
      <c r="R52" s="88">
        <v>3</v>
      </c>
      <c r="S52" s="88" t="s">
        <v>597</v>
      </c>
      <c r="T52" s="88" t="s">
        <v>1030</v>
      </c>
      <c r="U52" s="88">
        <v>0</v>
      </c>
      <c r="V52" s="88">
        <v>20</v>
      </c>
      <c r="W52" s="88">
        <v>6</v>
      </c>
      <c r="X52" s="88">
        <v>3</v>
      </c>
      <c r="Y52" s="88" t="s">
        <v>3364</v>
      </c>
      <c r="Z52" s="88">
        <v>1</v>
      </c>
      <c r="AA52" s="88" t="s">
        <v>1030</v>
      </c>
      <c r="AB52" s="88" t="s">
        <v>3367</v>
      </c>
      <c r="AC52" s="88" t="s">
        <v>3368</v>
      </c>
      <c r="AD52" s="88" t="s">
        <v>3369</v>
      </c>
      <c r="AE52" s="88" t="s">
        <v>3370</v>
      </c>
      <c r="AF52" s="88">
        <v>96</v>
      </c>
      <c r="AG52" s="88">
        <v>27</v>
      </c>
      <c r="AH52" s="88">
        <v>1.85</v>
      </c>
      <c r="AI52" s="88">
        <v>1</v>
      </c>
      <c r="AJ52" s="88" t="s">
        <v>3361</v>
      </c>
      <c r="AK52" s="88">
        <v>1</v>
      </c>
    </row>
    <row r="53" spans="1:38" s="66" customFormat="1">
      <c r="A53" s="92" t="s">
        <v>2449</v>
      </c>
      <c r="B53" s="92">
        <v>52</v>
      </c>
      <c r="C53" s="89" t="s">
        <v>63</v>
      </c>
      <c r="D53" s="89" t="s">
        <v>542</v>
      </c>
      <c r="E53" s="89" t="s">
        <v>63</v>
      </c>
      <c r="F53" s="89" t="s">
        <v>182</v>
      </c>
      <c r="G53" s="89" t="s">
        <v>184</v>
      </c>
      <c r="H53" s="89" t="s">
        <v>185</v>
      </c>
      <c r="I53" s="89">
        <v>3.85</v>
      </c>
      <c r="J53" s="89">
        <v>18.72</v>
      </c>
      <c r="K53" s="89">
        <v>1.54</v>
      </c>
      <c r="L53" s="89">
        <v>6.96</v>
      </c>
      <c r="M53" s="89"/>
      <c r="N53" s="89">
        <v>3</v>
      </c>
      <c r="O53" s="89">
        <v>5</v>
      </c>
      <c r="P53" s="89">
        <v>1</v>
      </c>
      <c r="Q53" s="89">
        <v>9</v>
      </c>
      <c r="R53" s="89">
        <v>6</v>
      </c>
      <c r="S53" s="89" t="s">
        <v>555</v>
      </c>
      <c r="T53" s="89" t="s">
        <v>557</v>
      </c>
      <c r="U53" s="89">
        <v>4</v>
      </c>
      <c r="V53" s="89">
        <v>6</v>
      </c>
      <c r="W53" s="89">
        <v>9</v>
      </c>
      <c r="X53" s="89">
        <v>6</v>
      </c>
      <c r="Y53" s="89" t="s">
        <v>562</v>
      </c>
      <c r="Z53" s="89">
        <v>2</v>
      </c>
      <c r="AA53" s="89" t="s">
        <v>564</v>
      </c>
      <c r="AB53" s="89" t="s">
        <v>565</v>
      </c>
      <c r="AC53" s="89" t="s">
        <v>566</v>
      </c>
      <c r="AD53" s="89" t="s">
        <v>567</v>
      </c>
      <c r="AE53" s="89" t="s">
        <v>568</v>
      </c>
      <c r="AF53" s="89">
        <v>100</v>
      </c>
      <c r="AG53" s="89">
        <v>29</v>
      </c>
      <c r="AH53" s="89">
        <v>1.6</v>
      </c>
      <c r="AI53" s="89">
        <v>1.5</v>
      </c>
      <c r="AJ53" s="89" t="s">
        <v>63</v>
      </c>
      <c r="AK53" s="89">
        <v>1</v>
      </c>
    </row>
    <row r="54" spans="1:38">
      <c r="A54" s="77" t="s">
        <v>6252</v>
      </c>
      <c r="B54" s="77">
        <v>53</v>
      </c>
      <c r="C54" s="88" t="s">
        <v>6252</v>
      </c>
      <c r="D54" s="88" t="s">
        <v>6253</v>
      </c>
      <c r="E54" s="88" t="s">
        <v>6252</v>
      </c>
      <c r="F54" s="88" t="s">
        <v>182</v>
      </c>
      <c r="G54" s="88" t="s">
        <v>184</v>
      </c>
      <c r="H54" s="88" t="s">
        <v>185</v>
      </c>
      <c r="I54" s="88">
        <v>29.18</v>
      </c>
      <c r="J54" s="88">
        <v>38.65</v>
      </c>
      <c r="K54" s="88">
        <v>23.16</v>
      </c>
      <c r="L54" s="88">
        <v>28.45</v>
      </c>
      <c r="M54" s="88"/>
      <c r="N54" s="88">
        <v>2</v>
      </c>
      <c r="O54" s="88">
        <v>5</v>
      </c>
      <c r="P54" s="88">
        <v>1</v>
      </c>
      <c r="Q54" s="88">
        <v>6</v>
      </c>
      <c r="R54" s="88">
        <v>4</v>
      </c>
      <c r="S54" s="88" t="s">
        <v>708</v>
      </c>
      <c r="T54" s="88" t="s">
        <v>518</v>
      </c>
      <c r="U54" s="88">
        <v>9</v>
      </c>
      <c r="V54" s="88">
        <v>13</v>
      </c>
      <c r="W54" s="88">
        <v>6</v>
      </c>
      <c r="X54" s="88">
        <v>4</v>
      </c>
      <c r="Y54" s="88" t="s">
        <v>6253</v>
      </c>
      <c r="Z54" s="88">
        <v>1</v>
      </c>
      <c r="AA54" s="88" t="s">
        <v>518</v>
      </c>
      <c r="AB54" s="88" t="s">
        <v>6254</v>
      </c>
      <c r="AC54" s="88" t="s">
        <v>6255</v>
      </c>
      <c r="AD54" s="88" t="s">
        <v>6256</v>
      </c>
      <c r="AE54" s="88" t="s">
        <v>532</v>
      </c>
      <c r="AF54" s="88">
        <v>96</v>
      </c>
      <c r="AG54" s="88">
        <v>29</v>
      </c>
      <c r="AH54" s="88">
        <v>1.35</v>
      </c>
      <c r="AI54" s="88">
        <v>1</v>
      </c>
      <c r="AJ54" s="88" t="s">
        <v>6252</v>
      </c>
      <c r="AK54" s="88">
        <v>1</v>
      </c>
    </row>
    <row r="55" spans="1:38">
      <c r="A55" s="77" t="s">
        <v>3581</v>
      </c>
      <c r="B55" s="77">
        <v>54</v>
      </c>
      <c r="C55" s="88" t="s">
        <v>3581</v>
      </c>
      <c r="D55" s="88" t="s">
        <v>6457</v>
      </c>
      <c r="E55" s="88" t="s">
        <v>3581</v>
      </c>
      <c r="F55" s="88" t="s">
        <v>182</v>
      </c>
      <c r="G55" s="88" t="s">
        <v>184</v>
      </c>
      <c r="H55" s="88" t="s">
        <v>185</v>
      </c>
      <c r="I55" s="88">
        <v>29.89</v>
      </c>
      <c r="J55" s="88">
        <v>48.04</v>
      </c>
      <c r="K55" s="88">
        <v>25.72</v>
      </c>
      <c r="L55" s="88">
        <v>32.299999999999997</v>
      </c>
      <c r="M55" s="88"/>
      <c r="N55" s="88">
        <v>1</v>
      </c>
      <c r="O55" s="88">
        <v>4</v>
      </c>
      <c r="P55" s="88">
        <v>1</v>
      </c>
      <c r="Q55" s="88">
        <v>3</v>
      </c>
      <c r="R55" s="88">
        <v>2</v>
      </c>
      <c r="S55" s="88" t="s">
        <v>1030</v>
      </c>
      <c r="T55" s="88" t="s">
        <v>948</v>
      </c>
      <c r="U55" s="88">
        <v>17</v>
      </c>
      <c r="V55" s="88">
        <v>24</v>
      </c>
      <c r="W55" s="88">
        <v>3</v>
      </c>
      <c r="X55" s="88">
        <v>2</v>
      </c>
      <c r="Y55" s="88" t="s">
        <v>6457</v>
      </c>
      <c r="Z55" s="88">
        <v>1</v>
      </c>
      <c r="AA55" s="88" t="s">
        <v>948</v>
      </c>
      <c r="AB55" s="88" t="s">
        <v>4079</v>
      </c>
      <c r="AC55" s="88" t="s">
        <v>6458</v>
      </c>
      <c r="AD55" s="88" t="s">
        <v>3581</v>
      </c>
      <c r="AE55" s="88" t="s">
        <v>182</v>
      </c>
      <c r="AF55" s="88">
        <v>0</v>
      </c>
      <c r="AG55" s="88">
        <v>0</v>
      </c>
      <c r="AH55" s="88">
        <v>1</v>
      </c>
      <c r="AI55" s="88">
        <v>1</v>
      </c>
      <c r="AJ55" s="88" t="s">
        <v>3581</v>
      </c>
      <c r="AK55" s="88">
        <v>1</v>
      </c>
    </row>
    <row r="56" spans="1:38">
      <c r="A56" s="77" t="s">
        <v>2457</v>
      </c>
      <c r="B56" s="77">
        <v>55</v>
      </c>
      <c r="C56" s="88" t="s">
        <v>2457</v>
      </c>
      <c r="D56" s="88" t="s">
        <v>2458</v>
      </c>
      <c r="E56" s="88" t="s">
        <v>2457</v>
      </c>
      <c r="F56" s="88" t="s">
        <v>182</v>
      </c>
      <c r="G56" s="88" t="s">
        <v>283</v>
      </c>
      <c r="H56" s="88" t="s">
        <v>185</v>
      </c>
      <c r="I56" s="88">
        <v>30.1</v>
      </c>
      <c r="J56" s="88">
        <v>138.04</v>
      </c>
      <c r="K56" s="88">
        <v>13.24</v>
      </c>
      <c r="L56" s="88">
        <v>46.35</v>
      </c>
      <c r="M56" s="88"/>
      <c r="N56" s="88">
        <v>1</v>
      </c>
      <c r="O56" s="88">
        <v>2</v>
      </c>
      <c r="P56" s="88">
        <v>1</v>
      </c>
      <c r="Q56" s="88">
        <v>7</v>
      </c>
      <c r="R56" s="88">
        <v>3</v>
      </c>
      <c r="S56" s="88" t="s">
        <v>2462</v>
      </c>
      <c r="T56" s="88" t="s">
        <v>2464</v>
      </c>
      <c r="U56" s="88">
        <v>3</v>
      </c>
      <c r="V56" s="88">
        <v>9</v>
      </c>
      <c r="W56" s="88">
        <v>7</v>
      </c>
      <c r="X56" s="88">
        <v>3</v>
      </c>
      <c r="Y56" s="88" t="s">
        <v>2458</v>
      </c>
      <c r="Z56" s="88">
        <v>1</v>
      </c>
      <c r="AA56" s="88" t="s">
        <v>2464</v>
      </c>
      <c r="AB56" s="88" t="s">
        <v>2465</v>
      </c>
      <c r="AC56" s="88" t="s">
        <v>2467</v>
      </c>
      <c r="AD56" s="88" t="s">
        <v>2468</v>
      </c>
      <c r="AE56" s="88" t="s">
        <v>182</v>
      </c>
      <c r="AF56" s="88">
        <v>100</v>
      </c>
      <c r="AG56" s="88">
        <v>23</v>
      </c>
      <c r="AH56" s="88">
        <v>1.65</v>
      </c>
      <c r="AI56" s="88">
        <v>1.3</v>
      </c>
      <c r="AJ56" s="88" t="s">
        <v>2457</v>
      </c>
      <c r="AK56" s="88">
        <v>1</v>
      </c>
    </row>
    <row r="57" spans="1:38">
      <c r="A57" s="77" t="s">
        <v>2487</v>
      </c>
      <c r="B57" s="77">
        <v>56</v>
      </c>
      <c r="C57" s="88" t="s">
        <v>2487</v>
      </c>
      <c r="D57" s="88" t="s">
        <v>2488</v>
      </c>
      <c r="E57" s="88" t="s">
        <v>2487</v>
      </c>
      <c r="F57" s="88" t="s">
        <v>182</v>
      </c>
      <c r="G57" s="88" t="s">
        <v>184</v>
      </c>
      <c r="H57" s="88" t="s">
        <v>185</v>
      </c>
      <c r="I57" s="88">
        <v>32.200000000000003</v>
      </c>
      <c r="J57" s="88">
        <v>21.08</v>
      </c>
      <c r="K57" s="88">
        <v>20.91</v>
      </c>
      <c r="L57" s="88">
        <v>13.24</v>
      </c>
      <c r="M57" s="88"/>
      <c r="N57" s="88">
        <v>1</v>
      </c>
      <c r="O57" s="88">
        <v>2</v>
      </c>
      <c r="P57" s="88">
        <v>1</v>
      </c>
      <c r="Q57" s="88">
        <v>7</v>
      </c>
      <c r="R57" s="88">
        <v>5</v>
      </c>
      <c r="S57" s="88" t="s">
        <v>2491</v>
      </c>
      <c r="T57" s="88" t="s">
        <v>517</v>
      </c>
      <c r="U57" s="88">
        <v>4</v>
      </c>
      <c r="V57" s="88">
        <v>4</v>
      </c>
      <c r="W57" s="88">
        <v>7</v>
      </c>
      <c r="X57" s="88">
        <v>5</v>
      </c>
      <c r="Y57" s="88" t="s">
        <v>2492</v>
      </c>
      <c r="Z57" s="88">
        <v>2</v>
      </c>
      <c r="AA57" s="88" t="s">
        <v>712</v>
      </c>
      <c r="AB57" s="88" t="s">
        <v>2493</v>
      </c>
      <c r="AC57" s="88" t="s">
        <v>2494</v>
      </c>
      <c r="AD57" s="88" t="s">
        <v>2495</v>
      </c>
      <c r="AE57" s="88" t="s">
        <v>182</v>
      </c>
      <c r="AF57" s="88">
        <v>100</v>
      </c>
      <c r="AG57" s="88">
        <v>26</v>
      </c>
      <c r="AH57" s="88">
        <v>1.65</v>
      </c>
      <c r="AI57" s="88">
        <v>1.65</v>
      </c>
      <c r="AJ57" s="88" t="s">
        <v>2487</v>
      </c>
      <c r="AK57" s="88">
        <v>1</v>
      </c>
    </row>
    <row r="58" spans="1:38" s="66" customFormat="1">
      <c r="A58" s="92" t="s">
        <v>2496</v>
      </c>
      <c r="B58" s="92">
        <v>57</v>
      </c>
      <c r="C58" s="89" t="s">
        <v>267</v>
      </c>
      <c r="D58" s="89" t="s">
        <v>280</v>
      </c>
      <c r="E58" s="89" t="s">
        <v>267</v>
      </c>
      <c r="F58" s="89" t="s">
        <v>182</v>
      </c>
      <c r="G58" s="89" t="s">
        <v>283</v>
      </c>
      <c r="H58" s="89" t="s">
        <v>185</v>
      </c>
      <c r="I58" s="89">
        <v>2.04</v>
      </c>
      <c r="J58" s="89">
        <v>5.47</v>
      </c>
      <c r="K58" s="89">
        <v>1.3</v>
      </c>
      <c r="L58" s="89">
        <v>4.59</v>
      </c>
      <c r="M58" s="89"/>
      <c r="N58" s="89">
        <v>1</v>
      </c>
      <c r="O58" s="89">
        <v>2</v>
      </c>
      <c r="P58" s="89">
        <v>1</v>
      </c>
      <c r="Q58" s="89">
        <v>5</v>
      </c>
      <c r="R58" s="89">
        <v>3</v>
      </c>
      <c r="S58" s="89" t="s">
        <v>325</v>
      </c>
      <c r="T58" s="89" t="s">
        <v>327</v>
      </c>
      <c r="U58" s="89">
        <v>14</v>
      </c>
      <c r="V58" s="89">
        <v>12</v>
      </c>
      <c r="W58" s="89">
        <v>4</v>
      </c>
      <c r="X58" s="89">
        <v>3</v>
      </c>
      <c r="Y58" s="89" t="s">
        <v>280</v>
      </c>
      <c r="Z58" s="89">
        <v>1</v>
      </c>
      <c r="AA58" s="89" t="s">
        <v>327</v>
      </c>
      <c r="AB58" s="89" t="s">
        <v>332</v>
      </c>
      <c r="AC58" s="89" t="s">
        <v>333</v>
      </c>
      <c r="AD58" s="89" t="s">
        <v>267</v>
      </c>
      <c r="AE58" s="89" t="s">
        <v>182</v>
      </c>
      <c r="AF58" s="89">
        <v>96</v>
      </c>
      <c r="AG58" s="89">
        <v>26</v>
      </c>
      <c r="AH58" s="89">
        <v>1</v>
      </c>
      <c r="AI58" s="89">
        <v>1.3</v>
      </c>
      <c r="AJ58" s="89" t="s">
        <v>267</v>
      </c>
      <c r="AK58" s="89">
        <v>1</v>
      </c>
    </row>
    <row r="59" spans="1:38">
      <c r="A59" s="77" t="s">
        <v>2507</v>
      </c>
      <c r="B59" s="77">
        <v>58</v>
      </c>
      <c r="C59" s="88" t="s">
        <v>2507</v>
      </c>
      <c r="D59" s="88" t="s">
        <v>2508</v>
      </c>
      <c r="E59" s="88" t="s">
        <v>2507</v>
      </c>
      <c r="F59" s="88" t="s">
        <v>182</v>
      </c>
      <c r="G59" s="88" t="s">
        <v>184</v>
      </c>
      <c r="H59" s="88" t="s">
        <v>185</v>
      </c>
      <c r="I59" s="88">
        <v>32.92</v>
      </c>
      <c r="J59" s="88">
        <v>21.42</v>
      </c>
      <c r="K59" s="88">
        <v>27.27</v>
      </c>
      <c r="L59" s="88">
        <v>17.16</v>
      </c>
      <c r="M59" s="88"/>
      <c r="N59" s="88">
        <v>1</v>
      </c>
      <c r="O59" s="88">
        <v>3</v>
      </c>
      <c r="P59" s="88">
        <v>1</v>
      </c>
      <c r="Q59" s="88">
        <v>6</v>
      </c>
      <c r="R59" s="88">
        <v>4</v>
      </c>
      <c r="S59" s="88" t="s">
        <v>1114</v>
      </c>
      <c r="T59" s="88" t="s">
        <v>639</v>
      </c>
      <c r="U59" s="88">
        <v>6</v>
      </c>
      <c r="V59" s="88">
        <v>21</v>
      </c>
      <c r="W59" s="88">
        <v>6</v>
      </c>
      <c r="X59" s="88">
        <v>4</v>
      </c>
      <c r="Y59" s="88" t="s">
        <v>2517</v>
      </c>
      <c r="Z59" s="88">
        <v>2</v>
      </c>
      <c r="AA59" s="88" t="s">
        <v>645</v>
      </c>
      <c r="AB59" s="88" t="s">
        <v>2518</v>
      </c>
      <c r="AC59" s="88" t="s">
        <v>2519</v>
      </c>
      <c r="AD59" s="88" t="s">
        <v>2520</v>
      </c>
      <c r="AE59" s="88" t="s">
        <v>182</v>
      </c>
      <c r="AF59" s="88">
        <v>100</v>
      </c>
      <c r="AG59" s="88">
        <v>26</v>
      </c>
      <c r="AH59" s="88">
        <v>1.65</v>
      </c>
      <c r="AI59" s="88">
        <v>1</v>
      </c>
      <c r="AJ59" s="88" t="s">
        <v>2507</v>
      </c>
      <c r="AK59" s="88">
        <v>1</v>
      </c>
    </row>
    <row r="60" spans="1:38">
      <c r="A60" s="77" t="s">
        <v>2521</v>
      </c>
      <c r="B60" s="77">
        <v>59</v>
      </c>
      <c r="C60" s="88" t="s">
        <v>2521</v>
      </c>
      <c r="D60" s="88" t="s">
        <v>2522</v>
      </c>
      <c r="E60" s="88" t="s">
        <v>2523</v>
      </c>
      <c r="F60" s="88" t="s">
        <v>182</v>
      </c>
      <c r="G60" s="88" t="s">
        <v>283</v>
      </c>
      <c r="H60" s="88" t="s">
        <v>360</v>
      </c>
      <c r="I60" s="88">
        <v>33.33</v>
      </c>
      <c r="J60" s="88">
        <v>75.27</v>
      </c>
      <c r="K60" s="88">
        <v>31.61</v>
      </c>
      <c r="L60" s="88">
        <v>67.84</v>
      </c>
      <c r="M60" s="88"/>
      <c r="N60" s="88">
        <v>1</v>
      </c>
      <c r="O60" s="88">
        <v>2</v>
      </c>
      <c r="P60" s="88">
        <v>0</v>
      </c>
      <c r="Q60" s="88">
        <v>8</v>
      </c>
      <c r="R60" s="88">
        <v>5</v>
      </c>
      <c r="S60" s="88" t="s">
        <v>197</v>
      </c>
      <c r="T60" s="88" t="s">
        <v>452</v>
      </c>
      <c r="U60" s="88">
        <v>1</v>
      </c>
      <c r="V60" s="88">
        <v>2</v>
      </c>
      <c r="W60" s="88">
        <v>0</v>
      </c>
      <c r="X60" s="88">
        <v>5</v>
      </c>
      <c r="Y60" s="88" t="s">
        <v>2530</v>
      </c>
      <c r="Z60" s="88">
        <v>2</v>
      </c>
      <c r="AA60" s="88" t="s">
        <v>459</v>
      </c>
      <c r="AB60" s="88" t="s">
        <v>2532</v>
      </c>
      <c r="AC60" s="88" t="s">
        <v>2533</v>
      </c>
      <c r="AD60" s="88" t="s">
        <v>2534</v>
      </c>
      <c r="AE60" s="88" t="s">
        <v>182</v>
      </c>
      <c r="AF60" s="88">
        <v>100</v>
      </c>
      <c r="AG60" s="88">
        <v>12</v>
      </c>
      <c r="AH60" s="88">
        <v>1.85</v>
      </c>
      <c r="AI60" s="88">
        <v>1.8</v>
      </c>
      <c r="AJ60" s="88" t="s">
        <v>2523</v>
      </c>
      <c r="AK60" s="88">
        <v>1</v>
      </c>
    </row>
    <row r="61" spans="1:38">
      <c r="A61" s="77" t="s">
        <v>2538</v>
      </c>
      <c r="B61" s="77">
        <v>60</v>
      </c>
      <c r="C61" s="88" t="s">
        <v>2538</v>
      </c>
      <c r="D61" s="88" t="s">
        <v>2540</v>
      </c>
      <c r="E61" s="88" t="s">
        <v>2538</v>
      </c>
      <c r="F61" s="88" t="s">
        <v>182</v>
      </c>
      <c r="G61" s="88" t="s">
        <v>184</v>
      </c>
      <c r="H61" s="88" t="s">
        <v>185</v>
      </c>
      <c r="I61" s="88">
        <v>34.92</v>
      </c>
      <c r="J61" s="88">
        <v>18.78</v>
      </c>
      <c r="K61" s="88">
        <v>31.63</v>
      </c>
      <c r="L61" s="88">
        <v>14.8</v>
      </c>
      <c r="M61" s="88"/>
      <c r="N61" s="88">
        <v>1</v>
      </c>
      <c r="O61" s="88">
        <v>2</v>
      </c>
      <c r="P61" s="88">
        <v>1</v>
      </c>
      <c r="Q61" s="88">
        <v>8</v>
      </c>
      <c r="R61" s="88">
        <v>7</v>
      </c>
      <c r="S61" s="88" t="s">
        <v>959</v>
      </c>
      <c r="T61" s="88" t="s">
        <v>1181</v>
      </c>
      <c r="U61" s="88">
        <v>1</v>
      </c>
      <c r="V61" s="88">
        <v>1</v>
      </c>
      <c r="W61" s="88">
        <v>8</v>
      </c>
      <c r="X61" s="88">
        <v>7</v>
      </c>
      <c r="Y61" s="88" t="s">
        <v>2544</v>
      </c>
      <c r="Z61" s="88">
        <v>3</v>
      </c>
      <c r="AA61" s="88" t="s">
        <v>1186</v>
      </c>
      <c r="AB61" s="88" t="s">
        <v>2546</v>
      </c>
      <c r="AC61" s="88" t="s">
        <v>2547</v>
      </c>
      <c r="AD61" s="88" t="s">
        <v>2548</v>
      </c>
      <c r="AE61" s="88" t="s">
        <v>182</v>
      </c>
      <c r="AF61" s="88">
        <v>100</v>
      </c>
      <c r="AG61" s="88">
        <v>24</v>
      </c>
      <c r="AH61" s="88">
        <v>2.6</v>
      </c>
      <c r="AI61" s="88">
        <v>2.35</v>
      </c>
      <c r="AJ61" s="88" t="s">
        <v>2538</v>
      </c>
      <c r="AK61" s="88">
        <v>1</v>
      </c>
    </row>
    <row r="62" spans="1:38">
      <c r="A62" s="77" t="s">
        <v>3222</v>
      </c>
      <c r="B62" s="77">
        <v>61</v>
      </c>
      <c r="C62" s="88" t="s">
        <v>3222</v>
      </c>
      <c r="D62" s="88" t="s">
        <v>3225</v>
      </c>
      <c r="E62" s="88" t="s">
        <v>3222</v>
      </c>
      <c r="F62" s="88" t="s">
        <v>182</v>
      </c>
      <c r="G62" s="88" t="s">
        <v>184</v>
      </c>
      <c r="H62" s="88" t="s">
        <v>185</v>
      </c>
      <c r="I62" s="88">
        <v>39.35</v>
      </c>
      <c r="J62" s="88">
        <v>29.32</v>
      </c>
      <c r="K62" s="88">
        <v>35.97</v>
      </c>
      <c r="L62" s="88">
        <v>25.14</v>
      </c>
      <c r="M62" s="88"/>
      <c r="N62" s="88">
        <v>2</v>
      </c>
      <c r="O62" s="88">
        <v>5</v>
      </c>
      <c r="P62" s="88">
        <v>1</v>
      </c>
      <c r="Q62" s="88">
        <v>6</v>
      </c>
      <c r="R62" s="88">
        <v>4</v>
      </c>
      <c r="S62" s="88" t="s">
        <v>733</v>
      </c>
      <c r="T62" s="88" t="s">
        <v>518</v>
      </c>
      <c r="U62" s="88">
        <v>1</v>
      </c>
      <c r="V62" s="88">
        <v>3</v>
      </c>
      <c r="W62" s="88">
        <v>6</v>
      </c>
      <c r="X62" s="88">
        <v>4</v>
      </c>
      <c r="Y62" s="88" t="s">
        <v>3225</v>
      </c>
      <c r="Z62" s="88">
        <v>1</v>
      </c>
      <c r="AA62" s="88" t="s">
        <v>518</v>
      </c>
      <c r="AB62" s="88" t="s">
        <v>3229</v>
      </c>
      <c r="AC62" s="88" t="s">
        <v>3230</v>
      </c>
      <c r="AD62" s="88" t="s">
        <v>3231</v>
      </c>
      <c r="AE62" s="88" t="s">
        <v>532</v>
      </c>
      <c r="AF62" s="88">
        <v>93</v>
      </c>
      <c r="AG62" s="88">
        <v>31</v>
      </c>
      <c r="AH62" s="88">
        <v>1.65</v>
      </c>
      <c r="AI62" s="88">
        <v>1.75</v>
      </c>
      <c r="AJ62" s="88" t="s">
        <v>3222</v>
      </c>
      <c r="AK62" s="88">
        <v>1</v>
      </c>
    </row>
    <row r="63" spans="1:38">
      <c r="A63" s="77" t="s">
        <v>2591</v>
      </c>
      <c r="B63" s="77">
        <v>62</v>
      </c>
      <c r="C63" t="s">
        <v>2591</v>
      </c>
      <c r="D63" t="s">
        <v>2592</v>
      </c>
      <c r="E63" t="s">
        <v>2591</v>
      </c>
      <c r="F63" t="s">
        <v>182</v>
      </c>
      <c r="G63" t="s">
        <v>184</v>
      </c>
      <c r="H63" t="s">
        <v>185</v>
      </c>
      <c r="I63">
        <v>39.4</v>
      </c>
      <c r="J63">
        <v>50.14</v>
      </c>
      <c r="K63">
        <v>13.53</v>
      </c>
      <c r="L63">
        <v>20.34</v>
      </c>
      <c r="N63">
        <v>1</v>
      </c>
      <c r="O63">
        <v>1</v>
      </c>
      <c r="P63">
        <v>1</v>
      </c>
      <c r="Q63">
        <v>4</v>
      </c>
      <c r="R63">
        <v>2</v>
      </c>
      <c r="S63" t="s">
        <v>2601</v>
      </c>
      <c r="T63" t="s">
        <v>1992</v>
      </c>
      <c r="U63">
        <v>4</v>
      </c>
      <c r="V63">
        <v>8</v>
      </c>
      <c r="W63">
        <v>4</v>
      </c>
      <c r="X63">
        <v>2</v>
      </c>
      <c r="Y63" t="s">
        <v>2592</v>
      </c>
      <c r="Z63">
        <v>1</v>
      </c>
      <c r="AA63" t="s">
        <v>1992</v>
      </c>
      <c r="AB63" t="s">
        <v>2602</v>
      </c>
      <c r="AC63" t="s">
        <v>2603</v>
      </c>
      <c r="AD63" t="s">
        <v>2591</v>
      </c>
      <c r="AE63" t="s">
        <v>182</v>
      </c>
      <c r="AF63">
        <v>94</v>
      </c>
      <c r="AG63">
        <v>19</v>
      </c>
      <c r="AH63">
        <v>1.65</v>
      </c>
      <c r="AI63">
        <v>1.3</v>
      </c>
      <c r="AJ63" t="s">
        <v>2591</v>
      </c>
      <c r="AK63">
        <v>1</v>
      </c>
      <c r="AL63" s="88"/>
    </row>
    <row r="64" spans="1:38" s="66" customFormat="1">
      <c r="A64" s="92" t="s">
        <v>2640</v>
      </c>
      <c r="B64" s="92">
        <v>63</v>
      </c>
      <c r="C64" s="89" t="s">
        <v>1273</v>
      </c>
      <c r="D64" s="89" t="s">
        <v>1274</v>
      </c>
      <c r="E64" s="89" t="s">
        <v>1273</v>
      </c>
      <c r="F64" s="89" t="s">
        <v>182</v>
      </c>
      <c r="G64" s="89" t="s">
        <v>283</v>
      </c>
      <c r="H64" s="89" t="s">
        <v>185</v>
      </c>
      <c r="I64" s="89">
        <v>2.14</v>
      </c>
      <c r="J64" s="89">
        <v>5.68</v>
      </c>
      <c r="K64" s="89">
        <v>1.38</v>
      </c>
      <c r="L64" s="89">
        <v>2.5</v>
      </c>
      <c r="M64" s="89"/>
      <c r="N64" s="89">
        <v>1</v>
      </c>
      <c r="O64" s="89">
        <v>2</v>
      </c>
      <c r="P64" s="89">
        <v>1</v>
      </c>
      <c r="Q64" s="89">
        <v>8</v>
      </c>
      <c r="R64" s="89">
        <v>5</v>
      </c>
      <c r="S64" s="89" t="s">
        <v>1277</v>
      </c>
      <c r="T64" s="89" t="s">
        <v>1278</v>
      </c>
      <c r="U64" s="89">
        <v>2</v>
      </c>
      <c r="V64" s="89">
        <v>3</v>
      </c>
      <c r="W64" s="89">
        <v>8</v>
      </c>
      <c r="X64" s="89">
        <v>5</v>
      </c>
      <c r="Y64" s="89" t="s">
        <v>1279</v>
      </c>
      <c r="Z64" s="89">
        <v>2</v>
      </c>
      <c r="AA64" s="89" t="s">
        <v>1280</v>
      </c>
      <c r="AB64" s="89" t="s">
        <v>1281</v>
      </c>
      <c r="AC64" s="89" t="s">
        <v>1282</v>
      </c>
      <c r="AD64" s="89" t="s">
        <v>1283</v>
      </c>
      <c r="AE64" s="89" t="s">
        <v>182</v>
      </c>
      <c r="AF64" s="89">
        <v>95</v>
      </c>
      <c r="AG64" s="89">
        <v>23</v>
      </c>
      <c r="AH64" s="89">
        <v>2.25</v>
      </c>
      <c r="AI64" s="89">
        <v>1.8</v>
      </c>
      <c r="AJ64" s="89" t="s">
        <v>1273</v>
      </c>
      <c r="AK64" s="89">
        <v>1</v>
      </c>
    </row>
    <row r="65" spans="1:37" s="66" customFormat="1">
      <c r="A65" s="92" t="s">
        <v>5857</v>
      </c>
      <c r="B65" s="92">
        <v>64</v>
      </c>
      <c r="C65" s="89" t="s">
        <v>580</v>
      </c>
      <c r="D65" s="89" t="s">
        <v>2564</v>
      </c>
      <c r="E65" s="89" t="s">
        <v>580</v>
      </c>
      <c r="F65" s="89" t="s">
        <v>182</v>
      </c>
      <c r="G65" s="89" t="s">
        <v>283</v>
      </c>
      <c r="H65" s="89" t="s">
        <v>185</v>
      </c>
      <c r="I65" s="89">
        <v>16.45</v>
      </c>
      <c r="J65" s="89">
        <v>22.84</v>
      </c>
      <c r="K65" s="89">
        <v>3.29</v>
      </c>
      <c r="L65" s="89">
        <v>4.3899999999999997</v>
      </c>
      <c r="M65" s="89"/>
      <c r="N65" s="89">
        <v>1</v>
      </c>
      <c r="O65" s="89">
        <v>2</v>
      </c>
      <c r="P65" s="89">
        <v>1</v>
      </c>
      <c r="Q65" s="89">
        <v>10</v>
      </c>
      <c r="R65" s="89">
        <v>5</v>
      </c>
      <c r="S65" s="89" t="s">
        <v>2570</v>
      </c>
      <c r="T65" s="89" t="s">
        <v>452</v>
      </c>
      <c r="U65" s="89">
        <v>0</v>
      </c>
      <c r="V65" s="89">
        <v>2</v>
      </c>
      <c r="W65" s="89">
        <v>8</v>
      </c>
      <c r="X65" s="89">
        <v>4</v>
      </c>
      <c r="Y65" s="89" t="s">
        <v>2571</v>
      </c>
      <c r="Z65" s="89">
        <v>2</v>
      </c>
      <c r="AA65" s="89" t="s">
        <v>459</v>
      </c>
      <c r="AB65" s="89" t="s">
        <v>2574</v>
      </c>
      <c r="AC65" s="89" t="s">
        <v>2576</v>
      </c>
      <c r="AD65" s="89" t="s">
        <v>2577</v>
      </c>
      <c r="AE65" s="89" t="s">
        <v>182</v>
      </c>
      <c r="AF65" s="89">
        <v>100</v>
      </c>
      <c r="AG65" s="89">
        <v>18</v>
      </c>
      <c r="AH65" s="89">
        <v>2.7</v>
      </c>
      <c r="AI65" s="89">
        <v>1.85</v>
      </c>
      <c r="AJ65" s="89" t="s">
        <v>2579</v>
      </c>
      <c r="AK65" s="89">
        <v>2</v>
      </c>
    </row>
    <row r="66" spans="1:37">
      <c r="A66" s="77" t="s">
        <v>2655</v>
      </c>
      <c r="B66" s="77">
        <v>65</v>
      </c>
      <c r="C66" s="88" t="s">
        <v>2655</v>
      </c>
      <c r="D66" s="88" t="s">
        <v>2657</v>
      </c>
      <c r="E66" s="88" t="s">
        <v>2655</v>
      </c>
      <c r="F66" s="88" t="s">
        <v>182</v>
      </c>
      <c r="G66" s="88" t="s">
        <v>184</v>
      </c>
      <c r="H66" s="88" t="s">
        <v>185</v>
      </c>
      <c r="I66" s="88">
        <v>45.6</v>
      </c>
      <c r="J66" s="88">
        <v>37.64</v>
      </c>
      <c r="K66" s="88">
        <v>24.21</v>
      </c>
      <c r="L66" s="88">
        <v>20.81</v>
      </c>
      <c r="M66" s="88"/>
      <c r="N66" s="88">
        <v>1</v>
      </c>
      <c r="O66" s="88">
        <v>7</v>
      </c>
      <c r="P66" s="88">
        <v>1</v>
      </c>
      <c r="Q66" s="88">
        <v>3</v>
      </c>
      <c r="R66" s="88">
        <v>2</v>
      </c>
      <c r="S66" s="88" t="s">
        <v>1030</v>
      </c>
      <c r="T66" s="88" t="s">
        <v>948</v>
      </c>
      <c r="U66" s="88">
        <v>19</v>
      </c>
      <c r="V66" s="88">
        <v>29</v>
      </c>
      <c r="W66" s="88">
        <v>3</v>
      </c>
      <c r="X66" s="88">
        <v>2</v>
      </c>
      <c r="Y66" s="88" t="s">
        <v>2657</v>
      </c>
      <c r="Z66" s="88">
        <v>1</v>
      </c>
      <c r="AA66" s="88" t="s">
        <v>948</v>
      </c>
      <c r="AB66" s="88" t="s">
        <v>2664</v>
      </c>
      <c r="AC66" s="88" t="s">
        <v>2665</v>
      </c>
      <c r="AD66" s="88" t="s">
        <v>2655</v>
      </c>
      <c r="AE66" s="88" t="s">
        <v>182</v>
      </c>
      <c r="AF66" s="88">
        <v>0</v>
      </c>
      <c r="AG66" s="88">
        <v>0</v>
      </c>
      <c r="AH66" s="88">
        <v>1</v>
      </c>
      <c r="AI66" s="88">
        <v>1</v>
      </c>
      <c r="AJ66" s="88" t="s">
        <v>2655</v>
      </c>
      <c r="AK66" s="88">
        <v>1</v>
      </c>
    </row>
    <row r="67" spans="1:37">
      <c r="A67" s="77" t="s">
        <v>6200</v>
      </c>
      <c r="B67" s="77">
        <v>66</v>
      </c>
      <c r="C67" s="88" t="s">
        <v>6200</v>
      </c>
      <c r="D67" s="88" t="s">
        <v>6201</v>
      </c>
      <c r="E67" s="88" t="s">
        <v>6200</v>
      </c>
      <c r="F67" s="88" t="s">
        <v>182</v>
      </c>
      <c r="G67" s="88" t="s">
        <v>283</v>
      </c>
      <c r="H67" s="88" t="s">
        <v>185</v>
      </c>
      <c r="I67" s="88">
        <v>45.71</v>
      </c>
      <c r="J67" s="88">
        <v>133.51</v>
      </c>
      <c r="K67" s="88">
        <v>5.15</v>
      </c>
      <c r="L67" s="88">
        <v>10.81</v>
      </c>
      <c r="M67" s="88"/>
      <c r="N67" s="88">
        <v>1</v>
      </c>
      <c r="O67" s="88">
        <v>2</v>
      </c>
      <c r="P67" s="88">
        <v>1</v>
      </c>
      <c r="Q67" s="88">
        <v>5</v>
      </c>
      <c r="R67" s="88">
        <v>4</v>
      </c>
      <c r="S67" s="88" t="s">
        <v>517</v>
      </c>
      <c r="T67" s="88" t="s">
        <v>518</v>
      </c>
      <c r="U67" s="88">
        <v>5</v>
      </c>
      <c r="V67" s="88">
        <v>8</v>
      </c>
      <c r="W67" s="88">
        <v>5</v>
      </c>
      <c r="X67" s="88">
        <v>4</v>
      </c>
      <c r="Y67" s="88" t="s">
        <v>6201</v>
      </c>
      <c r="Z67" s="88">
        <v>1</v>
      </c>
      <c r="AA67" s="88" t="s">
        <v>518</v>
      </c>
      <c r="AB67" s="88" t="s">
        <v>6202</v>
      </c>
      <c r="AC67" s="88" t="s">
        <v>6203</v>
      </c>
      <c r="AD67" s="88" t="s">
        <v>6204</v>
      </c>
      <c r="AE67" s="88" t="s">
        <v>182</v>
      </c>
      <c r="AF67" s="88">
        <v>100</v>
      </c>
      <c r="AG67" s="88">
        <v>29</v>
      </c>
      <c r="AH67" s="88">
        <v>1.5</v>
      </c>
      <c r="AI67" s="88">
        <v>1.4</v>
      </c>
      <c r="AJ67" s="88" t="s">
        <v>6200</v>
      </c>
      <c r="AK67" s="88">
        <v>1</v>
      </c>
    </row>
    <row r="68" spans="1:37">
      <c r="A68" s="77" t="s">
        <v>2667</v>
      </c>
      <c r="B68" s="77">
        <v>67</v>
      </c>
      <c r="C68" s="88" t="s">
        <v>2667</v>
      </c>
      <c r="D68" s="88" t="s">
        <v>2668</v>
      </c>
      <c r="E68" s="88" t="s">
        <v>2667</v>
      </c>
      <c r="F68" s="88" t="s">
        <v>182</v>
      </c>
      <c r="G68" s="88" t="s">
        <v>283</v>
      </c>
      <c r="H68" s="88" t="s">
        <v>185</v>
      </c>
      <c r="I68" s="88">
        <v>48.4</v>
      </c>
      <c r="J68" s="88">
        <v>47.84</v>
      </c>
      <c r="K68" s="88">
        <v>43.91</v>
      </c>
      <c r="L68" s="88">
        <v>41.62</v>
      </c>
      <c r="M68" s="88"/>
      <c r="N68" s="88">
        <v>2</v>
      </c>
      <c r="O68" s="88">
        <v>5</v>
      </c>
      <c r="P68" s="88">
        <v>1</v>
      </c>
      <c r="Q68" s="88">
        <v>6</v>
      </c>
      <c r="R68" s="88">
        <v>4</v>
      </c>
      <c r="S68" s="88" t="s">
        <v>733</v>
      </c>
      <c r="T68" s="88" t="s">
        <v>518</v>
      </c>
      <c r="U68" s="88">
        <v>4</v>
      </c>
      <c r="V68" s="88">
        <v>8</v>
      </c>
      <c r="W68" s="88">
        <v>6</v>
      </c>
      <c r="X68" s="88">
        <v>4</v>
      </c>
      <c r="Y68" s="88" t="s">
        <v>2668</v>
      </c>
      <c r="Z68" s="88">
        <v>1</v>
      </c>
      <c r="AA68" s="88" t="s">
        <v>518</v>
      </c>
      <c r="AB68" s="88" t="s">
        <v>2676</v>
      </c>
      <c r="AC68" s="88" t="s">
        <v>2677</v>
      </c>
      <c r="AD68" s="88" t="s">
        <v>2678</v>
      </c>
      <c r="AE68" s="88" t="s">
        <v>532</v>
      </c>
      <c r="AF68" s="88">
        <v>100</v>
      </c>
      <c r="AG68" s="88">
        <v>25</v>
      </c>
      <c r="AH68" s="88">
        <v>1.45</v>
      </c>
      <c r="AI68" s="88">
        <v>1.1000000000000001</v>
      </c>
      <c r="AJ68" s="88" t="s">
        <v>2667</v>
      </c>
      <c r="AK68" s="88">
        <v>1</v>
      </c>
    </row>
    <row r="69" spans="1:37">
      <c r="A69" s="77" t="s">
        <v>1354</v>
      </c>
      <c r="B69" s="77">
        <v>68</v>
      </c>
      <c r="C69" s="88" t="s">
        <v>1354</v>
      </c>
      <c r="D69" s="88" t="s">
        <v>5845</v>
      </c>
      <c r="E69" s="88" t="s">
        <v>1354</v>
      </c>
      <c r="F69" s="88" t="s">
        <v>182</v>
      </c>
      <c r="G69" s="88"/>
      <c r="H69" s="88" t="s">
        <v>185</v>
      </c>
      <c r="I69" s="88">
        <v>49.65</v>
      </c>
      <c r="J69" s="88">
        <v>146.28</v>
      </c>
      <c r="K69" s="88">
        <v>36.229999999999997</v>
      </c>
      <c r="L69" s="88">
        <v>101.82</v>
      </c>
      <c r="M69" s="88"/>
      <c r="N69" s="88">
        <v>2</v>
      </c>
      <c r="O69" s="88">
        <v>4</v>
      </c>
      <c r="P69" s="88">
        <v>1</v>
      </c>
      <c r="Q69" s="88">
        <v>5</v>
      </c>
      <c r="R69" s="88">
        <v>3</v>
      </c>
      <c r="S69" s="88" t="s">
        <v>517</v>
      </c>
      <c r="T69" s="88" t="s">
        <v>1030</v>
      </c>
      <c r="U69" s="88">
        <v>10</v>
      </c>
      <c r="V69" s="88">
        <v>16</v>
      </c>
      <c r="W69" s="88">
        <v>5</v>
      </c>
      <c r="X69" s="88">
        <v>3</v>
      </c>
      <c r="Y69" s="88" t="s">
        <v>5845</v>
      </c>
      <c r="Z69" s="88">
        <v>1</v>
      </c>
      <c r="AA69" s="88" t="s">
        <v>1030</v>
      </c>
      <c r="AB69" s="88" t="s">
        <v>6449</v>
      </c>
      <c r="AC69" s="88" t="s">
        <v>5843</v>
      </c>
      <c r="AD69" s="88" t="s">
        <v>6450</v>
      </c>
      <c r="AE69" s="88" t="s">
        <v>532</v>
      </c>
      <c r="AF69" s="88">
        <v>100</v>
      </c>
      <c r="AG69" s="88">
        <v>17</v>
      </c>
      <c r="AH69" s="88">
        <v>1.2</v>
      </c>
      <c r="AI69" s="88">
        <v>1</v>
      </c>
      <c r="AJ69" s="88" t="s">
        <v>1354</v>
      </c>
      <c r="AK69" s="88">
        <v>1</v>
      </c>
    </row>
    <row r="70" spans="1:37">
      <c r="A70" s="77" t="s">
        <v>2679</v>
      </c>
      <c r="B70" s="77">
        <v>69</v>
      </c>
      <c r="C70" s="88" t="s">
        <v>2679</v>
      </c>
      <c r="D70" s="88" t="s">
        <v>2680</v>
      </c>
      <c r="E70" s="88" t="s">
        <v>2679</v>
      </c>
      <c r="F70" s="88" t="s">
        <v>182</v>
      </c>
      <c r="G70" s="88" t="s">
        <v>184</v>
      </c>
      <c r="H70" s="88" t="s">
        <v>185</v>
      </c>
      <c r="I70" s="88">
        <v>50.11</v>
      </c>
      <c r="J70" s="88">
        <v>90</v>
      </c>
      <c r="K70" s="88">
        <v>37.799999999999997</v>
      </c>
      <c r="L70" s="88">
        <v>57.84</v>
      </c>
      <c r="M70" s="88"/>
      <c r="N70" s="88">
        <v>1</v>
      </c>
      <c r="O70" s="88">
        <v>2</v>
      </c>
      <c r="P70" s="88">
        <v>1</v>
      </c>
      <c r="Q70" s="88">
        <v>7</v>
      </c>
      <c r="R70" s="88">
        <v>5</v>
      </c>
      <c r="S70" s="88" t="s">
        <v>1089</v>
      </c>
      <c r="T70" s="88" t="s">
        <v>517</v>
      </c>
      <c r="U70" s="88">
        <v>0</v>
      </c>
      <c r="V70" s="88">
        <v>5</v>
      </c>
      <c r="W70" s="88">
        <v>7</v>
      </c>
      <c r="X70" s="88">
        <v>5</v>
      </c>
      <c r="Y70" s="88" t="s">
        <v>2689</v>
      </c>
      <c r="Z70" s="88">
        <v>2</v>
      </c>
      <c r="AA70" s="88" t="s">
        <v>1633</v>
      </c>
      <c r="AB70" s="88" t="s">
        <v>2690</v>
      </c>
      <c r="AC70" s="88" t="s">
        <v>2691</v>
      </c>
      <c r="AD70" s="88" t="s">
        <v>2692</v>
      </c>
      <c r="AE70" s="88" t="s">
        <v>182</v>
      </c>
      <c r="AF70" s="88">
        <v>100</v>
      </c>
      <c r="AG70" s="88">
        <v>28</v>
      </c>
      <c r="AH70" s="88">
        <v>2.5</v>
      </c>
      <c r="AI70" s="88">
        <v>1.7</v>
      </c>
      <c r="AJ70" s="88" t="s">
        <v>2679</v>
      </c>
      <c r="AK70" s="88">
        <v>1</v>
      </c>
    </row>
    <row r="71" spans="1:37">
      <c r="A71" s="77" t="s">
        <v>2695</v>
      </c>
      <c r="B71" s="77">
        <v>70</v>
      </c>
      <c r="C71" s="88" t="s">
        <v>2695</v>
      </c>
      <c r="D71" s="88" t="s">
        <v>2696</v>
      </c>
      <c r="E71" s="88" t="s">
        <v>2695</v>
      </c>
      <c r="F71" s="88" t="s">
        <v>182</v>
      </c>
      <c r="G71" s="88" t="s">
        <v>184</v>
      </c>
      <c r="H71" s="88"/>
      <c r="I71" s="88">
        <v>50.63</v>
      </c>
      <c r="J71" s="88">
        <v>10.54</v>
      </c>
      <c r="K71" s="88">
        <v>50.63</v>
      </c>
      <c r="L71" s="88">
        <v>10.54</v>
      </c>
      <c r="M71" s="88"/>
      <c r="N71" s="88">
        <v>2</v>
      </c>
      <c r="O71" s="88">
        <v>2</v>
      </c>
      <c r="P71" s="88">
        <v>1</v>
      </c>
      <c r="Q71" s="88">
        <v>3</v>
      </c>
      <c r="R71" s="88">
        <v>3</v>
      </c>
      <c r="S71" s="88" t="s">
        <v>1030</v>
      </c>
      <c r="T71" s="88" t="s">
        <v>1030</v>
      </c>
      <c r="U71" s="88">
        <v>19</v>
      </c>
      <c r="V71" s="88">
        <v>21</v>
      </c>
      <c r="W71" s="88">
        <v>3</v>
      </c>
      <c r="X71" s="88">
        <v>3</v>
      </c>
      <c r="Y71" s="88" t="s">
        <v>2696</v>
      </c>
      <c r="Z71" s="88">
        <v>1</v>
      </c>
      <c r="AA71" s="88" t="s">
        <v>1030</v>
      </c>
      <c r="AB71" s="88" t="s">
        <v>2700</v>
      </c>
      <c r="AC71" s="88" t="s">
        <v>2701</v>
      </c>
      <c r="AD71" s="88" t="s">
        <v>2695</v>
      </c>
      <c r="AE71" s="88" t="s">
        <v>1813</v>
      </c>
      <c r="AF71" s="88">
        <v>0</v>
      </c>
      <c r="AG71" s="88">
        <v>0</v>
      </c>
      <c r="AH71" s="88">
        <v>1</v>
      </c>
      <c r="AI71" s="88">
        <v>1</v>
      </c>
      <c r="AJ71" s="88" t="s">
        <v>2695</v>
      </c>
      <c r="AK71" s="88">
        <v>1</v>
      </c>
    </row>
    <row r="72" spans="1:37">
      <c r="A72" s="77" t="s">
        <v>2704</v>
      </c>
      <c r="B72" s="77">
        <v>71</v>
      </c>
      <c r="C72" s="88" t="s">
        <v>2704</v>
      </c>
      <c r="D72" s="88" t="s">
        <v>2705</v>
      </c>
      <c r="E72" s="88" t="s">
        <v>2704</v>
      </c>
      <c r="F72" s="88" t="s">
        <v>182</v>
      </c>
      <c r="G72" s="88" t="s">
        <v>283</v>
      </c>
      <c r="H72" s="88" t="s">
        <v>185</v>
      </c>
      <c r="I72" s="88">
        <v>54.63</v>
      </c>
      <c r="J72" s="88">
        <v>81.819999999999993</v>
      </c>
      <c r="K72" s="88">
        <v>21.65</v>
      </c>
      <c r="L72" s="88">
        <v>29.8</v>
      </c>
      <c r="M72" s="88"/>
      <c r="N72" s="88">
        <v>2</v>
      </c>
      <c r="O72" s="88">
        <v>5</v>
      </c>
      <c r="P72" s="88">
        <v>1</v>
      </c>
      <c r="Q72" s="88">
        <v>6</v>
      </c>
      <c r="R72" s="88">
        <v>5</v>
      </c>
      <c r="S72" s="88" t="s">
        <v>2712</v>
      </c>
      <c r="T72" s="88" t="s">
        <v>2714</v>
      </c>
      <c r="U72" s="88">
        <v>2</v>
      </c>
      <c r="V72" s="88">
        <v>0</v>
      </c>
      <c r="W72" s="88">
        <v>6</v>
      </c>
      <c r="X72" s="88">
        <v>5</v>
      </c>
      <c r="Y72" s="88" t="s">
        <v>2715</v>
      </c>
      <c r="Z72" s="88">
        <v>2</v>
      </c>
      <c r="AA72" s="88" t="s">
        <v>2716</v>
      </c>
      <c r="AB72" s="88" t="s">
        <v>2717</v>
      </c>
      <c r="AC72" s="88" t="s">
        <v>2718</v>
      </c>
      <c r="AD72" s="88" t="s">
        <v>2719</v>
      </c>
      <c r="AE72" s="88" t="s">
        <v>532</v>
      </c>
      <c r="AF72" s="88">
        <v>96</v>
      </c>
      <c r="AG72" s="88">
        <v>30</v>
      </c>
      <c r="AH72" s="88">
        <v>1.7</v>
      </c>
      <c r="AI72" s="88">
        <v>1.75</v>
      </c>
      <c r="AJ72" s="88" t="s">
        <v>2720</v>
      </c>
      <c r="AK72" s="88">
        <v>1</v>
      </c>
    </row>
    <row r="73" spans="1:37" s="66" customFormat="1">
      <c r="A73" s="92" t="s">
        <v>2721</v>
      </c>
      <c r="B73" s="92">
        <v>72</v>
      </c>
      <c r="C73" s="89" t="s">
        <v>2496</v>
      </c>
      <c r="D73" s="89" t="s">
        <v>2497</v>
      </c>
      <c r="E73" s="89" t="s">
        <v>2496</v>
      </c>
      <c r="F73" s="89" t="s">
        <v>182</v>
      </c>
      <c r="G73" s="89" t="s">
        <v>184</v>
      </c>
      <c r="H73" s="89" t="s">
        <v>185</v>
      </c>
      <c r="I73" s="89">
        <v>32.44</v>
      </c>
      <c r="J73" s="89">
        <v>44.46</v>
      </c>
      <c r="K73" s="89">
        <v>21.29</v>
      </c>
      <c r="L73" s="89">
        <v>21.55</v>
      </c>
      <c r="M73" s="89"/>
      <c r="N73" s="89">
        <v>1</v>
      </c>
      <c r="O73" s="89">
        <v>3</v>
      </c>
      <c r="P73" s="89">
        <v>1</v>
      </c>
      <c r="Q73" s="89">
        <v>6</v>
      </c>
      <c r="R73" s="89">
        <v>4</v>
      </c>
      <c r="S73" s="89" t="s">
        <v>1010</v>
      </c>
      <c r="T73" s="89" t="s">
        <v>639</v>
      </c>
      <c r="U73" s="89">
        <v>4</v>
      </c>
      <c r="V73" s="89">
        <v>21</v>
      </c>
      <c r="W73" s="89">
        <v>6</v>
      </c>
      <c r="X73" s="89">
        <v>4</v>
      </c>
      <c r="Y73" s="89" t="s">
        <v>2502</v>
      </c>
      <c r="Z73" s="89">
        <v>2</v>
      </c>
      <c r="AA73" s="89" t="s">
        <v>645</v>
      </c>
      <c r="AB73" s="89" t="s">
        <v>2504</v>
      </c>
      <c r="AC73" s="89" t="s">
        <v>2505</v>
      </c>
      <c r="AD73" s="89" t="s">
        <v>2506</v>
      </c>
      <c r="AE73" s="89" t="s">
        <v>182</v>
      </c>
      <c r="AF73" s="89">
        <v>100</v>
      </c>
      <c r="AG73" s="89">
        <v>29</v>
      </c>
      <c r="AH73" s="89">
        <v>1.75</v>
      </c>
      <c r="AI73" s="89">
        <v>1</v>
      </c>
      <c r="AJ73" s="89" t="s">
        <v>2496</v>
      </c>
      <c r="AK73" s="89">
        <v>1</v>
      </c>
    </row>
    <row r="74" spans="1:37">
      <c r="A74" s="77" t="s">
        <v>2739</v>
      </c>
      <c r="B74" s="77">
        <v>73</v>
      </c>
      <c r="C74" s="88" t="s">
        <v>2739</v>
      </c>
      <c r="D74" s="88" t="s">
        <v>2740</v>
      </c>
      <c r="E74" s="88" t="s">
        <v>2739</v>
      </c>
      <c r="F74" s="88" t="s">
        <v>182</v>
      </c>
      <c r="G74" s="88" t="s">
        <v>184</v>
      </c>
      <c r="H74" s="88" t="s">
        <v>185</v>
      </c>
      <c r="I74" s="88">
        <v>58.15</v>
      </c>
      <c r="J74" s="88">
        <v>52.64</v>
      </c>
      <c r="K74" s="88">
        <v>51.08</v>
      </c>
      <c r="L74" s="88">
        <v>44.26</v>
      </c>
      <c r="M74" s="88"/>
      <c r="N74" s="88">
        <v>1</v>
      </c>
      <c r="O74" s="88">
        <v>2</v>
      </c>
      <c r="P74" s="88">
        <v>1</v>
      </c>
      <c r="Q74" s="88">
        <v>7</v>
      </c>
      <c r="R74" s="88">
        <v>4</v>
      </c>
      <c r="S74" s="88" t="s">
        <v>2745</v>
      </c>
      <c r="T74" s="88" t="s">
        <v>639</v>
      </c>
      <c r="U74" s="88">
        <v>0</v>
      </c>
      <c r="V74" s="88">
        <v>10</v>
      </c>
      <c r="W74" s="88">
        <v>7</v>
      </c>
      <c r="X74" s="88">
        <v>4</v>
      </c>
      <c r="Y74" s="88" t="s">
        <v>2747</v>
      </c>
      <c r="Z74" s="88">
        <v>2</v>
      </c>
      <c r="AA74" s="88" t="s">
        <v>645</v>
      </c>
      <c r="AB74" s="88" t="s">
        <v>2748</v>
      </c>
      <c r="AC74" s="88" t="s">
        <v>2749</v>
      </c>
      <c r="AD74" s="88" t="s">
        <v>2751</v>
      </c>
      <c r="AE74" s="88" t="s">
        <v>182</v>
      </c>
      <c r="AF74" s="88">
        <v>100</v>
      </c>
      <c r="AG74" s="88">
        <v>31</v>
      </c>
      <c r="AH74" s="88">
        <v>2</v>
      </c>
      <c r="AI74" s="88">
        <v>1.4</v>
      </c>
      <c r="AJ74" s="88" t="s">
        <v>2739</v>
      </c>
      <c r="AK74" s="88">
        <v>1</v>
      </c>
    </row>
    <row r="75" spans="1:37">
      <c r="A75" s="77" t="s">
        <v>2753</v>
      </c>
      <c r="B75" s="77">
        <v>74</v>
      </c>
      <c r="C75" s="88" t="s">
        <v>2753</v>
      </c>
      <c r="D75" s="88" t="s">
        <v>2754</v>
      </c>
      <c r="E75" s="88" t="s">
        <v>2753</v>
      </c>
      <c r="F75" s="88" t="s">
        <v>182</v>
      </c>
      <c r="G75" s="88" t="s">
        <v>283</v>
      </c>
      <c r="H75" s="88" t="s">
        <v>185</v>
      </c>
      <c r="I75" s="88">
        <v>61.02</v>
      </c>
      <c r="J75" s="88">
        <v>66.69</v>
      </c>
      <c r="K75" s="88">
        <v>58.29</v>
      </c>
      <c r="L75" s="88">
        <v>63.24</v>
      </c>
      <c r="M75" s="88"/>
      <c r="N75" s="88">
        <v>1</v>
      </c>
      <c r="O75" s="88">
        <v>4</v>
      </c>
      <c r="P75" s="88">
        <v>1</v>
      </c>
      <c r="Q75" s="88">
        <v>4</v>
      </c>
      <c r="R75" s="88">
        <v>3</v>
      </c>
      <c r="S75" s="88" t="s">
        <v>639</v>
      </c>
      <c r="T75" s="88" t="s">
        <v>1030</v>
      </c>
      <c r="U75" s="88">
        <v>10</v>
      </c>
      <c r="V75" s="88">
        <v>11</v>
      </c>
      <c r="W75" s="88">
        <v>4</v>
      </c>
      <c r="X75" s="88">
        <v>3</v>
      </c>
      <c r="Y75" s="88" t="s">
        <v>2754</v>
      </c>
      <c r="Z75" s="88">
        <v>1</v>
      </c>
      <c r="AA75" s="88" t="s">
        <v>1030</v>
      </c>
      <c r="AB75" s="88" t="s">
        <v>2764</v>
      </c>
      <c r="AC75" s="88" t="s">
        <v>2765</v>
      </c>
      <c r="AD75" s="88" t="s">
        <v>2766</v>
      </c>
      <c r="AE75" s="88" t="s">
        <v>182</v>
      </c>
      <c r="AF75" s="88">
        <v>100</v>
      </c>
      <c r="AG75" s="88">
        <v>22</v>
      </c>
      <c r="AH75" s="88">
        <v>1.25</v>
      </c>
      <c r="AI75" s="88">
        <v>1.3</v>
      </c>
      <c r="AJ75" s="88" t="s">
        <v>2753</v>
      </c>
      <c r="AK75" s="88">
        <v>1</v>
      </c>
    </row>
    <row r="76" spans="1:37">
      <c r="A76" s="77" t="s">
        <v>6782</v>
      </c>
      <c r="B76" s="77">
        <v>75</v>
      </c>
      <c r="C76" s="88" t="s">
        <v>6782</v>
      </c>
      <c r="D76" s="88" t="s">
        <v>6634</v>
      </c>
      <c r="E76" s="88" t="s">
        <v>6633</v>
      </c>
      <c r="F76" s="88" t="s">
        <v>182</v>
      </c>
      <c r="G76" s="88" t="s">
        <v>283</v>
      </c>
      <c r="H76" s="88" t="s">
        <v>360</v>
      </c>
      <c r="I76" s="88">
        <v>62.84</v>
      </c>
      <c r="J76" s="88">
        <v>45.68</v>
      </c>
      <c r="K76" s="88">
        <v>53.08</v>
      </c>
      <c r="L76" s="88">
        <v>13.38</v>
      </c>
      <c r="M76" s="88"/>
      <c r="N76" s="88">
        <v>1</v>
      </c>
      <c r="O76" s="88">
        <v>2</v>
      </c>
      <c r="P76" s="88">
        <v>0</v>
      </c>
      <c r="Q76" s="88">
        <v>9</v>
      </c>
      <c r="R76" s="88">
        <v>6</v>
      </c>
      <c r="S76" s="88" t="s">
        <v>6785</v>
      </c>
      <c r="T76" s="88" t="s">
        <v>3164</v>
      </c>
      <c r="U76" s="88">
        <v>3</v>
      </c>
      <c r="V76" s="88">
        <v>1</v>
      </c>
      <c r="W76" s="88">
        <v>0</v>
      </c>
      <c r="X76" s="88">
        <v>6</v>
      </c>
      <c r="Y76" s="88" t="s">
        <v>6635</v>
      </c>
      <c r="Z76" s="88">
        <v>2</v>
      </c>
      <c r="AA76" s="88" t="s">
        <v>3167</v>
      </c>
      <c r="AB76" s="88" t="s">
        <v>6786</v>
      </c>
      <c r="AC76" s="88" t="s">
        <v>6637</v>
      </c>
      <c r="AD76" s="88" t="s">
        <v>6787</v>
      </c>
      <c r="AE76" s="88" t="s">
        <v>182</v>
      </c>
      <c r="AF76" s="88">
        <v>100</v>
      </c>
      <c r="AG76" s="88">
        <v>27</v>
      </c>
      <c r="AH76" s="88">
        <v>1.75</v>
      </c>
      <c r="AI76" s="88">
        <v>1.75</v>
      </c>
      <c r="AJ76" s="88" t="s">
        <v>6633</v>
      </c>
      <c r="AK76" s="88">
        <v>1</v>
      </c>
    </row>
    <row r="77" spans="1:37">
      <c r="A77" s="77" t="s">
        <v>5613</v>
      </c>
      <c r="B77" s="77">
        <v>76</v>
      </c>
      <c r="C77" s="88" t="s">
        <v>5613</v>
      </c>
      <c r="D77" s="88" t="s">
        <v>5614</v>
      </c>
      <c r="E77" s="88" t="s">
        <v>5613</v>
      </c>
      <c r="F77" s="88" t="s">
        <v>182</v>
      </c>
      <c r="G77" s="88" t="s">
        <v>283</v>
      </c>
      <c r="H77" s="88" t="s">
        <v>185</v>
      </c>
      <c r="I77" s="88">
        <v>64.39</v>
      </c>
      <c r="J77" s="88">
        <v>30.81</v>
      </c>
      <c r="K77" s="88">
        <v>48.7</v>
      </c>
      <c r="L77" s="88">
        <v>15</v>
      </c>
      <c r="M77" s="88"/>
      <c r="N77" s="88">
        <v>2</v>
      </c>
      <c r="O77" s="88">
        <v>5</v>
      </c>
      <c r="P77" s="88">
        <v>1</v>
      </c>
      <c r="Q77" s="88">
        <v>5</v>
      </c>
      <c r="R77" s="88">
        <v>3</v>
      </c>
      <c r="S77" s="88" t="s">
        <v>517</v>
      </c>
      <c r="T77" s="88" t="s">
        <v>1030</v>
      </c>
      <c r="U77" s="88">
        <v>4</v>
      </c>
      <c r="V77" s="88">
        <v>8</v>
      </c>
      <c r="W77" s="88">
        <v>5</v>
      </c>
      <c r="X77" s="88">
        <v>3</v>
      </c>
      <c r="Y77" s="88" t="s">
        <v>5614</v>
      </c>
      <c r="Z77" s="88">
        <v>1</v>
      </c>
      <c r="AA77" s="88" t="s">
        <v>1030</v>
      </c>
      <c r="AB77" s="88" t="s">
        <v>5615</v>
      </c>
      <c r="AC77" s="88" t="s">
        <v>5614</v>
      </c>
      <c r="AD77" s="88" t="s">
        <v>5616</v>
      </c>
      <c r="AE77" s="88" t="s">
        <v>532</v>
      </c>
      <c r="AF77" s="88">
        <v>93</v>
      </c>
      <c r="AG77" s="88">
        <v>16</v>
      </c>
      <c r="AH77" s="88">
        <v>1.6</v>
      </c>
      <c r="AI77" s="88">
        <v>1.3</v>
      </c>
      <c r="AJ77" s="88" t="s">
        <v>5613</v>
      </c>
      <c r="AK77" s="88">
        <v>1</v>
      </c>
    </row>
    <row r="78" spans="1:37">
      <c r="A78" s="77" t="s">
        <v>2767</v>
      </c>
      <c r="B78" s="77">
        <v>77</v>
      </c>
      <c r="C78" s="88" t="s">
        <v>2767</v>
      </c>
      <c r="D78" s="88" t="s">
        <v>2768</v>
      </c>
      <c r="E78" s="88" t="s">
        <v>2767</v>
      </c>
      <c r="F78" s="88" t="s">
        <v>182</v>
      </c>
      <c r="G78" s="88" t="s">
        <v>184</v>
      </c>
      <c r="H78" s="88" t="s">
        <v>185</v>
      </c>
      <c r="I78" s="88">
        <v>67.58</v>
      </c>
      <c r="J78" s="88">
        <v>105.41</v>
      </c>
      <c r="K78" s="88">
        <v>62.81</v>
      </c>
      <c r="L78" s="88">
        <v>99.32</v>
      </c>
      <c r="M78" s="88"/>
      <c r="N78" s="88">
        <v>1</v>
      </c>
      <c r="O78" s="88">
        <v>9</v>
      </c>
      <c r="P78" s="88">
        <v>1</v>
      </c>
      <c r="Q78" s="88">
        <v>4</v>
      </c>
      <c r="R78" s="88">
        <v>2</v>
      </c>
      <c r="S78" s="88" t="s">
        <v>947</v>
      </c>
      <c r="T78" s="88" t="s">
        <v>948</v>
      </c>
      <c r="U78" s="88">
        <v>15</v>
      </c>
      <c r="V78" s="88">
        <v>26</v>
      </c>
      <c r="W78" s="88">
        <v>4</v>
      </c>
      <c r="X78" s="88">
        <v>2</v>
      </c>
      <c r="Y78" s="88" t="s">
        <v>2768</v>
      </c>
      <c r="Z78" s="88">
        <v>1</v>
      </c>
      <c r="AA78" s="88" t="s">
        <v>948</v>
      </c>
      <c r="AB78" s="88" t="s">
        <v>2776</v>
      </c>
      <c r="AC78" s="88" t="s">
        <v>2777</v>
      </c>
      <c r="AD78" s="88" t="s">
        <v>2767</v>
      </c>
      <c r="AE78" s="88" t="s">
        <v>182</v>
      </c>
      <c r="AF78" s="88">
        <v>100</v>
      </c>
      <c r="AG78" s="88">
        <v>16</v>
      </c>
      <c r="AH78" s="88">
        <v>1</v>
      </c>
      <c r="AI78" s="88">
        <v>1</v>
      </c>
      <c r="AJ78" s="88" t="s">
        <v>2767</v>
      </c>
      <c r="AK78" s="88">
        <v>1</v>
      </c>
    </row>
    <row r="79" spans="1:37">
      <c r="A79" s="77" t="s">
        <v>5511</v>
      </c>
      <c r="B79" s="77">
        <v>78</v>
      </c>
      <c r="C79" s="88" t="s">
        <v>5511</v>
      </c>
      <c r="D79" s="88" t="s">
        <v>5512</v>
      </c>
      <c r="E79" s="88" t="s">
        <v>5511</v>
      </c>
      <c r="F79" s="88" t="s">
        <v>182</v>
      </c>
      <c r="G79" s="88" t="s">
        <v>184</v>
      </c>
      <c r="H79" s="88" t="s">
        <v>185</v>
      </c>
      <c r="I79" s="88">
        <v>69.27</v>
      </c>
      <c r="J79" s="88">
        <v>42.5</v>
      </c>
      <c r="K79" s="88">
        <v>47.9</v>
      </c>
      <c r="L79" s="88">
        <v>21.62</v>
      </c>
      <c r="M79" s="88"/>
      <c r="N79" s="88">
        <v>1</v>
      </c>
      <c r="O79" s="88">
        <v>2</v>
      </c>
      <c r="P79" s="88">
        <v>1</v>
      </c>
      <c r="Q79" s="88">
        <v>4</v>
      </c>
      <c r="R79" s="88">
        <v>2</v>
      </c>
      <c r="S79" s="88" t="s">
        <v>583</v>
      </c>
      <c r="T79" s="88" t="s">
        <v>1992</v>
      </c>
      <c r="U79" s="88">
        <v>3</v>
      </c>
      <c r="V79" s="88">
        <v>7</v>
      </c>
      <c r="W79" s="88">
        <v>4</v>
      </c>
      <c r="X79" s="88">
        <v>2</v>
      </c>
      <c r="Y79" s="88" t="s">
        <v>5512</v>
      </c>
      <c r="Z79" s="88">
        <v>1</v>
      </c>
      <c r="AA79" s="88" t="s">
        <v>1992</v>
      </c>
      <c r="AB79" s="88" t="s">
        <v>5513</v>
      </c>
      <c r="AC79" s="88" t="s">
        <v>5514</v>
      </c>
      <c r="AD79" s="88" t="s">
        <v>5515</v>
      </c>
      <c r="AE79" s="88" t="s">
        <v>182</v>
      </c>
      <c r="AF79" s="88">
        <v>100</v>
      </c>
      <c r="AG79" s="88">
        <v>24</v>
      </c>
      <c r="AH79" s="88">
        <v>1.5</v>
      </c>
      <c r="AI79" s="88">
        <v>1.2</v>
      </c>
      <c r="AJ79" s="88" t="s">
        <v>5511</v>
      </c>
      <c r="AK79" s="88">
        <v>1</v>
      </c>
    </row>
    <row r="80" spans="1:37">
      <c r="A80" s="77" t="s">
        <v>2783</v>
      </c>
      <c r="B80" s="77">
        <v>79</v>
      </c>
      <c r="C80" s="88" t="s">
        <v>2783</v>
      </c>
      <c r="D80" s="88" t="s">
        <v>2784</v>
      </c>
      <c r="E80" s="88" t="s">
        <v>2783</v>
      </c>
      <c r="F80" s="88" t="s">
        <v>182</v>
      </c>
      <c r="G80" s="88" t="s">
        <v>283</v>
      </c>
      <c r="H80" s="88" t="s">
        <v>185</v>
      </c>
      <c r="I80" s="88">
        <v>73.540000000000006</v>
      </c>
      <c r="J80" s="88">
        <v>194.12</v>
      </c>
      <c r="K80" s="88">
        <v>34.46</v>
      </c>
      <c r="L80" s="88">
        <v>103.45</v>
      </c>
      <c r="M80" s="88"/>
      <c r="N80" s="88">
        <v>1</v>
      </c>
      <c r="O80" s="88">
        <v>2</v>
      </c>
      <c r="P80" s="88">
        <v>1</v>
      </c>
      <c r="Q80" s="88">
        <v>7</v>
      </c>
      <c r="R80" s="88">
        <v>4</v>
      </c>
      <c r="S80" s="88" t="s">
        <v>954</v>
      </c>
      <c r="T80" s="88" t="s">
        <v>955</v>
      </c>
      <c r="U80" s="88">
        <v>2</v>
      </c>
      <c r="V80" s="88">
        <v>4</v>
      </c>
      <c r="W80" s="88">
        <v>7</v>
      </c>
      <c r="X80" s="88">
        <v>4</v>
      </c>
      <c r="Y80" s="88" t="s">
        <v>2790</v>
      </c>
      <c r="Z80" s="88">
        <v>2</v>
      </c>
      <c r="AA80" s="88" t="s">
        <v>957</v>
      </c>
      <c r="AB80" s="88" t="s">
        <v>2792</v>
      </c>
      <c r="AC80" s="88" t="s">
        <v>2793</v>
      </c>
      <c r="AD80" s="88" t="s">
        <v>2794</v>
      </c>
      <c r="AE80" s="88" t="s">
        <v>182</v>
      </c>
      <c r="AF80" s="88">
        <v>100</v>
      </c>
      <c r="AG80" s="88">
        <v>23</v>
      </c>
      <c r="AH80" s="88">
        <v>1.75</v>
      </c>
      <c r="AI80" s="88">
        <v>1.65</v>
      </c>
      <c r="AJ80" s="88" t="s">
        <v>2783</v>
      </c>
      <c r="AK80" s="88">
        <v>1</v>
      </c>
    </row>
    <row r="81" spans="1:37">
      <c r="A81" s="77" t="s">
        <v>2810</v>
      </c>
      <c r="B81" s="77">
        <v>80</v>
      </c>
      <c r="C81" s="88" t="s">
        <v>2810</v>
      </c>
      <c r="D81" s="88" t="s">
        <v>2811</v>
      </c>
      <c r="E81" s="88" t="s">
        <v>2810</v>
      </c>
      <c r="F81" s="88" t="s">
        <v>182</v>
      </c>
      <c r="G81" s="88" t="s">
        <v>184</v>
      </c>
      <c r="H81" s="88"/>
      <c r="I81" s="88">
        <v>75.180000000000007</v>
      </c>
      <c r="J81" s="88">
        <v>177.64</v>
      </c>
      <c r="K81" s="88">
        <v>75.180000000000007</v>
      </c>
      <c r="L81" s="88">
        <v>177.64</v>
      </c>
      <c r="M81" s="88"/>
      <c r="N81" s="88">
        <v>1</v>
      </c>
      <c r="O81" s="88">
        <v>10</v>
      </c>
      <c r="P81" s="88">
        <v>1</v>
      </c>
      <c r="Q81" s="88">
        <v>3</v>
      </c>
      <c r="R81" s="88">
        <v>2</v>
      </c>
      <c r="S81" s="88" t="s">
        <v>1030</v>
      </c>
      <c r="T81" s="88" t="s">
        <v>948</v>
      </c>
      <c r="U81" s="88">
        <v>9</v>
      </c>
      <c r="V81" s="88">
        <v>27</v>
      </c>
      <c r="W81" s="88">
        <v>3</v>
      </c>
      <c r="X81" s="88">
        <v>2</v>
      </c>
      <c r="Y81" s="88" t="s">
        <v>2811</v>
      </c>
      <c r="Z81" s="88">
        <v>1</v>
      </c>
      <c r="AA81" s="88" t="s">
        <v>948</v>
      </c>
      <c r="AB81" s="88" t="s">
        <v>2818</v>
      </c>
      <c r="AC81" s="88" t="s">
        <v>2819</v>
      </c>
      <c r="AD81" s="88" t="s">
        <v>2810</v>
      </c>
      <c r="AE81" s="88" t="s">
        <v>182</v>
      </c>
      <c r="AF81" s="88">
        <v>0</v>
      </c>
      <c r="AG81" s="88">
        <v>0</v>
      </c>
      <c r="AH81" s="88">
        <v>1.45</v>
      </c>
      <c r="AI81" s="88">
        <v>1</v>
      </c>
      <c r="AJ81" s="88" t="s">
        <v>2810</v>
      </c>
      <c r="AK81" s="88">
        <v>1</v>
      </c>
    </row>
    <row r="82" spans="1:37">
      <c r="A82" s="77" t="s">
        <v>2842</v>
      </c>
      <c r="B82" s="77">
        <v>81</v>
      </c>
      <c r="C82" s="88" t="s">
        <v>2842</v>
      </c>
      <c r="D82" s="88" t="s">
        <v>2843</v>
      </c>
      <c r="E82" s="88" t="s">
        <v>2842</v>
      </c>
      <c r="F82" s="88" t="s">
        <v>182</v>
      </c>
      <c r="G82" s="88" t="s">
        <v>283</v>
      </c>
      <c r="H82" s="88" t="s">
        <v>185</v>
      </c>
      <c r="I82" s="88">
        <v>79.510000000000005</v>
      </c>
      <c r="J82" s="88">
        <v>49.93</v>
      </c>
      <c r="K82" s="88">
        <v>33.17</v>
      </c>
      <c r="L82" s="88">
        <v>27.91</v>
      </c>
      <c r="M82" s="88"/>
      <c r="N82" s="88">
        <v>2</v>
      </c>
      <c r="O82" s="88">
        <v>5</v>
      </c>
      <c r="P82" s="88">
        <v>1</v>
      </c>
      <c r="Q82" s="88">
        <v>5</v>
      </c>
      <c r="R82" s="88">
        <v>4</v>
      </c>
      <c r="S82" s="88" t="s">
        <v>517</v>
      </c>
      <c r="T82" s="88" t="s">
        <v>518</v>
      </c>
      <c r="U82" s="88">
        <v>1</v>
      </c>
      <c r="V82" s="88">
        <v>1</v>
      </c>
      <c r="W82" s="88">
        <v>5</v>
      </c>
      <c r="X82" s="88">
        <v>4</v>
      </c>
      <c r="Y82" s="88" t="s">
        <v>2843</v>
      </c>
      <c r="Z82" s="88">
        <v>1</v>
      </c>
      <c r="AA82" s="88" t="s">
        <v>518</v>
      </c>
      <c r="AB82" s="88" t="s">
        <v>2852</v>
      </c>
      <c r="AC82" s="88" t="s">
        <v>2853</v>
      </c>
      <c r="AD82" s="88" t="s">
        <v>2854</v>
      </c>
      <c r="AE82" s="88" t="s">
        <v>532</v>
      </c>
      <c r="AF82" s="88">
        <v>95</v>
      </c>
      <c r="AG82" s="88">
        <v>20</v>
      </c>
      <c r="AH82" s="88">
        <v>1.9</v>
      </c>
      <c r="AI82" s="88">
        <v>1.85</v>
      </c>
      <c r="AJ82" s="88" t="s">
        <v>2842</v>
      </c>
      <c r="AK82" s="88">
        <v>1</v>
      </c>
    </row>
    <row r="83" spans="1:37">
      <c r="A83" s="77" t="s">
        <v>2856</v>
      </c>
      <c r="B83" s="77">
        <v>82</v>
      </c>
      <c r="C83" s="88" t="s">
        <v>2856</v>
      </c>
      <c r="D83" s="88" t="s">
        <v>2858</v>
      </c>
      <c r="E83" s="88" t="s">
        <v>2856</v>
      </c>
      <c r="F83" s="88" t="s">
        <v>182</v>
      </c>
      <c r="G83" s="88" t="s">
        <v>184</v>
      </c>
      <c r="H83" s="88" t="s">
        <v>185</v>
      </c>
      <c r="I83" s="88">
        <v>81.69</v>
      </c>
      <c r="J83" s="88">
        <v>208.58</v>
      </c>
      <c r="K83" s="88">
        <v>49.29</v>
      </c>
      <c r="L83" s="88">
        <v>67.16</v>
      </c>
      <c r="M83" s="88"/>
      <c r="N83" s="88">
        <v>1</v>
      </c>
      <c r="O83" s="88">
        <v>2</v>
      </c>
      <c r="P83" s="88">
        <v>1</v>
      </c>
      <c r="Q83" s="88">
        <v>5</v>
      </c>
      <c r="R83" s="88">
        <v>4</v>
      </c>
      <c r="S83" s="88" t="s">
        <v>1661</v>
      </c>
      <c r="T83" s="88" t="s">
        <v>2864</v>
      </c>
      <c r="U83" s="88">
        <v>2</v>
      </c>
      <c r="V83" s="88">
        <v>2</v>
      </c>
      <c r="W83" s="88">
        <v>5</v>
      </c>
      <c r="X83" s="88">
        <v>4</v>
      </c>
      <c r="Y83" s="88" t="s">
        <v>2858</v>
      </c>
      <c r="Z83" s="88">
        <v>1</v>
      </c>
      <c r="AA83" s="88" t="s">
        <v>2864</v>
      </c>
      <c r="AB83" s="88" t="s">
        <v>2865</v>
      </c>
      <c r="AC83" s="88" t="s">
        <v>2866</v>
      </c>
      <c r="AD83" s="88" t="s">
        <v>2867</v>
      </c>
      <c r="AE83" s="88" t="s">
        <v>182</v>
      </c>
      <c r="AF83" s="88">
        <v>100</v>
      </c>
      <c r="AG83" s="88">
        <v>20</v>
      </c>
      <c r="AH83" s="88">
        <v>1.75</v>
      </c>
      <c r="AI83" s="88">
        <v>1.75</v>
      </c>
      <c r="AJ83" s="88" t="s">
        <v>2856</v>
      </c>
      <c r="AK83" s="88">
        <v>1</v>
      </c>
    </row>
    <row r="84" spans="1:37">
      <c r="A84" s="77" t="s">
        <v>2868</v>
      </c>
      <c r="B84" s="77">
        <v>83</v>
      </c>
      <c r="C84" s="88" t="s">
        <v>2868</v>
      </c>
      <c r="D84" s="88" t="s">
        <v>2869</v>
      </c>
      <c r="E84" s="88" t="s">
        <v>2868</v>
      </c>
      <c r="F84" s="88" t="s">
        <v>182</v>
      </c>
      <c r="G84" s="88" t="s">
        <v>283</v>
      </c>
      <c r="H84" s="88" t="s">
        <v>185</v>
      </c>
      <c r="I84" s="88">
        <v>84.43</v>
      </c>
      <c r="J84" s="88">
        <v>148.18</v>
      </c>
      <c r="K84" s="88">
        <v>72.72</v>
      </c>
      <c r="L84" s="88">
        <v>111.96</v>
      </c>
      <c r="M84" s="88"/>
      <c r="N84" s="88">
        <v>1</v>
      </c>
      <c r="O84" s="88">
        <v>2</v>
      </c>
      <c r="P84" s="88">
        <v>1</v>
      </c>
      <c r="Q84" s="88">
        <v>4</v>
      </c>
      <c r="R84" s="88">
        <v>3</v>
      </c>
      <c r="S84" s="88" t="s">
        <v>639</v>
      </c>
      <c r="T84" s="88" t="s">
        <v>1030</v>
      </c>
      <c r="U84" s="88">
        <v>7</v>
      </c>
      <c r="V84" s="88">
        <v>16</v>
      </c>
      <c r="W84" s="88">
        <v>4</v>
      </c>
      <c r="X84" s="88">
        <v>3</v>
      </c>
      <c r="Y84" s="88" t="s">
        <v>2869</v>
      </c>
      <c r="Z84" s="88">
        <v>1</v>
      </c>
      <c r="AA84" s="88" t="s">
        <v>1030</v>
      </c>
      <c r="AB84" s="88" t="s">
        <v>2878</v>
      </c>
      <c r="AC84" s="88" t="s">
        <v>2879</v>
      </c>
      <c r="AD84" s="88" t="s">
        <v>2880</v>
      </c>
      <c r="AE84" s="88" t="s">
        <v>182</v>
      </c>
      <c r="AF84" s="88">
        <v>95</v>
      </c>
      <c r="AG84" s="88">
        <v>21</v>
      </c>
      <c r="AH84" s="88">
        <v>1.5</v>
      </c>
      <c r="AI84" s="88">
        <v>1</v>
      </c>
      <c r="AJ84" s="88" t="s">
        <v>2868</v>
      </c>
      <c r="AK84" s="88">
        <v>1</v>
      </c>
    </row>
    <row r="85" spans="1:37">
      <c r="A85" s="77" t="s">
        <v>5947</v>
      </c>
      <c r="B85" s="77">
        <v>84</v>
      </c>
      <c r="C85" s="88" t="s">
        <v>5947</v>
      </c>
      <c r="D85" s="88" t="s">
        <v>5948</v>
      </c>
      <c r="E85" s="88" t="s">
        <v>5947</v>
      </c>
      <c r="F85" s="88" t="s">
        <v>182</v>
      </c>
      <c r="G85" s="88" t="s">
        <v>283</v>
      </c>
      <c r="H85" s="88" t="s">
        <v>185</v>
      </c>
      <c r="I85" s="88">
        <v>87.92</v>
      </c>
      <c r="J85" s="88">
        <v>135.41</v>
      </c>
      <c r="K85" s="88">
        <v>85.08</v>
      </c>
      <c r="L85" s="88">
        <v>123.31</v>
      </c>
      <c r="M85" s="88"/>
      <c r="N85" s="88">
        <v>2</v>
      </c>
      <c r="O85" s="88">
        <v>5</v>
      </c>
      <c r="P85" s="88">
        <v>1</v>
      </c>
      <c r="Q85" s="88">
        <v>7</v>
      </c>
      <c r="R85" s="88">
        <v>6</v>
      </c>
      <c r="S85" s="88" t="s">
        <v>626</v>
      </c>
      <c r="T85" s="88" t="s">
        <v>3164</v>
      </c>
      <c r="U85" s="88">
        <v>2</v>
      </c>
      <c r="V85" s="88">
        <v>0</v>
      </c>
      <c r="W85" s="88">
        <v>7</v>
      </c>
      <c r="X85" s="88">
        <v>6</v>
      </c>
      <c r="Y85" s="88" t="s">
        <v>5949</v>
      </c>
      <c r="Z85" s="88">
        <v>2</v>
      </c>
      <c r="AA85" s="88" t="s">
        <v>3167</v>
      </c>
      <c r="AB85" s="88" t="s">
        <v>5950</v>
      </c>
      <c r="AC85" s="88" t="s">
        <v>5951</v>
      </c>
      <c r="AD85" s="88" t="s">
        <v>5952</v>
      </c>
      <c r="AE85" s="88" t="s">
        <v>532</v>
      </c>
      <c r="AF85" s="88">
        <v>100</v>
      </c>
      <c r="AG85" s="88">
        <v>22</v>
      </c>
      <c r="AH85" s="88">
        <v>1.7</v>
      </c>
      <c r="AI85" s="88">
        <v>1.7</v>
      </c>
      <c r="AJ85" s="88" t="s">
        <v>5947</v>
      </c>
      <c r="AK85" s="88">
        <v>1</v>
      </c>
    </row>
    <row r="86" spans="1:37">
      <c r="A86" s="77" t="s">
        <v>6316</v>
      </c>
      <c r="B86" s="77">
        <v>85</v>
      </c>
      <c r="C86" s="88" t="s">
        <v>6316</v>
      </c>
      <c r="D86" s="88" t="s">
        <v>6317</v>
      </c>
      <c r="E86" s="88" t="s">
        <v>6316</v>
      </c>
      <c r="F86" s="88" t="s">
        <v>182</v>
      </c>
      <c r="G86" s="88" t="s">
        <v>184</v>
      </c>
      <c r="H86" s="88" t="s">
        <v>185</v>
      </c>
      <c r="I86" s="88">
        <v>88.93</v>
      </c>
      <c r="J86" s="88">
        <v>317.77</v>
      </c>
      <c r="K86" s="88">
        <v>58.9</v>
      </c>
      <c r="L86" s="88">
        <v>172.57</v>
      </c>
      <c r="M86" s="88"/>
      <c r="N86" s="88">
        <v>1</v>
      </c>
      <c r="O86" s="88">
        <v>11</v>
      </c>
      <c r="P86" s="88">
        <v>1</v>
      </c>
      <c r="Q86" s="88">
        <v>3</v>
      </c>
      <c r="R86" s="88">
        <v>3</v>
      </c>
      <c r="S86" s="88" t="s">
        <v>1030</v>
      </c>
      <c r="T86" s="88" t="s">
        <v>1030</v>
      </c>
      <c r="U86" s="88">
        <v>11</v>
      </c>
      <c r="V86" s="88">
        <v>22</v>
      </c>
      <c r="W86" s="88">
        <v>3</v>
      </c>
      <c r="X86" s="88">
        <v>3</v>
      </c>
      <c r="Y86" s="88" t="s">
        <v>6317</v>
      </c>
      <c r="Z86" s="88">
        <v>1</v>
      </c>
      <c r="AA86" s="88" t="s">
        <v>1030</v>
      </c>
      <c r="AB86" s="88" t="s">
        <v>6318</v>
      </c>
      <c r="AC86" s="88" t="s">
        <v>6319</v>
      </c>
      <c r="AD86" s="88" t="s">
        <v>6316</v>
      </c>
      <c r="AE86" s="88" t="s">
        <v>182</v>
      </c>
      <c r="AF86" s="88">
        <v>0</v>
      </c>
      <c r="AG86" s="88">
        <v>0</v>
      </c>
      <c r="AH86" s="88">
        <v>1.2</v>
      </c>
      <c r="AI86" s="88">
        <v>1</v>
      </c>
      <c r="AJ86" s="88" t="s">
        <v>6316</v>
      </c>
      <c r="AK86" s="88">
        <v>1</v>
      </c>
    </row>
    <row r="87" spans="1:37">
      <c r="A87" s="77" t="s">
        <v>2908</v>
      </c>
      <c r="B87" s="77">
        <v>86</v>
      </c>
      <c r="C87" s="88" t="s">
        <v>2908</v>
      </c>
      <c r="D87" s="88" t="s">
        <v>2909</v>
      </c>
      <c r="E87" s="88" t="s">
        <v>2908</v>
      </c>
      <c r="F87" s="88" t="s">
        <v>182</v>
      </c>
      <c r="G87" s="88" t="s">
        <v>283</v>
      </c>
      <c r="H87" s="88" t="s">
        <v>185</v>
      </c>
      <c r="I87" s="88">
        <v>90.03</v>
      </c>
      <c r="J87" s="88">
        <v>283.45</v>
      </c>
      <c r="K87" s="88">
        <v>87.75</v>
      </c>
      <c r="L87" s="88">
        <v>267.64</v>
      </c>
      <c r="M87" s="88"/>
      <c r="N87" s="88">
        <v>2</v>
      </c>
      <c r="O87" s="88">
        <v>6</v>
      </c>
      <c r="P87" s="88">
        <v>1</v>
      </c>
      <c r="Q87" s="88">
        <v>6</v>
      </c>
      <c r="R87" s="88">
        <v>3</v>
      </c>
      <c r="S87" s="88" t="s">
        <v>597</v>
      </c>
      <c r="T87" s="88" t="s">
        <v>1030</v>
      </c>
      <c r="U87" s="88">
        <v>9</v>
      </c>
      <c r="V87" s="88">
        <v>23</v>
      </c>
      <c r="W87" s="88">
        <v>6</v>
      </c>
      <c r="X87" s="88">
        <v>3</v>
      </c>
      <c r="Y87" s="88" t="s">
        <v>2909</v>
      </c>
      <c r="Z87" s="88">
        <v>1</v>
      </c>
      <c r="AA87" s="88" t="s">
        <v>1030</v>
      </c>
      <c r="AB87" s="88" t="s">
        <v>2918</v>
      </c>
      <c r="AC87" s="88" t="s">
        <v>2919</v>
      </c>
      <c r="AD87" s="88" t="s">
        <v>2921</v>
      </c>
      <c r="AE87" s="88" t="s">
        <v>532</v>
      </c>
      <c r="AF87" s="88">
        <v>100</v>
      </c>
      <c r="AG87" s="88">
        <v>21</v>
      </c>
      <c r="AH87" s="88">
        <v>1.25</v>
      </c>
      <c r="AI87" s="88">
        <v>1</v>
      </c>
      <c r="AJ87" s="88" t="s">
        <v>2908</v>
      </c>
      <c r="AK87" s="88">
        <v>1</v>
      </c>
    </row>
    <row r="88" spans="1:37">
      <c r="A88" s="77" t="s">
        <v>2924</v>
      </c>
      <c r="B88" s="77">
        <v>87</v>
      </c>
      <c r="C88" s="88" t="s">
        <v>2924</v>
      </c>
      <c r="D88" s="88" t="s">
        <v>2926</v>
      </c>
      <c r="E88" s="88" t="s">
        <v>2924</v>
      </c>
      <c r="F88" s="88" t="s">
        <v>182</v>
      </c>
      <c r="G88" s="88" t="s">
        <v>283</v>
      </c>
      <c r="H88" s="88" t="s">
        <v>185</v>
      </c>
      <c r="I88" s="88">
        <v>90.55</v>
      </c>
      <c r="J88" s="88">
        <v>280.2</v>
      </c>
      <c r="K88" s="88">
        <v>70.2</v>
      </c>
      <c r="L88" s="88">
        <v>199.39</v>
      </c>
      <c r="M88" s="88"/>
      <c r="N88" s="88">
        <v>1</v>
      </c>
      <c r="O88" s="88">
        <v>2</v>
      </c>
      <c r="P88" s="88">
        <v>1</v>
      </c>
      <c r="Q88" s="88">
        <v>7</v>
      </c>
      <c r="R88" s="88">
        <v>6</v>
      </c>
      <c r="S88" s="88" t="s">
        <v>876</v>
      </c>
      <c r="T88" s="88" t="s">
        <v>1773</v>
      </c>
      <c r="U88" s="88">
        <v>0</v>
      </c>
      <c r="V88" s="88">
        <v>1</v>
      </c>
      <c r="W88" s="88">
        <v>4</v>
      </c>
      <c r="X88" s="88">
        <v>5</v>
      </c>
      <c r="Y88" s="88" t="s">
        <v>2931</v>
      </c>
      <c r="Z88" s="88">
        <v>2</v>
      </c>
      <c r="AA88" s="88" t="s">
        <v>2932</v>
      </c>
      <c r="AB88" s="88" t="s">
        <v>2933</v>
      </c>
      <c r="AC88" s="88" t="s">
        <v>2934</v>
      </c>
      <c r="AD88" s="88" t="s">
        <v>2935</v>
      </c>
      <c r="AE88" s="88" t="s">
        <v>182</v>
      </c>
      <c r="AF88" s="88">
        <v>95</v>
      </c>
      <c r="AG88" s="88">
        <v>20</v>
      </c>
      <c r="AH88" s="88">
        <v>2.5499999999999998</v>
      </c>
      <c r="AI88" s="88">
        <v>2.0499999999999998</v>
      </c>
      <c r="AJ88" s="88" t="s">
        <v>2924</v>
      </c>
      <c r="AK88" s="88">
        <v>1</v>
      </c>
    </row>
    <row r="89" spans="1:37">
      <c r="A89" s="77" t="s">
        <v>2938</v>
      </c>
      <c r="B89" s="77">
        <v>88</v>
      </c>
      <c r="C89" s="88" t="s">
        <v>2938</v>
      </c>
      <c r="D89" s="88" t="s">
        <v>2939</v>
      </c>
      <c r="E89" s="88" t="s">
        <v>2938</v>
      </c>
      <c r="F89" s="88" t="s">
        <v>182</v>
      </c>
      <c r="G89" s="88" t="s">
        <v>283</v>
      </c>
      <c r="H89" s="88" t="s">
        <v>185</v>
      </c>
      <c r="I89" s="88">
        <v>99.75</v>
      </c>
      <c r="J89" s="88">
        <v>164.39</v>
      </c>
      <c r="K89" s="88">
        <v>25.2</v>
      </c>
      <c r="L89" s="88">
        <v>42.97</v>
      </c>
      <c r="M89" s="88"/>
      <c r="N89" s="88">
        <v>1</v>
      </c>
      <c r="O89" s="88">
        <v>4</v>
      </c>
      <c r="P89" s="88">
        <v>1</v>
      </c>
      <c r="Q89" s="88">
        <v>5</v>
      </c>
      <c r="R89" s="88">
        <v>4</v>
      </c>
      <c r="S89" s="88" t="s">
        <v>2945</v>
      </c>
      <c r="T89" s="88" t="s">
        <v>314</v>
      </c>
      <c r="U89" s="88">
        <v>1</v>
      </c>
      <c r="V89" s="88">
        <v>6</v>
      </c>
      <c r="W89" s="88">
        <v>5</v>
      </c>
      <c r="X89" s="88">
        <v>4</v>
      </c>
      <c r="Y89" s="88" t="s">
        <v>2939</v>
      </c>
      <c r="Z89" s="88">
        <v>1</v>
      </c>
      <c r="AA89" s="88" t="s">
        <v>314</v>
      </c>
      <c r="AB89" s="88" t="s">
        <v>2946</v>
      </c>
      <c r="AC89" s="88" t="s">
        <v>2947</v>
      </c>
      <c r="AD89" s="88" t="s">
        <v>2938</v>
      </c>
      <c r="AE89" s="88" t="s">
        <v>182</v>
      </c>
      <c r="AF89" s="88">
        <v>100</v>
      </c>
      <c r="AG89" s="88">
        <v>28</v>
      </c>
      <c r="AH89" s="88">
        <v>1.7</v>
      </c>
      <c r="AI89" s="88">
        <v>1.1000000000000001</v>
      </c>
      <c r="AJ89" s="88" t="s">
        <v>2938</v>
      </c>
      <c r="AK89" s="88">
        <v>1</v>
      </c>
    </row>
    <row r="90" spans="1:37">
      <c r="A90" s="77" t="s">
        <v>6154</v>
      </c>
      <c r="B90" s="77">
        <v>89</v>
      </c>
      <c r="C90" s="88" t="s">
        <v>6154</v>
      </c>
      <c r="D90" s="88" t="s">
        <v>6155</v>
      </c>
      <c r="E90" s="88" t="s">
        <v>6154</v>
      </c>
      <c r="F90" s="88" t="s">
        <v>182</v>
      </c>
      <c r="G90" s="88" t="s">
        <v>184</v>
      </c>
      <c r="H90" s="88" t="s">
        <v>185</v>
      </c>
      <c r="I90" s="88">
        <v>110.8</v>
      </c>
      <c r="J90" s="88">
        <v>197.7</v>
      </c>
      <c r="K90" s="88">
        <v>72.5</v>
      </c>
      <c r="L90" s="88">
        <v>124.32</v>
      </c>
      <c r="M90" s="88"/>
      <c r="N90" s="88">
        <v>1</v>
      </c>
      <c r="O90" s="88">
        <v>1</v>
      </c>
      <c r="P90" s="88">
        <v>1</v>
      </c>
      <c r="Q90" s="88">
        <v>7</v>
      </c>
      <c r="R90" s="88">
        <v>6</v>
      </c>
      <c r="S90" s="88" t="s">
        <v>637</v>
      </c>
      <c r="T90" s="88" t="s">
        <v>1114</v>
      </c>
      <c r="U90" s="88">
        <v>0</v>
      </c>
      <c r="V90" s="88">
        <v>0</v>
      </c>
      <c r="W90" s="88">
        <v>7</v>
      </c>
      <c r="X90" s="88">
        <v>6</v>
      </c>
      <c r="Y90" s="88" t="s">
        <v>6156</v>
      </c>
      <c r="Z90" s="88">
        <v>2</v>
      </c>
      <c r="AA90" s="88" t="s">
        <v>1387</v>
      </c>
      <c r="AB90" s="88" t="s">
        <v>6157</v>
      </c>
      <c r="AC90" s="88" t="s">
        <v>6158</v>
      </c>
      <c r="AD90" s="88" t="s">
        <v>6159</v>
      </c>
      <c r="AE90" s="88" t="s">
        <v>182</v>
      </c>
      <c r="AF90" s="88">
        <v>96</v>
      </c>
      <c r="AG90" s="88">
        <v>26</v>
      </c>
      <c r="AH90" s="88">
        <v>2.6</v>
      </c>
      <c r="AI90" s="88">
        <v>2.35</v>
      </c>
      <c r="AJ90" s="88" t="s">
        <v>6154</v>
      </c>
      <c r="AK90" s="88">
        <v>1</v>
      </c>
    </row>
    <row r="91" spans="1:37" s="66" customFormat="1">
      <c r="A91" s="92" t="s">
        <v>2981</v>
      </c>
      <c r="B91" s="92">
        <v>90</v>
      </c>
      <c r="C91" s="89" t="s">
        <v>300</v>
      </c>
      <c r="D91" s="89" t="s">
        <v>302</v>
      </c>
      <c r="E91" s="89" t="s">
        <v>300</v>
      </c>
      <c r="F91" s="89" t="s">
        <v>182</v>
      </c>
      <c r="G91" s="89" t="s">
        <v>184</v>
      </c>
      <c r="H91" s="89" t="s">
        <v>185</v>
      </c>
      <c r="I91" s="89">
        <v>0.06</v>
      </c>
      <c r="J91" s="89">
        <v>9.19</v>
      </c>
      <c r="K91" s="89">
        <v>0.06</v>
      </c>
      <c r="L91" s="89">
        <v>6.49</v>
      </c>
      <c r="M91" s="89"/>
      <c r="N91" s="89">
        <v>1</v>
      </c>
      <c r="O91" s="89">
        <v>2</v>
      </c>
      <c r="P91" s="89">
        <v>1</v>
      </c>
      <c r="Q91" s="89">
        <v>5</v>
      </c>
      <c r="R91" s="89">
        <v>4</v>
      </c>
      <c r="S91" s="89" t="s">
        <v>313</v>
      </c>
      <c r="T91" s="89" t="s">
        <v>314</v>
      </c>
      <c r="U91" s="89">
        <v>1</v>
      </c>
      <c r="V91" s="89">
        <v>7</v>
      </c>
      <c r="W91" s="89">
        <v>5</v>
      </c>
      <c r="X91" s="89">
        <v>4</v>
      </c>
      <c r="Y91" s="89" t="s">
        <v>302</v>
      </c>
      <c r="Z91" s="89">
        <v>1</v>
      </c>
      <c r="AA91" s="89" t="s">
        <v>314</v>
      </c>
      <c r="AB91" s="89" t="s">
        <v>319</v>
      </c>
      <c r="AC91" s="89" t="s">
        <v>321</v>
      </c>
      <c r="AD91" s="89" t="s">
        <v>300</v>
      </c>
      <c r="AE91" s="89" t="s">
        <v>182</v>
      </c>
      <c r="AF91" s="89">
        <v>96</v>
      </c>
      <c r="AG91" s="89">
        <v>27</v>
      </c>
      <c r="AH91" s="89">
        <v>1.9</v>
      </c>
      <c r="AI91" s="89">
        <v>1.6</v>
      </c>
      <c r="AJ91" s="89" t="s">
        <v>300</v>
      </c>
      <c r="AK91" s="89">
        <v>1</v>
      </c>
    </row>
    <row r="92" spans="1:37">
      <c r="A92" s="77" t="s">
        <v>2989</v>
      </c>
      <c r="B92" s="77">
        <v>91</v>
      </c>
      <c r="C92" s="88" t="s">
        <v>2989</v>
      </c>
      <c r="D92" s="88" t="s">
        <v>2990</v>
      </c>
      <c r="E92" s="88" t="s">
        <v>2989</v>
      </c>
      <c r="F92" s="88" t="s">
        <v>182</v>
      </c>
      <c r="G92" s="88" t="s">
        <v>283</v>
      </c>
      <c r="H92" s="88" t="s">
        <v>185</v>
      </c>
      <c r="I92" s="88">
        <v>118.37</v>
      </c>
      <c r="J92" s="88">
        <v>379.8</v>
      </c>
      <c r="K92" s="88">
        <v>111.44</v>
      </c>
      <c r="L92" s="88">
        <v>341.08</v>
      </c>
      <c r="M92" s="88"/>
      <c r="N92" s="88">
        <v>2</v>
      </c>
      <c r="O92" s="88">
        <v>4</v>
      </c>
      <c r="P92" s="88">
        <v>1</v>
      </c>
      <c r="Q92" s="88">
        <v>5</v>
      </c>
      <c r="R92" s="88">
        <v>4</v>
      </c>
      <c r="S92" s="88" t="s">
        <v>517</v>
      </c>
      <c r="T92" s="88" t="s">
        <v>518</v>
      </c>
      <c r="U92" s="88">
        <v>9</v>
      </c>
      <c r="V92" s="88">
        <v>9</v>
      </c>
      <c r="W92" s="88">
        <v>5</v>
      </c>
      <c r="X92" s="88">
        <v>4</v>
      </c>
      <c r="Y92" s="88" t="s">
        <v>2990</v>
      </c>
      <c r="Z92" s="88">
        <v>1</v>
      </c>
      <c r="AA92" s="88" t="s">
        <v>518</v>
      </c>
      <c r="AB92" s="88" t="s">
        <v>2999</v>
      </c>
      <c r="AC92" s="88" t="s">
        <v>3000</v>
      </c>
      <c r="AD92" s="88" t="s">
        <v>3001</v>
      </c>
      <c r="AE92" s="88" t="s">
        <v>532</v>
      </c>
      <c r="AF92" s="88">
        <v>100</v>
      </c>
      <c r="AG92" s="88">
        <v>25</v>
      </c>
      <c r="AH92" s="88">
        <v>1.2</v>
      </c>
      <c r="AI92" s="88">
        <v>1</v>
      </c>
      <c r="AJ92" s="88" t="s">
        <v>2989</v>
      </c>
      <c r="AK92" s="88">
        <v>1</v>
      </c>
    </row>
    <row r="93" spans="1:37">
      <c r="A93" s="77" t="s">
        <v>5422</v>
      </c>
      <c r="B93" s="77">
        <v>92</v>
      </c>
      <c r="C93" s="88" t="s">
        <v>5422</v>
      </c>
      <c r="D93" s="88" t="s">
        <v>5430</v>
      </c>
      <c r="E93" s="88" t="s">
        <v>5422</v>
      </c>
      <c r="F93" s="88" t="s">
        <v>182</v>
      </c>
      <c r="G93" s="88" t="s">
        <v>184</v>
      </c>
      <c r="H93" s="88" t="s">
        <v>185</v>
      </c>
      <c r="I93" s="88">
        <v>124.82</v>
      </c>
      <c r="J93" s="88">
        <v>82.36</v>
      </c>
      <c r="K93" s="88">
        <v>106.55</v>
      </c>
      <c r="L93" s="88">
        <v>61.22</v>
      </c>
      <c r="M93" s="88"/>
      <c r="N93" s="88">
        <v>1</v>
      </c>
      <c r="O93" s="88">
        <v>2</v>
      </c>
      <c r="P93" s="88">
        <v>1</v>
      </c>
      <c r="Q93" s="88">
        <v>6</v>
      </c>
      <c r="R93" s="88">
        <v>4</v>
      </c>
      <c r="S93" s="88" t="s">
        <v>715</v>
      </c>
      <c r="T93" s="88" t="s">
        <v>639</v>
      </c>
      <c r="U93" s="88">
        <v>0</v>
      </c>
      <c r="V93" s="88">
        <v>17</v>
      </c>
      <c r="W93" s="88">
        <v>6</v>
      </c>
      <c r="X93" s="88">
        <v>4</v>
      </c>
      <c r="Y93" s="88" t="s">
        <v>5431</v>
      </c>
      <c r="Z93" s="88">
        <v>2</v>
      </c>
      <c r="AA93" s="88" t="s">
        <v>645</v>
      </c>
      <c r="AB93" s="88" t="s">
        <v>5432</v>
      </c>
      <c r="AC93" s="88" t="s">
        <v>5433</v>
      </c>
      <c r="AD93" s="88" t="s">
        <v>5434</v>
      </c>
      <c r="AE93" s="88" t="s">
        <v>182</v>
      </c>
      <c r="AF93" s="88">
        <v>95</v>
      </c>
      <c r="AG93" s="88">
        <v>23</v>
      </c>
      <c r="AH93" s="88">
        <v>1.95</v>
      </c>
      <c r="AI93" s="88">
        <v>1.05</v>
      </c>
      <c r="AJ93" s="88" t="s">
        <v>5422</v>
      </c>
      <c r="AK93" s="88">
        <v>1</v>
      </c>
    </row>
    <row r="94" spans="1:37">
      <c r="A94" s="77" t="s">
        <v>3032</v>
      </c>
      <c r="B94" s="77">
        <v>93</v>
      </c>
      <c r="C94" s="88" t="s">
        <v>3032</v>
      </c>
      <c r="D94" s="88" t="s">
        <v>3033</v>
      </c>
      <c r="E94" s="88" t="s">
        <v>3032</v>
      </c>
      <c r="F94" s="88" t="s">
        <v>182</v>
      </c>
      <c r="G94" s="88" t="s">
        <v>184</v>
      </c>
      <c r="H94" s="88"/>
      <c r="I94" s="88">
        <v>149.26</v>
      </c>
      <c r="J94" s="88">
        <v>487.97</v>
      </c>
      <c r="K94" s="88">
        <v>149.26</v>
      </c>
      <c r="L94" s="88">
        <v>487.97</v>
      </c>
      <c r="M94" s="88"/>
      <c r="N94" s="88">
        <v>1</v>
      </c>
      <c r="O94" s="88">
        <v>1</v>
      </c>
      <c r="P94" s="88">
        <v>1</v>
      </c>
      <c r="Q94" s="88">
        <v>4</v>
      </c>
      <c r="R94" s="88">
        <v>3</v>
      </c>
      <c r="S94" s="88" t="s">
        <v>314</v>
      </c>
      <c r="T94" s="88" t="s">
        <v>1437</v>
      </c>
      <c r="U94" s="88">
        <v>8</v>
      </c>
      <c r="V94" s="88">
        <v>21</v>
      </c>
      <c r="W94" s="88">
        <v>4</v>
      </c>
      <c r="X94" s="88">
        <v>3</v>
      </c>
      <c r="Y94" s="88" t="s">
        <v>3033</v>
      </c>
      <c r="Z94" s="88">
        <v>1</v>
      </c>
      <c r="AA94" s="88" t="s">
        <v>1437</v>
      </c>
      <c r="AB94" s="88" t="s">
        <v>3036</v>
      </c>
      <c r="AC94" s="88" t="s">
        <v>3037</v>
      </c>
      <c r="AD94" s="88" t="s">
        <v>3032</v>
      </c>
      <c r="AE94" s="88" t="s">
        <v>182</v>
      </c>
      <c r="AF94" s="88">
        <v>95</v>
      </c>
      <c r="AG94" s="88">
        <v>24</v>
      </c>
      <c r="AH94" s="88">
        <v>1.45</v>
      </c>
      <c r="AI94" s="88">
        <v>1</v>
      </c>
      <c r="AJ94" s="88" t="s">
        <v>3032</v>
      </c>
      <c r="AK94" s="88">
        <v>1</v>
      </c>
    </row>
    <row r="95" spans="1:37">
      <c r="A95" s="77" t="s">
        <v>3041</v>
      </c>
      <c r="B95" s="77">
        <v>94</v>
      </c>
      <c r="C95" s="88" t="s">
        <v>3041</v>
      </c>
      <c r="D95" s="88" t="s">
        <v>3043</v>
      </c>
      <c r="E95" s="88" t="s">
        <v>3041</v>
      </c>
      <c r="F95" s="88" t="s">
        <v>182</v>
      </c>
      <c r="G95" s="88" t="s">
        <v>184</v>
      </c>
      <c r="H95" s="88" t="s">
        <v>185</v>
      </c>
      <c r="I95" s="88">
        <v>160.80000000000001</v>
      </c>
      <c r="J95" s="88">
        <v>96.82</v>
      </c>
      <c r="K95" s="88">
        <v>155.68</v>
      </c>
      <c r="L95" s="88">
        <v>93.99</v>
      </c>
      <c r="M95" s="88"/>
      <c r="N95" s="88">
        <v>2</v>
      </c>
      <c r="O95" s="88">
        <v>5</v>
      </c>
      <c r="P95" s="88">
        <v>1</v>
      </c>
      <c r="Q95" s="88">
        <v>9</v>
      </c>
      <c r="R95" s="88">
        <v>7</v>
      </c>
      <c r="S95" s="88" t="s">
        <v>923</v>
      </c>
      <c r="T95" s="88" t="s">
        <v>341</v>
      </c>
      <c r="U95" s="88">
        <v>2</v>
      </c>
      <c r="V95" s="88">
        <v>0</v>
      </c>
      <c r="W95" s="88">
        <v>9</v>
      </c>
      <c r="X95" s="88">
        <v>6</v>
      </c>
      <c r="Y95" s="88" t="s">
        <v>3048</v>
      </c>
      <c r="Z95" s="88">
        <v>3</v>
      </c>
      <c r="AA95" s="88" t="s">
        <v>346</v>
      </c>
      <c r="AB95" s="88" t="s">
        <v>3049</v>
      </c>
      <c r="AC95" s="88" t="s">
        <v>3050</v>
      </c>
      <c r="AD95" s="88" t="s">
        <v>3052</v>
      </c>
      <c r="AE95" s="88" t="s">
        <v>532</v>
      </c>
      <c r="AF95" s="88">
        <v>94</v>
      </c>
      <c r="AG95" s="88">
        <v>18</v>
      </c>
      <c r="AH95" s="88">
        <v>1.85</v>
      </c>
      <c r="AI95" s="88">
        <v>2.25</v>
      </c>
      <c r="AJ95" s="88" t="s">
        <v>3056</v>
      </c>
      <c r="AK95" s="88">
        <v>1</v>
      </c>
    </row>
    <row r="96" spans="1:37">
      <c r="A96" s="77" t="s">
        <v>3058</v>
      </c>
      <c r="B96" s="77">
        <v>95</v>
      </c>
      <c r="C96" s="88" t="s">
        <v>3058</v>
      </c>
      <c r="D96" s="88" t="s">
        <v>3059</v>
      </c>
      <c r="E96" s="88" t="s">
        <v>3058</v>
      </c>
      <c r="F96" s="88" t="s">
        <v>182</v>
      </c>
      <c r="G96" s="88" t="s">
        <v>184</v>
      </c>
      <c r="H96" s="88" t="s">
        <v>185</v>
      </c>
      <c r="I96" s="88">
        <v>176.57</v>
      </c>
      <c r="J96" s="88">
        <v>230.07</v>
      </c>
      <c r="K96" s="88">
        <v>154.13</v>
      </c>
      <c r="L96" s="88">
        <v>175.2</v>
      </c>
      <c r="M96" s="88"/>
      <c r="N96" s="88">
        <v>1</v>
      </c>
      <c r="O96" s="88">
        <v>11</v>
      </c>
      <c r="P96" s="88">
        <v>1</v>
      </c>
      <c r="Q96" s="88">
        <v>5</v>
      </c>
      <c r="R96" s="88">
        <v>3</v>
      </c>
      <c r="S96" s="88" t="s">
        <v>517</v>
      </c>
      <c r="T96" s="88" t="s">
        <v>1030</v>
      </c>
      <c r="U96" s="88">
        <v>10</v>
      </c>
      <c r="V96" s="88">
        <v>22</v>
      </c>
      <c r="W96" s="88">
        <v>5</v>
      </c>
      <c r="X96" s="88">
        <v>3</v>
      </c>
      <c r="Y96" s="88" t="s">
        <v>3059</v>
      </c>
      <c r="Z96" s="88">
        <v>1</v>
      </c>
      <c r="AA96" s="88" t="s">
        <v>1030</v>
      </c>
      <c r="AB96" s="88" t="s">
        <v>3068</v>
      </c>
      <c r="AC96" s="88" t="s">
        <v>3069</v>
      </c>
      <c r="AD96" s="88" t="s">
        <v>3070</v>
      </c>
      <c r="AE96" s="88" t="s">
        <v>182</v>
      </c>
      <c r="AF96" s="88">
        <v>100</v>
      </c>
      <c r="AG96" s="88">
        <v>29</v>
      </c>
      <c r="AH96" s="88">
        <v>1.3</v>
      </c>
      <c r="AI96" s="88">
        <v>1</v>
      </c>
      <c r="AJ96" s="88" t="s">
        <v>3071</v>
      </c>
      <c r="AK96" s="88">
        <v>1</v>
      </c>
    </row>
    <row r="97" spans="1:38">
      <c r="A97" s="77" t="s">
        <v>3072</v>
      </c>
      <c r="B97" s="77">
        <v>96</v>
      </c>
      <c r="C97" s="88" t="s">
        <v>3072</v>
      </c>
      <c r="D97" s="88" t="s">
        <v>3073</v>
      </c>
      <c r="E97" s="88" t="s">
        <v>3072</v>
      </c>
      <c r="F97" s="88" t="s">
        <v>182</v>
      </c>
      <c r="G97" s="88" t="s">
        <v>184</v>
      </c>
      <c r="H97" s="88" t="s">
        <v>185</v>
      </c>
      <c r="I97" s="88">
        <v>184.27</v>
      </c>
      <c r="J97" s="88">
        <v>338.18</v>
      </c>
      <c r="K97" s="88">
        <v>176.1</v>
      </c>
      <c r="L97" s="88">
        <v>315.74</v>
      </c>
      <c r="M97" s="88"/>
      <c r="N97" s="88">
        <v>2</v>
      </c>
      <c r="O97" s="88">
        <v>10</v>
      </c>
      <c r="P97" s="88">
        <v>1</v>
      </c>
      <c r="Q97" s="88">
        <v>3</v>
      </c>
      <c r="R97" s="88">
        <v>2</v>
      </c>
      <c r="S97" s="88" t="s">
        <v>1030</v>
      </c>
      <c r="T97" s="88" t="s">
        <v>948</v>
      </c>
      <c r="U97" s="88">
        <v>19</v>
      </c>
      <c r="V97" s="88">
        <v>28</v>
      </c>
      <c r="W97" s="88">
        <v>3</v>
      </c>
      <c r="X97" s="88">
        <v>2</v>
      </c>
      <c r="Y97" s="88" t="s">
        <v>3073</v>
      </c>
      <c r="Z97" s="88">
        <v>1</v>
      </c>
      <c r="AA97" s="88" t="s">
        <v>948</v>
      </c>
      <c r="AB97" s="88" t="s">
        <v>3083</v>
      </c>
      <c r="AC97" s="88" t="s">
        <v>3085</v>
      </c>
      <c r="AD97" s="88" t="s">
        <v>3072</v>
      </c>
      <c r="AE97" s="88" t="s">
        <v>1813</v>
      </c>
      <c r="AF97" s="88">
        <v>0</v>
      </c>
      <c r="AG97" s="88">
        <v>0</v>
      </c>
      <c r="AH97" s="88">
        <v>1</v>
      </c>
      <c r="AI97" s="88">
        <v>1</v>
      </c>
      <c r="AJ97" s="88" t="s">
        <v>3072</v>
      </c>
      <c r="AK97" s="88">
        <v>1</v>
      </c>
    </row>
    <row r="98" spans="1:38">
      <c r="A98" s="77" t="s">
        <v>3089</v>
      </c>
      <c r="B98" s="77">
        <v>97</v>
      </c>
      <c r="C98" s="88" t="s">
        <v>3089</v>
      </c>
      <c r="D98" s="88" t="s">
        <v>3090</v>
      </c>
      <c r="E98" s="88" t="s">
        <v>3089</v>
      </c>
      <c r="F98" s="88" t="s">
        <v>182</v>
      </c>
      <c r="G98" s="88" t="s">
        <v>184</v>
      </c>
      <c r="H98" s="88" t="s">
        <v>185</v>
      </c>
      <c r="I98" s="88">
        <v>214.08</v>
      </c>
      <c r="J98" s="88">
        <v>486.42</v>
      </c>
      <c r="K98" s="88">
        <v>105.51</v>
      </c>
      <c r="L98" s="88">
        <v>248.18</v>
      </c>
      <c r="M98" s="88"/>
      <c r="N98" s="88">
        <v>1</v>
      </c>
      <c r="O98" s="88">
        <v>2</v>
      </c>
      <c r="P98" s="88">
        <v>1</v>
      </c>
      <c r="Q98" s="88">
        <v>4</v>
      </c>
      <c r="R98" s="88">
        <v>3</v>
      </c>
      <c r="S98" s="88" t="s">
        <v>947</v>
      </c>
      <c r="T98" s="88" t="s">
        <v>327</v>
      </c>
      <c r="U98" s="88">
        <v>5</v>
      </c>
      <c r="V98" s="88">
        <v>17</v>
      </c>
      <c r="W98" s="88">
        <v>4</v>
      </c>
      <c r="X98" s="88">
        <v>3</v>
      </c>
      <c r="Y98" s="88" t="s">
        <v>3090</v>
      </c>
      <c r="Z98" s="88">
        <v>1</v>
      </c>
      <c r="AA98" s="88" t="s">
        <v>327</v>
      </c>
      <c r="AB98" s="88" t="s">
        <v>3098</v>
      </c>
      <c r="AC98" s="88" t="s">
        <v>3100</v>
      </c>
      <c r="AD98" s="88" t="s">
        <v>3089</v>
      </c>
      <c r="AE98" s="88" t="s">
        <v>182</v>
      </c>
      <c r="AF98" s="88">
        <v>100</v>
      </c>
      <c r="AG98" s="88">
        <v>22</v>
      </c>
      <c r="AH98" s="88">
        <v>1.65</v>
      </c>
      <c r="AI98" s="88">
        <v>1</v>
      </c>
      <c r="AJ98" s="88" t="s">
        <v>3089</v>
      </c>
      <c r="AK98" s="88">
        <v>1</v>
      </c>
    </row>
    <row r="99" spans="1:38">
      <c r="A99" s="77" t="s">
        <v>3138</v>
      </c>
      <c r="B99" s="77">
        <v>98</v>
      </c>
      <c r="C99" t="s">
        <v>3138</v>
      </c>
      <c r="D99" t="s">
        <v>3141</v>
      </c>
      <c r="E99" t="s">
        <v>3138</v>
      </c>
      <c r="F99" t="s">
        <v>182</v>
      </c>
      <c r="G99" t="s">
        <v>184</v>
      </c>
      <c r="H99" t="s">
        <v>185</v>
      </c>
      <c r="I99">
        <v>413.04</v>
      </c>
      <c r="J99">
        <v>1234.5899999999999</v>
      </c>
      <c r="K99">
        <v>97.13</v>
      </c>
      <c r="L99">
        <v>278.51</v>
      </c>
      <c r="N99">
        <v>1</v>
      </c>
      <c r="O99">
        <v>2</v>
      </c>
      <c r="P99">
        <v>1</v>
      </c>
      <c r="Q99">
        <v>4</v>
      </c>
      <c r="R99">
        <v>2</v>
      </c>
      <c r="S99" t="s">
        <v>2601</v>
      </c>
      <c r="T99" t="s">
        <v>3149</v>
      </c>
      <c r="U99">
        <v>0</v>
      </c>
      <c r="V99">
        <v>5</v>
      </c>
      <c r="W99">
        <v>4</v>
      </c>
      <c r="X99">
        <v>2</v>
      </c>
      <c r="Y99" t="s">
        <v>3141</v>
      </c>
      <c r="Z99">
        <v>1</v>
      </c>
      <c r="AA99" t="s">
        <v>3149</v>
      </c>
      <c r="AB99" t="s">
        <v>3152</v>
      </c>
      <c r="AC99" t="s">
        <v>3153</v>
      </c>
      <c r="AD99" t="s">
        <v>3138</v>
      </c>
      <c r="AE99" t="s">
        <v>182</v>
      </c>
      <c r="AF99">
        <v>100</v>
      </c>
      <c r="AG99">
        <v>25</v>
      </c>
      <c r="AH99">
        <v>1.95</v>
      </c>
      <c r="AI99">
        <v>1.45</v>
      </c>
      <c r="AJ99" t="s">
        <v>3138</v>
      </c>
      <c r="AK99">
        <v>1</v>
      </c>
      <c r="AL99" s="88"/>
    </row>
    <row r="100" spans="1:38">
      <c r="A100" s="77" t="s">
        <v>3154</v>
      </c>
      <c r="B100" s="77">
        <v>99</v>
      </c>
      <c r="C100" s="88" t="s">
        <v>3154</v>
      </c>
      <c r="D100" s="88" t="s">
        <v>3155</v>
      </c>
      <c r="E100" s="88" t="s">
        <v>3154</v>
      </c>
      <c r="F100" s="88" t="s">
        <v>182</v>
      </c>
      <c r="G100" s="88"/>
      <c r="H100" s="88" t="s">
        <v>185</v>
      </c>
      <c r="I100" s="88">
        <v>429.4</v>
      </c>
      <c r="J100" s="88">
        <v>283.11</v>
      </c>
      <c r="K100" s="88">
        <v>388.87</v>
      </c>
      <c r="L100" s="88">
        <v>221.15</v>
      </c>
      <c r="M100" s="88"/>
      <c r="N100" s="88">
        <v>2</v>
      </c>
      <c r="O100" s="88">
        <v>4</v>
      </c>
      <c r="P100" s="88">
        <v>1</v>
      </c>
      <c r="Q100" s="88">
        <v>7</v>
      </c>
      <c r="R100" s="88">
        <v>6</v>
      </c>
      <c r="S100" s="88" t="s">
        <v>626</v>
      </c>
      <c r="T100" s="88" t="s">
        <v>3164</v>
      </c>
      <c r="U100" s="88">
        <v>3</v>
      </c>
      <c r="V100" s="88">
        <v>2</v>
      </c>
      <c r="W100" s="88">
        <v>7</v>
      </c>
      <c r="X100" s="88">
        <v>6</v>
      </c>
      <c r="Y100" s="88" t="s">
        <v>3166</v>
      </c>
      <c r="Z100" s="88">
        <v>2</v>
      </c>
      <c r="AA100" s="88" t="s">
        <v>3167</v>
      </c>
      <c r="AB100" s="88" t="s">
        <v>3168</v>
      </c>
      <c r="AC100" s="88" t="s">
        <v>3169</v>
      </c>
      <c r="AD100" s="88" t="s">
        <v>3170</v>
      </c>
      <c r="AE100" s="88" t="s">
        <v>532</v>
      </c>
      <c r="AF100" s="88">
        <v>95</v>
      </c>
      <c r="AG100" s="88">
        <v>24</v>
      </c>
      <c r="AH100" s="88">
        <v>1.75</v>
      </c>
      <c r="AI100" s="88">
        <v>1.75</v>
      </c>
      <c r="AJ100" s="88" t="s">
        <v>3174</v>
      </c>
      <c r="AK100" s="88">
        <v>1</v>
      </c>
    </row>
    <row r="101" spans="1:38">
      <c r="A101" s="77" t="s">
        <v>3176</v>
      </c>
      <c r="B101" s="77">
        <v>100</v>
      </c>
      <c r="C101" s="88" t="s">
        <v>3176</v>
      </c>
      <c r="D101" s="88" t="s">
        <v>3177</v>
      </c>
      <c r="E101" s="88" t="s">
        <v>3176</v>
      </c>
      <c r="F101" s="88" t="s">
        <v>182</v>
      </c>
      <c r="G101" s="88"/>
      <c r="H101" s="88" t="s">
        <v>185</v>
      </c>
      <c r="I101" s="88">
        <v>605.75</v>
      </c>
      <c r="J101" s="88">
        <v>575.34</v>
      </c>
      <c r="K101" s="88">
        <v>570.29999999999995</v>
      </c>
      <c r="L101" s="88">
        <v>461.55</v>
      </c>
      <c r="M101" s="88"/>
      <c r="N101" s="88">
        <v>1</v>
      </c>
      <c r="O101" s="88">
        <v>2</v>
      </c>
      <c r="P101" s="88">
        <v>1</v>
      </c>
      <c r="Q101" s="88">
        <v>6</v>
      </c>
      <c r="R101" s="88">
        <v>4</v>
      </c>
      <c r="S101" s="88" t="s">
        <v>1010</v>
      </c>
      <c r="T101" s="88" t="s">
        <v>639</v>
      </c>
      <c r="U101" s="88">
        <v>2</v>
      </c>
      <c r="V101" s="88">
        <v>8</v>
      </c>
      <c r="W101" s="88">
        <v>6</v>
      </c>
      <c r="X101" s="88">
        <v>4</v>
      </c>
      <c r="Y101" s="88" t="s">
        <v>3182</v>
      </c>
      <c r="Z101" s="88">
        <v>2</v>
      </c>
      <c r="AA101" s="88" t="s">
        <v>645</v>
      </c>
      <c r="AB101" s="88" t="s">
        <v>3183</v>
      </c>
      <c r="AC101" s="88" t="s">
        <v>3184</v>
      </c>
      <c r="AD101" s="88" t="s">
        <v>3185</v>
      </c>
      <c r="AE101" s="88" t="s">
        <v>182</v>
      </c>
      <c r="AF101" s="88">
        <v>93</v>
      </c>
      <c r="AG101" s="88">
        <v>30</v>
      </c>
      <c r="AH101" s="88">
        <v>1.85</v>
      </c>
      <c r="AI101" s="88">
        <v>1.6</v>
      </c>
      <c r="AJ101" s="88" t="s">
        <v>3176</v>
      </c>
      <c r="AK101" s="88">
        <v>1</v>
      </c>
    </row>
    <row r="102" spans="1:38">
      <c r="A102" s="1" t="s">
        <v>171</v>
      </c>
      <c r="B102" s="77">
        <v>101</v>
      </c>
      <c r="C102" s="88" t="s">
        <v>171</v>
      </c>
      <c r="D102" s="88" t="s">
        <v>181</v>
      </c>
      <c r="E102" s="88" t="s">
        <v>171</v>
      </c>
      <c r="F102" s="88" t="s">
        <v>182</v>
      </c>
      <c r="G102" s="88" t="s">
        <v>184</v>
      </c>
      <c r="H102" s="88" t="s">
        <v>185</v>
      </c>
      <c r="I102" s="88">
        <v>0.75</v>
      </c>
      <c r="J102" s="88">
        <v>2.57</v>
      </c>
      <c r="K102" s="88">
        <v>0.69</v>
      </c>
      <c r="L102" s="88">
        <v>1.76</v>
      </c>
      <c r="M102" s="88"/>
      <c r="N102" s="88">
        <v>1</v>
      </c>
      <c r="O102" s="88">
        <v>3</v>
      </c>
      <c r="P102" s="88">
        <v>1</v>
      </c>
      <c r="Q102" s="88">
        <v>8</v>
      </c>
      <c r="R102" s="88">
        <v>5</v>
      </c>
      <c r="S102" s="88" t="s">
        <v>197</v>
      </c>
      <c r="T102" s="88" t="s">
        <v>198</v>
      </c>
      <c r="U102" s="88">
        <v>0</v>
      </c>
      <c r="V102" s="88">
        <v>6</v>
      </c>
      <c r="W102" s="88">
        <v>7</v>
      </c>
      <c r="X102" s="88">
        <v>5</v>
      </c>
      <c r="Y102" s="88" t="s">
        <v>200</v>
      </c>
      <c r="Z102" s="88">
        <v>3</v>
      </c>
      <c r="AA102" s="88" t="s">
        <v>201</v>
      </c>
      <c r="AB102" s="88" t="s">
        <v>202</v>
      </c>
      <c r="AC102" s="88" t="s">
        <v>203</v>
      </c>
      <c r="AD102" s="88" t="s">
        <v>204</v>
      </c>
      <c r="AE102" s="88" t="s">
        <v>182</v>
      </c>
      <c r="AF102" s="88">
        <v>100</v>
      </c>
      <c r="AG102" s="88">
        <v>22</v>
      </c>
      <c r="AH102" s="88">
        <v>2.2000000000000002</v>
      </c>
      <c r="AI102" s="88">
        <v>1.5</v>
      </c>
      <c r="AJ102" s="88" t="s">
        <v>171</v>
      </c>
      <c r="AK102" s="88">
        <v>1</v>
      </c>
    </row>
    <row r="103" spans="1:38">
      <c r="A103" s="1" t="s">
        <v>229</v>
      </c>
      <c r="B103" s="77">
        <v>102</v>
      </c>
      <c r="C103" s="88" t="s">
        <v>229</v>
      </c>
      <c r="D103" s="88" t="s">
        <v>236</v>
      </c>
      <c r="E103" s="88" t="s">
        <v>229</v>
      </c>
      <c r="F103" s="88" t="s">
        <v>182</v>
      </c>
      <c r="G103" s="88" t="s">
        <v>184</v>
      </c>
      <c r="H103" s="88" t="s">
        <v>185</v>
      </c>
      <c r="I103" s="88">
        <v>1.43</v>
      </c>
      <c r="J103" s="88">
        <v>5.27</v>
      </c>
      <c r="K103" s="88">
        <v>1.37</v>
      </c>
      <c r="L103" s="88">
        <v>5.07</v>
      </c>
      <c r="M103" s="88"/>
      <c r="N103" s="88">
        <v>1</v>
      </c>
      <c r="O103" s="88">
        <v>2</v>
      </c>
      <c r="P103" s="88">
        <v>1</v>
      </c>
      <c r="Q103" s="88">
        <v>11</v>
      </c>
      <c r="R103" s="88">
        <v>9</v>
      </c>
      <c r="S103" s="88" t="s">
        <v>251</v>
      </c>
      <c r="T103" s="88" t="s">
        <v>252</v>
      </c>
      <c r="U103" s="88">
        <v>0</v>
      </c>
      <c r="V103" s="88">
        <v>0</v>
      </c>
      <c r="W103" s="88">
        <v>7</v>
      </c>
      <c r="X103" s="88">
        <v>6</v>
      </c>
      <c r="Y103" s="88" t="s">
        <v>253</v>
      </c>
      <c r="Z103" s="88">
        <v>3</v>
      </c>
      <c r="AA103" s="88" t="s">
        <v>255</v>
      </c>
      <c r="AB103" s="88" t="s">
        <v>256</v>
      </c>
      <c r="AC103" s="88" t="s">
        <v>257</v>
      </c>
      <c r="AD103" s="88" t="s">
        <v>258</v>
      </c>
      <c r="AE103" s="88" t="s">
        <v>182</v>
      </c>
      <c r="AF103" s="88">
        <v>100</v>
      </c>
      <c r="AG103" s="88">
        <v>32</v>
      </c>
      <c r="AH103" s="88">
        <v>3.9</v>
      </c>
      <c r="AI103" s="88">
        <v>3.1</v>
      </c>
      <c r="AJ103" s="88" t="s">
        <v>261</v>
      </c>
      <c r="AK103" s="88">
        <v>2</v>
      </c>
    </row>
    <row r="104" spans="1:38" s="66" customFormat="1">
      <c r="A104" s="91" t="s">
        <v>267</v>
      </c>
      <c r="B104" s="92">
        <v>103</v>
      </c>
      <c r="C104" s="89" t="s">
        <v>1080</v>
      </c>
      <c r="D104" s="89" t="s">
        <v>1082</v>
      </c>
      <c r="E104" s="89" t="s">
        <v>1080</v>
      </c>
      <c r="F104" s="89" t="s">
        <v>182</v>
      </c>
      <c r="G104" s="89" t="s">
        <v>283</v>
      </c>
      <c r="H104" s="89" t="s">
        <v>185</v>
      </c>
      <c r="I104" s="89">
        <v>1.61</v>
      </c>
      <c r="J104" s="89">
        <v>3.85</v>
      </c>
      <c r="K104" s="89">
        <v>1.52</v>
      </c>
      <c r="L104" s="89">
        <v>3.45</v>
      </c>
      <c r="M104" s="89"/>
      <c r="N104" s="89">
        <v>1</v>
      </c>
      <c r="O104" s="89">
        <v>2</v>
      </c>
      <c r="P104" s="89">
        <v>1</v>
      </c>
      <c r="Q104" s="89">
        <v>10</v>
      </c>
      <c r="R104" s="89">
        <v>6</v>
      </c>
      <c r="S104" s="89" t="s">
        <v>1090</v>
      </c>
      <c r="T104" s="89" t="s">
        <v>1091</v>
      </c>
      <c r="U104" s="89">
        <v>0</v>
      </c>
      <c r="V104" s="89">
        <v>4</v>
      </c>
      <c r="W104" s="89">
        <v>8</v>
      </c>
      <c r="X104" s="89">
        <v>4</v>
      </c>
      <c r="Y104" s="89" t="s">
        <v>1092</v>
      </c>
      <c r="Z104" s="89">
        <v>2</v>
      </c>
      <c r="AA104" s="89" t="s">
        <v>1094</v>
      </c>
      <c r="AB104" s="89" t="s">
        <v>1095</v>
      </c>
      <c r="AC104" s="89" t="s">
        <v>1096</v>
      </c>
      <c r="AD104" s="89" t="s">
        <v>1098</v>
      </c>
      <c r="AE104" s="89" t="s">
        <v>182</v>
      </c>
      <c r="AF104" s="89">
        <v>100</v>
      </c>
      <c r="AG104" s="89">
        <v>21</v>
      </c>
      <c r="AH104" s="89">
        <v>2.65</v>
      </c>
      <c r="AI104" s="89">
        <v>1.8</v>
      </c>
      <c r="AJ104" s="89" t="s">
        <v>1080</v>
      </c>
      <c r="AK104" s="89">
        <v>1</v>
      </c>
    </row>
    <row r="105" spans="1:38">
      <c r="A105" s="1" t="s">
        <v>339</v>
      </c>
      <c r="B105" s="77">
        <v>104</v>
      </c>
      <c r="C105" s="88" t="s">
        <v>339</v>
      </c>
      <c r="D105" s="88" t="s">
        <v>352</v>
      </c>
      <c r="E105" s="88" t="s">
        <v>339</v>
      </c>
      <c r="F105" s="88" t="s">
        <v>182</v>
      </c>
      <c r="G105" s="88" t="s">
        <v>283</v>
      </c>
      <c r="H105" s="88" t="s">
        <v>185</v>
      </c>
      <c r="I105" s="88">
        <v>2.14</v>
      </c>
      <c r="J105" s="88">
        <v>3.11</v>
      </c>
      <c r="K105" s="88">
        <v>1.93</v>
      </c>
      <c r="L105" s="88">
        <v>1.89</v>
      </c>
      <c r="M105" s="88"/>
      <c r="N105" s="88">
        <v>1</v>
      </c>
      <c r="O105" s="88">
        <v>2</v>
      </c>
      <c r="P105" s="88">
        <v>1</v>
      </c>
      <c r="Q105" s="88">
        <v>10</v>
      </c>
      <c r="R105" s="88">
        <v>8</v>
      </c>
      <c r="S105" s="88" t="s">
        <v>362</v>
      </c>
      <c r="T105" s="88" t="s">
        <v>364</v>
      </c>
      <c r="U105" s="88">
        <v>0</v>
      </c>
      <c r="V105" s="88">
        <v>0</v>
      </c>
      <c r="W105" s="88">
        <v>7</v>
      </c>
      <c r="X105" s="88">
        <v>6</v>
      </c>
      <c r="Y105" s="88" t="s">
        <v>365</v>
      </c>
      <c r="Z105" s="88">
        <v>3</v>
      </c>
      <c r="AA105" s="88" t="s">
        <v>366</v>
      </c>
      <c r="AB105" s="88" t="s">
        <v>367</v>
      </c>
      <c r="AC105" s="88" t="s">
        <v>368</v>
      </c>
      <c r="AD105" s="88" t="s">
        <v>369</v>
      </c>
      <c r="AE105" s="88" t="s">
        <v>182</v>
      </c>
      <c r="AF105" s="88">
        <v>100</v>
      </c>
      <c r="AG105" s="88">
        <v>15</v>
      </c>
      <c r="AH105" s="88">
        <v>3.5</v>
      </c>
      <c r="AI105" s="88">
        <v>2.8</v>
      </c>
      <c r="AJ105" s="88" t="s">
        <v>339</v>
      </c>
      <c r="AK105" s="88">
        <v>1</v>
      </c>
    </row>
    <row r="106" spans="1:38">
      <c r="A106" s="1" t="s">
        <v>74</v>
      </c>
      <c r="B106" s="77">
        <v>105</v>
      </c>
      <c r="C106" s="88" t="s">
        <v>74</v>
      </c>
      <c r="D106" s="88" t="s">
        <v>408</v>
      </c>
      <c r="E106" s="88" t="s">
        <v>74</v>
      </c>
      <c r="F106" s="88" t="s">
        <v>182</v>
      </c>
      <c r="G106" s="88" t="s">
        <v>283</v>
      </c>
      <c r="H106" s="88" t="s">
        <v>185</v>
      </c>
      <c r="I106" s="88">
        <v>3.5</v>
      </c>
      <c r="J106" s="88">
        <v>3.18</v>
      </c>
      <c r="K106" s="88">
        <v>2.71</v>
      </c>
      <c r="L106" s="88">
        <v>1.89</v>
      </c>
      <c r="M106" s="88"/>
      <c r="N106" s="88">
        <v>1</v>
      </c>
      <c r="O106" s="88">
        <v>2</v>
      </c>
      <c r="P106" s="88">
        <v>1</v>
      </c>
      <c r="Q106" s="88">
        <v>6</v>
      </c>
      <c r="R106" s="88">
        <v>5</v>
      </c>
      <c r="S106" s="88" t="s">
        <v>440</v>
      </c>
      <c r="T106" s="88" t="s">
        <v>452</v>
      </c>
      <c r="U106" s="88">
        <v>0</v>
      </c>
      <c r="V106" s="88">
        <v>0</v>
      </c>
      <c r="W106" s="88">
        <v>6</v>
      </c>
      <c r="X106" s="88">
        <v>5</v>
      </c>
      <c r="Y106" s="88" t="s">
        <v>457</v>
      </c>
      <c r="Z106" s="88">
        <v>2</v>
      </c>
      <c r="AA106" s="88" t="s">
        <v>459</v>
      </c>
      <c r="AB106" s="88" t="s">
        <v>460</v>
      </c>
      <c r="AC106" s="88" t="s">
        <v>462</v>
      </c>
      <c r="AD106" s="88" t="s">
        <v>464</v>
      </c>
      <c r="AE106" s="88" t="s">
        <v>182</v>
      </c>
      <c r="AF106" s="88">
        <v>95</v>
      </c>
      <c r="AG106" s="88">
        <v>24</v>
      </c>
      <c r="AH106" s="88">
        <v>1.95</v>
      </c>
      <c r="AI106" s="88">
        <v>1.9</v>
      </c>
      <c r="AJ106" s="88" t="s">
        <v>74</v>
      </c>
      <c r="AK106" s="88">
        <v>1</v>
      </c>
    </row>
    <row r="107" spans="1:38">
      <c r="A107" s="1" t="s">
        <v>196</v>
      </c>
      <c r="B107" s="77">
        <v>106</v>
      </c>
      <c r="C107" s="88" t="s">
        <v>196</v>
      </c>
      <c r="D107" s="88" t="s">
        <v>495</v>
      </c>
      <c r="E107" s="88" t="s">
        <v>196</v>
      </c>
      <c r="F107" s="88" t="s">
        <v>182</v>
      </c>
      <c r="G107" s="88" t="s">
        <v>184</v>
      </c>
      <c r="H107" s="88" t="s">
        <v>185</v>
      </c>
      <c r="I107" s="88">
        <v>3.8</v>
      </c>
      <c r="J107" s="88">
        <v>5.14</v>
      </c>
      <c r="K107" s="88">
        <v>2.65</v>
      </c>
      <c r="L107" s="88">
        <v>3.04</v>
      </c>
      <c r="M107" s="88"/>
      <c r="N107" s="88">
        <v>2</v>
      </c>
      <c r="O107" s="88">
        <v>5</v>
      </c>
      <c r="P107" s="88">
        <v>1</v>
      </c>
      <c r="Q107" s="88">
        <v>5</v>
      </c>
      <c r="R107" s="88">
        <v>4</v>
      </c>
      <c r="S107" s="88" t="s">
        <v>517</v>
      </c>
      <c r="T107" s="88" t="s">
        <v>518</v>
      </c>
      <c r="U107" s="88">
        <v>0</v>
      </c>
      <c r="V107" s="88">
        <v>0</v>
      </c>
      <c r="W107" s="88">
        <v>3</v>
      </c>
      <c r="X107" s="88">
        <v>4</v>
      </c>
      <c r="Y107" s="88" t="s">
        <v>495</v>
      </c>
      <c r="Z107" s="88">
        <v>1</v>
      </c>
      <c r="AA107" s="88" t="s">
        <v>518</v>
      </c>
      <c r="AB107" s="88" t="s">
        <v>524</v>
      </c>
      <c r="AC107" s="88" t="s">
        <v>528</v>
      </c>
      <c r="AD107" s="88" t="s">
        <v>530</v>
      </c>
      <c r="AE107" s="88" t="s">
        <v>532</v>
      </c>
      <c r="AF107" s="88">
        <v>100</v>
      </c>
      <c r="AG107" s="88">
        <v>20</v>
      </c>
      <c r="AH107" s="88">
        <v>1.95</v>
      </c>
      <c r="AI107" s="88">
        <v>1.95</v>
      </c>
      <c r="AJ107" s="88" t="s">
        <v>533</v>
      </c>
      <c r="AK107" s="88">
        <v>1</v>
      </c>
    </row>
    <row r="108" spans="1:38" s="66" customFormat="1">
      <c r="A108" s="91" t="s">
        <v>63</v>
      </c>
      <c r="B108" s="92">
        <v>107</v>
      </c>
      <c r="C108" s="89" t="s">
        <v>2449</v>
      </c>
      <c r="D108" s="89" t="s">
        <v>2450</v>
      </c>
      <c r="E108" s="89" t="s">
        <v>2449</v>
      </c>
      <c r="F108" s="89" t="s">
        <v>182</v>
      </c>
      <c r="G108" s="89" t="s">
        <v>184</v>
      </c>
      <c r="H108" s="89" t="s">
        <v>185</v>
      </c>
      <c r="I108" s="89">
        <v>28.6</v>
      </c>
      <c r="J108" s="89">
        <v>56.82</v>
      </c>
      <c r="K108" s="89">
        <v>26.88</v>
      </c>
      <c r="L108" s="89">
        <v>52.23</v>
      </c>
      <c r="M108" s="89"/>
      <c r="N108" s="89">
        <v>3</v>
      </c>
      <c r="O108" s="89">
        <v>8</v>
      </c>
      <c r="P108" s="89">
        <v>1</v>
      </c>
      <c r="Q108" s="89">
        <v>5</v>
      </c>
      <c r="R108" s="89">
        <v>4</v>
      </c>
      <c r="S108" s="89" t="s">
        <v>839</v>
      </c>
      <c r="T108" s="89" t="s">
        <v>314</v>
      </c>
      <c r="U108" s="89">
        <v>3</v>
      </c>
      <c r="V108" s="89">
        <v>14</v>
      </c>
      <c r="W108" s="89">
        <v>5</v>
      </c>
      <c r="X108" s="89">
        <v>4</v>
      </c>
      <c r="Y108" s="89" t="s">
        <v>2450</v>
      </c>
      <c r="Z108" s="89">
        <v>1</v>
      </c>
      <c r="AA108" s="89" t="s">
        <v>314</v>
      </c>
      <c r="AB108" s="89" t="s">
        <v>2454</v>
      </c>
      <c r="AC108" s="89" t="s">
        <v>2455</v>
      </c>
      <c r="AD108" s="89" t="s">
        <v>2456</v>
      </c>
      <c r="AE108" s="89" t="s">
        <v>568</v>
      </c>
      <c r="AF108" s="89">
        <v>100</v>
      </c>
      <c r="AG108" s="89">
        <v>18</v>
      </c>
      <c r="AH108" s="89">
        <v>1.7</v>
      </c>
      <c r="AI108" s="89">
        <v>1.05</v>
      </c>
      <c r="AJ108" s="89" t="s">
        <v>2449</v>
      </c>
      <c r="AK108" s="89">
        <v>1</v>
      </c>
    </row>
    <row r="109" spans="1:38">
      <c r="A109" s="1" t="s">
        <v>39</v>
      </c>
      <c r="B109" s="77">
        <v>108</v>
      </c>
      <c r="C109" s="88" t="s">
        <v>39</v>
      </c>
      <c r="D109" s="88" t="s">
        <v>598</v>
      </c>
      <c r="E109" s="88" t="s">
        <v>39</v>
      </c>
      <c r="F109" s="88" t="s">
        <v>182</v>
      </c>
      <c r="G109" s="88" t="s">
        <v>184</v>
      </c>
      <c r="H109" s="88" t="s">
        <v>185</v>
      </c>
      <c r="I109" s="88">
        <v>3.86</v>
      </c>
      <c r="J109" s="88">
        <v>6.82</v>
      </c>
      <c r="K109" s="88">
        <v>2.87</v>
      </c>
      <c r="L109" s="88">
        <v>5.27</v>
      </c>
      <c r="M109" s="88"/>
      <c r="N109" s="88">
        <v>2</v>
      </c>
      <c r="O109" s="88">
        <v>4</v>
      </c>
      <c r="P109" s="88">
        <v>1</v>
      </c>
      <c r="Q109" s="88">
        <v>8</v>
      </c>
      <c r="R109" s="88">
        <v>7</v>
      </c>
      <c r="S109" s="88" t="s">
        <v>609</v>
      </c>
      <c r="T109" s="88" t="s">
        <v>610</v>
      </c>
      <c r="U109" s="88">
        <v>1</v>
      </c>
      <c r="V109" s="88">
        <v>0</v>
      </c>
      <c r="W109" s="88">
        <v>7</v>
      </c>
      <c r="X109" s="88">
        <v>6</v>
      </c>
      <c r="Y109" s="88" t="s">
        <v>612</v>
      </c>
      <c r="Z109" s="88">
        <v>2</v>
      </c>
      <c r="AA109" s="88" t="s">
        <v>614</v>
      </c>
      <c r="AB109" s="88" t="s">
        <v>615</v>
      </c>
      <c r="AC109" s="88" t="s">
        <v>616</v>
      </c>
      <c r="AD109" s="88" t="s">
        <v>618</v>
      </c>
      <c r="AE109" s="88" t="s">
        <v>506</v>
      </c>
      <c r="AF109" s="88">
        <v>100</v>
      </c>
      <c r="AG109" s="88">
        <v>26</v>
      </c>
      <c r="AH109" s="88">
        <v>1.8</v>
      </c>
      <c r="AI109" s="88">
        <v>1.9</v>
      </c>
      <c r="AJ109" s="88" t="s">
        <v>621</v>
      </c>
      <c r="AK109" s="88">
        <v>2</v>
      </c>
    </row>
    <row r="110" spans="1:38">
      <c r="A110" s="1" t="s">
        <v>238</v>
      </c>
      <c r="B110" s="77">
        <v>109</v>
      </c>
      <c r="C110" s="88" t="s">
        <v>238</v>
      </c>
      <c r="D110" s="88" t="s">
        <v>631</v>
      </c>
      <c r="E110" s="88" t="s">
        <v>238</v>
      </c>
      <c r="F110" s="88" t="s">
        <v>182</v>
      </c>
      <c r="G110" s="88" t="s">
        <v>184</v>
      </c>
      <c r="H110" s="88" t="s">
        <v>185</v>
      </c>
      <c r="I110" s="88">
        <v>4.71</v>
      </c>
      <c r="J110" s="88">
        <v>11.82</v>
      </c>
      <c r="K110" s="88">
        <v>1.76</v>
      </c>
      <c r="L110" s="88">
        <v>1.22</v>
      </c>
      <c r="M110" s="88"/>
      <c r="N110" s="88">
        <v>1</v>
      </c>
      <c r="O110" s="88">
        <v>2</v>
      </c>
      <c r="P110" s="88">
        <v>1</v>
      </c>
      <c r="Q110" s="88">
        <v>7</v>
      </c>
      <c r="R110" s="88">
        <v>4</v>
      </c>
      <c r="S110" s="88" t="s">
        <v>637</v>
      </c>
      <c r="T110" s="88" t="s">
        <v>639</v>
      </c>
      <c r="U110" s="88">
        <v>0</v>
      </c>
      <c r="V110" s="88">
        <v>2</v>
      </c>
      <c r="W110" s="88">
        <v>7</v>
      </c>
      <c r="X110" s="88">
        <v>4</v>
      </c>
      <c r="Y110" s="88" t="s">
        <v>641</v>
      </c>
      <c r="Z110" s="88">
        <v>2</v>
      </c>
      <c r="AA110" s="88" t="s">
        <v>645</v>
      </c>
      <c r="AB110" s="88" t="s">
        <v>646</v>
      </c>
      <c r="AC110" s="88" t="s">
        <v>649</v>
      </c>
      <c r="AD110" s="88" t="s">
        <v>651</v>
      </c>
      <c r="AE110" s="88" t="s">
        <v>182</v>
      </c>
      <c r="AF110" s="88">
        <v>100</v>
      </c>
      <c r="AG110" s="88">
        <v>21</v>
      </c>
      <c r="AH110" s="88">
        <v>2.65</v>
      </c>
      <c r="AI110" s="88">
        <v>1.9</v>
      </c>
      <c r="AJ110" s="88" t="s">
        <v>238</v>
      </c>
      <c r="AK110" s="88">
        <v>1</v>
      </c>
    </row>
    <row r="111" spans="1:38">
      <c r="A111" s="1" t="s">
        <v>96</v>
      </c>
      <c r="B111" s="77">
        <v>110</v>
      </c>
      <c r="C111" s="88" t="s">
        <v>96</v>
      </c>
      <c r="D111" s="88" t="s">
        <v>670</v>
      </c>
      <c r="E111" s="88" t="s">
        <v>96</v>
      </c>
      <c r="F111" s="88" t="s">
        <v>182</v>
      </c>
      <c r="G111" s="88" t="s">
        <v>184</v>
      </c>
      <c r="H111" s="88" t="s">
        <v>185</v>
      </c>
      <c r="I111" s="88">
        <v>5.25</v>
      </c>
      <c r="J111" s="88">
        <v>17.3</v>
      </c>
      <c r="K111" s="88">
        <v>4.5199999999999996</v>
      </c>
      <c r="L111" s="88">
        <v>14.05</v>
      </c>
      <c r="M111" s="88"/>
      <c r="N111" s="88">
        <v>1</v>
      </c>
      <c r="O111" s="88">
        <v>4</v>
      </c>
      <c r="P111" s="88">
        <v>1</v>
      </c>
      <c r="Q111" s="88">
        <v>3</v>
      </c>
      <c r="R111" s="88">
        <v>3</v>
      </c>
      <c r="S111" s="88" t="s">
        <v>681</v>
      </c>
      <c r="T111" s="88" t="s">
        <v>681</v>
      </c>
      <c r="U111" s="88">
        <v>5</v>
      </c>
      <c r="V111" s="88">
        <v>12</v>
      </c>
      <c r="W111" s="88">
        <v>3</v>
      </c>
      <c r="X111" s="88">
        <v>3</v>
      </c>
      <c r="Y111" s="88" t="s">
        <v>670</v>
      </c>
      <c r="Z111" s="88">
        <v>1</v>
      </c>
      <c r="AA111" s="88" t="s">
        <v>681</v>
      </c>
      <c r="AB111" s="88" t="s">
        <v>685</v>
      </c>
      <c r="AC111" s="88" t="s">
        <v>686</v>
      </c>
      <c r="AD111" s="88" t="s">
        <v>96</v>
      </c>
      <c r="AE111" s="88" t="s">
        <v>182</v>
      </c>
      <c r="AF111" s="88">
        <v>0</v>
      </c>
      <c r="AG111" s="88">
        <v>0</v>
      </c>
      <c r="AH111" s="88">
        <v>1.5</v>
      </c>
      <c r="AI111" s="88">
        <v>1</v>
      </c>
      <c r="AJ111" s="88" t="s">
        <v>96</v>
      </c>
      <c r="AK111" s="88">
        <v>1</v>
      </c>
    </row>
    <row r="112" spans="1:38">
      <c r="A112" s="1" t="s">
        <v>89</v>
      </c>
      <c r="B112" s="77">
        <v>111</v>
      </c>
      <c r="C112" s="88" t="s">
        <v>89</v>
      </c>
      <c r="D112" s="88" t="s">
        <v>700</v>
      </c>
      <c r="E112" s="88" t="s">
        <v>89</v>
      </c>
      <c r="F112" s="88" t="s">
        <v>182</v>
      </c>
      <c r="G112" s="88" t="s">
        <v>283</v>
      </c>
      <c r="H112" s="88" t="s">
        <v>185</v>
      </c>
      <c r="I112" s="88">
        <v>5.34</v>
      </c>
      <c r="J112" s="88">
        <v>6.22</v>
      </c>
      <c r="K112" s="88">
        <v>4</v>
      </c>
      <c r="L112" s="88">
        <v>4.66</v>
      </c>
      <c r="M112" s="88"/>
      <c r="N112" s="88">
        <v>2</v>
      </c>
      <c r="O112" s="88">
        <v>6</v>
      </c>
      <c r="P112" s="88">
        <v>1</v>
      </c>
      <c r="Q112" s="88">
        <v>6</v>
      </c>
      <c r="R112" s="88">
        <v>5</v>
      </c>
      <c r="S112" s="88" t="s">
        <v>708</v>
      </c>
      <c r="T112" s="88" t="s">
        <v>517</v>
      </c>
      <c r="U112" s="88">
        <v>3</v>
      </c>
      <c r="V112" s="88">
        <v>2</v>
      </c>
      <c r="W112" s="88">
        <v>6</v>
      </c>
      <c r="X112" s="88">
        <v>5</v>
      </c>
      <c r="Y112" s="88" t="s">
        <v>710</v>
      </c>
      <c r="Z112" s="88">
        <v>2</v>
      </c>
      <c r="AA112" s="88" t="s">
        <v>712</v>
      </c>
      <c r="AB112" s="88" t="s">
        <v>713</v>
      </c>
      <c r="AC112" s="88" t="s">
        <v>714</v>
      </c>
      <c r="AD112" s="88" t="s">
        <v>716</v>
      </c>
      <c r="AE112" s="88" t="s">
        <v>506</v>
      </c>
      <c r="AF112" s="88">
        <v>100</v>
      </c>
      <c r="AG112" s="88">
        <v>17</v>
      </c>
      <c r="AH112" s="88">
        <v>1.7</v>
      </c>
      <c r="AI112" s="88">
        <v>1.85</v>
      </c>
      <c r="AJ112" s="88" t="s">
        <v>719</v>
      </c>
      <c r="AK112" s="88">
        <v>1</v>
      </c>
    </row>
    <row r="113" spans="1:37">
      <c r="A113" s="1" t="s">
        <v>487</v>
      </c>
      <c r="B113" s="77">
        <v>112</v>
      </c>
      <c r="C113" s="88" t="s">
        <v>487</v>
      </c>
      <c r="D113" s="88" t="s">
        <v>732</v>
      </c>
      <c r="E113" s="88" t="s">
        <v>487</v>
      </c>
      <c r="F113" s="88" t="s">
        <v>182</v>
      </c>
      <c r="G113" s="88" t="s">
        <v>184</v>
      </c>
      <c r="H113" s="88" t="s">
        <v>185</v>
      </c>
      <c r="I113" s="88">
        <v>5.55</v>
      </c>
      <c r="J113" s="88">
        <v>8.7799999999999994</v>
      </c>
      <c r="K113" s="88">
        <v>4.3899999999999997</v>
      </c>
      <c r="L113" s="88">
        <v>7.36</v>
      </c>
      <c r="M113" s="88"/>
      <c r="N113" s="88">
        <v>1</v>
      </c>
      <c r="O113" s="88">
        <v>2</v>
      </c>
      <c r="P113" s="88">
        <v>1</v>
      </c>
      <c r="Q113" s="88">
        <v>9</v>
      </c>
      <c r="R113" s="88">
        <v>6</v>
      </c>
      <c r="S113" s="88" t="s">
        <v>747</v>
      </c>
      <c r="T113" s="88" t="s">
        <v>440</v>
      </c>
      <c r="U113" s="88">
        <v>0</v>
      </c>
      <c r="V113" s="88">
        <v>0</v>
      </c>
      <c r="W113" s="88">
        <v>6</v>
      </c>
      <c r="X113" s="88">
        <v>4</v>
      </c>
      <c r="Y113" s="88" t="s">
        <v>750</v>
      </c>
      <c r="Z113" s="88">
        <v>3</v>
      </c>
      <c r="AA113" s="88" t="s">
        <v>443</v>
      </c>
      <c r="AB113" s="88" t="s">
        <v>754</v>
      </c>
      <c r="AC113" s="88" t="s">
        <v>755</v>
      </c>
      <c r="AD113" s="88" t="s">
        <v>757</v>
      </c>
      <c r="AE113" s="88" t="s">
        <v>182</v>
      </c>
      <c r="AF113" s="88">
        <v>100</v>
      </c>
      <c r="AG113" s="88">
        <v>24</v>
      </c>
      <c r="AH113" s="88">
        <v>3.05</v>
      </c>
      <c r="AI113" s="88">
        <v>2</v>
      </c>
      <c r="AJ113" s="88" t="s">
        <v>487</v>
      </c>
      <c r="AK113" s="88">
        <v>1</v>
      </c>
    </row>
    <row r="114" spans="1:37">
      <c r="A114" s="1" t="s">
        <v>51</v>
      </c>
      <c r="B114" s="77">
        <v>113</v>
      </c>
      <c r="C114" s="88" t="s">
        <v>51</v>
      </c>
      <c r="D114" s="88" t="s">
        <v>769</v>
      </c>
      <c r="E114" s="88" t="s">
        <v>51</v>
      </c>
      <c r="F114" s="88" t="s">
        <v>182</v>
      </c>
      <c r="G114" s="88" t="s">
        <v>283</v>
      </c>
      <c r="H114" s="88" t="s">
        <v>185</v>
      </c>
      <c r="I114" s="88">
        <v>6.15</v>
      </c>
      <c r="J114" s="88">
        <v>5</v>
      </c>
      <c r="K114" s="88">
        <v>4.3899999999999997</v>
      </c>
      <c r="L114" s="88">
        <v>4.3899999999999997</v>
      </c>
      <c r="M114" s="88"/>
      <c r="N114" s="88">
        <v>1</v>
      </c>
      <c r="O114" s="88">
        <v>2</v>
      </c>
      <c r="P114" s="88">
        <v>1</v>
      </c>
      <c r="Q114" s="88">
        <v>8</v>
      </c>
      <c r="R114" s="88">
        <v>5</v>
      </c>
      <c r="S114" s="88" t="s">
        <v>781</v>
      </c>
      <c r="T114" s="88" t="s">
        <v>452</v>
      </c>
      <c r="U114" s="88">
        <v>1</v>
      </c>
      <c r="V114" s="88">
        <v>1</v>
      </c>
      <c r="W114" s="88">
        <v>8</v>
      </c>
      <c r="X114" s="88">
        <v>5</v>
      </c>
      <c r="Y114" s="88" t="s">
        <v>785</v>
      </c>
      <c r="Z114" s="88">
        <v>2</v>
      </c>
      <c r="AA114" s="88" t="s">
        <v>459</v>
      </c>
      <c r="AB114" s="88" t="s">
        <v>787</v>
      </c>
      <c r="AC114" s="88" t="s">
        <v>789</v>
      </c>
      <c r="AD114" s="88" t="s">
        <v>790</v>
      </c>
      <c r="AE114" s="88" t="s">
        <v>182</v>
      </c>
      <c r="AF114" s="88">
        <v>100</v>
      </c>
      <c r="AG114" s="88">
        <v>22</v>
      </c>
      <c r="AH114" s="88">
        <v>1.95</v>
      </c>
      <c r="AI114" s="88">
        <v>0</v>
      </c>
      <c r="AJ114" s="88" t="s">
        <v>51</v>
      </c>
      <c r="AK114" s="88">
        <v>1</v>
      </c>
    </row>
    <row r="115" spans="1:37">
      <c r="A115" s="1" t="s">
        <v>304</v>
      </c>
      <c r="B115" s="77">
        <v>114</v>
      </c>
      <c r="C115" s="88" t="s">
        <v>304</v>
      </c>
      <c r="D115" s="88" t="s">
        <v>798</v>
      </c>
      <c r="E115" s="88" t="s">
        <v>304</v>
      </c>
      <c r="F115" s="88" t="s">
        <v>182</v>
      </c>
      <c r="G115" s="88" t="s">
        <v>184</v>
      </c>
      <c r="H115" s="88" t="s">
        <v>185</v>
      </c>
      <c r="I115" s="88">
        <v>6.65</v>
      </c>
      <c r="J115" s="88">
        <v>5.68</v>
      </c>
      <c r="K115" s="88">
        <v>5.25</v>
      </c>
      <c r="L115" s="88">
        <v>3.85</v>
      </c>
      <c r="M115" s="88"/>
      <c r="N115" s="88">
        <v>1</v>
      </c>
      <c r="O115" s="88">
        <v>2</v>
      </c>
      <c r="P115" s="88">
        <v>1</v>
      </c>
      <c r="Q115" s="88">
        <v>7</v>
      </c>
      <c r="R115" s="88">
        <v>6</v>
      </c>
      <c r="S115" s="88" t="s">
        <v>341</v>
      </c>
      <c r="T115" s="88" t="s">
        <v>440</v>
      </c>
      <c r="U115" s="88">
        <v>0</v>
      </c>
      <c r="V115" s="88">
        <v>0</v>
      </c>
      <c r="W115" s="88">
        <v>7</v>
      </c>
      <c r="X115" s="88">
        <v>6</v>
      </c>
      <c r="Y115" s="88" t="s">
        <v>808</v>
      </c>
      <c r="Z115" s="88">
        <v>3</v>
      </c>
      <c r="AA115" s="88" t="s">
        <v>443</v>
      </c>
      <c r="AB115" s="88" t="s">
        <v>810</v>
      </c>
      <c r="AC115" s="88" t="s">
        <v>811</v>
      </c>
      <c r="AD115" s="88" t="s">
        <v>814</v>
      </c>
      <c r="AE115" s="88" t="s">
        <v>182</v>
      </c>
      <c r="AF115" s="88">
        <v>96</v>
      </c>
      <c r="AG115" s="88">
        <v>30</v>
      </c>
      <c r="AH115" s="88">
        <v>2.6</v>
      </c>
      <c r="AI115" s="88">
        <v>0</v>
      </c>
      <c r="AJ115" s="88" t="s">
        <v>304</v>
      </c>
      <c r="AK115" s="88">
        <v>1</v>
      </c>
    </row>
    <row r="116" spans="1:37">
      <c r="A116" s="1" t="s">
        <v>108</v>
      </c>
      <c r="B116" s="77">
        <v>115</v>
      </c>
      <c r="C116" s="88" t="s">
        <v>108</v>
      </c>
      <c r="D116" s="88" t="s">
        <v>826</v>
      </c>
      <c r="E116" s="88" t="s">
        <v>108</v>
      </c>
      <c r="F116" s="88" t="s">
        <v>182</v>
      </c>
      <c r="G116" s="88" t="s">
        <v>184</v>
      </c>
      <c r="H116" s="88" t="s">
        <v>185</v>
      </c>
      <c r="I116" s="88">
        <v>8.14</v>
      </c>
      <c r="J116" s="88">
        <v>12.36</v>
      </c>
      <c r="K116" s="88">
        <v>4.9000000000000004</v>
      </c>
      <c r="L116" s="88">
        <v>7.3</v>
      </c>
      <c r="M116" s="88"/>
      <c r="N116" s="88">
        <v>1</v>
      </c>
      <c r="O116" s="88">
        <v>2</v>
      </c>
      <c r="P116" s="88">
        <v>1</v>
      </c>
      <c r="Q116" s="88">
        <v>5</v>
      </c>
      <c r="R116" s="88">
        <v>4</v>
      </c>
      <c r="S116" s="88" t="s">
        <v>839</v>
      </c>
      <c r="T116" s="88" t="s">
        <v>314</v>
      </c>
      <c r="U116" s="88">
        <v>7</v>
      </c>
      <c r="V116" s="88">
        <v>12</v>
      </c>
      <c r="W116" s="88">
        <v>5</v>
      </c>
      <c r="X116" s="88">
        <v>4</v>
      </c>
      <c r="Y116" s="88" t="s">
        <v>826</v>
      </c>
      <c r="Z116" s="88">
        <v>1</v>
      </c>
      <c r="AA116" s="88" t="s">
        <v>314</v>
      </c>
      <c r="AB116" s="88" t="s">
        <v>846</v>
      </c>
      <c r="AC116" s="88" t="s">
        <v>847</v>
      </c>
      <c r="AD116" s="88" t="s">
        <v>849</v>
      </c>
      <c r="AE116" s="88" t="s">
        <v>182</v>
      </c>
      <c r="AF116" s="88">
        <v>100</v>
      </c>
      <c r="AG116" s="88">
        <v>25</v>
      </c>
      <c r="AH116" s="88">
        <v>1.5</v>
      </c>
      <c r="AI116" s="88">
        <v>1.2</v>
      </c>
      <c r="AJ116" s="88" t="s">
        <v>108</v>
      </c>
      <c r="AK116" s="88">
        <v>1</v>
      </c>
    </row>
    <row r="117" spans="1:37">
      <c r="A117" s="1" t="s">
        <v>494</v>
      </c>
      <c r="B117" s="77">
        <v>116</v>
      </c>
      <c r="C117" s="88" t="s">
        <v>494</v>
      </c>
      <c r="D117" s="88" t="s">
        <v>866</v>
      </c>
      <c r="E117" s="88" t="s">
        <v>494</v>
      </c>
      <c r="F117" s="88" t="s">
        <v>182</v>
      </c>
      <c r="G117" s="88" t="s">
        <v>283</v>
      </c>
      <c r="H117" s="88" t="s">
        <v>185</v>
      </c>
      <c r="I117" s="88">
        <v>8.19</v>
      </c>
      <c r="J117" s="88">
        <v>10.34</v>
      </c>
      <c r="K117" s="88">
        <v>7.74</v>
      </c>
      <c r="L117" s="88">
        <v>8.18</v>
      </c>
      <c r="M117" s="88"/>
      <c r="N117" s="88">
        <v>2</v>
      </c>
      <c r="O117" s="88">
        <v>5</v>
      </c>
      <c r="P117" s="88">
        <v>1</v>
      </c>
      <c r="Q117" s="88">
        <v>7</v>
      </c>
      <c r="R117" s="88">
        <v>5</v>
      </c>
      <c r="S117" s="88" t="s">
        <v>876</v>
      </c>
      <c r="T117" s="88" t="s">
        <v>452</v>
      </c>
      <c r="U117" s="88">
        <v>1</v>
      </c>
      <c r="V117" s="88">
        <v>2</v>
      </c>
      <c r="W117" s="88">
        <v>7</v>
      </c>
      <c r="X117" s="88">
        <v>5</v>
      </c>
      <c r="Y117" s="88" t="s">
        <v>878</v>
      </c>
      <c r="Z117" s="88">
        <v>2</v>
      </c>
      <c r="AA117" s="88" t="s">
        <v>459</v>
      </c>
      <c r="AB117" s="88" t="s">
        <v>882</v>
      </c>
      <c r="AC117" s="88" t="s">
        <v>884</v>
      </c>
      <c r="AD117" s="88" t="s">
        <v>885</v>
      </c>
      <c r="AE117" s="88" t="s">
        <v>532</v>
      </c>
      <c r="AF117" s="88">
        <v>100</v>
      </c>
      <c r="AG117" s="88">
        <v>18</v>
      </c>
      <c r="AH117" s="88">
        <v>1.75</v>
      </c>
      <c r="AI117" s="88">
        <v>1.6</v>
      </c>
      <c r="AJ117" s="88" t="s">
        <v>494</v>
      </c>
      <c r="AK117" s="88">
        <v>1</v>
      </c>
    </row>
    <row r="118" spans="1:37">
      <c r="A118" s="1" t="s">
        <v>463</v>
      </c>
      <c r="B118" s="77">
        <v>117</v>
      </c>
      <c r="C118" s="88" t="s">
        <v>463</v>
      </c>
      <c r="D118" s="88" t="s">
        <v>892</v>
      </c>
      <c r="E118" s="88" t="s">
        <v>463</v>
      </c>
      <c r="F118" s="88" t="s">
        <v>182</v>
      </c>
      <c r="G118" s="88" t="s">
        <v>184</v>
      </c>
      <c r="H118" s="88" t="s">
        <v>185</v>
      </c>
      <c r="I118" s="88">
        <v>8.7200000000000006</v>
      </c>
      <c r="J118" s="88">
        <v>13.85</v>
      </c>
      <c r="K118" s="88">
        <v>0.86</v>
      </c>
      <c r="L118" s="88">
        <v>2.84</v>
      </c>
      <c r="M118" s="88"/>
      <c r="N118" s="88">
        <v>1</v>
      </c>
      <c r="O118" s="88">
        <v>2</v>
      </c>
      <c r="P118" s="88">
        <v>1</v>
      </c>
      <c r="Q118" s="88">
        <v>6</v>
      </c>
      <c r="R118" s="88">
        <v>4</v>
      </c>
      <c r="S118" s="88" t="s">
        <v>715</v>
      </c>
      <c r="T118" s="88" t="s">
        <v>639</v>
      </c>
      <c r="U118" s="88">
        <v>2</v>
      </c>
      <c r="V118" s="88">
        <v>8</v>
      </c>
      <c r="W118" s="88">
        <v>5</v>
      </c>
      <c r="X118" s="88">
        <v>4</v>
      </c>
      <c r="Y118" s="88" t="s">
        <v>901</v>
      </c>
      <c r="Z118" s="88">
        <v>2</v>
      </c>
      <c r="AA118" s="88" t="s">
        <v>645</v>
      </c>
      <c r="AB118" s="88" t="s">
        <v>902</v>
      </c>
      <c r="AC118" s="88" t="s">
        <v>903</v>
      </c>
      <c r="AD118" s="88" t="s">
        <v>904</v>
      </c>
      <c r="AE118" s="88" t="s">
        <v>182</v>
      </c>
      <c r="AF118" s="88">
        <v>100</v>
      </c>
      <c r="AG118" s="88">
        <v>24</v>
      </c>
      <c r="AH118" s="88">
        <v>1.85</v>
      </c>
      <c r="AI118" s="88">
        <v>1.55</v>
      </c>
      <c r="AJ118" s="88" t="s">
        <v>463</v>
      </c>
      <c r="AK118" s="88">
        <v>1</v>
      </c>
    </row>
    <row r="119" spans="1:37">
      <c r="A119" s="1" t="s">
        <v>324</v>
      </c>
      <c r="B119" s="77">
        <v>118</v>
      </c>
      <c r="C119" s="88" t="s">
        <v>324</v>
      </c>
      <c r="D119" s="88" t="s">
        <v>1000</v>
      </c>
      <c r="E119" s="88" t="s">
        <v>324</v>
      </c>
      <c r="F119" s="88" t="s">
        <v>182</v>
      </c>
      <c r="G119" s="88" t="s">
        <v>184</v>
      </c>
      <c r="H119" s="88" t="s">
        <v>185</v>
      </c>
      <c r="I119" s="88">
        <v>9.4</v>
      </c>
      <c r="J119" s="88">
        <v>9.5299999999999994</v>
      </c>
      <c r="K119" s="88">
        <v>5.88</v>
      </c>
      <c r="L119" s="88">
        <v>4.8600000000000003</v>
      </c>
      <c r="M119" s="88"/>
      <c r="N119" s="88">
        <v>1</v>
      </c>
      <c r="O119" s="88">
        <v>2</v>
      </c>
      <c r="P119" s="88">
        <v>1</v>
      </c>
      <c r="Q119" s="88">
        <v>6</v>
      </c>
      <c r="R119" s="88">
        <v>4</v>
      </c>
      <c r="S119" s="88" t="s">
        <v>1010</v>
      </c>
      <c r="T119" s="88" t="s">
        <v>639</v>
      </c>
      <c r="U119" s="88">
        <v>1</v>
      </c>
      <c r="V119" s="88">
        <v>1</v>
      </c>
      <c r="W119" s="88">
        <v>6</v>
      </c>
      <c r="X119" s="88">
        <v>4</v>
      </c>
      <c r="Y119" s="88" t="s">
        <v>1014</v>
      </c>
      <c r="Z119" s="88">
        <v>2</v>
      </c>
      <c r="AA119" s="88" t="s">
        <v>645</v>
      </c>
      <c r="AB119" s="88" t="s">
        <v>1015</v>
      </c>
      <c r="AC119" s="88" t="s">
        <v>1016</v>
      </c>
      <c r="AD119" s="88" t="s">
        <v>1017</v>
      </c>
      <c r="AE119" s="88" t="s">
        <v>182</v>
      </c>
      <c r="AF119" s="88">
        <v>100</v>
      </c>
      <c r="AG119" s="88">
        <v>27</v>
      </c>
      <c r="AH119" s="88">
        <v>1.85</v>
      </c>
      <c r="AI119" s="88">
        <v>1.95</v>
      </c>
      <c r="AJ119" s="88" t="s">
        <v>324</v>
      </c>
      <c r="AK119" s="88">
        <v>1</v>
      </c>
    </row>
    <row r="120" spans="1:37">
      <c r="A120" s="1" t="s">
        <v>69</v>
      </c>
      <c r="B120" s="77">
        <v>119</v>
      </c>
      <c r="C120" s="88" t="s">
        <v>69</v>
      </c>
      <c r="D120" s="88" t="s">
        <v>913</v>
      </c>
      <c r="E120" s="88" t="s">
        <v>69</v>
      </c>
      <c r="F120" s="88" t="s">
        <v>182</v>
      </c>
      <c r="G120" s="88" t="s">
        <v>283</v>
      </c>
      <c r="H120" s="88" t="s">
        <v>185</v>
      </c>
      <c r="I120" s="88">
        <v>9.09</v>
      </c>
      <c r="J120" s="88">
        <v>10.47</v>
      </c>
      <c r="K120" s="88">
        <v>5.74</v>
      </c>
      <c r="L120" s="88">
        <v>4.59</v>
      </c>
      <c r="M120" s="88"/>
      <c r="N120" s="88">
        <v>1</v>
      </c>
      <c r="O120" s="88">
        <v>2</v>
      </c>
      <c r="P120" s="88">
        <v>1</v>
      </c>
      <c r="Q120" s="88">
        <v>10</v>
      </c>
      <c r="R120" s="88">
        <v>6</v>
      </c>
      <c r="S120" s="88" t="s">
        <v>919</v>
      </c>
      <c r="T120" s="88" t="s">
        <v>920</v>
      </c>
      <c r="U120" s="88">
        <v>0</v>
      </c>
      <c r="V120" s="88">
        <v>1</v>
      </c>
      <c r="W120" s="88">
        <v>10</v>
      </c>
      <c r="X120" s="88">
        <v>6</v>
      </c>
      <c r="Y120" s="88" t="s">
        <v>922</v>
      </c>
      <c r="Z120" s="88">
        <v>2</v>
      </c>
      <c r="AA120" s="88" t="s">
        <v>924</v>
      </c>
      <c r="AB120" s="88" t="s">
        <v>925</v>
      </c>
      <c r="AC120" s="88" t="s">
        <v>926</v>
      </c>
      <c r="AD120" s="88" t="s">
        <v>928</v>
      </c>
      <c r="AE120" s="88" t="s">
        <v>182</v>
      </c>
      <c r="AF120" s="88">
        <v>100</v>
      </c>
      <c r="AG120" s="88">
        <v>18</v>
      </c>
      <c r="AH120" s="88">
        <v>2.4</v>
      </c>
      <c r="AI120" s="88">
        <v>1.9</v>
      </c>
      <c r="AJ120" s="88" t="s">
        <v>69</v>
      </c>
      <c r="AK120" s="88">
        <v>1</v>
      </c>
    </row>
    <row r="121" spans="1:37">
      <c r="A121" s="1" t="s">
        <v>128</v>
      </c>
      <c r="B121" s="77">
        <v>120</v>
      </c>
      <c r="C121" s="88" t="s">
        <v>128</v>
      </c>
      <c r="D121" s="88" t="s">
        <v>940</v>
      </c>
      <c r="E121" s="88" t="s">
        <v>128</v>
      </c>
      <c r="F121" s="88" t="s">
        <v>182</v>
      </c>
      <c r="G121" s="88" t="s">
        <v>283</v>
      </c>
      <c r="H121" s="88" t="s">
        <v>185</v>
      </c>
      <c r="I121" s="88">
        <v>9.11</v>
      </c>
      <c r="J121" s="88">
        <v>9.86</v>
      </c>
      <c r="K121" s="88">
        <v>3.53</v>
      </c>
      <c r="L121" s="88">
        <v>3.18</v>
      </c>
      <c r="M121" s="88"/>
      <c r="N121" s="88">
        <v>1</v>
      </c>
      <c r="O121" s="88">
        <v>2</v>
      </c>
      <c r="P121" s="88">
        <v>1</v>
      </c>
      <c r="Q121" s="88">
        <v>7</v>
      </c>
      <c r="R121" s="88">
        <v>4</v>
      </c>
      <c r="S121" s="88" t="s">
        <v>954</v>
      </c>
      <c r="T121" s="88" t="s">
        <v>955</v>
      </c>
      <c r="U121" s="88">
        <v>0</v>
      </c>
      <c r="V121" s="88">
        <v>3</v>
      </c>
      <c r="W121" s="88">
        <v>4</v>
      </c>
      <c r="X121" s="88">
        <v>4</v>
      </c>
      <c r="Y121" s="88" t="s">
        <v>956</v>
      </c>
      <c r="Z121" s="88">
        <v>2</v>
      </c>
      <c r="AA121" s="88" t="s">
        <v>957</v>
      </c>
      <c r="AB121" s="88" t="s">
        <v>958</v>
      </c>
      <c r="AC121" s="88" t="s">
        <v>960</v>
      </c>
      <c r="AD121" s="88" t="s">
        <v>961</v>
      </c>
      <c r="AE121" s="88" t="s">
        <v>182</v>
      </c>
      <c r="AF121" s="88">
        <v>100</v>
      </c>
      <c r="AG121" s="88">
        <v>26</v>
      </c>
      <c r="AH121" s="88">
        <v>1.95</v>
      </c>
      <c r="AI121" s="88">
        <v>1.85</v>
      </c>
      <c r="AJ121" s="88" t="s">
        <v>128</v>
      </c>
      <c r="AK121" s="88">
        <v>1</v>
      </c>
    </row>
    <row r="122" spans="1:37">
      <c r="A122" s="1" t="s">
        <v>453</v>
      </c>
      <c r="B122" s="77">
        <v>121</v>
      </c>
      <c r="C122" s="88" t="s">
        <v>453</v>
      </c>
      <c r="D122" s="88" t="s">
        <v>971</v>
      </c>
      <c r="E122" s="88" t="s">
        <v>453</v>
      </c>
      <c r="F122" s="88" t="s">
        <v>182</v>
      </c>
      <c r="G122" s="88" t="s">
        <v>184</v>
      </c>
      <c r="H122" s="88" t="s">
        <v>185</v>
      </c>
      <c r="I122" s="88">
        <v>9.34</v>
      </c>
      <c r="J122" s="88">
        <v>33.72</v>
      </c>
      <c r="K122" s="88">
        <v>7.93</v>
      </c>
      <c r="L122" s="88">
        <v>26.35</v>
      </c>
      <c r="M122" s="88"/>
      <c r="N122" s="88">
        <v>1</v>
      </c>
      <c r="O122" s="88">
        <v>2</v>
      </c>
      <c r="P122" s="88">
        <v>1</v>
      </c>
      <c r="Q122" s="88">
        <v>8</v>
      </c>
      <c r="R122" s="88">
        <v>5</v>
      </c>
      <c r="S122" s="88" t="s">
        <v>982</v>
      </c>
      <c r="T122" s="88" t="s">
        <v>983</v>
      </c>
      <c r="U122" s="88">
        <v>1</v>
      </c>
      <c r="V122" s="88">
        <v>3</v>
      </c>
      <c r="W122" s="88">
        <v>8</v>
      </c>
      <c r="X122" s="88">
        <v>4</v>
      </c>
      <c r="Y122" s="88" t="s">
        <v>985</v>
      </c>
      <c r="Z122" s="88">
        <v>3</v>
      </c>
      <c r="AA122" s="88" t="s">
        <v>987</v>
      </c>
      <c r="AB122" s="88" t="s">
        <v>989</v>
      </c>
      <c r="AC122" s="88" t="s">
        <v>990</v>
      </c>
      <c r="AD122" s="88" t="s">
        <v>993</v>
      </c>
      <c r="AE122" s="88" t="s">
        <v>182</v>
      </c>
      <c r="AF122" s="88">
        <v>95</v>
      </c>
      <c r="AG122" s="88">
        <v>22</v>
      </c>
      <c r="AH122" s="88">
        <v>1.85</v>
      </c>
      <c r="AI122" s="88">
        <v>1.75</v>
      </c>
      <c r="AJ122" s="88" t="s">
        <v>453</v>
      </c>
      <c r="AK122" s="88">
        <v>1</v>
      </c>
    </row>
    <row r="123" spans="1:37">
      <c r="A123" s="1" t="s">
        <v>116</v>
      </c>
      <c r="B123" s="77">
        <v>122</v>
      </c>
      <c r="C123" s="88" t="s">
        <v>116</v>
      </c>
      <c r="D123" s="88" t="s">
        <v>1021</v>
      </c>
      <c r="E123" s="88" t="s">
        <v>116</v>
      </c>
      <c r="F123" s="88" t="s">
        <v>182</v>
      </c>
      <c r="G123" s="88"/>
      <c r="H123" s="88" t="s">
        <v>185</v>
      </c>
      <c r="I123" s="88">
        <v>10.74</v>
      </c>
      <c r="J123" s="88">
        <v>32.97</v>
      </c>
      <c r="K123" s="88">
        <v>9.83</v>
      </c>
      <c r="L123" s="88">
        <v>26.76</v>
      </c>
      <c r="M123" s="88"/>
      <c r="N123" s="88">
        <v>1</v>
      </c>
      <c r="O123" s="88">
        <v>2</v>
      </c>
      <c r="P123" s="88">
        <v>1</v>
      </c>
      <c r="Q123" s="88">
        <v>4</v>
      </c>
      <c r="R123" s="88">
        <v>3</v>
      </c>
      <c r="S123" s="88" t="s">
        <v>639</v>
      </c>
      <c r="T123" s="88" t="s">
        <v>1030</v>
      </c>
      <c r="U123" s="88">
        <v>9</v>
      </c>
      <c r="V123" s="88">
        <v>17</v>
      </c>
      <c r="W123" s="88">
        <v>4</v>
      </c>
      <c r="X123" s="88">
        <v>3</v>
      </c>
      <c r="Y123" s="88" t="s">
        <v>1021</v>
      </c>
      <c r="Z123" s="88">
        <v>1</v>
      </c>
      <c r="AA123" s="88" t="s">
        <v>1030</v>
      </c>
      <c r="AB123" s="88" t="s">
        <v>1031</v>
      </c>
      <c r="AC123" s="88" t="s">
        <v>1032</v>
      </c>
      <c r="AD123" s="88" t="s">
        <v>1033</v>
      </c>
      <c r="AE123" s="88" t="s">
        <v>182</v>
      </c>
      <c r="AF123" s="88">
        <v>100</v>
      </c>
      <c r="AG123" s="88">
        <v>18</v>
      </c>
      <c r="AH123" s="88">
        <v>1.2</v>
      </c>
      <c r="AI123" s="88">
        <v>1</v>
      </c>
      <c r="AJ123" s="88" t="s">
        <v>1034</v>
      </c>
      <c r="AK123" s="88">
        <v>2</v>
      </c>
    </row>
    <row r="124" spans="1:37">
      <c r="A124" s="1" t="s">
        <v>407</v>
      </c>
      <c r="B124" s="77">
        <v>123</v>
      </c>
      <c r="C124" s="88" t="s">
        <v>407</v>
      </c>
      <c r="D124" s="88" t="s">
        <v>1039</v>
      </c>
      <c r="E124" s="88" t="s">
        <v>407</v>
      </c>
      <c r="F124" s="88" t="s">
        <v>182</v>
      </c>
      <c r="G124" s="88" t="s">
        <v>184</v>
      </c>
      <c r="H124" s="88" t="s">
        <v>185</v>
      </c>
      <c r="I124" s="88">
        <v>10.76</v>
      </c>
      <c r="J124" s="88">
        <v>66.42</v>
      </c>
      <c r="K124" s="88">
        <v>8.9600000000000009</v>
      </c>
      <c r="L124" s="88">
        <v>48.31</v>
      </c>
      <c r="M124" s="88"/>
      <c r="N124" s="88">
        <v>1</v>
      </c>
      <c r="O124" s="88">
        <v>4</v>
      </c>
      <c r="P124" s="88">
        <v>1</v>
      </c>
      <c r="Q124" s="88">
        <v>4</v>
      </c>
      <c r="R124" s="88">
        <v>2</v>
      </c>
      <c r="S124" s="88" t="s">
        <v>518</v>
      </c>
      <c r="T124" s="88" t="s">
        <v>948</v>
      </c>
      <c r="U124" s="88">
        <v>2</v>
      </c>
      <c r="V124" s="88">
        <v>28</v>
      </c>
      <c r="W124" s="88">
        <v>4</v>
      </c>
      <c r="X124" s="88">
        <v>2</v>
      </c>
      <c r="Y124" s="88" t="s">
        <v>1039</v>
      </c>
      <c r="Z124" s="88">
        <v>1</v>
      </c>
      <c r="AA124" s="88" t="s">
        <v>948</v>
      </c>
      <c r="AB124" s="88" t="s">
        <v>1047</v>
      </c>
      <c r="AC124" s="88" t="s">
        <v>1048</v>
      </c>
      <c r="AD124" s="88" t="s">
        <v>407</v>
      </c>
      <c r="AE124" s="88" t="s">
        <v>182</v>
      </c>
      <c r="AF124" s="88">
        <v>100</v>
      </c>
      <c r="AG124" s="88">
        <v>19</v>
      </c>
      <c r="AH124" s="88">
        <v>1.65</v>
      </c>
      <c r="AI124" s="88">
        <v>1</v>
      </c>
      <c r="AJ124" s="88" t="s">
        <v>407</v>
      </c>
      <c r="AK124" s="88">
        <v>1</v>
      </c>
    </row>
    <row r="125" spans="1:37">
      <c r="A125" s="1" t="s">
        <v>28</v>
      </c>
      <c r="B125" s="77">
        <v>124</v>
      </c>
      <c r="C125" s="88" t="s">
        <v>28</v>
      </c>
      <c r="D125" s="88" t="s">
        <v>1053</v>
      </c>
      <c r="E125" s="88" t="s">
        <v>28</v>
      </c>
      <c r="F125" s="88" t="s">
        <v>182</v>
      </c>
      <c r="G125" s="88" t="s">
        <v>184</v>
      </c>
      <c r="H125" s="88" t="s">
        <v>185</v>
      </c>
      <c r="I125" s="88">
        <v>12.24</v>
      </c>
      <c r="J125" s="88">
        <v>4.8</v>
      </c>
      <c r="K125" s="88">
        <v>8.15</v>
      </c>
      <c r="L125" s="88">
        <v>1.62</v>
      </c>
      <c r="M125" s="88"/>
      <c r="N125" s="88">
        <v>1</v>
      </c>
      <c r="O125" s="88">
        <v>2</v>
      </c>
      <c r="P125" s="88">
        <v>1</v>
      </c>
      <c r="Q125" s="88">
        <v>6</v>
      </c>
      <c r="R125" s="88">
        <v>4</v>
      </c>
      <c r="S125" s="88" t="s">
        <v>856</v>
      </c>
      <c r="T125" s="88" t="s">
        <v>639</v>
      </c>
      <c r="U125" s="88">
        <v>2</v>
      </c>
      <c r="V125" s="88">
        <v>12</v>
      </c>
      <c r="W125" s="88">
        <v>6</v>
      </c>
      <c r="X125" s="88">
        <v>4</v>
      </c>
      <c r="Y125" s="88" t="s">
        <v>1060</v>
      </c>
      <c r="Z125" s="88">
        <v>2</v>
      </c>
      <c r="AA125" s="88" t="s">
        <v>645</v>
      </c>
      <c r="AB125" s="88" t="s">
        <v>1063</v>
      </c>
      <c r="AC125" s="88" t="s">
        <v>1065</v>
      </c>
      <c r="AD125" s="88" t="s">
        <v>1066</v>
      </c>
      <c r="AE125" s="88" t="s">
        <v>182</v>
      </c>
      <c r="AF125" s="88">
        <v>100</v>
      </c>
      <c r="AG125" s="88">
        <v>20</v>
      </c>
      <c r="AH125" s="88">
        <v>1.85</v>
      </c>
      <c r="AI125" s="88">
        <v>1.3</v>
      </c>
      <c r="AJ125" s="88" t="s">
        <v>28</v>
      </c>
      <c r="AK125" s="88">
        <v>1</v>
      </c>
    </row>
    <row r="126" spans="1:37">
      <c r="A126" s="1" t="s">
        <v>7</v>
      </c>
      <c r="B126" s="77">
        <v>125</v>
      </c>
      <c r="C126" s="88" t="s">
        <v>7</v>
      </c>
      <c r="D126" s="88" t="s">
        <v>1077</v>
      </c>
      <c r="E126" s="88" t="s">
        <v>7</v>
      </c>
      <c r="F126" s="88" t="s">
        <v>182</v>
      </c>
      <c r="G126" s="88" t="s">
        <v>184</v>
      </c>
      <c r="H126" s="88" t="s">
        <v>185</v>
      </c>
      <c r="I126" s="88">
        <v>12.63</v>
      </c>
      <c r="J126" s="88">
        <v>15.61</v>
      </c>
      <c r="K126" s="88">
        <v>11.84</v>
      </c>
      <c r="L126" s="88">
        <v>13.31</v>
      </c>
      <c r="M126" s="88"/>
      <c r="N126" s="88">
        <v>1</v>
      </c>
      <c r="O126" s="88">
        <v>2</v>
      </c>
      <c r="P126" s="88">
        <v>1</v>
      </c>
      <c r="Q126" s="88">
        <v>7</v>
      </c>
      <c r="R126" s="88">
        <v>5</v>
      </c>
      <c r="S126" s="88" t="s">
        <v>1089</v>
      </c>
      <c r="T126" s="88" t="s">
        <v>517</v>
      </c>
      <c r="U126" s="88">
        <v>1</v>
      </c>
      <c r="V126" s="88">
        <v>5</v>
      </c>
      <c r="W126" s="88">
        <v>7</v>
      </c>
      <c r="X126" s="88">
        <v>5</v>
      </c>
      <c r="Y126" s="88" t="s">
        <v>1093</v>
      </c>
      <c r="Z126" s="88">
        <v>2</v>
      </c>
      <c r="AA126" s="88" t="s">
        <v>712</v>
      </c>
      <c r="AB126" s="88" t="s">
        <v>1097</v>
      </c>
      <c r="AC126" s="88" t="s">
        <v>1099</v>
      </c>
      <c r="AD126" s="88" t="s">
        <v>1100</v>
      </c>
      <c r="AE126" s="88" t="s">
        <v>182</v>
      </c>
      <c r="AF126" s="88">
        <v>100</v>
      </c>
      <c r="AG126" s="88">
        <v>23</v>
      </c>
      <c r="AH126" s="88">
        <v>1.9</v>
      </c>
      <c r="AI126" s="88">
        <v>1.65</v>
      </c>
      <c r="AJ126" s="88" t="s">
        <v>7</v>
      </c>
      <c r="AK126" s="88">
        <v>1</v>
      </c>
    </row>
    <row r="127" spans="1:37" s="66" customFormat="1">
      <c r="A127" s="91" t="s">
        <v>300</v>
      </c>
      <c r="B127" s="92">
        <v>126</v>
      </c>
      <c r="C127" s="89" t="s">
        <v>2981</v>
      </c>
      <c r="D127" s="89" t="s">
        <v>2371</v>
      </c>
      <c r="E127" s="89" t="s">
        <v>2981</v>
      </c>
      <c r="F127" s="89" t="s">
        <v>182</v>
      </c>
      <c r="G127" s="89" t="s">
        <v>283</v>
      </c>
      <c r="H127" s="89" t="s">
        <v>185</v>
      </c>
      <c r="I127" s="89">
        <v>118.13</v>
      </c>
      <c r="J127" s="89">
        <v>48.58</v>
      </c>
      <c r="K127" s="89">
        <v>68.73</v>
      </c>
      <c r="L127" s="89">
        <v>35</v>
      </c>
      <c r="M127" s="89"/>
      <c r="N127" s="89">
        <v>1</v>
      </c>
      <c r="O127" s="89">
        <v>4</v>
      </c>
      <c r="P127" s="89">
        <v>1</v>
      </c>
      <c r="Q127" s="89">
        <v>3</v>
      </c>
      <c r="R127" s="89">
        <v>3</v>
      </c>
      <c r="S127" s="89" t="s">
        <v>1437</v>
      </c>
      <c r="T127" s="89" t="s">
        <v>1437</v>
      </c>
      <c r="U127" s="89">
        <v>3</v>
      </c>
      <c r="V127" s="89">
        <v>11</v>
      </c>
      <c r="W127" s="89">
        <v>3</v>
      </c>
      <c r="X127" s="89">
        <v>3</v>
      </c>
      <c r="Y127" s="89" t="s">
        <v>2371</v>
      </c>
      <c r="Z127" s="89">
        <v>1</v>
      </c>
      <c r="AA127" s="89" t="s">
        <v>1437</v>
      </c>
      <c r="AB127" s="89" t="s">
        <v>2985</v>
      </c>
      <c r="AC127" s="89" t="s">
        <v>2380</v>
      </c>
      <c r="AD127" s="89" t="s">
        <v>2981</v>
      </c>
      <c r="AE127" s="89" t="s">
        <v>182</v>
      </c>
      <c r="AF127" s="89">
        <v>0</v>
      </c>
      <c r="AG127" s="89">
        <v>0</v>
      </c>
      <c r="AH127" s="89">
        <v>1.65</v>
      </c>
      <c r="AI127" s="89">
        <v>1.05</v>
      </c>
      <c r="AJ127" s="89" t="s">
        <v>2981</v>
      </c>
      <c r="AK127" s="89">
        <v>1</v>
      </c>
    </row>
    <row r="128" spans="1:37">
      <c r="A128" s="1" t="s">
        <v>355</v>
      </c>
      <c r="B128" s="77">
        <v>127</v>
      </c>
      <c r="C128" s="88" t="s">
        <v>355</v>
      </c>
      <c r="D128" s="88" t="s">
        <v>356</v>
      </c>
      <c r="E128" s="88" t="s">
        <v>358</v>
      </c>
      <c r="F128" s="88" t="s">
        <v>182</v>
      </c>
      <c r="G128" s="88" t="s">
        <v>283</v>
      </c>
      <c r="H128" s="88" t="s">
        <v>360</v>
      </c>
      <c r="I128" s="88">
        <v>0.12</v>
      </c>
      <c r="J128" s="88">
        <v>0.41</v>
      </c>
      <c r="K128" s="88">
        <v>0.12</v>
      </c>
      <c r="L128" s="88">
        <v>0.41</v>
      </c>
      <c r="M128" s="88"/>
      <c r="N128" s="88">
        <v>1</v>
      </c>
      <c r="O128" s="88">
        <v>1</v>
      </c>
      <c r="P128" s="88">
        <v>0</v>
      </c>
      <c r="Q128" s="88">
        <v>7</v>
      </c>
      <c r="R128" s="88">
        <v>7</v>
      </c>
      <c r="S128" s="88" t="s">
        <v>341</v>
      </c>
      <c r="T128" s="88" t="s">
        <v>341</v>
      </c>
      <c r="U128" s="88">
        <v>0</v>
      </c>
      <c r="V128" s="88">
        <v>0</v>
      </c>
      <c r="W128" s="88">
        <v>0</v>
      </c>
      <c r="X128" s="88">
        <v>0</v>
      </c>
      <c r="Y128" s="88" t="s">
        <v>370</v>
      </c>
      <c r="Z128" s="88">
        <v>3</v>
      </c>
      <c r="AA128" s="88" t="s">
        <v>346</v>
      </c>
      <c r="AB128" s="88" t="s">
        <v>371</v>
      </c>
      <c r="AC128" s="88" t="s">
        <v>372</v>
      </c>
      <c r="AD128" s="88" t="s">
        <v>373</v>
      </c>
      <c r="AE128" s="88" t="s">
        <v>182</v>
      </c>
      <c r="AF128" s="88">
        <v>0</v>
      </c>
      <c r="AG128" s="88">
        <v>0</v>
      </c>
      <c r="AH128" s="88">
        <v>2.4500000000000002</v>
      </c>
      <c r="AI128" s="88">
        <v>2.2000000000000002</v>
      </c>
      <c r="AJ128" s="88" t="s">
        <v>358</v>
      </c>
      <c r="AK128" s="88">
        <v>1</v>
      </c>
    </row>
    <row r="129" spans="1:37">
      <c r="A129" s="1" t="s">
        <v>405</v>
      </c>
      <c r="B129" s="77">
        <v>128</v>
      </c>
      <c r="C129" s="88" t="s">
        <v>405</v>
      </c>
      <c r="D129" s="88" t="s">
        <v>406</v>
      </c>
      <c r="E129" s="88" t="s">
        <v>405</v>
      </c>
      <c r="F129" s="88" t="s">
        <v>182</v>
      </c>
      <c r="G129" s="88" t="s">
        <v>283</v>
      </c>
      <c r="H129" s="88" t="s">
        <v>185</v>
      </c>
      <c r="I129" s="88">
        <v>0.28000000000000003</v>
      </c>
      <c r="J129" s="88">
        <v>2.0299999999999998</v>
      </c>
      <c r="K129" s="88">
        <v>0.2</v>
      </c>
      <c r="L129" s="88">
        <v>1.28</v>
      </c>
      <c r="M129" s="88"/>
      <c r="N129" s="88">
        <v>1</v>
      </c>
      <c r="O129" s="88">
        <v>2</v>
      </c>
      <c r="P129" s="88">
        <v>1</v>
      </c>
      <c r="Q129" s="88">
        <v>7</v>
      </c>
      <c r="R129" s="88">
        <v>6</v>
      </c>
      <c r="S129" s="88" t="s">
        <v>415</v>
      </c>
      <c r="T129" s="88" t="s">
        <v>416</v>
      </c>
      <c r="U129" s="88">
        <v>1</v>
      </c>
      <c r="V129" s="88">
        <v>4</v>
      </c>
      <c r="W129" s="88">
        <v>5</v>
      </c>
      <c r="X129" s="88">
        <v>4</v>
      </c>
      <c r="Y129" s="88" t="s">
        <v>418</v>
      </c>
      <c r="Z129" s="88">
        <v>2</v>
      </c>
      <c r="AA129" s="88" t="s">
        <v>419</v>
      </c>
      <c r="AB129" s="88" t="s">
        <v>421</v>
      </c>
      <c r="AC129" s="88" t="s">
        <v>423</v>
      </c>
      <c r="AD129" s="88" t="s">
        <v>424</v>
      </c>
      <c r="AE129" s="88" t="s">
        <v>182</v>
      </c>
      <c r="AF129" s="88">
        <v>100</v>
      </c>
      <c r="AG129" s="88">
        <v>27</v>
      </c>
      <c r="AH129" s="88">
        <v>1.85</v>
      </c>
      <c r="AI129" s="88">
        <v>1.75</v>
      </c>
      <c r="AJ129" s="88" t="s">
        <v>405</v>
      </c>
      <c r="AK129" s="88">
        <v>1</v>
      </c>
    </row>
    <row r="130" spans="1:37">
      <c r="A130" s="1" t="s">
        <v>429</v>
      </c>
      <c r="B130" s="77">
        <v>129</v>
      </c>
      <c r="C130" s="88" t="s">
        <v>429</v>
      </c>
      <c r="D130" s="88" t="s">
        <v>430</v>
      </c>
      <c r="E130" s="88" t="s">
        <v>429</v>
      </c>
      <c r="F130" s="88" t="s">
        <v>182</v>
      </c>
      <c r="G130" s="88" t="s">
        <v>184</v>
      </c>
      <c r="H130" s="88" t="s">
        <v>185</v>
      </c>
      <c r="I130" s="88">
        <v>0.43</v>
      </c>
      <c r="J130" s="88">
        <v>1.28</v>
      </c>
      <c r="K130" s="88">
        <v>0.28000000000000003</v>
      </c>
      <c r="L130" s="88">
        <v>0.81</v>
      </c>
      <c r="M130" s="88"/>
      <c r="N130" s="88">
        <v>1</v>
      </c>
      <c r="O130" s="88">
        <v>2</v>
      </c>
      <c r="P130" s="88">
        <v>1</v>
      </c>
      <c r="Q130" s="88">
        <v>7</v>
      </c>
      <c r="R130" s="88">
        <v>6</v>
      </c>
      <c r="S130" s="88" t="s">
        <v>341</v>
      </c>
      <c r="T130" s="88" t="s">
        <v>440</v>
      </c>
      <c r="U130" s="88">
        <v>0</v>
      </c>
      <c r="V130" s="88">
        <v>1</v>
      </c>
      <c r="W130" s="88">
        <v>4</v>
      </c>
      <c r="X130" s="88">
        <v>6</v>
      </c>
      <c r="Y130" s="88" t="s">
        <v>442</v>
      </c>
      <c r="Z130" s="88">
        <v>3</v>
      </c>
      <c r="AA130" s="88" t="s">
        <v>443</v>
      </c>
      <c r="AB130" s="88" t="s">
        <v>444</v>
      </c>
      <c r="AC130" s="88" t="s">
        <v>446</v>
      </c>
      <c r="AD130" s="88" t="s">
        <v>447</v>
      </c>
      <c r="AE130" s="88" t="s">
        <v>182</v>
      </c>
      <c r="AF130" s="88">
        <v>100</v>
      </c>
      <c r="AG130" s="88">
        <v>15</v>
      </c>
      <c r="AH130" s="88">
        <v>2.8</v>
      </c>
      <c r="AI130" s="88">
        <v>1.95</v>
      </c>
      <c r="AJ130" s="88" t="s">
        <v>429</v>
      </c>
      <c r="AK130" s="88">
        <v>1</v>
      </c>
    </row>
    <row r="131" spans="1:37">
      <c r="A131" s="1" t="s">
        <v>454</v>
      </c>
      <c r="B131" s="77">
        <v>130</v>
      </c>
      <c r="C131" s="88" t="s">
        <v>454</v>
      </c>
      <c r="D131" s="88" t="s">
        <v>455</v>
      </c>
      <c r="E131" s="88" t="s">
        <v>454</v>
      </c>
      <c r="F131" s="88" t="s">
        <v>182</v>
      </c>
      <c r="G131" s="88" t="s">
        <v>184</v>
      </c>
      <c r="H131" s="88" t="s">
        <v>185</v>
      </c>
      <c r="I131" s="88">
        <v>0.5</v>
      </c>
      <c r="J131" s="88">
        <v>0.68</v>
      </c>
      <c r="K131" s="88">
        <v>0.48</v>
      </c>
      <c r="L131" s="88">
        <v>0.54</v>
      </c>
      <c r="M131" s="88"/>
      <c r="N131" s="88">
        <v>1</v>
      </c>
      <c r="O131" s="88">
        <v>2</v>
      </c>
      <c r="P131" s="88">
        <v>1</v>
      </c>
      <c r="Q131" s="88">
        <v>11</v>
      </c>
      <c r="R131" s="88">
        <v>9</v>
      </c>
      <c r="S131" s="88" t="s">
        <v>470</v>
      </c>
      <c r="T131" s="88" t="s">
        <v>471</v>
      </c>
      <c r="U131" s="88">
        <v>0</v>
      </c>
      <c r="V131" s="88">
        <v>0</v>
      </c>
      <c r="W131" s="88">
        <v>4</v>
      </c>
      <c r="X131" s="88">
        <v>4</v>
      </c>
      <c r="Y131" s="88" t="s">
        <v>472</v>
      </c>
      <c r="Z131" s="88">
        <v>3</v>
      </c>
      <c r="AA131" s="88" t="s">
        <v>474</v>
      </c>
      <c r="AB131" s="88" t="s">
        <v>475</v>
      </c>
      <c r="AC131" s="88" t="s">
        <v>478</v>
      </c>
      <c r="AD131" s="88" t="s">
        <v>479</v>
      </c>
      <c r="AE131" s="88" t="s">
        <v>182</v>
      </c>
      <c r="AF131" s="88">
        <v>95</v>
      </c>
      <c r="AG131" s="88">
        <v>20</v>
      </c>
      <c r="AH131" s="88">
        <v>4.25</v>
      </c>
      <c r="AI131" s="88">
        <v>3.85</v>
      </c>
      <c r="AJ131" s="88" t="s">
        <v>454</v>
      </c>
      <c r="AK131" s="88">
        <v>1</v>
      </c>
    </row>
    <row r="132" spans="1:37">
      <c r="A132" s="1" t="s">
        <v>509</v>
      </c>
      <c r="B132" s="77">
        <v>131</v>
      </c>
      <c r="C132" s="88" t="s">
        <v>509</v>
      </c>
      <c r="D132" s="88" t="s">
        <v>510</v>
      </c>
      <c r="E132" s="88" t="s">
        <v>509</v>
      </c>
      <c r="F132" s="88" t="s">
        <v>182</v>
      </c>
      <c r="G132" s="88" t="s">
        <v>184</v>
      </c>
      <c r="H132" s="88" t="s">
        <v>185</v>
      </c>
      <c r="I132" s="88">
        <v>0.63</v>
      </c>
      <c r="J132" s="88">
        <v>0.41</v>
      </c>
      <c r="K132" s="88">
        <v>0.57999999999999996</v>
      </c>
      <c r="L132" s="88">
        <v>0.27</v>
      </c>
      <c r="M132" s="88"/>
      <c r="N132" s="88">
        <v>1</v>
      </c>
      <c r="O132" s="88">
        <v>2</v>
      </c>
      <c r="P132" s="88">
        <v>1</v>
      </c>
      <c r="Q132" s="88">
        <v>10</v>
      </c>
      <c r="R132" s="88">
        <v>6</v>
      </c>
      <c r="S132" s="88" t="s">
        <v>340</v>
      </c>
      <c r="T132" s="88" t="s">
        <v>519</v>
      </c>
      <c r="U132" s="88">
        <v>0</v>
      </c>
      <c r="V132" s="88">
        <v>0</v>
      </c>
      <c r="W132" s="88">
        <v>7</v>
      </c>
      <c r="X132" s="88">
        <v>5</v>
      </c>
      <c r="Y132" s="88" t="s">
        <v>522</v>
      </c>
      <c r="Z132" s="88">
        <v>3</v>
      </c>
      <c r="AA132" s="88" t="s">
        <v>525</v>
      </c>
      <c r="AB132" s="88" t="s">
        <v>527</v>
      </c>
      <c r="AC132" s="88" t="s">
        <v>529</v>
      </c>
      <c r="AD132" s="88" t="s">
        <v>531</v>
      </c>
      <c r="AE132" s="88" t="s">
        <v>182</v>
      </c>
      <c r="AF132" s="88">
        <v>95</v>
      </c>
      <c r="AG132" s="88">
        <v>23</v>
      </c>
      <c r="AH132" s="88">
        <v>4.5999999999999996</v>
      </c>
      <c r="AI132" s="88">
        <v>2.85</v>
      </c>
      <c r="AJ132" s="88" t="s">
        <v>509</v>
      </c>
      <c r="AK132" s="88">
        <v>1</v>
      </c>
    </row>
    <row r="133" spans="1:37">
      <c r="A133" s="1" t="s">
        <v>632</v>
      </c>
      <c r="B133" s="77">
        <v>132</v>
      </c>
      <c r="C133" s="88" t="s">
        <v>632</v>
      </c>
      <c r="D133" s="88" t="s">
        <v>633</v>
      </c>
      <c r="E133" s="88" t="s">
        <v>632</v>
      </c>
      <c r="F133" s="88" t="s">
        <v>182</v>
      </c>
      <c r="G133" s="88" t="s">
        <v>184</v>
      </c>
      <c r="H133" s="88" t="s">
        <v>185</v>
      </c>
      <c r="I133" s="88">
        <v>0.8</v>
      </c>
      <c r="J133" s="88">
        <v>0.54</v>
      </c>
      <c r="K133" s="88">
        <v>0.71</v>
      </c>
      <c r="L133" s="88">
        <v>0.47</v>
      </c>
      <c r="M133" s="88"/>
      <c r="N133" s="88">
        <v>1</v>
      </c>
      <c r="O133" s="88">
        <v>2</v>
      </c>
      <c r="P133" s="88">
        <v>1</v>
      </c>
      <c r="Q133" s="88">
        <v>7</v>
      </c>
      <c r="R133" s="88">
        <v>6</v>
      </c>
      <c r="S133" s="88" t="s">
        <v>642</v>
      </c>
      <c r="T133" s="88" t="s">
        <v>644</v>
      </c>
      <c r="U133" s="88">
        <v>0</v>
      </c>
      <c r="V133" s="88">
        <v>1</v>
      </c>
      <c r="W133" s="88">
        <v>6</v>
      </c>
      <c r="X133" s="88">
        <v>6</v>
      </c>
      <c r="Y133" s="88" t="s">
        <v>647</v>
      </c>
      <c r="Z133" s="88">
        <v>3</v>
      </c>
      <c r="AA133" s="88" t="s">
        <v>650</v>
      </c>
      <c r="AB133" s="88" t="s">
        <v>652</v>
      </c>
      <c r="AC133" s="88" t="s">
        <v>653</v>
      </c>
      <c r="AD133" s="88" t="s">
        <v>654</v>
      </c>
      <c r="AE133" s="88" t="s">
        <v>182</v>
      </c>
      <c r="AF133" s="88">
        <v>100</v>
      </c>
      <c r="AG133" s="88">
        <v>21</v>
      </c>
      <c r="AH133" s="88">
        <v>2.7</v>
      </c>
      <c r="AI133" s="88">
        <v>2.25</v>
      </c>
      <c r="AJ133" s="88" t="s">
        <v>632</v>
      </c>
      <c r="AK133" s="88">
        <v>1</v>
      </c>
    </row>
    <row r="134" spans="1:37">
      <c r="A134" s="1" t="s">
        <v>697</v>
      </c>
      <c r="B134" s="77">
        <v>133</v>
      </c>
      <c r="C134" s="88" t="s">
        <v>697</v>
      </c>
      <c r="D134" s="88" t="s">
        <v>699</v>
      </c>
      <c r="E134" s="88" t="s">
        <v>697</v>
      </c>
      <c r="F134" s="88" t="s">
        <v>182</v>
      </c>
      <c r="G134" s="88" t="s">
        <v>184</v>
      </c>
      <c r="H134" s="88" t="s">
        <v>185</v>
      </c>
      <c r="I134" s="88">
        <v>0.83</v>
      </c>
      <c r="J134" s="88">
        <v>2.5</v>
      </c>
      <c r="K134" s="88">
        <v>0.77</v>
      </c>
      <c r="L134" s="88">
        <v>1.62</v>
      </c>
      <c r="M134" s="88"/>
      <c r="N134" s="88">
        <v>1</v>
      </c>
      <c r="O134" s="88">
        <v>2</v>
      </c>
      <c r="P134" s="88">
        <v>1</v>
      </c>
      <c r="Q134" s="88">
        <v>6</v>
      </c>
      <c r="R134" s="88">
        <v>4</v>
      </c>
      <c r="S134" s="88" t="s">
        <v>715</v>
      </c>
      <c r="T134" s="88" t="s">
        <v>639</v>
      </c>
      <c r="U134" s="88">
        <v>1</v>
      </c>
      <c r="V134" s="88">
        <v>16</v>
      </c>
      <c r="W134" s="88">
        <v>5</v>
      </c>
      <c r="X134" s="88">
        <v>4</v>
      </c>
      <c r="Y134" s="88" t="s">
        <v>718</v>
      </c>
      <c r="Z134" s="88">
        <v>2</v>
      </c>
      <c r="AA134" s="88" t="s">
        <v>645</v>
      </c>
      <c r="AB134" s="88" t="s">
        <v>720</v>
      </c>
      <c r="AC134" s="88" t="s">
        <v>721</v>
      </c>
      <c r="AD134" s="88" t="s">
        <v>722</v>
      </c>
      <c r="AE134" s="88" t="s">
        <v>182</v>
      </c>
      <c r="AF134" s="88">
        <v>100</v>
      </c>
      <c r="AG134" s="88">
        <v>22</v>
      </c>
      <c r="AH134" s="88">
        <v>2.2000000000000002</v>
      </c>
      <c r="AI134" s="88">
        <v>1.1499999999999999</v>
      </c>
      <c r="AJ134" s="88" t="s">
        <v>697</v>
      </c>
      <c r="AK134" s="88">
        <v>1</v>
      </c>
    </row>
    <row r="135" spans="1:37">
      <c r="A135" s="1" t="s">
        <v>724</v>
      </c>
      <c r="B135" s="77">
        <v>134</v>
      </c>
      <c r="C135" s="88" t="s">
        <v>724</v>
      </c>
      <c r="D135" s="88" t="s">
        <v>725</v>
      </c>
      <c r="E135" s="88" t="s">
        <v>724</v>
      </c>
      <c r="F135" s="88" t="s">
        <v>182</v>
      </c>
      <c r="G135" s="88" t="s">
        <v>184</v>
      </c>
      <c r="H135" s="88" t="s">
        <v>185</v>
      </c>
      <c r="I135" s="88">
        <v>0.85</v>
      </c>
      <c r="J135" s="88">
        <v>4.8600000000000003</v>
      </c>
      <c r="K135" s="88">
        <v>0.56999999999999995</v>
      </c>
      <c r="L135" s="88">
        <v>2.91</v>
      </c>
      <c r="M135" s="88"/>
      <c r="N135" s="88">
        <v>1</v>
      </c>
      <c r="O135" s="88">
        <v>2</v>
      </c>
      <c r="P135" s="88">
        <v>1</v>
      </c>
      <c r="Q135" s="88">
        <v>6</v>
      </c>
      <c r="R135" s="88">
        <v>4</v>
      </c>
      <c r="S135" s="88" t="s">
        <v>733</v>
      </c>
      <c r="T135" s="88" t="s">
        <v>518</v>
      </c>
      <c r="U135" s="88">
        <v>5</v>
      </c>
      <c r="V135" s="88">
        <v>4</v>
      </c>
      <c r="W135" s="88">
        <v>6</v>
      </c>
      <c r="X135" s="88">
        <v>4</v>
      </c>
      <c r="Y135" s="88" t="s">
        <v>725</v>
      </c>
      <c r="Z135" s="88">
        <v>1</v>
      </c>
      <c r="AA135" s="88" t="s">
        <v>518</v>
      </c>
      <c r="AB135" s="88" t="s">
        <v>742</v>
      </c>
      <c r="AC135" s="88" t="s">
        <v>744</v>
      </c>
      <c r="AD135" s="88" t="s">
        <v>746</v>
      </c>
      <c r="AE135" s="88" t="s">
        <v>182</v>
      </c>
      <c r="AF135" s="88">
        <v>86</v>
      </c>
      <c r="AG135" s="88">
        <v>22</v>
      </c>
      <c r="AH135" s="88">
        <v>1.6</v>
      </c>
      <c r="AI135" s="88">
        <v>1.45</v>
      </c>
      <c r="AJ135" s="88" t="s">
        <v>724</v>
      </c>
      <c r="AK135" s="88">
        <v>1</v>
      </c>
    </row>
    <row r="136" spans="1:37">
      <c r="A136" s="1" t="s">
        <v>967</v>
      </c>
      <c r="B136" s="77">
        <v>135</v>
      </c>
      <c r="C136" s="88" t="s">
        <v>967</v>
      </c>
      <c r="D136" s="88" t="s">
        <v>968</v>
      </c>
      <c r="E136" s="88" t="s">
        <v>967</v>
      </c>
      <c r="F136" s="88" t="s">
        <v>182</v>
      </c>
      <c r="G136" s="88" t="s">
        <v>283</v>
      </c>
      <c r="H136" s="88" t="s">
        <v>185</v>
      </c>
      <c r="I136" s="88">
        <v>1.33</v>
      </c>
      <c r="J136" s="88">
        <v>1.82</v>
      </c>
      <c r="K136" s="88">
        <v>1.1499999999999999</v>
      </c>
      <c r="L136" s="88">
        <v>1.35</v>
      </c>
      <c r="M136" s="88"/>
      <c r="N136" s="88">
        <v>1</v>
      </c>
      <c r="O136" s="88">
        <v>2</v>
      </c>
      <c r="P136" s="88">
        <v>1</v>
      </c>
      <c r="Q136" s="88">
        <v>10</v>
      </c>
      <c r="R136" s="88">
        <v>8</v>
      </c>
      <c r="S136" s="88" t="s">
        <v>340</v>
      </c>
      <c r="T136" s="88" t="s">
        <v>959</v>
      </c>
      <c r="U136" s="88">
        <v>0</v>
      </c>
      <c r="V136" s="88">
        <v>0</v>
      </c>
      <c r="W136" s="88">
        <v>5</v>
      </c>
      <c r="X136" s="88">
        <v>5</v>
      </c>
      <c r="Y136" s="88" t="s">
        <v>972</v>
      </c>
      <c r="Z136" s="88">
        <v>3</v>
      </c>
      <c r="AA136" s="88" t="s">
        <v>963</v>
      </c>
      <c r="AB136" s="88" t="s">
        <v>973</v>
      </c>
      <c r="AC136" s="88" t="s">
        <v>974</v>
      </c>
      <c r="AD136" s="88" t="s">
        <v>975</v>
      </c>
      <c r="AE136" s="88" t="s">
        <v>182</v>
      </c>
      <c r="AF136" s="88">
        <v>100</v>
      </c>
      <c r="AG136" s="88">
        <v>16</v>
      </c>
      <c r="AH136" s="88">
        <v>3.65</v>
      </c>
      <c r="AI136" s="88">
        <v>3.05</v>
      </c>
      <c r="AJ136" s="88" t="s">
        <v>967</v>
      </c>
      <c r="AK136" s="88">
        <v>1</v>
      </c>
    </row>
    <row r="137" spans="1:37">
      <c r="A137" s="1" t="s">
        <v>1041</v>
      </c>
      <c r="B137" s="77">
        <v>136</v>
      </c>
      <c r="C137" s="88" t="s">
        <v>1041</v>
      </c>
      <c r="D137" s="88" t="s">
        <v>1043</v>
      </c>
      <c r="E137" s="88" t="s">
        <v>1041</v>
      </c>
      <c r="F137" s="88" t="s">
        <v>182</v>
      </c>
      <c r="G137" s="88" t="s">
        <v>283</v>
      </c>
      <c r="H137" s="88" t="s">
        <v>185</v>
      </c>
      <c r="I137" s="88">
        <v>1.5</v>
      </c>
      <c r="J137" s="88">
        <v>3.92</v>
      </c>
      <c r="K137" s="88">
        <v>0.66</v>
      </c>
      <c r="L137" s="88">
        <v>1.42</v>
      </c>
      <c r="M137" s="88"/>
      <c r="N137" s="88">
        <v>2</v>
      </c>
      <c r="O137" s="88">
        <v>5</v>
      </c>
      <c r="P137" s="88">
        <v>1</v>
      </c>
      <c r="Q137" s="88">
        <v>6</v>
      </c>
      <c r="R137" s="88">
        <v>5</v>
      </c>
      <c r="S137" s="88" t="s">
        <v>440</v>
      </c>
      <c r="T137" s="88" t="s">
        <v>452</v>
      </c>
      <c r="U137" s="88">
        <v>3</v>
      </c>
      <c r="V137" s="88">
        <v>1</v>
      </c>
      <c r="W137" s="88">
        <v>6</v>
      </c>
      <c r="X137" s="88">
        <v>5</v>
      </c>
      <c r="Y137" s="88" t="s">
        <v>1049</v>
      </c>
      <c r="Z137" s="88">
        <v>2</v>
      </c>
      <c r="AA137" s="88" t="s">
        <v>459</v>
      </c>
      <c r="AB137" s="88" t="s">
        <v>1050</v>
      </c>
      <c r="AC137" s="88" t="s">
        <v>1051</v>
      </c>
      <c r="AD137" s="88" t="s">
        <v>1052</v>
      </c>
      <c r="AE137" s="88" t="s">
        <v>532</v>
      </c>
      <c r="AF137" s="88">
        <v>100</v>
      </c>
      <c r="AG137" s="88">
        <v>27</v>
      </c>
      <c r="AH137" s="88">
        <v>1.7</v>
      </c>
      <c r="AI137" s="88">
        <v>1.75</v>
      </c>
      <c r="AJ137" s="88" t="s">
        <v>1041</v>
      </c>
      <c r="AK137" s="88">
        <v>1</v>
      </c>
    </row>
    <row r="138" spans="1:37" s="66" customFormat="1">
      <c r="A138" s="91" t="s">
        <v>1080</v>
      </c>
      <c r="B138" s="92">
        <v>137</v>
      </c>
      <c r="C138" s="89" t="s">
        <v>1405</v>
      </c>
      <c r="D138" s="89" t="s">
        <v>1406</v>
      </c>
      <c r="E138" s="89" t="s">
        <v>1405</v>
      </c>
      <c r="F138" s="89" t="s">
        <v>182</v>
      </c>
      <c r="G138" s="89" t="s">
        <v>283</v>
      </c>
      <c r="H138" s="89" t="s">
        <v>185</v>
      </c>
      <c r="I138" s="89">
        <v>2.91</v>
      </c>
      <c r="J138" s="89">
        <v>4.66</v>
      </c>
      <c r="K138" s="89">
        <v>2.71</v>
      </c>
      <c r="L138" s="89">
        <v>4.05</v>
      </c>
      <c r="M138" s="89"/>
      <c r="N138" s="89">
        <v>1</v>
      </c>
      <c r="O138" s="89">
        <v>2</v>
      </c>
      <c r="P138" s="89">
        <v>1</v>
      </c>
      <c r="Q138" s="89">
        <v>8</v>
      </c>
      <c r="R138" s="89">
        <v>5</v>
      </c>
      <c r="S138" s="89" t="s">
        <v>1407</v>
      </c>
      <c r="T138" s="89" t="s">
        <v>452</v>
      </c>
      <c r="U138" s="89">
        <v>0</v>
      </c>
      <c r="V138" s="89">
        <v>1</v>
      </c>
      <c r="W138" s="89">
        <v>5</v>
      </c>
      <c r="X138" s="89">
        <v>4</v>
      </c>
      <c r="Y138" s="89" t="s">
        <v>1408</v>
      </c>
      <c r="Z138" s="89">
        <v>2</v>
      </c>
      <c r="AA138" s="89" t="s">
        <v>459</v>
      </c>
      <c r="AB138" s="89" t="s">
        <v>1409</v>
      </c>
      <c r="AC138" s="89" t="s">
        <v>1410</v>
      </c>
      <c r="AD138" s="89" t="s">
        <v>1411</v>
      </c>
      <c r="AE138" s="89" t="s">
        <v>182</v>
      </c>
      <c r="AF138" s="89">
        <v>100</v>
      </c>
      <c r="AG138" s="89">
        <v>15</v>
      </c>
      <c r="AH138" s="89">
        <v>2.7</v>
      </c>
      <c r="AI138" s="89">
        <v>1.95</v>
      </c>
      <c r="AJ138" s="89" t="s">
        <v>1405</v>
      </c>
      <c r="AK138" s="89">
        <v>1</v>
      </c>
    </row>
    <row r="139" spans="1:37">
      <c r="A139" s="1" t="s">
        <v>2125</v>
      </c>
      <c r="B139" s="77">
        <v>138</v>
      </c>
      <c r="C139" s="88" t="s">
        <v>2125</v>
      </c>
      <c r="D139" s="88" t="s">
        <v>2132</v>
      </c>
      <c r="E139" s="88" t="s">
        <v>2125</v>
      </c>
      <c r="F139" s="88" t="s">
        <v>182</v>
      </c>
      <c r="G139" s="88" t="s">
        <v>283</v>
      </c>
      <c r="H139" s="88" t="s">
        <v>185</v>
      </c>
      <c r="I139" s="88">
        <v>1.71</v>
      </c>
      <c r="J139" s="88">
        <v>5.47</v>
      </c>
      <c r="K139" s="88">
        <v>1.66</v>
      </c>
      <c r="L139" s="88">
        <v>4.8600000000000003</v>
      </c>
      <c r="M139" s="88"/>
      <c r="N139" s="88">
        <v>2</v>
      </c>
      <c r="O139" s="88">
        <v>5</v>
      </c>
      <c r="P139" s="88">
        <v>1</v>
      </c>
      <c r="Q139" s="88">
        <v>5</v>
      </c>
      <c r="R139" s="88">
        <v>3</v>
      </c>
      <c r="S139" s="88" t="s">
        <v>399</v>
      </c>
      <c r="T139" s="88" t="s">
        <v>1030</v>
      </c>
      <c r="U139" s="88">
        <v>10</v>
      </c>
      <c r="V139" s="88">
        <v>17</v>
      </c>
      <c r="W139" s="88">
        <v>5</v>
      </c>
      <c r="X139" s="88">
        <v>3</v>
      </c>
      <c r="Y139" s="88" t="s">
        <v>2132</v>
      </c>
      <c r="Z139" s="88">
        <v>1</v>
      </c>
      <c r="AA139" s="88" t="s">
        <v>1030</v>
      </c>
      <c r="AB139" s="88" t="s">
        <v>2138</v>
      </c>
      <c r="AC139" s="88" t="s">
        <v>2139</v>
      </c>
      <c r="AD139" s="88" t="s">
        <v>2140</v>
      </c>
      <c r="AE139" s="88" t="s">
        <v>532</v>
      </c>
      <c r="AF139" s="88">
        <v>100</v>
      </c>
      <c r="AG139" s="88">
        <v>12</v>
      </c>
      <c r="AH139" s="88">
        <v>1.1499999999999999</v>
      </c>
      <c r="AI139" s="88">
        <v>1</v>
      </c>
      <c r="AJ139" s="88" t="s">
        <v>2125</v>
      </c>
      <c r="AK139" s="88">
        <v>1</v>
      </c>
    </row>
    <row r="140" spans="1:37">
      <c r="A140" s="1" t="s">
        <v>1148</v>
      </c>
      <c r="B140" s="77">
        <v>139</v>
      </c>
      <c r="C140" s="88" t="s">
        <v>1148</v>
      </c>
      <c r="D140" s="88" t="s">
        <v>1149</v>
      </c>
      <c r="E140" s="88" t="s">
        <v>1148</v>
      </c>
      <c r="F140" s="88" t="s">
        <v>182</v>
      </c>
      <c r="G140" s="88" t="s">
        <v>283</v>
      </c>
      <c r="H140" s="88" t="s">
        <v>185</v>
      </c>
      <c r="I140" s="88">
        <v>1.79</v>
      </c>
      <c r="J140" s="88">
        <v>3.92</v>
      </c>
      <c r="K140" s="88">
        <v>1.5</v>
      </c>
      <c r="L140" s="88">
        <v>3.04</v>
      </c>
      <c r="M140" s="88"/>
      <c r="N140" s="88">
        <v>1</v>
      </c>
      <c r="O140" s="88">
        <v>2</v>
      </c>
      <c r="P140" s="88">
        <v>1</v>
      </c>
      <c r="Q140" s="88">
        <v>6</v>
      </c>
      <c r="R140" s="88">
        <v>4</v>
      </c>
      <c r="S140" s="88" t="s">
        <v>1151</v>
      </c>
      <c r="T140" s="88" t="s">
        <v>639</v>
      </c>
      <c r="U140" s="88">
        <v>1</v>
      </c>
      <c r="V140" s="88">
        <v>6</v>
      </c>
      <c r="W140" s="88">
        <v>6</v>
      </c>
      <c r="X140" s="88">
        <v>4</v>
      </c>
      <c r="Y140" s="88" t="s">
        <v>1152</v>
      </c>
      <c r="Z140" s="88">
        <v>2</v>
      </c>
      <c r="AA140" s="88" t="s">
        <v>645</v>
      </c>
      <c r="AB140" s="88" t="s">
        <v>1153</v>
      </c>
      <c r="AC140" s="88" t="s">
        <v>1154</v>
      </c>
      <c r="AD140" s="88" t="s">
        <v>1155</v>
      </c>
      <c r="AE140" s="88" t="s">
        <v>182</v>
      </c>
      <c r="AF140" s="88">
        <v>100</v>
      </c>
      <c r="AG140" s="88">
        <v>16</v>
      </c>
      <c r="AH140" s="88">
        <v>1.9</v>
      </c>
      <c r="AI140" s="88">
        <v>1.7</v>
      </c>
      <c r="AJ140" s="88" t="s">
        <v>1148</v>
      </c>
      <c r="AK140" s="88">
        <v>1</v>
      </c>
    </row>
    <row r="141" spans="1:37">
      <c r="A141" s="1" t="s">
        <v>5423</v>
      </c>
      <c r="B141" s="77">
        <v>140</v>
      </c>
      <c r="C141" s="88" t="s">
        <v>5423</v>
      </c>
      <c r="D141" s="88" t="s">
        <v>5435</v>
      </c>
      <c r="E141" s="88" t="s">
        <v>5423</v>
      </c>
      <c r="F141" s="88" t="s">
        <v>182</v>
      </c>
      <c r="G141" s="88" t="s">
        <v>184</v>
      </c>
      <c r="H141" s="88" t="s">
        <v>185</v>
      </c>
      <c r="I141" s="88">
        <v>1.84</v>
      </c>
      <c r="J141" s="88">
        <v>3.45</v>
      </c>
      <c r="K141" s="88">
        <v>1.83</v>
      </c>
      <c r="L141" s="88">
        <v>1.96</v>
      </c>
      <c r="M141" s="88"/>
      <c r="N141" s="88">
        <v>1</v>
      </c>
      <c r="O141" s="88">
        <v>2</v>
      </c>
      <c r="P141" s="88">
        <v>1</v>
      </c>
      <c r="Q141" s="88">
        <v>9</v>
      </c>
      <c r="R141" s="88">
        <v>6</v>
      </c>
      <c r="S141" s="88" t="s">
        <v>5436</v>
      </c>
      <c r="T141" s="88" t="s">
        <v>440</v>
      </c>
      <c r="U141" s="88">
        <v>0</v>
      </c>
      <c r="V141" s="88">
        <v>2</v>
      </c>
      <c r="W141" s="88">
        <v>9</v>
      </c>
      <c r="X141" s="88">
        <v>6</v>
      </c>
      <c r="Y141" s="88" t="s">
        <v>5437</v>
      </c>
      <c r="Z141" s="88">
        <v>3</v>
      </c>
      <c r="AA141" s="88" t="s">
        <v>443</v>
      </c>
      <c r="AB141" s="88" t="s">
        <v>5438</v>
      </c>
      <c r="AC141" s="88" t="s">
        <v>5439</v>
      </c>
      <c r="AD141" s="88" t="s">
        <v>5440</v>
      </c>
      <c r="AE141" s="88" t="s">
        <v>182</v>
      </c>
      <c r="AF141" s="88">
        <v>95</v>
      </c>
      <c r="AG141" s="88">
        <v>20</v>
      </c>
      <c r="AH141" s="88">
        <v>2.85</v>
      </c>
      <c r="AI141" s="88">
        <v>2.1</v>
      </c>
      <c r="AJ141" s="88" t="s">
        <v>5423</v>
      </c>
      <c r="AK141" s="88">
        <v>1</v>
      </c>
    </row>
    <row r="142" spans="1:37">
      <c r="A142" s="1" t="s">
        <v>1156</v>
      </c>
      <c r="B142" s="77">
        <v>141</v>
      </c>
      <c r="C142" s="88" t="s">
        <v>1156</v>
      </c>
      <c r="D142" s="88" t="s">
        <v>1157</v>
      </c>
      <c r="E142" s="88" t="s">
        <v>1156</v>
      </c>
      <c r="F142" s="88" t="s">
        <v>182</v>
      </c>
      <c r="G142" s="88" t="s">
        <v>184</v>
      </c>
      <c r="H142" s="88" t="s">
        <v>185</v>
      </c>
      <c r="I142" s="88">
        <v>1.84</v>
      </c>
      <c r="J142" s="88">
        <v>3.78</v>
      </c>
      <c r="K142" s="88">
        <v>1.63</v>
      </c>
      <c r="L142" s="88">
        <v>3.11</v>
      </c>
      <c r="M142" s="88"/>
      <c r="N142" s="88">
        <v>1</v>
      </c>
      <c r="O142" s="88">
        <v>2</v>
      </c>
      <c r="P142" s="88">
        <v>1</v>
      </c>
      <c r="Q142" s="88">
        <v>5</v>
      </c>
      <c r="R142" s="88">
        <v>4</v>
      </c>
      <c r="S142" s="88" t="s">
        <v>452</v>
      </c>
      <c r="T142" s="88" t="s">
        <v>1163</v>
      </c>
      <c r="U142" s="88">
        <v>0</v>
      </c>
      <c r="V142" s="88">
        <v>9</v>
      </c>
      <c r="W142" s="88">
        <v>5</v>
      </c>
      <c r="X142" s="88">
        <v>4</v>
      </c>
      <c r="Y142" s="88" t="s">
        <v>1165</v>
      </c>
      <c r="Z142" s="88">
        <v>2</v>
      </c>
      <c r="AA142" s="88" t="s">
        <v>1167</v>
      </c>
      <c r="AB142" s="88" t="s">
        <v>1168</v>
      </c>
      <c r="AC142" s="88" t="s">
        <v>1170</v>
      </c>
      <c r="AD142" s="88" t="s">
        <v>1171</v>
      </c>
      <c r="AE142" s="88" t="s">
        <v>182</v>
      </c>
      <c r="AF142" s="88">
        <v>90</v>
      </c>
      <c r="AG142" s="88">
        <v>20</v>
      </c>
      <c r="AH142" s="88">
        <v>1.95</v>
      </c>
      <c r="AI142" s="88">
        <v>1.45</v>
      </c>
      <c r="AJ142" s="88" t="s">
        <v>1156</v>
      </c>
      <c r="AK142" s="88">
        <v>1</v>
      </c>
    </row>
    <row r="143" spans="1:37">
      <c r="A143" s="1" t="s">
        <v>1190</v>
      </c>
      <c r="B143" s="77">
        <v>142</v>
      </c>
      <c r="C143" s="88" t="s">
        <v>1190</v>
      </c>
      <c r="D143" s="88" t="s">
        <v>1191</v>
      </c>
      <c r="E143" s="88" t="s">
        <v>1190</v>
      </c>
      <c r="F143" s="88" t="s">
        <v>182</v>
      </c>
      <c r="G143" s="88" t="s">
        <v>184</v>
      </c>
      <c r="H143" s="88" t="s">
        <v>185</v>
      </c>
      <c r="I143" s="88">
        <v>1.85</v>
      </c>
      <c r="J143" s="88">
        <v>1.42</v>
      </c>
      <c r="K143" s="88">
        <v>1.42</v>
      </c>
      <c r="L143" s="88">
        <v>1.1499999999999999</v>
      </c>
      <c r="M143" s="88"/>
      <c r="N143" s="88">
        <v>1</v>
      </c>
      <c r="O143" s="88">
        <v>2</v>
      </c>
      <c r="P143" s="88">
        <v>1</v>
      </c>
      <c r="Q143" s="88">
        <v>9</v>
      </c>
      <c r="R143" s="88">
        <v>6</v>
      </c>
      <c r="S143" s="88" t="s">
        <v>1195</v>
      </c>
      <c r="T143" s="88" t="s">
        <v>440</v>
      </c>
      <c r="U143" s="88">
        <v>0</v>
      </c>
      <c r="V143" s="88">
        <v>0</v>
      </c>
      <c r="W143" s="88">
        <v>4</v>
      </c>
      <c r="X143" s="88">
        <v>4</v>
      </c>
      <c r="Y143" s="88" t="s">
        <v>1198</v>
      </c>
      <c r="Z143" s="88">
        <v>3</v>
      </c>
      <c r="AA143" s="88" t="s">
        <v>443</v>
      </c>
      <c r="AB143" s="88" t="s">
        <v>1199</v>
      </c>
      <c r="AC143" s="88" t="s">
        <v>1200</v>
      </c>
      <c r="AD143" s="88" t="s">
        <v>1201</v>
      </c>
      <c r="AE143" s="88" t="s">
        <v>182</v>
      </c>
      <c r="AF143" s="88">
        <v>95</v>
      </c>
      <c r="AG143" s="88">
        <v>21</v>
      </c>
      <c r="AH143" s="88">
        <v>3.75</v>
      </c>
      <c r="AI143" s="88">
        <v>2.85</v>
      </c>
      <c r="AJ143" s="88" t="s">
        <v>1190</v>
      </c>
      <c r="AK143" s="88">
        <v>1</v>
      </c>
    </row>
    <row r="144" spans="1:37">
      <c r="A144" s="1" t="s">
        <v>1206</v>
      </c>
      <c r="B144" s="77">
        <v>143</v>
      </c>
      <c r="C144" s="88" t="s">
        <v>1206</v>
      </c>
      <c r="D144" s="88" t="s">
        <v>1207</v>
      </c>
      <c r="E144" s="88" t="s">
        <v>1206</v>
      </c>
      <c r="F144" s="88" t="s">
        <v>182</v>
      </c>
      <c r="G144" s="88" t="s">
        <v>283</v>
      </c>
      <c r="H144" s="88" t="s">
        <v>185</v>
      </c>
      <c r="I144" s="88">
        <v>1.86</v>
      </c>
      <c r="J144" s="88">
        <v>4.12</v>
      </c>
      <c r="K144" s="88">
        <v>1.55</v>
      </c>
      <c r="L144" s="88">
        <v>3.38</v>
      </c>
      <c r="M144" s="88"/>
      <c r="N144" s="88">
        <v>3</v>
      </c>
      <c r="O144" s="88">
        <v>7</v>
      </c>
      <c r="P144" s="88">
        <v>1</v>
      </c>
      <c r="Q144" s="88">
        <v>6</v>
      </c>
      <c r="R144" s="88">
        <v>3</v>
      </c>
      <c r="S144" s="88" t="s">
        <v>597</v>
      </c>
      <c r="T144" s="88" t="s">
        <v>1030</v>
      </c>
      <c r="U144" s="88">
        <v>8</v>
      </c>
      <c r="V144" s="88">
        <v>18</v>
      </c>
      <c r="W144" s="88">
        <v>6</v>
      </c>
      <c r="X144" s="88">
        <v>3</v>
      </c>
      <c r="Y144" s="88" t="s">
        <v>1207</v>
      </c>
      <c r="Z144" s="88">
        <v>1</v>
      </c>
      <c r="AA144" s="88" t="s">
        <v>1030</v>
      </c>
      <c r="AB144" s="88" t="s">
        <v>1216</v>
      </c>
      <c r="AC144" s="88" t="s">
        <v>1217</v>
      </c>
      <c r="AD144" s="88" t="s">
        <v>1218</v>
      </c>
      <c r="AE144" s="88" t="s">
        <v>568</v>
      </c>
      <c r="AF144" s="88">
        <v>96</v>
      </c>
      <c r="AG144" s="88">
        <v>28</v>
      </c>
      <c r="AH144" s="88">
        <v>1.25</v>
      </c>
      <c r="AI144" s="88">
        <v>1</v>
      </c>
      <c r="AJ144" s="88" t="s">
        <v>1206</v>
      </c>
      <c r="AK144" s="88">
        <v>1</v>
      </c>
    </row>
    <row r="145" spans="1:37">
      <c r="A145" s="1" t="s">
        <v>1220</v>
      </c>
      <c r="B145" s="77">
        <v>144</v>
      </c>
      <c r="C145" s="88" t="s">
        <v>1220</v>
      </c>
      <c r="D145" s="88" t="s">
        <v>1221</v>
      </c>
      <c r="E145" s="88" t="s">
        <v>1220</v>
      </c>
      <c r="F145" s="88" t="s">
        <v>182</v>
      </c>
      <c r="G145" s="88" t="s">
        <v>283</v>
      </c>
      <c r="H145" s="88" t="s">
        <v>185</v>
      </c>
      <c r="I145" s="88">
        <v>1.88</v>
      </c>
      <c r="J145" s="88">
        <v>2.91</v>
      </c>
      <c r="K145" s="88">
        <v>1.56</v>
      </c>
      <c r="L145" s="88">
        <v>2.4300000000000002</v>
      </c>
      <c r="M145" s="88"/>
      <c r="N145" s="88">
        <v>1</v>
      </c>
      <c r="O145" s="88">
        <v>2</v>
      </c>
      <c r="P145" s="88">
        <v>1</v>
      </c>
      <c r="Q145" s="88">
        <v>10</v>
      </c>
      <c r="R145" s="88">
        <v>6</v>
      </c>
      <c r="S145" s="88" t="s">
        <v>1226</v>
      </c>
      <c r="T145" s="88" t="s">
        <v>1228</v>
      </c>
      <c r="U145" s="88">
        <v>0</v>
      </c>
      <c r="V145" s="88">
        <v>0</v>
      </c>
      <c r="W145" s="88">
        <v>6</v>
      </c>
      <c r="X145" s="88">
        <v>5</v>
      </c>
      <c r="Y145" s="88" t="s">
        <v>1229</v>
      </c>
      <c r="Z145" s="88">
        <v>2</v>
      </c>
      <c r="AA145" s="88" t="s">
        <v>1230</v>
      </c>
      <c r="AB145" s="88" t="s">
        <v>1231</v>
      </c>
      <c r="AC145" s="88" t="s">
        <v>1232</v>
      </c>
      <c r="AD145" s="88" t="s">
        <v>1233</v>
      </c>
      <c r="AE145" s="88" t="s">
        <v>182</v>
      </c>
      <c r="AF145" s="88">
        <v>96</v>
      </c>
      <c r="AG145" s="88">
        <v>28</v>
      </c>
      <c r="AH145" s="88">
        <v>2.65</v>
      </c>
      <c r="AI145" s="88">
        <v>2.35</v>
      </c>
      <c r="AJ145" s="88" t="s">
        <v>1220</v>
      </c>
      <c r="AK145" s="88">
        <v>1</v>
      </c>
    </row>
    <row r="146" spans="1:37">
      <c r="A146" s="1" t="s">
        <v>1500</v>
      </c>
      <c r="B146" s="77">
        <v>145</v>
      </c>
      <c r="C146" s="88" t="s">
        <v>1500</v>
      </c>
      <c r="D146" s="88" t="s">
        <v>1508</v>
      </c>
      <c r="E146" s="88" t="s">
        <v>1500</v>
      </c>
      <c r="F146" s="88" t="s">
        <v>182</v>
      </c>
      <c r="G146" s="88" t="s">
        <v>184</v>
      </c>
      <c r="H146" s="88" t="s">
        <v>185</v>
      </c>
      <c r="I146" s="88">
        <v>1.89</v>
      </c>
      <c r="J146" s="88">
        <v>1.22</v>
      </c>
      <c r="K146" s="88">
        <v>0.91</v>
      </c>
      <c r="L146" s="88">
        <v>0.88</v>
      </c>
      <c r="M146" s="88"/>
      <c r="N146" s="88">
        <v>2</v>
      </c>
      <c r="O146" s="88">
        <v>8</v>
      </c>
      <c r="P146" s="88">
        <v>1</v>
      </c>
      <c r="Q146" s="88">
        <v>8</v>
      </c>
      <c r="R146" s="88">
        <v>6</v>
      </c>
      <c r="S146" s="88" t="s">
        <v>1530</v>
      </c>
      <c r="T146" s="88" t="s">
        <v>644</v>
      </c>
      <c r="U146" s="88">
        <v>0</v>
      </c>
      <c r="V146" s="88">
        <v>0</v>
      </c>
      <c r="W146" s="88">
        <v>8</v>
      </c>
      <c r="X146" s="88">
        <v>5</v>
      </c>
      <c r="Y146" s="88" t="s">
        <v>1534</v>
      </c>
      <c r="Z146" s="88">
        <v>3</v>
      </c>
      <c r="AA146" s="88" t="s">
        <v>650</v>
      </c>
      <c r="AB146" s="88" t="s">
        <v>1536</v>
      </c>
      <c r="AC146" s="88" t="s">
        <v>1538</v>
      </c>
      <c r="AD146" s="88" t="s">
        <v>1539</v>
      </c>
      <c r="AE146" s="88" t="s">
        <v>506</v>
      </c>
      <c r="AF146" s="88">
        <v>92</v>
      </c>
      <c r="AG146" s="88">
        <v>26</v>
      </c>
      <c r="AH146" s="88">
        <v>2.75</v>
      </c>
      <c r="AI146" s="88">
        <v>1.95</v>
      </c>
      <c r="AJ146" s="88" t="s">
        <v>1500</v>
      </c>
      <c r="AK146" s="88">
        <v>1</v>
      </c>
    </row>
    <row r="147" spans="1:37">
      <c r="A147" s="1" t="s">
        <v>5427</v>
      </c>
      <c r="B147" s="77">
        <v>146</v>
      </c>
      <c r="C147" s="88" t="s">
        <v>5427</v>
      </c>
      <c r="D147" s="88" t="s">
        <v>5457</v>
      </c>
      <c r="E147" s="88" t="s">
        <v>5427</v>
      </c>
      <c r="F147" s="88" t="s">
        <v>182</v>
      </c>
      <c r="G147" s="88" t="s">
        <v>184</v>
      </c>
      <c r="H147" s="88" t="s">
        <v>185</v>
      </c>
      <c r="I147" s="88">
        <v>1.89</v>
      </c>
      <c r="J147" s="88">
        <v>6.76</v>
      </c>
      <c r="K147" s="88">
        <v>1.61</v>
      </c>
      <c r="L147" s="88">
        <v>2.84</v>
      </c>
      <c r="M147" s="88"/>
      <c r="N147" s="88">
        <v>1</v>
      </c>
      <c r="O147" s="88">
        <v>2</v>
      </c>
      <c r="P147" s="88">
        <v>1</v>
      </c>
      <c r="Q147" s="88">
        <v>10</v>
      </c>
      <c r="R147" s="88">
        <v>7</v>
      </c>
      <c r="S147" s="88" t="s">
        <v>5458</v>
      </c>
      <c r="T147" s="88" t="s">
        <v>341</v>
      </c>
      <c r="U147" s="88">
        <v>0</v>
      </c>
      <c r="V147" s="88">
        <v>0</v>
      </c>
      <c r="W147" s="88">
        <v>7</v>
      </c>
      <c r="X147" s="88">
        <v>6</v>
      </c>
      <c r="Y147" s="88" t="s">
        <v>5459</v>
      </c>
      <c r="Z147" s="88">
        <v>3</v>
      </c>
      <c r="AA147" s="88" t="s">
        <v>346</v>
      </c>
      <c r="AB147" s="88" t="s">
        <v>5460</v>
      </c>
      <c r="AC147" s="88" t="s">
        <v>5461</v>
      </c>
      <c r="AD147" s="88" t="s">
        <v>5462</v>
      </c>
      <c r="AE147" s="88" t="s">
        <v>182</v>
      </c>
      <c r="AF147" s="88">
        <v>100</v>
      </c>
      <c r="AG147" s="88">
        <v>27</v>
      </c>
      <c r="AH147" s="88">
        <v>3.55</v>
      </c>
      <c r="AI147" s="88">
        <v>2.8</v>
      </c>
      <c r="AJ147" s="88" t="s">
        <v>5427</v>
      </c>
      <c r="AK147" s="88">
        <v>1</v>
      </c>
    </row>
    <row r="148" spans="1:37">
      <c r="A148" s="1" t="s">
        <v>1242</v>
      </c>
      <c r="B148" s="77">
        <v>147</v>
      </c>
      <c r="C148" s="88" t="s">
        <v>1242</v>
      </c>
      <c r="D148" s="88" t="s">
        <v>1243</v>
      </c>
      <c r="E148" s="88" t="s">
        <v>1242</v>
      </c>
      <c r="F148" s="88" t="s">
        <v>182</v>
      </c>
      <c r="G148" s="88" t="s">
        <v>184</v>
      </c>
      <c r="H148" s="88" t="s">
        <v>185</v>
      </c>
      <c r="I148" s="88">
        <v>1.94</v>
      </c>
      <c r="J148" s="88">
        <v>4.8600000000000003</v>
      </c>
      <c r="K148" s="88">
        <v>1.67</v>
      </c>
      <c r="L148" s="88">
        <v>2.77</v>
      </c>
      <c r="M148" s="88"/>
      <c r="N148" s="88">
        <v>1</v>
      </c>
      <c r="O148" s="88">
        <v>2</v>
      </c>
      <c r="P148" s="88">
        <v>1</v>
      </c>
      <c r="Q148" s="88">
        <v>7</v>
      </c>
      <c r="R148" s="88">
        <v>6</v>
      </c>
      <c r="S148" s="88" t="s">
        <v>1247</v>
      </c>
      <c r="T148" s="88" t="s">
        <v>1248</v>
      </c>
      <c r="U148" s="88">
        <v>0</v>
      </c>
      <c r="V148" s="88">
        <v>1</v>
      </c>
      <c r="W148" s="88">
        <v>5</v>
      </c>
      <c r="X148" s="88">
        <v>5</v>
      </c>
      <c r="Y148" s="88" t="s">
        <v>1249</v>
      </c>
      <c r="Z148" s="88">
        <v>2</v>
      </c>
      <c r="AA148" s="88" t="s">
        <v>1250</v>
      </c>
      <c r="AB148" s="88" t="s">
        <v>1251</v>
      </c>
      <c r="AC148" s="88" t="s">
        <v>1252</v>
      </c>
      <c r="AD148" s="88" t="s">
        <v>1253</v>
      </c>
      <c r="AE148" s="88" t="s">
        <v>182</v>
      </c>
      <c r="AF148" s="88">
        <v>100</v>
      </c>
      <c r="AG148" s="88">
        <v>23</v>
      </c>
      <c r="AH148" s="88">
        <v>1.9</v>
      </c>
      <c r="AI148" s="88">
        <v>1.8</v>
      </c>
      <c r="AJ148" s="88" t="s">
        <v>1242</v>
      </c>
      <c r="AK148" s="88">
        <v>1</v>
      </c>
    </row>
    <row r="149" spans="1:37">
      <c r="A149" s="1" t="s">
        <v>1269</v>
      </c>
      <c r="B149" s="77">
        <v>148</v>
      </c>
      <c r="C149" s="88" t="s">
        <v>1269</v>
      </c>
      <c r="D149" s="88" t="s">
        <v>1269</v>
      </c>
      <c r="E149" s="88" t="s">
        <v>1269</v>
      </c>
      <c r="F149" s="88" t="s">
        <v>182</v>
      </c>
      <c r="G149" s="88" t="s">
        <v>184</v>
      </c>
      <c r="H149" s="88" t="s">
        <v>185</v>
      </c>
      <c r="I149" s="88">
        <v>2.13</v>
      </c>
      <c r="J149" s="88">
        <v>0.74</v>
      </c>
      <c r="K149" s="88">
        <v>1.23</v>
      </c>
      <c r="L149" s="88">
        <v>0.47</v>
      </c>
      <c r="M149" s="88"/>
      <c r="N149" s="88">
        <v>1</v>
      </c>
      <c r="O149" s="88">
        <v>3</v>
      </c>
      <c r="P149" s="88">
        <v>1</v>
      </c>
      <c r="Q149" s="88">
        <v>4</v>
      </c>
      <c r="R149" s="88">
        <v>4</v>
      </c>
      <c r="S149" s="88" t="s">
        <v>639</v>
      </c>
      <c r="T149" s="88" t="s">
        <v>639</v>
      </c>
      <c r="U149" s="88">
        <v>11</v>
      </c>
      <c r="V149" s="88">
        <v>15</v>
      </c>
      <c r="W149" s="88">
        <v>4</v>
      </c>
      <c r="X149" s="88">
        <v>4</v>
      </c>
      <c r="Y149" s="88" t="s">
        <v>1271</v>
      </c>
      <c r="Z149" s="88">
        <v>2</v>
      </c>
      <c r="AA149" s="88" t="s">
        <v>645</v>
      </c>
      <c r="AB149" s="88" t="s">
        <v>1272</v>
      </c>
      <c r="AC149" s="88" t="s">
        <v>1272</v>
      </c>
      <c r="AD149" s="88" t="s">
        <v>1271</v>
      </c>
      <c r="AE149" s="88" t="s">
        <v>182</v>
      </c>
      <c r="AF149" s="88">
        <v>100</v>
      </c>
      <c r="AG149" s="88">
        <v>25</v>
      </c>
      <c r="AH149" s="88">
        <v>1.3</v>
      </c>
      <c r="AI149" s="88">
        <v>1.05</v>
      </c>
      <c r="AJ149" s="88" t="s">
        <v>1269</v>
      </c>
      <c r="AK149" s="88">
        <v>1</v>
      </c>
    </row>
    <row r="150" spans="1:37" s="66" customFormat="1">
      <c r="A150" s="91" t="s">
        <v>1273</v>
      </c>
      <c r="B150" s="92">
        <v>149</v>
      </c>
      <c r="C150" s="89" t="s">
        <v>249</v>
      </c>
      <c r="D150" s="89" t="s">
        <v>3157</v>
      </c>
      <c r="E150" s="89" t="s">
        <v>249</v>
      </c>
      <c r="F150" s="89" t="s">
        <v>182</v>
      </c>
      <c r="G150" s="89" t="s">
        <v>184</v>
      </c>
      <c r="H150" s="89" t="s">
        <v>185</v>
      </c>
      <c r="I150" s="89">
        <v>129.12</v>
      </c>
      <c r="J150" s="89">
        <v>179.26</v>
      </c>
      <c r="K150" s="89">
        <v>85.42</v>
      </c>
      <c r="L150" s="89">
        <v>110.27</v>
      </c>
      <c r="M150" s="89"/>
      <c r="N150" s="89">
        <v>1</v>
      </c>
      <c r="O150" s="89">
        <v>1</v>
      </c>
      <c r="P150" s="89">
        <v>1</v>
      </c>
      <c r="Q150" s="89">
        <v>6</v>
      </c>
      <c r="R150" s="89">
        <v>5</v>
      </c>
      <c r="S150" s="89" t="s">
        <v>1071</v>
      </c>
      <c r="T150" s="89" t="s">
        <v>452</v>
      </c>
      <c r="U150" s="89">
        <v>2</v>
      </c>
      <c r="V150" s="89">
        <v>1</v>
      </c>
      <c r="W150" s="89">
        <v>6</v>
      </c>
      <c r="X150" s="89">
        <v>5</v>
      </c>
      <c r="Y150" s="89" t="s">
        <v>3171</v>
      </c>
      <c r="Z150" s="89">
        <v>2</v>
      </c>
      <c r="AA150" s="89" t="s">
        <v>459</v>
      </c>
      <c r="AB150" s="89" t="s">
        <v>3172</v>
      </c>
      <c r="AC150" s="89" t="s">
        <v>3173</v>
      </c>
      <c r="AD150" s="89" t="s">
        <v>3175</v>
      </c>
      <c r="AE150" s="89" t="s">
        <v>182</v>
      </c>
      <c r="AF150" s="89">
        <v>100</v>
      </c>
      <c r="AG150" s="89">
        <v>23</v>
      </c>
      <c r="AH150" s="89">
        <v>1.9</v>
      </c>
      <c r="AI150" s="89">
        <v>1.8</v>
      </c>
      <c r="AJ150" s="89" t="s">
        <v>249</v>
      </c>
      <c r="AK150" s="89">
        <v>1</v>
      </c>
    </row>
    <row r="151" spans="1:37">
      <c r="A151" s="1" t="s">
        <v>1321</v>
      </c>
      <c r="B151" s="77">
        <v>150</v>
      </c>
      <c r="C151" s="88" t="s">
        <v>1321</v>
      </c>
      <c r="D151" s="88" t="s">
        <v>1323</v>
      </c>
      <c r="E151" s="88" t="s">
        <v>1321</v>
      </c>
      <c r="F151" s="88" t="s">
        <v>182</v>
      </c>
      <c r="G151" s="88" t="s">
        <v>184</v>
      </c>
      <c r="H151" s="88"/>
      <c r="I151" s="88">
        <v>2.5099999999999998</v>
      </c>
      <c r="J151" s="88">
        <v>2.5</v>
      </c>
      <c r="K151" s="88">
        <v>2.5099999999999998</v>
      </c>
      <c r="L151" s="88">
        <v>2.5</v>
      </c>
      <c r="M151" s="88"/>
      <c r="N151" s="88">
        <v>1</v>
      </c>
      <c r="O151" s="88">
        <v>1</v>
      </c>
      <c r="P151" s="88">
        <v>1</v>
      </c>
      <c r="Q151" s="88">
        <v>10</v>
      </c>
      <c r="R151" s="88">
        <v>9</v>
      </c>
      <c r="S151" s="88" t="s">
        <v>1329</v>
      </c>
      <c r="T151" s="88" t="s">
        <v>1330</v>
      </c>
      <c r="U151" s="88">
        <v>0</v>
      </c>
      <c r="V151" s="88">
        <v>0</v>
      </c>
      <c r="W151" s="88">
        <v>6</v>
      </c>
      <c r="X151" s="88">
        <v>5</v>
      </c>
      <c r="Y151" s="88" t="s">
        <v>1331</v>
      </c>
      <c r="Z151" s="88">
        <v>4</v>
      </c>
      <c r="AA151" s="88" t="s">
        <v>1332</v>
      </c>
      <c r="AB151" s="88" t="s">
        <v>1333</v>
      </c>
      <c r="AC151" s="88" t="s">
        <v>1334</v>
      </c>
      <c r="AD151" s="88" t="s">
        <v>1335</v>
      </c>
      <c r="AE151" s="88" t="s">
        <v>182</v>
      </c>
      <c r="AF151" s="88">
        <v>100</v>
      </c>
      <c r="AG151" s="88">
        <v>24</v>
      </c>
      <c r="AH151" s="88">
        <v>4.8499999999999996</v>
      </c>
      <c r="AI151" s="88">
        <v>4.6500000000000004</v>
      </c>
      <c r="AJ151" s="88" t="s">
        <v>1321</v>
      </c>
      <c r="AK151" s="88">
        <v>1</v>
      </c>
    </row>
    <row r="152" spans="1:37">
      <c r="A152" s="1" t="s">
        <v>5425</v>
      </c>
      <c r="B152" s="77">
        <v>151</v>
      </c>
      <c r="C152" s="88" t="s">
        <v>5425</v>
      </c>
      <c r="D152" s="88" t="s">
        <v>5448</v>
      </c>
      <c r="E152" s="88" t="s">
        <v>5425</v>
      </c>
      <c r="F152" s="88" t="s">
        <v>182</v>
      </c>
      <c r="G152" s="88" t="s">
        <v>184</v>
      </c>
      <c r="H152" s="88" t="s">
        <v>185</v>
      </c>
      <c r="I152" s="88">
        <v>2.61</v>
      </c>
      <c r="J152" s="88">
        <v>8.92</v>
      </c>
      <c r="K152" s="88">
        <v>0.19</v>
      </c>
      <c r="L152" s="88">
        <v>1.35</v>
      </c>
      <c r="M152" s="88"/>
      <c r="N152" s="88">
        <v>1</v>
      </c>
      <c r="O152" s="88">
        <v>2</v>
      </c>
      <c r="P152" s="88">
        <v>1</v>
      </c>
      <c r="Q152" s="88">
        <v>6</v>
      </c>
      <c r="R152" s="88">
        <v>5</v>
      </c>
      <c r="S152" s="88" t="s">
        <v>1071</v>
      </c>
      <c r="T152" s="88" t="s">
        <v>839</v>
      </c>
      <c r="U152" s="88">
        <v>1</v>
      </c>
      <c r="V152" s="88">
        <v>3</v>
      </c>
      <c r="W152" s="88">
        <v>6</v>
      </c>
      <c r="X152" s="88">
        <v>5</v>
      </c>
      <c r="Y152" s="88" t="s">
        <v>5449</v>
      </c>
      <c r="Z152" s="88">
        <v>2</v>
      </c>
      <c r="AA152" s="88" t="s">
        <v>988</v>
      </c>
      <c r="AB152" s="88" t="s">
        <v>5450</v>
      </c>
      <c r="AC152" s="88" t="s">
        <v>5451</v>
      </c>
      <c r="AD152" s="88" t="s">
        <v>5452</v>
      </c>
      <c r="AE152" s="88" t="s">
        <v>182</v>
      </c>
      <c r="AF152" s="88">
        <v>100</v>
      </c>
      <c r="AG152" s="88">
        <v>19</v>
      </c>
      <c r="AH152" s="88">
        <v>2.2999999999999998</v>
      </c>
      <c r="AI152" s="88">
        <v>1.8</v>
      </c>
      <c r="AJ152" s="88" t="s">
        <v>5425</v>
      </c>
      <c r="AK152" s="88">
        <v>1</v>
      </c>
    </row>
    <row r="153" spans="1:37">
      <c r="A153" s="1" t="s">
        <v>1373</v>
      </c>
      <c r="B153" s="77">
        <v>152</v>
      </c>
      <c r="C153" s="88" t="s">
        <v>1373</v>
      </c>
      <c r="D153" s="88" t="s">
        <v>1374</v>
      </c>
      <c r="E153" s="88" t="s">
        <v>1373</v>
      </c>
      <c r="F153" s="88" t="s">
        <v>182</v>
      </c>
      <c r="G153" s="88" t="s">
        <v>283</v>
      </c>
      <c r="H153" s="88" t="s">
        <v>185</v>
      </c>
      <c r="I153" s="88">
        <v>2.83</v>
      </c>
      <c r="J153" s="88">
        <v>3.85</v>
      </c>
      <c r="K153" s="88">
        <v>1.9</v>
      </c>
      <c r="L153" s="88">
        <v>2.36</v>
      </c>
      <c r="M153" s="88"/>
      <c r="N153" s="88">
        <v>1</v>
      </c>
      <c r="O153" s="88">
        <v>2</v>
      </c>
      <c r="P153" s="88">
        <v>1</v>
      </c>
      <c r="Q153" s="88">
        <v>6</v>
      </c>
      <c r="R153" s="88">
        <v>4</v>
      </c>
      <c r="S153" s="88" t="s">
        <v>440</v>
      </c>
      <c r="T153" s="88" t="s">
        <v>1163</v>
      </c>
      <c r="U153" s="88">
        <v>2</v>
      </c>
      <c r="V153" s="88">
        <v>13</v>
      </c>
      <c r="W153" s="88">
        <v>6</v>
      </c>
      <c r="X153" s="88">
        <v>4</v>
      </c>
      <c r="Y153" s="88" t="s">
        <v>1376</v>
      </c>
      <c r="Z153" s="88">
        <v>2</v>
      </c>
      <c r="AA153" s="88" t="s">
        <v>1167</v>
      </c>
      <c r="AB153" s="88" t="s">
        <v>1377</v>
      </c>
      <c r="AC153" s="88" t="s">
        <v>1378</v>
      </c>
      <c r="AD153" s="88" t="s">
        <v>1379</v>
      </c>
      <c r="AE153" s="88" t="s">
        <v>182</v>
      </c>
      <c r="AF153" s="88">
        <v>100</v>
      </c>
      <c r="AG153" s="88">
        <v>12</v>
      </c>
      <c r="AH153" s="88">
        <v>1.85</v>
      </c>
      <c r="AI153" s="88">
        <v>1</v>
      </c>
      <c r="AJ153" s="88" t="s">
        <v>1373</v>
      </c>
      <c r="AK153" s="88">
        <v>1</v>
      </c>
    </row>
    <row r="154" spans="1:37">
      <c r="A154" s="1" t="s">
        <v>1383</v>
      </c>
      <c r="B154" s="77">
        <v>153</v>
      </c>
      <c r="C154" s="88" t="s">
        <v>1383</v>
      </c>
      <c r="D154" s="88" t="s">
        <v>1384</v>
      </c>
      <c r="E154" s="88" t="s">
        <v>1383</v>
      </c>
      <c r="F154" s="88" t="s">
        <v>182</v>
      </c>
      <c r="G154" s="88" t="s">
        <v>184</v>
      </c>
      <c r="H154" s="88"/>
      <c r="I154" s="88">
        <v>2.86</v>
      </c>
      <c r="J154" s="88">
        <v>2.2999999999999998</v>
      </c>
      <c r="K154" s="88">
        <v>2.86</v>
      </c>
      <c r="L154" s="88">
        <v>2.2999999999999998</v>
      </c>
      <c r="M154" s="88"/>
      <c r="N154" s="88">
        <v>1</v>
      </c>
      <c r="O154" s="88">
        <v>1</v>
      </c>
      <c r="P154" s="88">
        <v>1</v>
      </c>
      <c r="Q154" s="88">
        <v>6</v>
      </c>
      <c r="R154" s="88">
        <v>6</v>
      </c>
      <c r="S154" s="88" t="s">
        <v>1114</v>
      </c>
      <c r="T154" s="88" t="s">
        <v>1114</v>
      </c>
      <c r="U154" s="88">
        <v>0</v>
      </c>
      <c r="V154" s="88">
        <v>0</v>
      </c>
      <c r="W154" s="88">
        <v>5</v>
      </c>
      <c r="X154" s="88">
        <v>4</v>
      </c>
      <c r="Y154" s="88" t="s">
        <v>1386</v>
      </c>
      <c r="Z154" s="88">
        <v>2</v>
      </c>
      <c r="AA154" s="88" t="s">
        <v>1387</v>
      </c>
      <c r="AB154" s="88" t="s">
        <v>1388</v>
      </c>
      <c r="AC154" s="88" t="s">
        <v>1389</v>
      </c>
      <c r="AD154" s="88" t="s">
        <v>1390</v>
      </c>
      <c r="AE154" s="88" t="s">
        <v>182</v>
      </c>
      <c r="AF154" s="88">
        <v>100</v>
      </c>
      <c r="AG154" s="88">
        <v>15</v>
      </c>
      <c r="AH154" s="88">
        <v>2</v>
      </c>
      <c r="AI154" s="88">
        <v>2.1</v>
      </c>
      <c r="AJ154" s="88" t="s">
        <v>1383</v>
      </c>
      <c r="AK154" s="88">
        <v>1</v>
      </c>
    </row>
    <row r="155" spans="1:37">
      <c r="A155" s="1" t="s">
        <v>2466</v>
      </c>
      <c r="B155" s="77">
        <v>154</v>
      </c>
      <c r="C155" s="88" t="s">
        <v>2466</v>
      </c>
      <c r="D155" s="88" t="s">
        <v>2473</v>
      </c>
      <c r="E155" s="88" t="s">
        <v>2466</v>
      </c>
      <c r="F155" s="88" t="s">
        <v>182</v>
      </c>
      <c r="G155" s="88" t="s">
        <v>184</v>
      </c>
      <c r="H155" s="88" t="s">
        <v>185</v>
      </c>
      <c r="I155" s="88">
        <v>2.86</v>
      </c>
      <c r="J155" s="88">
        <v>1.76</v>
      </c>
      <c r="K155" s="88">
        <v>2.4</v>
      </c>
      <c r="L155" s="88">
        <v>1.08</v>
      </c>
      <c r="M155" s="88"/>
      <c r="N155" s="88">
        <v>1</v>
      </c>
      <c r="O155" s="88">
        <v>2</v>
      </c>
      <c r="P155" s="88">
        <v>1</v>
      </c>
      <c r="Q155" s="88">
        <v>6</v>
      </c>
      <c r="R155" s="88">
        <v>6</v>
      </c>
      <c r="S155" s="88" t="s">
        <v>1114</v>
      </c>
      <c r="T155" s="88" t="s">
        <v>1114</v>
      </c>
      <c r="U155" s="88">
        <v>0</v>
      </c>
      <c r="V155" s="88">
        <v>1</v>
      </c>
      <c r="W155" s="88">
        <v>5</v>
      </c>
      <c r="X155" s="88">
        <v>5</v>
      </c>
      <c r="Y155" s="88" t="s">
        <v>2480</v>
      </c>
      <c r="Z155" s="88">
        <v>2</v>
      </c>
      <c r="AA155" s="88" t="s">
        <v>1387</v>
      </c>
      <c r="AB155" s="88" t="s">
        <v>2481</v>
      </c>
      <c r="AC155" s="88" t="s">
        <v>2482</v>
      </c>
      <c r="AD155" s="88" t="s">
        <v>2483</v>
      </c>
      <c r="AE155" s="88" t="s">
        <v>182</v>
      </c>
      <c r="AF155" s="88">
        <v>100</v>
      </c>
      <c r="AG155" s="88">
        <v>23</v>
      </c>
      <c r="AH155" s="88">
        <v>1.95</v>
      </c>
      <c r="AI155" s="88">
        <v>1.95</v>
      </c>
      <c r="AJ155" s="88" t="s">
        <v>2466</v>
      </c>
      <c r="AK155" s="88">
        <v>1</v>
      </c>
    </row>
    <row r="156" spans="1:37" s="66" customFormat="1">
      <c r="A156" s="91" t="s">
        <v>1405</v>
      </c>
      <c r="B156" s="92">
        <v>155</v>
      </c>
      <c r="C156" s="89" t="s">
        <v>2721</v>
      </c>
      <c r="D156" s="89" t="s">
        <v>2722</v>
      </c>
      <c r="E156" s="89" t="s">
        <v>2721</v>
      </c>
      <c r="F156" s="89" t="s">
        <v>182</v>
      </c>
      <c r="G156" s="89" t="s">
        <v>283</v>
      </c>
      <c r="H156" s="89" t="s">
        <v>185</v>
      </c>
      <c r="I156" s="89">
        <v>57.24</v>
      </c>
      <c r="J156" s="89">
        <v>104.05</v>
      </c>
      <c r="K156" s="89">
        <v>42.31</v>
      </c>
      <c r="L156" s="89">
        <v>70.41</v>
      </c>
      <c r="M156" s="89"/>
      <c r="N156" s="89">
        <v>1</v>
      </c>
      <c r="O156" s="89">
        <v>2</v>
      </c>
      <c r="P156" s="89">
        <v>1</v>
      </c>
      <c r="Q156" s="89">
        <v>9</v>
      </c>
      <c r="R156" s="89">
        <v>5</v>
      </c>
      <c r="S156" s="89" t="s">
        <v>2731</v>
      </c>
      <c r="T156" s="89" t="s">
        <v>1278</v>
      </c>
      <c r="U156" s="89">
        <v>0</v>
      </c>
      <c r="V156" s="89">
        <v>0</v>
      </c>
      <c r="W156" s="89">
        <v>9</v>
      </c>
      <c r="X156" s="89">
        <v>5</v>
      </c>
      <c r="Y156" s="89" t="s">
        <v>2732</v>
      </c>
      <c r="Z156" s="89">
        <v>2</v>
      </c>
      <c r="AA156" s="89" t="s">
        <v>1280</v>
      </c>
      <c r="AB156" s="89" t="s">
        <v>2733</v>
      </c>
      <c r="AC156" s="89" t="s">
        <v>2734</v>
      </c>
      <c r="AD156" s="89" t="s">
        <v>2736</v>
      </c>
      <c r="AE156" s="89" t="s">
        <v>182</v>
      </c>
      <c r="AF156" s="89">
        <v>100</v>
      </c>
      <c r="AG156" s="89">
        <v>21</v>
      </c>
      <c r="AH156" s="89">
        <v>2.6</v>
      </c>
      <c r="AI156" s="89">
        <v>1.9</v>
      </c>
      <c r="AJ156" s="89" t="s">
        <v>2721</v>
      </c>
      <c r="AK156" s="89">
        <v>1</v>
      </c>
    </row>
    <row r="157" spans="1:37">
      <c r="A157" s="1" t="s">
        <v>1420</v>
      </c>
      <c r="B157" s="77">
        <v>156</v>
      </c>
      <c r="C157" s="88" t="s">
        <v>1420</v>
      </c>
      <c r="D157" s="88" t="s">
        <v>1421</v>
      </c>
      <c r="E157" s="88" t="s">
        <v>1420</v>
      </c>
      <c r="F157" s="88" t="s">
        <v>182</v>
      </c>
      <c r="G157" s="88" t="s">
        <v>184</v>
      </c>
      <c r="H157" s="88" t="s">
        <v>185</v>
      </c>
      <c r="I157" s="88">
        <v>2.94</v>
      </c>
      <c r="J157" s="88">
        <v>2.2999999999999998</v>
      </c>
      <c r="K157" s="88">
        <v>2.58</v>
      </c>
      <c r="L157" s="88">
        <v>2.09</v>
      </c>
      <c r="M157" s="88"/>
      <c r="N157" s="88">
        <v>1</v>
      </c>
      <c r="O157" s="88">
        <v>2</v>
      </c>
      <c r="P157" s="88">
        <v>1</v>
      </c>
      <c r="Q157" s="88">
        <v>12</v>
      </c>
      <c r="R157" s="88">
        <v>9</v>
      </c>
      <c r="S157" s="88" t="s">
        <v>1424</v>
      </c>
      <c r="T157" s="88" t="s">
        <v>1425</v>
      </c>
      <c r="U157" s="88">
        <v>0</v>
      </c>
      <c r="V157" s="88">
        <v>0</v>
      </c>
      <c r="W157" s="88">
        <v>10</v>
      </c>
      <c r="X157" s="88">
        <v>7</v>
      </c>
      <c r="Y157" s="88" t="s">
        <v>1426</v>
      </c>
      <c r="Z157" s="88">
        <v>4</v>
      </c>
      <c r="AA157" s="88" t="s">
        <v>1427</v>
      </c>
      <c r="AB157" s="88" t="s">
        <v>1428</v>
      </c>
      <c r="AC157" s="88" t="s">
        <v>1429</v>
      </c>
      <c r="AD157" s="88" t="s">
        <v>1430</v>
      </c>
      <c r="AE157" s="88" t="s">
        <v>182</v>
      </c>
      <c r="AF157" s="88">
        <v>87</v>
      </c>
      <c r="AG157" s="88">
        <v>16</v>
      </c>
      <c r="AH157" s="88">
        <v>3.5</v>
      </c>
      <c r="AI157" s="88">
        <v>3.35</v>
      </c>
      <c r="AJ157" s="88" t="s">
        <v>1431</v>
      </c>
      <c r="AK157" s="88">
        <v>2</v>
      </c>
    </row>
    <row r="158" spans="1:37">
      <c r="A158" s="1" t="s">
        <v>1432</v>
      </c>
      <c r="B158" s="77">
        <v>157</v>
      </c>
      <c r="C158" s="88" t="s">
        <v>1432</v>
      </c>
      <c r="D158" s="88" t="s">
        <v>1433</v>
      </c>
      <c r="E158" s="88" t="s">
        <v>1432</v>
      </c>
      <c r="F158" s="88" t="s">
        <v>182</v>
      </c>
      <c r="G158" s="88" t="s">
        <v>184</v>
      </c>
      <c r="H158" s="88" t="s">
        <v>185</v>
      </c>
      <c r="I158" s="88">
        <v>2.95</v>
      </c>
      <c r="J158" s="88">
        <v>5.27</v>
      </c>
      <c r="K158" s="88">
        <v>2.14</v>
      </c>
      <c r="L158" s="88">
        <v>3.04</v>
      </c>
      <c r="M158" s="88"/>
      <c r="N158" s="88">
        <v>1</v>
      </c>
      <c r="O158" s="88">
        <v>2</v>
      </c>
      <c r="P158" s="88">
        <v>1</v>
      </c>
      <c r="Q158" s="88">
        <v>5</v>
      </c>
      <c r="R158" s="88">
        <v>3</v>
      </c>
      <c r="S158" s="88" t="s">
        <v>313</v>
      </c>
      <c r="T158" s="88" t="s">
        <v>1437</v>
      </c>
      <c r="U158" s="88">
        <v>4</v>
      </c>
      <c r="V158" s="88">
        <v>11</v>
      </c>
      <c r="W158" s="88">
        <v>5</v>
      </c>
      <c r="X158" s="88">
        <v>3</v>
      </c>
      <c r="Y158" s="88" t="s">
        <v>1433</v>
      </c>
      <c r="Z158" s="88">
        <v>1</v>
      </c>
      <c r="AA158" s="88" t="s">
        <v>1437</v>
      </c>
      <c r="AB158" s="88" t="s">
        <v>1439</v>
      </c>
      <c r="AC158" s="88" t="s">
        <v>1440</v>
      </c>
      <c r="AD158" s="88" t="s">
        <v>1432</v>
      </c>
      <c r="AE158" s="88" t="s">
        <v>182</v>
      </c>
      <c r="AF158" s="88">
        <v>100</v>
      </c>
      <c r="AG158" s="88">
        <v>26</v>
      </c>
      <c r="AH158" s="88">
        <v>1.55</v>
      </c>
      <c r="AI158" s="88">
        <v>1.1000000000000001</v>
      </c>
      <c r="AJ158" s="88" t="s">
        <v>1432</v>
      </c>
      <c r="AK158" s="88">
        <v>1</v>
      </c>
    </row>
    <row r="159" spans="1:37">
      <c r="A159" s="1" t="s">
        <v>2058</v>
      </c>
      <c r="B159" s="77">
        <v>158</v>
      </c>
      <c r="C159" s="88" t="s">
        <v>2058</v>
      </c>
      <c r="D159" s="88" t="s">
        <v>2064</v>
      </c>
      <c r="E159" s="88" t="s">
        <v>2058</v>
      </c>
      <c r="F159" s="88" t="s">
        <v>182</v>
      </c>
      <c r="G159" s="88" t="s">
        <v>184</v>
      </c>
      <c r="H159" s="88" t="s">
        <v>185</v>
      </c>
      <c r="I159" s="88">
        <v>3.02</v>
      </c>
      <c r="J159" s="88">
        <v>2.64</v>
      </c>
      <c r="K159" s="88">
        <v>2.4300000000000002</v>
      </c>
      <c r="L159" s="88">
        <v>2.09</v>
      </c>
      <c r="M159" s="88"/>
      <c r="N159" s="88">
        <v>1</v>
      </c>
      <c r="O159" s="88">
        <v>2</v>
      </c>
      <c r="P159" s="88">
        <v>1</v>
      </c>
      <c r="Q159" s="88">
        <v>11</v>
      </c>
      <c r="R159" s="88">
        <v>9</v>
      </c>
      <c r="S159" s="88" t="s">
        <v>2080</v>
      </c>
      <c r="T159" s="88" t="s">
        <v>1330</v>
      </c>
      <c r="U159" s="88">
        <v>0</v>
      </c>
      <c r="V159" s="88">
        <v>0</v>
      </c>
      <c r="W159" s="88">
        <v>9</v>
      </c>
      <c r="X159" s="88">
        <v>7</v>
      </c>
      <c r="Y159" s="88" t="s">
        <v>2084</v>
      </c>
      <c r="Z159" s="88">
        <v>4</v>
      </c>
      <c r="AA159" s="88" t="s">
        <v>1332</v>
      </c>
      <c r="AB159" s="88" t="s">
        <v>2087</v>
      </c>
      <c r="AC159" s="88" t="s">
        <v>2088</v>
      </c>
      <c r="AD159" s="88" t="s">
        <v>2090</v>
      </c>
      <c r="AE159" s="88" t="s">
        <v>182</v>
      </c>
      <c r="AF159" s="88">
        <v>100</v>
      </c>
      <c r="AG159" s="88">
        <v>20</v>
      </c>
      <c r="AH159" s="88">
        <v>3.65</v>
      </c>
      <c r="AI159" s="88">
        <v>3.25</v>
      </c>
      <c r="AJ159" s="88" t="s">
        <v>2096</v>
      </c>
      <c r="AK159" s="88">
        <v>2</v>
      </c>
    </row>
    <row r="160" spans="1:37">
      <c r="A160" s="1" t="s">
        <v>1452</v>
      </c>
      <c r="B160" s="77">
        <v>159</v>
      </c>
      <c r="C160" s="88" t="s">
        <v>1452</v>
      </c>
      <c r="D160" s="88" t="s">
        <v>1453</v>
      </c>
      <c r="E160" s="88" t="s">
        <v>1452</v>
      </c>
      <c r="F160" s="88" t="s">
        <v>182</v>
      </c>
      <c r="G160" s="88" t="s">
        <v>184</v>
      </c>
      <c r="H160" s="88" t="s">
        <v>185</v>
      </c>
      <c r="I160" s="88">
        <v>3.08</v>
      </c>
      <c r="J160" s="88">
        <v>3.24</v>
      </c>
      <c r="K160" s="88">
        <v>2.61</v>
      </c>
      <c r="L160" s="88">
        <v>2.5</v>
      </c>
      <c r="M160" s="88"/>
      <c r="N160" s="88">
        <v>1</v>
      </c>
      <c r="O160" s="88">
        <v>2</v>
      </c>
      <c r="P160" s="88">
        <v>1</v>
      </c>
      <c r="Q160" s="88">
        <v>7</v>
      </c>
      <c r="R160" s="88">
        <v>5</v>
      </c>
      <c r="S160" s="88" t="s">
        <v>341</v>
      </c>
      <c r="T160" s="88" t="s">
        <v>198</v>
      </c>
      <c r="U160" s="88">
        <v>0</v>
      </c>
      <c r="V160" s="88">
        <v>2</v>
      </c>
      <c r="W160" s="88">
        <v>7</v>
      </c>
      <c r="X160" s="88">
        <v>4</v>
      </c>
      <c r="Y160" s="88" t="s">
        <v>1458</v>
      </c>
      <c r="Z160" s="88">
        <v>3</v>
      </c>
      <c r="AA160" s="88" t="s">
        <v>201</v>
      </c>
      <c r="AB160" s="88" t="s">
        <v>1459</v>
      </c>
      <c r="AC160" s="88" t="s">
        <v>1460</v>
      </c>
      <c r="AD160" s="88" t="s">
        <v>1461</v>
      </c>
      <c r="AE160" s="88" t="s">
        <v>182</v>
      </c>
      <c r="AF160" s="88">
        <v>95</v>
      </c>
      <c r="AG160" s="88">
        <v>21</v>
      </c>
      <c r="AH160" s="88">
        <v>2.75</v>
      </c>
      <c r="AI160" s="88">
        <v>0</v>
      </c>
      <c r="AJ160" s="88" t="s">
        <v>1452</v>
      </c>
      <c r="AK160" s="88">
        <v>1</v>
      </c>
    </row>
    <row r="161" spans="1:38">
      <c r="A161" s="1" t="s">
        <v>1471</v>
      </c>
      <c r="B161" s="77">
        <v>160</v>
      </c>
      <c r="C161" s="88" t="s">
        <v>1471</v>
      </c>
      <c r="D161" s="88" t="s">
        <v>1472</v>
      </c>
      <c r="E161" s="88" t="s">
        <v>1471</v>
      </c>
      <c r="F161" s="88" t="s">
        <v>182</v>
      </c>
      <c r="G161" s="88" t="s">
        <v>283</v>
      </c>
      <c r="H161" s="88" t="s">
        <v>185</v>
      </c>
      <c r="I161" s="88">
        <v>3.29</v>
      </c>
      <c r="J161" s="88">
        <v>1.62</v>
      </c>
      <c r="K161" s="88">
        <v>1.63</v>
      </c>
      <c r="L161" s="88">
        <v>1.62</v>
      </c>
      <c r="M161" s="88"/>
      <c r="N161" s="88">
        <v>1</v>
      </c>
      <c r="O161" s="88">
        <v>3</v>
      </c>
      <c r="P161" s="88">
        <v>1</v>
      </c>
      <c r="Q161" s="88">
        <v>10</v>
      </c>
      <c r="R161" s="88">
        <v>7</v>
      </c>
      <c r="S161" s="88" t="s">
        <v>1479</v>
      </c>
      <c r="T161" s="88" t="s">
        <v>341</v>
      </c>
      <c r="U161" s="88">
        <v>0</v>
      </c>
      <c r="V161" s="88">
        <v>0</v>
      </c>
      <c r="W161" s="88">
        <v>10</v>
      </c>
      <c r="X161" s="88">
        <v>6</v>
      </c>
      <c r="Y161" s="88" t="s">
        <v>1481</v>
      </c>
      <c r="Z161" s="88">
        <v>3</v>
      </c>
      <c r="AA161" s="88" t="s">
        <v>346</v>
      </c>
      <c r="AB161" s="88" t="s">
        <v>1482</v>
      </c>
      <c r="AC161" s="88" t="s">
        <v>1484</v>
      </c>
      <c r="AD161" s="88" t="s">
        <v>1485</v>
      </c>
      <c r="AE161" s="88" t="s">
        <v>182</v>
      </c>
      <c r="AF161" s="88">
        <v>96</v>
      </c>
      <c r="AG161" s="88">
        <v>27</v>
      </c>
      <c r="AH161" s="88">
        <v>3.1</v>
      </c>
      <c r="AI161" s="88">
        <v>0</v>
      </c>
      <c r="AJ161" s="88" t="s">
        <v>1471</v>
      </c>
      <c r="AK161" s="88">
        <v>1</v>
      </c>
    </row>
    <row r="162" spans="1:38">
      <c r="A162" s="1" t="s">
        <v>1498</v>
      </c>
      <c r="B162" s="77">
        <v>161</v>
      </c>
      <c r="C162" s="88" t="s">
        <v>1498</v>
      </c>
      <c r="D162" s="88" t="s">
        <v>1499</v>
      </c>
      <c r="E162" s="88" t="s">
        <v>1498</v>
      </c>
      <c r="F162" s="88" t="s">
        <v>182</v>
      </c>
      <c r="G162" s="88" t="s">
        <v>184</v>
      </c>
      <c r="H162" s="88" t="s">
        <v>185</v>
      </c>
      <c r="I162" s="88">
        <v>3.51</v>
      </c>
      <c r="J162" s="88">
        <v>2.64</v>
      </c>
      <c r="K162" s="88">
        <v>2.29</v>
      </c>
      <c r="L162" s="88">
        <v>1.35</v>
      </c>
      <c r="M162" s="88"/>
      <c r="N162" s="88">
        <v>1</v>
      </c>
      <c r="O162" s="88">
        <v>2</v>
      </c>
      <c r="P162" s="88">
        <v>1</v>
      </c>
      <c r="Q162" s="88">
        <v>8</v>
      </c>
      <c r="R162" s="88">
        <v>5</v>
      </c>
      <c r="S162" s="88" t="s">
        <v>1506</v>
      </c>
      <c r="T162" s="88" t="s">
        <v>857</v>
      </c>
      <c r="U162" s="88">
        <v>0</v>
      </c>
      <c r="V162" s="88">
        <v>0</v>
      </c>
      <c r="W162" s="88">
        <v>5</v>
      </c>
      <c r="X162" s="88">
        <v>4</v>
      </c>
      <c r="Y162" s="88" t="s">
        <v>1509</v>
      </c>
      <c r="Z162" s="88">
        <v>2</v>
      </c>
      <c r="AA162" s="88" t="s">
        <v>862</v>
      </c>
      <c r="AB162" s="88" t="s">
        <v>1510</v>
      </c>
      <c r="AC162" s="88" t="s">
        <v>1511</v>
      </c>
      <c r="AD162" s="88" t="s">
        <v>1512</v>
      </c>
      <c r="AE162" s="88" t="s">
        <v>182</v>
      </c>
      <c r="AF162" s="88">
        <v>100</v>
      </c>
      <c r="AG162" s="88">
        <v>28</v>
      </c>
      <c r="AH162" s="88">
        <v>3.05</v>
      </c>
      <c r="AI162" s="88">
        <v>2.5499999999999998</v>
      </c>
      <c r="AJ162" s="88" t="s">
        <v>1498</v>
      </c>
      <c r="AK162" s="88">
        <v>1</v>
      </c>
    </row>
    <row r="163" spans="1:38">
      <c r="A163" s="1" t="s">
        <v>1522</v>
      </c>
      <c r="B163" s="77">
        <v>162</v>
      </c>
      <c r="C163" s="88" t="s">
        <v>1522</v>
      </c>
      <c r="D163" s="88" t="s">
        <v>1523</v>
      </c>
      <c r="E163" s="88" t="s">
        <v>1522</v>
      </c>
      <c r="F163" s="88" t="s">
        <v>182</v>
      </c>
      <c r="G163" s="88" t="s">
        <v>184</v>
      </c>
      <c r="H163" s="88" t="s">
        <v>185</v>
      </c>
      <c r="I163" s="88">
        <v>3.54</v>
      </c>
      <c r="J163" s="88">
        <v>2.64</v>
      </c>
      <c r="K163" s="88">
        <v>1.78</v>
      </c>
      <c r="L163" s="88">
        <v>0.88</v>
      </c>
      <c r="M163" s="88"/>
      <c r="N163" s="88">
        <v>1</v>
      </c>
      <c r="O163" s="88">
        <v>2</v>
      </c>
      <c r="P163" s="88">
        <v>1</v>
      </c>
      <c r="Q163" s="88">
        <v>8</v>
      </c>
      <c r="R163" s="88">
        <v>7</v>
      </c>
      <c r="S163" s="88" t="s">
        <v>609</v>
      </c>
      <c r="T163" s="88" t="s">
        <v>1526</v>
      </c>
      <c r="U163" s="88">
        <v>0</v>
      </c>
      <c r="V163" s="88">
        <v>0</v>
      </c>
      <c r="W163" s="88">
        <v>5</v>
      </c>
      <c r="X163" s="88">
        <v>5</v>
      </c>
      <c r="Y163" s="88" t="s">
        <v>1527</v>
      </c>
      <c r="Z163" s="88">
        <v>2</v>
      </c>
      <c r="AA163" s="88" t="s">
        <v>1528</v>
      </c>
      <c r="AB163" s="88" t="s">
        <v>1529</v>
      </c>
      <c r="AC163" s="88" t="s">
        <v>1531</v>
      </c>
      <c r="AD163" s="88" t="s">
        <v>1532</v>
      </c>
      <c r="AE163" s="88" t="s">
        <v>182</v>
      </c>
      <c r="AF163" s="88">
        <v>100</v>
      </c>
      <c r="AG163" s="88">
        <v>26</v>
      </c>
      <c r="AH163" s="88">
        <v>2.85</v>
      </c>
      <c r="AI163" s="88">
        <v>2.8</v>
      </c>
      <c r="AJ163" s="88" t="s">
        <v>1522</v>
      </c>
      <c r="AK163" s="88">
        <v>1</v>
      </c>
    </row>
    <row r="164" spans="1:38">
      <c r="A164" s="1" t="s">
        <v>1533</v>
      </c>
      <c r="B164" s="77">
        <v>163</v>
      </c>
      <c r="C164" s="88" t="s">
        <v>1533</v>
      </c>
      <c r="D164" s="88" t="s">
        <v>1535</v>
      </c>
      <c r="E164" s="88" t="s">
        <v>1533</v>
      </c>
      <c r="F164" s="88" t="s">
        <v>182</v>
      </c>
      <c r="G164" s="88" t="s">
        <v>184</v>
      </c>
      <c r="H164" s="88" t="s">
        <v>185</v>
      </c>
      <c r="I164" s="88">
        <v>3.64</v>
      </c>
      <c r="J164" s="88">
        <v>2.7</v>
      </c>
      <c r="K164" s="88">
        <v>3.18</v>
      </c>
      <c r="L164" s="88">
        <v>2.57</v>
      </c>
      <c r="M164" s="88"/>
      <c r="N164" s="88">
        <v>1</v>
      </c>
      <c r="O164" s="88">
        <v>2</v>
      </c>
      <c r="P164" s="88">
        <v>1</v>
      </c>
      <c r="Q164" s="88">
        <v>7</v>
      </c>
      <c r="R164" s="88">
        <v>6</v>
      </c>
      <c r="S164" s="88" t="s">
        <v>1540</v>
      </c>
      <c r="T164" s="88" t="s">
        <v>1010</v>
      </c>
      <c r="U164" s="88">
        <v>1</v>
      </c>
      <c r="V164" s="88">
        <v>1</v>
      </c>
      <c r="W164" s="88">
        <v>7</v>
      </c>
      <c r="X164" s="88">
        <v>6</v>
      </c>
      <c r="Y164" s="88" t="s">
        <v>1541</v>
      </c>
      <c r="Z164" s="88">
        <v>3</v>
      </c>
      <c r="AA164" s="88" t="s">
        <v>1542</v>
      </c>
      <c r="AB164" s="88" t="s">
        <v>1543</v>
      </c>
      <c r="AC164" s="88" t="s">
        <v>1544</v>
      </c>
      <c r="AD164" s="88" t="s">
        <v>1545</v>
      </c>
      <c r="AE164" s="88" t="s">
        <v>182</v>
      </c>
      <c r="AF164" s="88">
        <v>100</v>
      </c>
      <c r="AG164" s="88">
        <v>28</v>
      </c>
      <c r="AH164" s="88">
        <v>2.65</v>
      </c>
      <c r="AI164" s="88">
        <v>2.5</v>
      </c>
      <c r="AJ164" s="88" t="s">
        <v>1533</v>
      </c>
      <c r="AK164" s="88">
        <v>1</v>
      </c>
    </row>
    <row r="165" spans="1:38">
      <c r="A165" s="1" t="s">
        <v>1546</v>
      </c>
      <c r="B165" s="77">
        <v>164</v>
      </c>
      <c r="C165" s="88" t="s">
        <v>1546</v>
      </c>
      <c r="D165" s="88" t="s">
        <v>1547</v>
      </c>
      <c r="E165" s="88" t="s">
        <v>1546</v>
      </c>
      <c r="F165" s="88" t="s">
        <v>182</v>
      </c>
      <c r="G165" s="88" t="s">
        <v>184</v>
      </c>
      <c r="H165" s="88" t="s">
        <v>185</v>
      </c>
      <c r="I165" s="88">
        <v>3.94</v>
      </c>
      <c r="J165" s="88">
        <v>1.62</v>
      </c>
      <c r="K165" s="88">
        <v>3.71</v>
      </c>
      <c r="L165" s="88">
        <v>1.35</v>
      </c>
      <c r="M165" s="88"/>
      <c r="N165" s="88">
        <v>1</v>
      </c>
      <c r="O165" s="88">
        <v>2</v>
      </c>
      <c r="P165" s="88">
        <v>1</v>
      </c>
      <c r="Q165" s="88">
        <v>10</v>
      </c>
      <c r="R165" s="88">
        <v>9</v>
      </c>
      <c r="S165" s="88" t="s">
        <v>1554</v>
      </c>
      <c r="T165" s="88" t="s">
        <v>1555</v>
      </c>
      <c r="U165" s="88">
        <v>0</v>
      </c>
      <c r="V165" s="88">
        <v>0</v>
      </c>
      <c r="W165" s="88">
        <v>10</v>
      </c>
      <c r="X165" s="88">
        <v>9</v>
      </c>
      <c r="Y165" s="88" t="s">
        <v>1556</v>
      </c>
      <c r="Z165" s="88">
        <v>3</v>
      </c>
      <c r="AA165" s="88" t="s">
        <v>1557</v>
      </c>
      <c r="AB165" s="88" t="s">
        <v>1558</v>
      </c>
      <c r="AC165" s="88" t="s">
        <v>1559</v>
      </c>
      <c r="AD165" s="88" t="s">
        <v>1560</v>
      </c>
      <c r="AE165" s="88" t="s">
        <v>182</v>
      </c>
      <c r="AF165" s="88">
        <v>100</v>
      </c>
      <c r="AG165" s="88">
        <v>25</v>
      </c>
      <c r="AH165" s="88">
        <v>3.05</v>
      </c>
      <c r="AI165" s="88">
        <v>3.05</v>
      </c>
      <c r="AJ165" s="88" t="s">
        <v>1561</v>
      </c>
      <c r="AK165" s="88">
        <v>2</v>
      </c>
    </row>
    <row r="166" spans="1:38">
      <c r="A166" s="1" t="s">
        <v>6228</v>
      </c>
      <c r="B166" s="77">
        <v>165</v>
      </c>
      <c r="C166" s="88" t="s">
        <v>6228</v>
      </c>
      <c r="D166" s="88" t="s">
        <v>6229</v>
      </c>
      <c r="E166" s="88" t="s">
        <v>6228</v>
      </c>
      <c r="F166" s="88" t="s">
        <v>182</v>
      </c>
      <c r="G166" s="88" t="s">
        <v>283</v>
      </c>
      <c r="H166" s="88" t="s">
        <v>185</v>
      </c>
      <c r="I166" s="88">
        <v>3.95</v>
      </c>
      <c r="J166" s="88">
        <v>13.11</v>
      </c>
      <c r="K166" s="88">
        <v>3.69</v>
      </c>
      <c r="L166" s="88">
        <v>10.61</v>
      </c>
      <c r="M166" s="88"/>
      <c r="N166" s="88">
        <v>2</v>
      </c>
      <c r="O166" s="88">
        <v>4</v>
      </c>
      <c r="P166" s="88">
        <v>1</v>
      </c>
      <c r="Q166" s="88">
        <v>10</v>
      </c>
      <c r="R166" s="88">
        <v>9</v>
      </c>
      <c r="S166" s="88" t="s">
        <v>6230</v>
      </c>
      <c r="T166" s="88" t="s">
        <v>1330</v>
      </c>
      <c r="U166" s="88">
        <v>0</v>
      </c>
      <c r="V166" s="88">
        <v>0</v>
      </c>
      <c r="W166" s="88">
        <v>9</v>
      </c>
      <c r="X166" s="88">
        <v>7</v>
      </c>
      <c r="Y166" s="88" t="s">
        <v>6231</v>
      </c>
      <c r="Z166" s="88">
        <v>4</v>
      </c>
      <c r="AA166" s="88" t="s">
        <v>1332</v>
      </c>
      <c r="AB166" s="88" t="s">
        <v>6232</v>
      </c>
      <c r="AC166" s="88" t="s">
        <v>6233</v>
      </c>
      <c r="AD166" s="88" t="s">
        <v>6234</v>
      </c>
      <c r="AE166" s="88" t="s">
        <v>506</v>
      </c>
      <c r="AF166" s="88">
        <v>90</v>
      </c>
      <c r="AG166" s="88">
        <v>20</v>
      </c>
      <c r="AH166" s="88">
        <v>3.4</v>
      </c>
      <c r="AI166" s="88">
        <v>3.5</v>
      </c>
      <c r="AJ166" s="88" t="s">
        <v>6228</v>
      </c>
      <c r="AK166" s="88">
        <v>1</v>
      </c>
    </row>
    <row r="167" spans="1:38">
      <c r="A167" s="1" t="s">
        <v>1570</v>
      </c>
      <c r="B167" s="77">
        <v>166</v>
      </c>
      <c r="C167" s="88" t="s">
        <v>1570</v>
      </c>
      <c r="D167" s="88" t="s">
        <v>1571</v>
      </c>
      <c r="E167" s="88" t="s">
        <v>1570</v>
      </c>
      <c r="F167" s="88" t="s">
        <v>182</v>
      </c>
      <c r="G167" s="88" t="s">
        <v>184</v>
      </c>
      <c r="H167" s="88" t="s">
        <v>185</v>
      </c>
      <c r="I167" s="88">
        <v>4.26</v>
      </c>
      <c r="J167" s="88">
        <v>5.88</v>
      </c>
      <c r="K167" s="88">
        <v>3.94</v>
      </c>
      <c r="L167" s="88">
        <v>5.2</v>
      </c>
      <c r="M167" s="88"/>
      <c r="N167" s="88">
        <v>1</v>
      </c>
      <c r="O167" s="88">
        <v>2</v>
      </c>
      <c r="P167" s="88">
        <v>1</v>
      </c>
      <c r="Q167" s="88">
        <v>8</v>
      </c>
      <c r="R167" s="88">
        <v>8</v>
      </c>
      <c r="S167" s="88" t="s">
        <v>1573</v>
      </c>
      <c r="T167" s="88" t="s">
        <v>1574</v>
      </c>
      <c r="U167" s="88">
        <v>0</v>
      </c>
      <c r="V167" s="88">
        <v>0</v>
      </c>
      <c r="W167" s="88">
        <v>7</v>
      </c>
      <c r="X167" s="88">
        <v>8</v>
      </c>
      <c r="Y167" s="88" t="s">
        <v>1575</v>
      </c>
      <c r="Z167" s="88">
        <v>3</v>
      </c>
      <c r="AA167" s="88" t="s">
        <v>1576</v>
      </c>
      <c r="AB167" s="88" t="s">
        <v>1577</v>
      </c>
      <c r="AC167" s="88" t="s">
        <v>1578</v>
      </c>
      <c r="AD167" s="88" t="s">
        <v>1579</v>
      </c>
      <c r="AE167" s="88" t="s">
        <v>182</v>
      </c>
      <c r="AF167" s="88">
        <v>96</v>
      </c>
      <c r="AG167" s="88">
        <v>28</v>
      </c>
      <c r="AH167" s="88">
        <v>3.3</v>
      </c>
      <c r="AI167" s="88">
        <v>3.4</v>
      </c>
      <c r="AJ167" s="88" t="s">
        <v>1570</v>
      </c>
      <c r="AK167" s="88">
        <v>1</v>
      </c>
    </row>
    <row r="168" spans="1:38">
      <c r="A168" s="1" t="s">
        <v>1580</v>
      </c>
      <c r="B168" s="77">
        <v>167</v>
      </c>
      <c r="C168" s="88" t="s">
        <v>1580</v>
      </c>
      <c r="D168" s="88" t="s">
        <v>1581</v>
      </c>
      <c r="E168" s="88" t="s">
        <v>1580</v>
      </c>
      <c r="F168" s="88" t="s">
        <v>182</v>
      </c>
      <c r="G168" s="88" t="s">
        <v>283</v>
      </c>
      <c r="H168" s="88" t="s">
        <v>185</v>
      </c>
      <c r="I168" s="88">
        <v>4.32</v>
      </c>
      <c r="J168" s="88">
        <v>3.31</v>
      </c>
      <c r="K168" s="88">
        <v>1.74</v>
      </c>
      <c r="L168" s="88">
        <v>2.0299999999999998</v>
      </c>
      <c r="M168" s="88"/>
      <c r="N168" s="88">
        <v>1</v>
      </c>
      <c r="O168" s="88">
        <v>2</v>
      </c>
      <c r="P168" s="88">
        <v>1</v>
      </c>
      <c r="Q168" s="88">
        <v>8</v>
      </c>
      <c r="R168" s="88">
        <v>4</v>
      </c>
      <c r="S168" s="88" t="s">
        <v>1587</v>
      </c>
      <c r="T168" s="88" t="s">
        <v>955</v>
      </c>
      <c r="U168" s="88">
        <v>1</v>
      </c>
      <c r="V168" s="88">
        <v>1</v>
      </c>
      <c r="W168" s="88">
        <v>8</v>
      </c>
      <c r="X168" s="88">
        <v>4</v>
      </c>
      <c r="Y168" s="88" t="s">
        <v>1588</v>
      </c>
      <c r="Z168" s="88">
        <v>2</v>
      </c>
      <c r="AA168" s="88" t="s">
        <v>957</v>
      </c>
      <c r="AB168" s="88" t="s">
        <v>1589</v>
      </c>
      <c r="AC168" s="88" t="s">
        <v>1590</v>
      </c>
      <c r="AD168" s="88" t="s">
        <v>1591</v>
      </c>
      <c r="AE168" s="88" t="s">
        <v>182</v>
      </c>
      <c r="AF168" s="88">
        <v>100</v>
      </c>
      <c r="AG168" s="88">
        <v>18</v>
      </c>
      <c r="AH168" s="88">
        <v>2.2999999999999998</v>
      </c>
      <c r="AI168" s="88">
        <v>1.9</v>
      </c>
      <c r="AJ168" s="88" t="s">
        <v>1580</v>
      </c>
      <c r="AK168" s="88">
        <v>1</v>
      </c>
    </row>
    <row r="169" spans="1:38">
      <c r="A169" s="1" t="s">
        <v>1592</v>
      </c>
      <c r="B169" s="77">
        <v>168</v>
      </c>
      <c r="C169" s="88" t="s">
        <v>1592</v>
      </c>
      <c r="D169" s="88" t="s">
        <v>1593</v>
      </c>
      <c r="E169" s="88" t="s">
        <v>1592</v>
      </c>
      <c r="F169" s="88" t="s">
        <v>182</v>
      </c>
      <c r="G169" s="88" t="s">
        <v>184</v>
      </c>
      <c r="H169" s="88" t="s">
        <v>185</v>
      </c>
      <c r="I169" s="88">
        <v>4.37</v>
      </c>
      <c r="J169" s="88">
        <v>12.16</v>
      </c>
      <c r="K169" s="88">
        <v>2.94</v>
      </c>
      <c r="L169" s="88">
        <v>6.89</v>
      </c>
      <c r="M169" s="88"/>
      <c r="N169" s="88">
        <v>1</v>
      </c>
      <c r="O169" s="88">
        <v>2</v>
      </c>
      <c r="P169" s="88">
        <v>1</v>
      </c>
      <c r="Q169" s="88">
        <v>7</v>
      </c>
      <c r="R169" s="88">
        <v>4</v>
      </c>
      <c r="S169" s="88" t="s">
        <v>1089</v>
      </c>
      <c r="T169" s="88" t="s">
        <v>639</v>
      </c>
      <c r="U169" s="88">
        <v>1</v>
      </c>
      <c r="V169" s="88">
        <v>12</v>
      </c>
      <c r="W169" s="88">
        <v>6</v>
      </c>
      <c r="X169" s="88">
        <v>4</v>
      </c>
      <c r="Y169" s="88" t="s">
        <v>1597</v>
      </c>
      <c r="Z169" s="88">
        <v>2</v>
      </c>
      <c r="AA169" s="88" t="s">
        <v>645</v>
      </c>
      <c r="AB169" s="88" t="s">
        <v>1598</v>
      </c>
      <c r="AC169" s="88" t="s">
        <v>1599</v>
      </c>
      <c r="AD169" s="88" t="s">
        <v>1600</v>
      </c>
      <c r="AE169" s="88" t="s">
        <v>182</v>
      </c>
      <c r="AF169" s="88">
        <v>100</v>
      </c>
      <c r="AG169" s="88">
        <v>29</v>
      </c>
      <c r="AH169" s="88">
        <v>2.0499999999999998</v>
      </c>
      <c r="AI169" s="88">
        <v>1.4</v>
      </c>
      <c r="AJ169" s="88" t="s">
        <v>1592</v>
      </c>
      <c r="AK169" s="88">
        <v>1</v>
      </c>
    </row>
    <row r="170" spans="1:38">
      <c r="A170" s="1" t="s">
        <v>935</v>
      </c>
      <c r="B170" s="77">
        <v>169</v>
      </c>
      <c r="C170" s="88" t="s">
        <v>935</v>
      </c>
      <c r="D170" s="88" t="s">
        <v>1601</v>
      </c>
      <c r="E170" s="88" t="s">
        <v>935</v>
      </c>
      <c r="F170" s="88" t="s">
        <v>182</v>
      </c>
      <c r="G170" s="88" t="s">
        <v>184</v>
      </c>
      <c r="H170" s="88" t="s">
        <v>185</v>
      </c>
      <c r="I170" s="88">
        <v>4.46</v>
      </c>
      <c r="J170" s="88">
        <v>0.68</v>
      </c>
      <c r="K170" s="88">
        <v>2.3199999999999998</v>
      </c>
      <c r="L170" s="88">
        <v>7.0000000000000007E-2</v>
      </c>
      <c r="M170" s="88"/>
      <c r="N170" s="88">
        <v>1</v>
      </c>
      <c r="O170" s="88">
        <v>2</v>
      </c>
      <c r="P170" s="88">
        <v>1</v>
      </c>
      <c r="Q170" s="88">
        <v>9</v>
      </c>
      <c r="R170" s="88">
        <v>7</v>
      </c>
      <c r="S170" s="88" t="s">
        <v>1605</v>
      </c>
      <c r="T170" s="88" t="s">
        <v>341</v>
      </c>
      <c r="U170" s="88">
        <v>0</v>
      </c>
      <c r="V170" s="88">
        <v>0</v>
      </c>
      <c r="W170" s="88">
        <v>4</v>
      </c>
      <c r="X170" s="88">
        <v>4</v>
      </c>
      <c r="Y170" s="88" t="s">
        <v>1607</v>
      </c>
      <c r="Z170" s="88">
        <v>3</v>
      </c>
      <c r="AA170" s="88" t="s">
        <v>346</v>
      </c>
      <c r="AB170" s="88" t="s">
        <v>1611</v>
      </c>
      <c r="AC170" s="88" t="s">
        <v>1612</v>
      </c>
      <c r="AD170" s="88" t="s">
        <v>1613</v>
      </c>
      <c r="AE170" s="88" t="s">
        <v>182</v>
      </c>
      <c r="AF170" s="88">
        <v>100</v>
      </c>
      <c r="AG170" s="88">
        <v>33</v>
      </c>
      <c r="AH170" s="88">
        <v>3.65</v>
      </c>
      <c r="AI170" s="88">
        <v>2.95</v>
      </c>
      <c r="AJ170" s="88" t="s">
        <v>935</v>
      </c>
      <c r="AK170" s="88">
        <v>1</v>
      </c>
    </row>
    <row r="171" spans="1:38">
      <c r="A171" s="1" t="s">
        <v>1617</v>
      </c>
      <c r="B171" s="77">
        <v>170</v>
      </c>
      <c r="C171" s="88" t="s">
        <v>1617</v>
      </c>
      <c r="D171" s="88" t="s">
        <v>1619</v>
      </c>
      <c r="E171" s="88" t="s">
        <v>1617</v>
      </c>
      <c r="F171" s="88" t="s">
        <v>182</v>
      </c>
      <c r="G171" s="88" t="s">
        <v>184</v>
      </c>
      <c r="H171" s="88" t="s">
        <v>185</v>
      </c>
      <c r="I171" s="88">
        <v>4.6100000000000003</v>
      </c>
      <c r="J171" s="88">
        <v>17.91</v>
      </c>
      <c r="K171" s="88">
        <v>3.76</v>
      </c>
      <c r="L171" s="88">
        <v>13.31</v>
      </c>
      <c r="M171" s="88"/>
      <c r="N171" s="88">
        <v>1</v>
      </c>
      <c r="O171" s="88">
        <v>6</v>
      </c>
      <c r="P171" s="88">
        <v>1</v>
      </c>
      <c r="Q171" s="88">
        <v>7</v>
      </c>
      <c r="R171" s="88">
        <v>5</v>
      </c>
      <c r="S171" s="88" t="s">
        <v>1629</v>
      </c>
      <c r="T171" s="88" t="s">
        <v>517</v>
      </c>
      <c r="U171" s="88">
        <v>3</v>
      </c>
      <c r="V171" s="88">
        <v>6</v>
      </c>
      <c r="W171" s="88">
        <v>7</v>
      </c>
      <c r="X171" s="88">
        <v>5</v>
      </c>
      <c r="Y171" s="88" t="s">
        <v>1632</v>
      </c>
      <c r="Z171" s="88">
        <v>2</v>
      </c>
      <c r="AA171" s="88" t="s">
        <v>1633</v>
      </c>
      <c r="AB171" s="88" t="s">
        <v>1634</v>
      </c>
      <c r="AC171" s="88" t="s">
        <v>1635</v>
      </c>
      <c r="AD171" s="88" t="s">
        <v>1636</v>
      </c>
      <c r="AE171" s="88" t="s">
        <v>182</v>
      </c>
      <c r="AF171" s="88">
        <v>100</v>
      </c>
      <c r="AG171" s="88">
        <v>20</v>
      </c>
      <c r="AH171" s="88">
        <v>1.7</v>
      </c>
      <c r="AI171" s="88">
        <v>1.55</v>
      </c>
      <c r="AJ171" s="88" t="s">
        <v>1638</v>
      </c>
      <c r="AK171" s="88">
        <v>2</v>
      </c>
    </row>
    <row r="172" spans="1:38">
      <c r="A172" s="18" t="s">
        <v>1665</v>
      </c>
      <c r="B172" s="77">
        <v>171</v>
      </c>
      <c r="C172" s="88" t="s">
        <v>1665</v>
      </c>
      <c r="D172" s="88" t="s">
        <v>1666</v>
      </c>
      <c r="E172" s="88" t="s">
        <v>1665</v>
      </c>
      <c r="F172" s="88" t="s">
        <v>182</v>
      </c>
      <c r="G172" s="88" t="s">
        <v>184</v>
      </c>
      <c r="H172" s="88" t="s">
        <v>185</v>
      </c>
      <c r="I172" s="88">
        <v>4.79</v>
      </c>
      <c r="J172" s="88">
        <v>3.58</v>
      </c>
      <c r="K172" s="88">
        <v>4.12</v>
      </c>
      <c r="L172" s="88">
        <v>3.04</v>
      </c>
      <c r="M172" s="88"/>
      <c r="N172" s="88">
        <v>2</v>
      </c>
      <c r="O172" s="88">
        <v>5</v>
      </c>
      <c r="P172" s="88">
        <v>1</v>
      </c>
      <c r="Q172" s="88">
        <v>9</v>
      </c>
      <c r="R172" s="88">
        <v>7</v>
      </c>
      <c r="S172" s="88" t="s">
        <v>923</v>
      </c>
      <c r="T172" s="88" t="s">
        <v>341</v>
      </c>
      <c r="U172" s="88">
        <v>1</v>
      </c>
      <c r="V172" s="88">
        <v>0</v>
      </c>
      <c r="W172" s="88">
        <v>9</v>
      </c>
      <c r="X172" s="88">
        <v>7</v>
      </c>
      <c r="Y172" s="88" t="s">
        <v>1670</v>
      </c>
      <c r="Z172" s="88">
        <v>3</v>
      </c>
      <c r="AA172" s="88" t="s">
        <v>346</v>
      </c>
      <c r="AB172" s="88" t="s">
        <v>1671</v>
      </c>
      <c r="AC172" s="88" t="s">
        <v>1672</v>
      </c>
      <c r="AD172" s="88" t="s">
        <v>1673</v>
      </c>
      <c r="AE172" s="88" t="s">
        <v>532</v>
      </c>
      <c r="AF172" s="88">
        <v>100</v>
      </c>
      <c r="AG172" s="88">
        <v>27</v>
      </c>
      <c r="AH172" s="88">
        <v>2.2999999999999998</v>
      </c>
      <c r="AI172" s="88">
        <v>2.35</v>
      </c>
      <c r="AJ172" s="88" t="s">
        <v>1665</v>
      </c>
      <c r="AK172" s="88">
        <v>1</v>
      </c>
    </row>
    <row r="173" spans="1:38">
      <c r="A173" s="1" t="s">
        <v>6484</v>
      </c>
      <c r="B173" s="77">
        <v>172</v>
      </c>
      <c r="C173" s="88" t="s">
        <v>6484</v>
      </c>
      <c r="D173" s="88" t="s">
        <v>6485</v>
      </c>
      <c r="E173" s="88" t="s">
        <v>6484</v>
      </c>
      <c r="F173" s="88" t="s">
        <v>182</v>
      </c>
      <c r="G173" s="88" t="s">
        <v>184</v>
      </c>
      <c r="H173" s="88" t="s">
        <v>185</v>
      </c>
      <c r="I173" s="88">
        <v>4.8099999999999996</v>
      </c>
      <c r="J173" s="88">
        <v>11.82</v>
      </c>
      <c r="K173" s="88">
        <v>4.38</v>
      </c>
      <c r="L173" s="88">
        <v>7.77</v>
      </c>
      <c r="M173" s="88"/>
      <c r="N173" s="88">
        <v>1</v>
      </c>
      <c r="O173" s="88">
        <v>2</v>
      </c>
      <c r="P173" s="88">
        <v>1</v>
      </c>
      <c r="Q173" s="88">
        <v>6</v>
      </c>
      <c r="R173" s="88">
        <v>5</v>
      </c>
      <c r="S173" s="88" t="s">
        <v>733</v>
      </c>
      <c r="T173" s="88" t="s">
        <v>452</v>
      </c>
      <c r="U173" s="88">
        <v>0</v>
      </c>
      <c r="V173" s="88">
        <v>0</v>
      </c>
      <c r="W173" s="88">
        <v>3</v>
      </c>
      <c r="X173" s="88">
        <v>3</v>
      </c>
      <c r="Y173" s="88" t="s">
        <v>6486</v>
      </c>
      <c r="Z173" s="88">
        <v>2</v>
      </c>
      <c r="AA173" s="88" t="s">
        <v>459</v>
      </c>
      <c r="AB173" s="88" t="s">
        <v>6487</v>
      </c>
      <c r="AC173" s="88" t="s">
        <v>6488</v>
      </c>
      <c r="AD173" s="88" t="s">
        <v>6489</v>
      </c>
      <c r="AE173" s="88" t="s">
        <v>182</v>
      </c>
      <c r="AF173" s="88">
        <v>96</v>
      </c>
      <c r="AG173" s="88">
        <v>25</v>
      </c>
      <c r="AH173" s="88">
        <v>2.85</v>
      </c>
      <c r="AI173" s="88">
        <v>0</v>
      </c>
      <c r="AJ173" s="88" t="s">
        <v>6484</v>
      </c>
      <c r="AK173" s="88">
        <v>1</v>
      </c>
    </row>
    <row r="174" spans="1:38">
      <c r="A174" s="1" t="s">
        <v>1674</v>
      </c>
      <c r="B174" s="77">
        <v>173</v>
      </c>
      <c r="C174" s="88" t="s">
        <v>1674</v>
      </c>
      <c r="D174" s="88" t="s">
        <v>1675</v>
      </c>
      <c r="E174" s="88" t="s">
        <v>1674</v>
      </c>
      <c r="F174" s="88" t="s">
        <v>182</v>
      </c>
      <c r="G174" s="88" t="s">
        <v>283</v>
      </c>
      <c r="H174" s="88" t="s">
        <v>185</v>
      </c>
      <c r="I174" s="88">
        <v>4.95</v>
      </c>
      <c r="J174" s="88">
        <v>22.84</v>
      </c>
      <c r="K174" s="88">
        <v>2.91</v>
      </c>
      <c r="L174" s="88">
        <v>16.22</v>
      </c>
      <c r="M174" s="88"/>
      <c r="N174" s="88">
        <v>1</v>
      </c>
      <c r="O174" s="88">
        <v>2</v>
      </c>
      <c r="P174" s="88">
        <v>1</v>
      </c>
      <c r="Q174" s="88">
        <v>9</v>
      </c>
      <c r="R174" s="88">
        <v>7</v>
      </c>
      <c r="S174" s="88" t="s">
        <v>1001</v>
      </c>
      <c r="T174" s="88" t="s">
        <v>341</v>
      </c>
      <c r="U174" s="88">
        <v>0</v>
      </c>
      <c r="V174" s="88">
        <v>0</v>
      </c>
      <c r="W174" s="88">
        <v>9</v>
      </c>
      <c r="X174" s="88">
        <v>6</v>
      </c>
      <c r="Y174" s="88" t="s">
        <v>1683</v>
      </c>
      <c r="Z174" s="88">
        <v>3</v>
      </c>
      <c r="AA174" s="88" t="s">
        <v>346</v>
      </c>
      <c r="AB174" s="88" t="s">
        <v>1684</v>
      </c>
      <c r="AC174" s="88" t="s">
        <v>1685</v>
      </c>
      <c r="AD174" s="88" t="s">
        <v>1686</v>
      </c>
      <c r="AE174" s="88" t="s">
        <v>182</v>
      </c>
      <c r="AF174" s="88">
        <v>95</v>
      </c>
      <c r="AG174" s="88">
        <v>23</v>
      </c>
      <c r="AH174" s="88">
        <v>2.65</v>
      </c>
      <c r="AI174" s="88">
        <v>0</v>
      </c>
      <c r="AJ174" s="88" t="s">
        <v>1674</v>
      </c>
      <c r="AK174" s="88">
        <v>1</v>
      </c>
    </row>
    <row r="175" spans="1:38">
      <c r="A175" s="1" t="s">
        <v>6537</v>
      </c>
      <c r="B175" s="77">
        <v>174</v>
      </c>
      <c r="C175" s="88" t="s">
        <v>6537</v>
      </c>
      <c r="D175" s="88" t="s">
        <v>6538</v>
      </c>
      <c r="E175" s="88" t="s">
        <v>6537</v>
      </c>
      <c r="F175" s="88" t="s">
        <v>182</v>
      </c>
      <c r="G175" s="88" t="s">
        <v>184</v>
      </c>
      <c r="H175" s="88" t="s">
        <v>185</v>
      </c>
      <c r="I175" s="88">
        <v>4.95</v>
      </c>
      <c r="J175" s="88">
        <v>24.66</v>
      </c>
      <c r="K175" s="88">
        <v>1.79</v>
      </c>
      <c r="L175" s="88">
        <v>5.74</v>
      </c>
      <c r="M175" s="88"/>
      <c r="N175" s="88">
        <v>1</v>
      </c>
      <c r="O175" s="88">
        <v>2</v>
      </c>
      <c r="P175" s="88">
        <v>1</v>
      </c>
      <c r="Q175" s="88">
        <v>5</v>
      </c>
      <c r="R175" s="88">
        <v>4</v>
      </c>
      <c r="S175" s="88" t="s">
        <v>452</v>
      </c>
      <c r="T175" s="88" t="s">
        <v>639</v>
      </c>
      <c r="U175" s="88">
        <v>4</v>
      </c>
      <c r="V175" s="88">
        <v>13</v>
      </c>
      <c r="W175" s="88">
        <v>5</v>
      </c>
      <c r="X175" s="88">
        <v>4</v>
      </c>
      <c r="Y175" s="88" t="s">
        <v>6539</v>
      </c>
      <c r="Z175" s="88">
        <v>2</v>
      </c>
      <c r="AA175" s="88" t="s">
        <v>645</v>
      </c>
      <c r="AB175" s="88" t="s">
        <v>6540</v>
      </c>
      <c r="AC175" s="88" t="s">
        <v>6541</v>
      </c>
      <c r="AD175" s="88" t="s">
        <v>6542</v>
      </c>
      <c r="AE175" s="88" t="s">
        <v>182</v>
      </c>
      <c r="AF175" s="88">
        <v>95</v>
      </c>
      <c r="AG175" s="88">
        <v>23</v>
      </c>
      <c r="AH175" s="88">
        <v>1.65</v>
      </c>
      <c r="AI175" s="88">
        <v>1.3</v>
      </c>
      <c r="AJ175" s="88" t="s">
        <v>6537</v>
      </c>
      <c r="AK175" s="88">
        <v>1</v>
      </c>
    </row>
    <row r="176" spans="1:38">
      <c r="A176" s="1" t="s">
        <v>6173</v>
      </c>
      <c r="B176" s="77">
        <v>175</v>
      </c>
      <c r="C176" s="88" t="s">
        <v>6173</v>
      </c>
      <c r="D176" s="88" t="s">
        <v>6174</v>
      </c>
      <c r="E176" s="88" t="s">
        <v>6173</v>
      </c>
      <c r="F176" s="88" t="s">
        <v>182</v>
      </c>
      <c r="G176" s="88" t="s">
        <v>184</v>
      </c>
      <c r="H176" s="88" t="s">
        <v>185</v>
      </c>
      <c r="I176" s="88">
        <v>5.05</v>
      </c>
      <c r="J176" s="88">
        <v>8.31</v>
      </c>
      <c r="K176" s="88">
        <v>4.9000000000000004</v>
      </c>
      <c r="L176" s="88">
        <v>7.03</v>
      </c>
      <c r="M176" s="88"/>
      <c r="N176" s="88">
        <v>1</v>
      </c>
      <c r="O176" s="88">
        <v>2</v>
      </c>
      <c r="P176" s="88">
        <v>1</v>
      </c>
      <c r="Q176" s="88">
        <v>10</v>
      </c>
      <c r="R176" s="88">
        <v>7</v>
      </c>
      <c r="S176" s="88" t="s">
        <v>6175</v>
      </c>
      <c r="T176" s="88" t="s">
        <v>341</v>
      </c>
      <c r="U176" s="88">
        <v>0</v>
      </c>
      <c r="V176" s="88">
        <v>0</v>
      </c>
      <c r="W176" s="88">
        <v>10</v>
      </c>
      <c r="X176" s="88">
        <v>7</v>
      </c>
      <c r="Y176" s="88" t="s">
        <v>6176</v>
      </c>
      <c r="Z176" s="88">
        <v>3</v>
      </c>
      <c r="AA176" s="88" t="s">
        <v>346</v>
      </c>
      <c r="AB176" s="88" t="s">
        <v>6177</v>
      </c>
      <c r="AC176" s="88" t="s">
        <v>6178</v>
      </c>
      <c r="AD176" s="88" t="s">
        <v>6179</v>
      </c>
      <c r="AE176" s="88" t="s">
        <v>182</v>
      </c>
      <c r="AF176" s="88">
        <v>96</v>
      </c>
      <c r="AG176" s="88">
        <v>25</v>
      </c>
      <c r="AH176" s="88">
        <v>4</v>
      </c>
      <c r="AI176" s="88">
        <v>2.95</v>
      </c>
      <c r="AJ176" s="88" t="s">
        <v>6173</v>
      </c>
      <c r="AK176" s="88">
        <v>1</v>
      </c>
      <c r="AL176" s="46"/>
    </row>
    <row r="177" spans="1:37">
      <c r="A177" s="1" t="s">
        <v>1698</v>
      </c>
      <c r="B177" s="77">
        <v>176</v>
      </c>
      <c r="C177" s="88" t="s">
        <v>1698</v>
      </c>
      <c r="D177" s="88" t="s">
        <v>1699</v>
      </c>
      <c r="E177" s="88" t="s">
        <v>1698</v>
      </c>
      <c r="F177" s="88" t="s">
        <v>182</v>
      </c>
      <c r="G177" s="88"/>
      <c r="H177" s="88" t="s">
        <v>185</v>
      </c>
      <c r="I177" s="88">
        <v>5.12</v>
      </c>
      <c r="J177" s="88">
        <v>19.93</v>
      </c>
      <c r="K177" s="88">
        <v>4.58</v>
      </c>
      <c r="L177" s="88">
        <v>17.84</v>
      </c>
      <c r="M177" s="88"/>
      <c r="N177" s="88">
        <v>2</v>
      </c>
      <c r="O177" s="88">
        <v>6</v>
      </c>
      <c r="P177" s="88">
        <v>1</v>
      </c>
      <c r="Q177" s="88">
        <v>5</v>
      </c>
      <c r="R177" s="88">
        <v>4</v>
      </c>
      <c r="S177" s="88" t="s">
        <v>399</v>
      </c>
      <c r="T177" s="88" t="s">
        <v>1703</v>
      </c>
      <c r="U177" s="88">
        <v>2</v>
      </c>
      <c r="V177" s="88">
        <v>6</v>
      </c>
      <c r="W177" s="88">
        <v>5</v>
      </c>
      <c r="X177" s="88">
        <v>4</v>
      </c>
      <c r="Y177" s="88" t="s">
        <v>1699</v>
      </c>
      <c r="Z177" s="88">
        <v>1</v>
      </c>
      <c r="AA177" s="88" t="s">
        <v>1703</v>
      </c>
      <c r="AB177" s="88" t="s">
        <v>1704</v>
      </c>
      <c r="AC177" s="88" t="s">
        <v>1705</v>
      </c>
      <c r="AD177" s="88" t="s">
        <v>1706</v>
      </c>
      <c r="AE177" s="88" t="s">
        <v>532</v>
      </c>
      <c r="AF177" s="88">
        <v>100</v>
      </c>
      <c r="AG177" s="88">
        <v>13</v>
      </c>
      <c r="AH177" s="88">
        <v>1.8</v>
      </c>
      <c r="AI177" s="88">
        <v>1.3</v>
      </c>
      <c r="AJ177" s="88" t="s">
        <v>1698</v>
      </c>
      <c r="AK177" s="88">
        <v>1</v>
      </c>
    </row>
    <row r="178" spans="1:37">
      <c r="A178" s="1" t="s">
        <v>759</v>
      </c>
      <c r="B178" s="77">
        <v>177</v>
      </c>
      <c r="C178" s="88" t="s">
        <v>759</v>
      </c>
      <c r="D178" s="88" t="s">
        <v>1707</v>
      </c>
      <c r="E178" s="88" t="s">
        <v>759</v>
      </c>
      <c r="F178" s="88" t="s">
        <v>182</v>
      </c>
      <c r="G178" s="88" t="s">
        <v>283</v>
      </c>
      <c r="H178" s="88" t="s">
        <v>185</v>
      </c>
      <c r="I178" s="88">
        <v>5.36</v>
      </c>
      <c r="J178" s="88">
        <v>10.07</v>
      </c>
      <c r="K178" s="88">
        <v>5.21</v>
      </c>
      <c r="L178" s="88">
        <v>8.11</v>
      </c>
      <c r="M178" s="88"/>
      <c r="N178" s="88">
        <v>2</v>
      </c>
      <c r="O178" s="88">
        <v>11</v>
      </c>
      <c r="P178" s="88">
        <v>1</v>
      </c>
      <c r="Q178" s="88">
        <v>4</v>
      </c>
      <c r="R178" s="88">
        <v>2</v>
      </c>
      <c r="S178" s="88" t="s">
        <v>1710</v>
      </c>
      <c r="T178" s="88" t="s">
        <v>948</v>
      </c>
      <c r="U178" s="88">
        <v>6</v>
      </c>
      <c r="V178" s="88">
        <v>27</v>
      </c>
      <c r="W178" s="88">
        <v>4</v>
      </c>
      <c r="X178" s="88">
        <v>2</v>
      </c>
      <c r="Y178" s="88" t="s">
        <v>1707</v>
      </c>
      <c r="Z178" s="88">
        <v>1</v>
      </c>
      <c r="AA178" s="88" t="s">
        <v>948</v>
      </c>
      <c r="AB178" s="88" t="s">
        <v>1711</v>
      </c>
      <c r="AC178" s="88" t="s">
        <v>1712</v>
      </c>
      <c r="AD178" s="88" t="s">
        <v>1713</v>
      </c>
      <c r="AE178" s="88" t="s">
        <v>532</v>
      </c>
      <c r="AF178" s="88">
        <v>100</v>
      </c>
      <c r="AG178" s="88">
        <v>21</v>
      </c>
      <c r="AH178" s="88">
        <v>1.5</v>
      </c>
      <c r="AI178" s="88">
        <v>1</v>
      </c>
      <c r="AJ178" s="88" t="s">
        <v>759</v>
      </c>
      <c r="AK178" s="88">
        <v>1</v>
      </c>
    </row>
    <row r="179" spans="1:37">
      <c r="A179" s="1" t="s">
        <v>6735</v>
      </c>
      <c r="B179" s="77">
        <v>178</v>
      </c>
      <c r="C179" s="88" t="s">
        <v>6735</v>
      </c>
      <c r="D179" s="88" t="s">
        <v>6736</v>
      </c>
      <c r="E179" s="88" t="s">
        <v>6735</v>
      </c>
      <c r="F179" s="88" t="s">
        <v>182</v>
      </c>
      <c r="G179" s="88" t="s">
        <v>184</v>
      </c>
      <c r="H179" s="88" t="s">
        <v>185</v>
      </c>
      <c r="I179" s="88">
        <v>5.5</v>
      </c>
      <c r="J179" s="88">
        <v>5.34</v>
      </c>
      <c r="K179" s="88">
        <v>4.5199999999999996</v>
      </c>
      <c r="L179" s="88">
        <v>3.85</v>
      </c>
      <c r="M179" s="88"/>
      <c r="N179" s="88">
        <v>1</v>
      </c>
      <c r="O179" s="88">
        <v>2</v>
      </c>
      <c r="P179" s="88">
        <v>1</v>
      </c>
      <c r="Q179" s="88">
        <v>6</v>
      </c>
      <c r="R179" s="88">
        <v>5</v>
      </c>
      <c r="S179" s="88" t="s">
        <v>1114</v>
      </c>
      <c r="T179" s="88" t="s">
        <v>517</v>
      </c>
      <c r="U179" s="88">
        <v>0</v>
      </c>
      <c r="V179" s="88">
        <v>0</v>
      </c>
      <c r="W179" s="88">
        <v>6</v>
      </c>
      <c r="X179" s="88">
        <v>5</v>
      </c>
      <c r="Y179" s="88" t="s">
        <v>6737</v>
      </c>
      <c r="Z179" s="88">
        <v>2</v>
      </c>
      <c r="AA179" s="88" t="s">
        <v>712</v>
      </c>
      <c r="AB179" s="88" t="s">
        <v>6738</v>
      </c>
      <c r="AC179" s="88" t="s">
        <v>6739</v>
      </c>
      <c r="AD179" s="88" t="s">
        <v>6740</v>
      </c>
      <c r="AE179" s="88" t="s">
        <v>182</v>
      </c>
      <c r="AF179" s="88">
        <v>100</v>
      </c>
      <c r="AG179" s="88">
        <v>27</v>
      </c>
      <c r="AH179" s="88">
        <v>2.4</v>
      </c>
      <c r="AI179" s="88">
        <v>1.95</v>
      </c>
      <c r="AJ179" s="88" t="s">
        <v>6741</v>
      </c>
      <c r="AK179" s="88">
        <v>2</v>
      </c>
    </row>
    <row r="180" spans="1:37">
      <c r="A180" s="1" t="s">
        <v>5492</v>
      </c>
      <c r="B180" s="77">
        <v>179</v>
      </c>
      <c r="C180" s="88" t="s">
        <v>5492</v>
      </c>
      <c r="D180" s="88" t="s">
        <v>5493</v>
      </c>
      <c r="E180" s="88" t="s">
        <v>5492</v>
      </c>
      <c r="F180" s="88" t="s">
        <v>182</v>
      </c>
      <c r="G180" s="88" t="s">
        <v>184</v>
      </c>
      <c r="H180" s="88" t="s">
        <v>185</v>
      </c>
      <c r="I180" s="88">
        <v>5.84</v>
      </c>
      <c r="J180" s="88">
        <v>6.08</v>
      </c>
      <c r="K180" s="88">
        <v>5.69</v>
      </c>
      <c r="L180" s="88">
        <v>5.41</v>
      </c>
      <c r="M180" s="88"/>
      <c r="N180" s="88">
        <v>1</v>
      </c>
      <c r="O180" s="88">
        <v>2</v>
      </c>
      <c r="P180" s="88">
        <v>1</v>
      </c>
      <c r="Q180" s="88">
        <v>6</v>
      </c>
      <c r="R180" s="88">
        <v>5</v>
      </c>
      <c r="S180" s="88" t="s">
        <v>2224</v>
      </c>
      <c r="T180" s="88" t="s">
        <v>198</v>
      </c>
      <c r="U180" s="88">
        <v>1</v>
      </c>
      <c r="V180" s="88">
        <v>1</v>
      </c>
      <c r="W180" s="88">
        <v>5</v>
      </c>
      <c r="X180" s="88">
        <v>3</v>
      </c>
      <c r="Y180" s="88" t="s">
        <v>5494</v>
      </c>
      <c r="Z180" s="88">
        <v>3</v>
      </c>
      <c r="AA180" s="88" t="s">
        <v>201</v>
      </c>
      <c r="AB180" s="88" t="s">
        <v>5495</v>
      </c>
      <c r="AC180" s="88" t="s">
        <v>5496</v>
      </c>
      <c r="AD180" s="88" t="s">
        <v>5497</v>
      </c>
      <c r="AE180" s="88" t="s">
        <v>182</v>
      </c>
      <c r="AF180" s="88">
        <v>100</v>
      </c>
      <c r="AG180" s="88">
        <v>20</v>
      </c>
      <c r="AH180" s="88">
        <v>2.1</v>
      </c>
      <c r="AI180" s="88">
        <v>2.15</v>
      </c>
      <c r="AJ180" s="88" t="s">
        <v>5492</v>
      </c>
      <c r="AK180" s="88">
        <v>1</v>
      </c>
    </row>
    <row r="181" spans="1:37">
      <c r="A181" s="1" t="s">
        <v>1736</v>
      </c>
      <c r="B181" s="77">
        <v>180</v>
      </c>
      <c r="C181" s="88" t="s">
        <v>1736</v>
      </c>
      <c r="D181" s="88" t="s">
        <v>1737</v>
      </c>
      <c r="E181" s="88" t="s">
        <v>1736</v>
      </c>
      <c r="F181" s="88" t="s">
        <v>182</v>
      </c>
      <c r="G181" s="88" t="s">
        <v>184</v>
      </c>
      <c r="H181" s="88" t="s">
        <v>185</v>
      </c>
      <c r="I181" s="88">
        <v>5.89</v>
      </c>
      <c r="J181" s="88">
        <v>4.3899999999999997</v>
      </c>
      <c r="K181" s="88">
        <v>2.41</v>
      </c>
      <c r="L181" s="88">
        <v>2.57</v>
      </c>
      <c r="M181" s="88"/>
      <c r="N181" s="88">
        <v>1</v>
      </c>
      <c r="O181" s="88">
        <v>2</v>
      </c>
      <c r="P181" s="88">
        <v>1</v>
      </c>
      <c r="Q181" s="88">
        <v>7</v>
      </c>
      <c r="R181" s="88">
        <v>5</v>
      </c>
      <c r="S181" s="88" t="s">
        <v>1247</v>
      </c>
      <c r="T181" s="88" t="s">
        <v>452</v>
      </c>
      <c r="U181" s="88">
        <v>0</v>
      </c>
      <c r="V181" s="88">
        <v>1</v>
      </c>
      <c r="W181" s="88">
        <v>5</v>
      </c>
      <c r="X181" s="88">
        <v>4</v>
      </c>
      <c r="Y181" s="88" t="s">
        <v>1740</v>
      </c>
      <c r="Z181" s="88">
        <v>2</v>
      </c>
      <c r="AA181" s="88" t="s">
        <v>459</v>
      </c>
      <c r="AB181" s="88" t="s">
        <v>1741</v>
      </c>
      <c r="AC181" s="88" t="s">
        <v>1742</v>
      </c>
      <c r="AD181" s="88" t="s">
        <v>1743</v>
      </c>
      <c r="AE181" s="88" t="s">
        <v>182</v>
      </c>
      <c r="AF181" s="88">
        <v>100</v>
      </c>
      <c r="AG181" s="88">
        <v>19</v>
      </c>
      <c r="AH181" s="88">
        <v>2.1</v>
      </c>
      <c r="AI181" s="88">
        <v>1.85</v>
      </c>
      <c r="AJ181" s="88" t="s">
        <v>1736</v>
      </c>
      <c r="AK181" s="88">
        <v>1</v>
      </c>
    </row>
    <row r="182" spans="1:37">
      <c r="A182" s="1" t="s">
        <v>938</v>
      </c>
      <c r="B182" s="77">
        <v>181</v>
      </c>
      <c r="C182" s="88" t="s">
        <v>938</v>
      </c>
      <c r="D182" s="88" t="s">
        <v>2307</v>
      </c>
      <c r="E182" s="88" t="s">
        <v>938</v>
      </c>
      <c r="F182" s="88" t="s">
        <v>182</v>
      </c>
      <c r="G182" s="88" t="s">
        <v>184</v>
      </c>
      <c r="H182" s="88" t="s">
        <v>185</v>
      </c>
      <c r="I182" s="88">
        <v>5.97</v>
      </c>
      <c r="J182" s="88">
        <v>7.57</v>
      </c>
      <c r="K182" s="88">
        <v>2.5299999999999998</v>
      </c>
      <c r="L182" s="88">
        <v>1.49</v>
      </c>
      <c r="M182" s="88"/>
      <c r="N182" s="88">
        <v>1</v>
      </c>
      <c r="O182" s="88">
        <v>2</v>
      </c>
      <c r="P182" s="88">
        <v>1</v>
      </c>
      <c r="Q182" s="88">
        <v>9</v>
      </c>
      <c r="R182" s="88">
        <v>6</v>
      </c>
      <c r="S182" s="88" t="s">
        <v>2322</v>
      </c>
      <c r="T182" s="88" t="s">
        <v>1114</v>
      </c>
      <c r="U182" s="88">
        <v>0</v>
      </c>
      <c r="V182" s="88">
        <v>3</v>
      </c>
      <c r="W182" s="88">
        <v>9</v>
      </c>
      <c r="X182" s="88">
        <v>6</v>
      </c>
      <c r="Y182" s="88" t="s">
        <v>2323</v>
      </c>
      <c r="Z182" s="88">
        <v>2</v>
      </c>
      <c r="AA182" s="88" t="s">
        <v>1387</v>
      </c>
      <c r="AB182" s="88" t="s">
        <v>2325</v>
      </c>
      <c r="AC182" s="88" t="s">
        <v>2327</v>
      </c>
      <c r="AD182" s="88" t="s">
        <v>2330</v>
      </c>
      <c r="AE182" s="88" t="s">
        <v>182</v>
      </c>
      <c r="AF182" s="88">
        <v>100</v>
      </c>
      <c r="AG182" s="88">
        <v>18</v>
      </c>
      <c r="AH182" s="88">
        <v>2.4500000000000002</v>
      </c>
      <c r="AI182" s="88">
        <v>1.85</v>
      </c>
      <c r="AJ182" s="88" t="s">
        <v>938</v>
      </c>
      <c r="AK182" s="88">
        <v>1</v>
      </c>
    </row>
    <row r="183" spans="1:37">
      <c r="A183" s="18" t="s">
        <v>1744</v>
      </c>
      <c r="B183" s="77">
        <v>182</v>
      </c>
      <c r="C183" s="88" t="s">
        <v>1744</v>
      </c>
      <c r="D183" s="88" t="s">
        <v>1745</v>
      </c>
      <c r="E183" s="88" t="s">
        <v>1744</v>
      </c>
      <c r="F183" s="88" t="s">
        <v>182</v>
      </c>
      <c r="G183" s="88" t="s">
        <v>184</v>
      </c>
      <c r="H183" s="88" t="s">
        <v>185</v>
      </c>
      <c r="I183" s="88">
        <v>6.06</v>
      </c>
      <c r="J183" s="88">
        <v>15.14</v>
      </c>
      <c r="K183" s="88">
        <v>5.13</v>
      </c>
      <c r="L183" s="88">
        <v>13.72</v>
      </c>
      <c r="M183" s="88"/>
      <c r="N183" s="88">
        <v>1</v>
      </c>
      <c r="O183" s="88">
        <v>2</v>
      </c>
      <c r="P183" s="88">
        <v>1</v>
      </c>
      <c r="Q183" s="88">
        <v>5</v>
      </c>
      <c r="R183" s="88">
        <v>4</v>
      </c>
      <c r="S183" s="88" t="s">
        <v>452</v>
      </c>
      <c r="T183" s="88" t="s">
        <v>639</v>
      </c>
      <c r="U183" s="88">
        <v>3</v>
      </c>
      <c r="V183" s="88">
        <v>9</v>
      </c>
      <c r="W183" s="88">
        <v>5</v>
      </c>
      <c r="X183" s="88">
        <v>4</v>
      </c>
      <c r="Y183" s="88" t="s">
        <v>1753</v>
      </c>
      <c r="Z183" s="88">
        <v>2</v>
      </c>
      <c r="AA183" s="88" t="s">
        <v>645</v>
      </c>
      <c r="AB183" s="88" t="s">
        <v>1754</v>
      </c>
      <c r="AC183" s="88" t="s">
        <v>1755</v>
      </c>
      <c r="AD183" s="88" t="s">
        <v>1756</v>
      </c>
      <c r="AE183" s="88" t="s">
        <v>182</v>
      </c>
      <c r="AF183" s="88">
        <v>100</v>
      </c>
      <c r="AG183" s="88">
        <v>22</v>
      </c>
      <c r="AH183" s="88">
        <v>1.8</v>
      </c>
      <c r="AI183" s="88">
        <v>1.35</v>
      </c>
      <c r="AJ183" s="88" t="s">
        <v>1744</v>
      </c>
      <c r="AK183" s="88">
        <v>1</v>
      </c>
    </row>
    <row r="184" spans="1:37">
      <c r="A184" s="1" t="s">
        <v>1769</v>
      </c>
      <c r="B184" s="77">
        <v>183</v>
      </c>
      <c r="C184" s="88" t="s">
        <v>1769</v>
      </c>
      <c r="D184" s="88" t="s">
        <v>1770</v>
      </c>
      <c r="E184" s="88" t="s">
        <v>1769</v>
      </c>
      <c r="F184" s="88" t="s">
        <v>182</v>
      </c>
      <c r="G184" s="88" t="s">
        <v>184</v>
      </c>
      <c r="H184" s="88" t="s">
        <v>185</v>
      </c>
      <c r="I184" s="88">
        <v>6.16</v>
      </c>
      <c r="J184" s="88">
        <v>11.42</v>
      </c>
      <c r="K184" s="88">
        <v>4.9000000000000004</v>
      </c>
      <c r="L184" s="88">
        <v>7.5</v>
      </c>
      <c r="M184" s="88"/>
      <c r="N184" s="88">
        <v>1</v>
      </c>
      <c r="O184" s="88">
        <v>2</v>
      </c>
      <c r="P184" s="88">
        <v>1</v>
      </c>
      <c r="Q184" s="88">
        <v>6</v>
      </c>
      <c r="R184" s="88">
        <v>5</v>
      </c>
      <c r="S184" s="88" t="s">
        <v>1773</v>
      </c>
      <c r="T184" s="88" t="s">
        <v>452</v>
      </c>
      <c r="U184" s="88">
        <v>0</v>
      </c>
      <c r="V184" s="88">
        <v>2</v>
      </c>
      <c r="W184" s="88">
        <v>6</v>
      </c>
      <c r="X184" s="88">
        <v>5</v>
      </c>
      <c r="Y184" s="88" t="s">
        <v>1774</v>
      </c>
      <c r="Z184" s="88">
        <v>2</v>
      </c>
      <c r="AA184" s="88" t="s">
        <v>459</v>
      </c>
      <c r="AB184" s="88" t="s">
        <v>1775</v>
      </c>
      <c r="AC184" s="88" t="s">
        <v>1776</v>
      </c>
      <c r="AD184" s="88" t="s">
        <v>1777</v>
      </c>
      <c r="AE184" s="88" t="s">
        <v>182</v>
      </c>
      <c r="AF184" s="88">
        <v>88</v>
      </c>
      <c r="AG184" s="88">
        <v>18</v>
      </c>
      <c r="AH184" s="88">
        <v>1.85</v>
      </c>
      <c r="AI184" s="88">
        <v>1.85</v>
      </c>
      <c r="AJ184" s="88" t="s">
        <v>1769</v>
      </c>
      <c r="AK184" s="88">
        <v>1</v>
      </c>
    </row>
    <row r="185" spans="1:37">
      <c r="A185" s="1" t="s">
        <v>5729</v>
      </c>
      <c r="B185" s="77">
        <v>184</v>
      </c>
      <c r="C185" s="88" t="s">
        <v>5729</v>
      </c>
      <c r="D185" s="88" t="s">
        <v>5730</v>
      </c>
      <c r="E185" s="88" t="s">
        <v>5729</v>
      </c>
      <c r="F185" s="88" t="s">
        <v>182</v>
      </c>
      <c r="G185" s="88" t="s">
        <v>184</v>
      </c>
      <c r="H185" s="88" t="s">
        <v>185</v>
      </c>
      <c r="I185" s="88">
        <v>6.18</v>
      </c>
      <c r="J185" s="88">
        <v>14.53</v>
      </c>
      <c r="K185" s="88">
        <v>5.37</v>
      </c>
      <c r="L185" s="88">
        <v>12.84</v>
      </c>
      <c r="M185" s="88"/>
      <c r="N185" s="88">
        <v>1</v>
      </c>
      <c r="O185" s="88">
        <v>2</v>
      </c>
      <c r="P185" s="88">
        <v>1</v>
      </c>
      <c r="Q185" s="88">
        <v>10</v>
      </c>
      <c r="R185" s="88">
        <v>9</v>
      </c>
      <c r="S185" s="88" t="s">
        <v>5731</v>
      </c>
      <c r="T185" s="88" t="s">
        <v>5732</v>
      </c>
      <c r="U185" s="88">
        <v>0</v>
      </c>
      <c r="V185" s="88">
        <v>0</v>
      </c>
      <c r="W185" s="88">
        <v>8</v>
      </c>
      <c r="X185" s="88">
        <v>7</v>
      </c>
      <c r="Y185" s="88" t="s">
        <v>5733</v>
      </c>
      <c r="Z185" s="88">
        <v>4</v>
      </c>
      <c r="AA185" s="88" t="s">
        <v>5734</v>
      </c>
      <c r="AB185" s="88" t="s">
        <v>5735</v>
      </c>
      <c r="AC185" s="88" t="s">
        <v>5736</v>
      </c>
      <c r="AD185" s="88" t="s">
        <v>5737</v>
      </c>
      <c r="AE185" s="88" t="s">
        <v>182</v>
      </c>
      <c r="AF185" s="88">
        <v>100</v>
      </c>
      <c r="AG185" s="88">
        <v>22</v>
      </c>
      <c r="AH185" s="88">
        <v>3.45</v>
      </c>
      <c r="AI185" s="88">
        <v>3.05</v>
      </c>
      <c r="AJ185" s="88" t="s">
        <v>5729</v>
      </c>
      <c r="AK185" s="88">
        <v>1</v>
      </c>
    </row>
    <row r="186" spans="1:37">
      <c r="A186" s="1" t="s">
        <v>1778</v>
      </c>
      <c r="B186" s="77">
        <v>185</v>
      </c>
      <c r="C186" s="88" t="s">
        <v>1778</v>
      </c>
      <c r="D186" s="88" t="s">
        <v>23</v>
      </c>
      <c r="E186" s="88" t="s">
        <v>1778</v>
      </c>
      <c r="F186" s="88" t="s">
        <v>182</v>
      </c>
      <c r="G186" s="88" t="s">
        <v>184</v>
      </c>
      <c r="H186" s="88"/>
      <c r="I186" s="88">
        <v>6.33</v>
      </c>
      <c r="J186" s="88">
        <v>6.42</v>
      </c>
      <c r="K186" s="88">
        <v>6.33</v>
      </c>
      <c r="L186" s="88">
        <v>6.42</v>
      </c>
      <c r="M186" s="88"/>
      <c r="N186" s="88">
        <v>1</v>
      </c>
      <c r="O186" s="88">
        <v>1</v>
      </c>
      <c r="P186" s="88">
        <v>1</v>
      </c>
      <c r="Q186" s="88">
        <v>4</v>
      </c>
      <c r="R186" s="88">
        <v>4</v>
      </c>
      <c r="S186" s="88" t="s">
        <v>947</v>
      </c>
      <c r="T186" s="88" t="s">
        <v>947</v>
      </c>
      <c r="U186" s="88">
        <v>8</v>
      </c>
      <c r="V186" s="88">
        <v>3</v>
      </c>
      <c r="W186" s="88">
        <v>4</v>
      </c>
      <c r="X186" s="88">
        <v>4</v>
      </c>
      <c r="Y186" s="88" t="s">
        <v>1781</v>
      </c>
      <c r="Z186" s="88">
        <v>2</v>
      </c>
      <c r="AA186" s="88" t="s">
        <v>1782</v>
      </c>
      <c r="AB186" s="88" t="s">
        <v>1783</v>
      </c>
      <c r="AC186" s="88" t="s">
        <v>1784</v>
      </c>
      <c r="AD186" s="88" t="s">
        <v>1778</v>
      </c>
      <c r="AE186" s="88" t="s">
        <v>182</v>
      </c>
      <c r="AF186" s="88">
        <v>100</v>
      </c>
      <c r="AG186" s="88">
        <v>29</v>
      </c>
      <c r="AH186" s="88">
        <v>1.55</v>
      </c>
      <c r="AI186" s="88">
        <v>1.6</v>
      </c>
      <c r="AJ186" s="88" t="s">
        <v>1778</v>
      </c>
      <c r="AK186" s="88">
        <v>1</v>
      </c>
    </row>
    <row r="187" spans="1:37">
      <c r="A187" s="1" t="s">
        <v>5558</v>
      </c>
      <c r="B187" s="77">
        <v>186</v>
      </c>
      <c r="C187" s="88" t="s">
        <v>5558</v>
      </c>
      <c r="D187" s="88" t="s">
        <v>5559</v>
      </c>
      <c r="E187" s="88" t="s">
        <v>5558</v>
      </c>
      <c r="F187" s="88" t="s">
        <v>182</v>
      </c>
      <c r="G187" s="88"/>
      <c r="H187" s="88" t="s">
        <v>185</v>
      </c>
      <c r="I187" s="88">
        <v>6.45</v>
      </c>
      <c r="J187" s="88">
        <v>0.41</v>
      </c>
      <c r="K187" s="88">
        <v>3.71</v>
      </c>
      <c r="L187" s="88">
        <v>0.14000000000000001</v>
      </c>
      <c r="M187" s="88"/>
      <c r="N187" s="88">
        <v>1</v>
      </c>
      <c r="O187" s="88">
        <v>2</v>
      </c>
      <c r="P187" s="88">
        <v>1</v>
      </c>
      <c r="Q187" s="88">
        <v>10</v>
      </c>
      <c r="R187" s="88">
        <v>8</v>
      </c>
      <c r="S187" s="88" t="s">
        <v>5560</v>
      </c>
      <c r="T187" s="88" t="s">
        <v>5561</v>
      </c>
      <c r="U187" s="88">
        <v>0</v>
      </c>
      <c r="V187" s="88">
        <v>0</v>
      </c>
      <c r="W187" s="88">
        <v>10</v>
      </c>
      <c r="X187" s="88">
        <v>8</v>
      </c>
      <c r="Y187" s="88" t="s">
        <v>5562</v>
      </c>
      <c r="Z187" s="88">
        <v>3</v>
      </c>
      <c r="AA187" s="88" t="s">
        <v>5563</v>
      </c>
      <c r="AB187" s="88" t="s">
        <v>5564</v>
      </c>
      <c r="AC187" s="88" t="s">
        <v>5565</v>
      </c>
      <c r="AD187" s="88" t="s">
        <v>5566</v>
      </c>
      <c r="AE187" s="88" t="s">
        <v>182</v>
      </c>
      <c r="AF187" s="88">
        <v>100</v>
      </c>
      <c r="AG187" s="88">
        <v>28</v>
      </c>
      <c r="AH187" s="88">
        <v>3.45</v>
      </c>
      <c r="AI187" s="88">
        <v>2.75</v>
      </c>
      <c r="AJ187" s="88" t="s">
        <v>5567</v>
      </c>
      <c r="AK187" s="88">
        <v>2</v>
      </c>
    </row>
    <row r="188" spans="1:37">
      <c r="A188" s="1" t="s">
        <v>812</v>
      </c>
      <c r="B188" s="77">
        <v>187</v>
      </c>
      <c r="C188" s="88" t="s">
        <v>812</v>
      </c>
      <c r="D188" s="88" t="s">
        <v>1785</v>
      </c>
      <c r="E188" s="88" t="s">
        <v>812</v>
      </c>
      <c r="F188" s="88" t="s">
        <v>182</v>
      </c>
      <c r="G188" s="88" t="s">
        <v>184</v>
      </c>
      <c r="H188" s="88" t="s">
        <v>185</v>
      </c>
      <c r="I188" s="88">
        <v>6.66</v>
      </c>
      <c r="J188" s="88">
        <v>11.96</v>
      </c>
      <c r="K188" s="88">
        <v>4.6900000000000004</v>
      </c>
      <c r="L188" s="88">
        <v>8.58</v>
      </c>
      <c r="M188" s="88"/>
      <c r="N188" s="88">
        <v>1</v>
      </c>
      <c r="O188" s="88">
        <v>2</v>
      </c>
      <c r="P188" s="88">
        <v>1</v>
      </c>
      <c r="Q188" s="88">
        <v>6</v>
      </c>
      <c r="R188" s="88">
        <v>5</v>
      </c>
      <c r="S188" s="88" t="s">
        <v>1773</v>
      </c>
      <c r="T188" s="88" t="s">
        <v>452</v>
      </c>
      <c r="U188" s="88">
        <v>3</v>
      </c>
      <c r="V188" s="88">
        <v>3</v>
      </c>
      <c r="W188" s="88">
        <v>6</v>
      </c>
      <c r="X188" s="88">
        <v>5</v>
      </c>
      <c r="Y188" s="88" t="s">
        <v>1794</v>
      </c>
      <c r="Z188" s="88">
        <v>2</v>
      </c>
      <c r="AA188" s="88" t="s">
        <v>459</v>
      </c>
      <c r="AB188" s="88" t="s">
        <v>1795</v>
      </c>
      <c r="AC188" s="88" t="s">
        <v>1796</v>
      </c>
      <c r="AD188" s="88" t="s">
        <v>1797</v>
      </c>
      <c r="AE188" s="88" t="s">
        <v>182</v>
      </c>
      <c r="AF188" s="88">
        <v>100</v>
      </c>
      <c r="AG188" s="88">
        <v>31</v>
      </c>
      <c r="AH188" s="88">
        <v>1.7</v>
      </c>
      <c r="AI188" s="88">
        <v>1.8</v>
      </c>
      <c r="AJ188" s="88" t="s">
        <v>812</v>
      </c>
      <c r="AK188" s="88">
        <v>1</v>
      </c>
    </row>
    <row r="189" spans="1:37">
      <c r="A189" s="1" t="s">
        <v>5889</v>
      </c>
      <c r="B189" s="77">
        <v>188</v>
      </c>
      <c r="C189" s="88" t="s">
        <v>5889</v>
      </c>
      <c r="D189" s="88" t="s">
        <v>5890</v>
      </c>
      <c r="E189" s="88" t="s">
        <v>5889</v>
      </c>
      <c r="F189" s="88" t="s">
        <v>182</v>
      </c>
      <c r="G189" s="88" t="s">
        <v>283</v>
      </c>
      <c r="H189" s="88" t="s">
        <v>185</v>
      </c>
      <c r="I189" s="88">
        <v>6.84</v>
      </c>
      <c r="J189" s="88">
        <v>5.34</v>
      </c>
      <c r="K189" s="88">
        <v>5.08</v>
      </c>
      <c r="L189" s="88">
        <v>3.51</v>
      </c>
      <c r="M189" s="88"/>
      <c r="N189" s="88">
        <v>1</v>
      </c>
      <c r="O189" s="88">
        <v>2</v>
      </c>
      <c r="P189" s="88">
        <v>1</v>
      </c>
      <c r="Q189" s="88">
        <v>7</v>
      </c>
      <c r="R189" s="88">
        <v>5</v>
      </c>
      <c r="S189" s="88" t="s">
        <v>876</v>
      </c>
      <c r="T189" s="88" t="s">
        <v>452</v>
      </c>
      <c r="U189" s="88">
        <v>1</v>
      </c>
      <c r="V189" s="88">
        <v>1</v>
      </c>
      <c r="W189" s="88">
        <v>7</v>
      </c>
      <c r="X189" s="88">
        <v>5</v>
      </c>
      <c r="Y189" s="88" t="s">
        <v>5891</v>
      </c>
      <c r="Z189" s="88">
        <v>2</v>
      </c>
      <c r="AA189" s="88" t="s">
        <v>459</v>
      </c>
      <c r="AB189" s="88" t="s">
        <v>5892</v>
      </c>
      <c r="AC189" s="88" t="s">
        <v>5893</v>
      </c>
      <c r="AD189" s="88" t="s">
        <v>5894</v>
      </c>
      <c r="AE189" s="88" t="s">
        <v>182</v>
      </c>
      <c r="AF189" s="88">
        <v>100</v>
      </c>
      <c r="AG189" s="88">
        <v>21</v>
      </c>
      <c r="AH189" s="88">
        <v>2.0499999999999998</v>
      </c>
      <c r="AI189" s="88">
        <v>1.8</v>
      </c>
      <c r="AJ189" s="88" t="s">
        <v>5889</v>
      </c>
      <c r="AK189" s="88">
        <v>1</v>
      </c>
    </row>
    <row r="190" spans="1:37">
      <c r="A190" s="1" t="s">
        <v>1807</v>
      </c>
      <c r="B190" s="77">
        <v>189</v>
      </c>
      <c r="C190" s="88" t="s">
        <v>1807</v>
      </c>
      <c r="D190" s="88" t="s">
        <v>1807</v>
      </c>
      <c r="E190" s="88" t="s">
        <v>1807</v>
      </c>
      <c r="F190" s="88" t="s">
        <v>182</v>
      </c>
      <c r="G190" s="88" t="s">
        <v>283</v>
      </c>
      <c r="H190" s="88"/>
      <c r="I190" s="88">
        <v>6.89</v>
      </c>
      <c r="J190" s="88">
        <v>6.15</v>
      </c>
      <c r="K190" s="88">
        <v>6.89</v>
      </c>
      <c r="L190" s="88">
        <v>6.15</v>
      </c>
      <c r="M190" s="88"/>
      <c r="N190" s="88">
        <v>3</v>
      </c>
      <c r="O190" s="88">
        <v>6</v>
      </c>
      <c r="P190" s="88">
        <v>1</v>
      </c>
      <c r="Q190" s="88">
        <v>3</v>
      </c>
      <c r="R190" s="88">
        <v>3</v>
      </c>
      <c r="S190" s="88" t="s">
        <v>1030</v>
      </c>
      <c r="T190" s="88" t="s">
        <v>1030</v>
      </c>
      <c r="U190" s="88">
        <v>21</v>
      </c>
      <c r="V190" s="88">
        <v>22</v>
      </c>
      <c r="W190" s="88">
        <v>3</v>
      </c>
      <c r="X190" s="88">
        <v>3</v>
      </c>
      <c r="Y190" s="88" t="s">
        <v>1807</v>
      </c>
      <c r="Z190" s="88">
        <v>1</v>
      </c>
      <c r="AA190" s="88" t="s">
        <v>1030</v>
      </c>
      <c r="AB190" s="88" t="s">
        <v>1811</v>
      </c>
      <c r="AC190" s="88" t="s">
        <v>1811</v>
      </c>
      <c r="AD190" s="88" t="s">
        <v>1807</v>
      </c>
      <c r="AE190" s="88" t="s">
        <v>1813</v>
      </c>
      <c r="AF190" s="88">
        <v>0</v>
      </c>
      <c r="AG190" s="88">
        <v>0</v>
      </c>
      <c r="AH190" s="88">
        <v>1</v>
      </c>
      <c r="AI190" s="88">
        <v>1</v>
      </c>
      <c r="AJ190" s="88" t="s">
        <v>1815</v>
      </c>
      <c r="AK190" s="88">
        <v>3</v>
      </c>
    </row>
    <row r="191" spans="1:37">
      <c r="A191" s="1" t="s">
        <v>803</v>
      </c>
      <c r="B191" s="77">
        <v>190</v>
      </c>
      <c r="C191" s="88" t="s">
        <v>803</v>
      </c>
      <c r="D191" s="88" t="s">
        <v>1197</v>
      </c>
      <c r="E191" s="88" t="s">
        <v>803</v>
      </c>
      <c r="F191" s="88" t="s">
        <v>182</v>
      </c>
      <c r="G191" s="88" t="s">
        <v>184</v>
      </c>
      <c r="H191" s="88" t="s">
        <v>185</v>
      </c>
      <c r="I191" s="88">
        <v>7.22</v>
      </c>
      <c r="J191" s="88">
        <v>10.41</v>
      </c>
      <c r="K191" s="88">
        <v>5.71</v>
      </c>
      <c r="L191" s="88">
        <v>8.85</v>
      </c>
      <c r="M191" s="88"/>
      <c r="N191" s="88">
        <v>1</v>
      </c>
      <c r="O191" s="88">
        <v>2</v>
      </c>
      <c r="P191" s="88">
        <v>1</v>
      </c>
      <c r="Q191" s="88">
        <v>8</v>
      </c>
      <c r="R191" s="88">
        <v>6</v>
      </c>
      <c r="S191" s="88" t="s">
        <v>1208</v>
      </c>
      <c r="T191" s="88" t="s">
        <v>1209</v>
      </c>
      <c r="U191" s="88">
        <v>0</v>
      </c>
      <c r="V191" s="88">
        <v>0</v>
      </c>
      <c r="W191" s="88">
        <v>5</v>
      </c>
      <c r="X191" s="88">
        <v>5</v>
      </c>
      <c r="Y191" s="88" t="s">
        <v>1211</v>
      </c>
      <c r="Z191" s="88">
        <v>3</v>
      </c>
      <c r="AA191" s="88" t="s">
        <v>1212</v>
      </c>
      <c r="AB191" s="88" t="s">
        <v>1213</v>
      </c>
      <c r="AC191" s="88" t="s">
        <v>1214</v>
      </c>
      <c r="AD191" s="88" t="s">
        <v>1215</v>
      </c>
      <c r="AE191" s="88" t="s">
        <v>182</v>
      </c>
      <c r="AF191" s="88">
        <v>88</v>
      </c>
      <c r="AG191" s="88">
        <v>17</v>
      </c>
      <c r="AH191" s="88">
        <v>3.2</v>
      </c>
      <c r="AI191" s="88">
        <v>2.8</v>
      </c>
      <c r="AJ191" s="88" t="s">
        <v>803</v>
      </c>
      <c r="AK191" s="88">
        <v>1</v>
      </c>
    </row>
    <row r="192" spans="1:37">
      <c r="A192" s="1" t="s">
        <v>6472</v>
      </c>
      <c r="B192" s="77">
        <v>191</v>
      </c>
      <c r="C192" s="88" t="s">
        <v>6472</v>
      </c>
      <c r="D192" s="88" t="s">
        <v>6473</v>
      </c>
      <c r="E192" s="88" t="s">
        <v>6472</v>
      </c>
      <c r="F192" s="88" t="s">
        <v>182</v>
      </c>
      <c r="G192" s="88" t="s">
        <v>184</v>
      </c>
      <c r="H192" s="88" t="s">
        <v>185</v>
      </c>
      <c r="I192" s="88">
        <v>7.5</v>
      </c>
      <c r="J192" s="88">
        <v>3.04</v>
      </c>
      <c r="K192" s="88">
        <v>5.81</v>
      </c>
      <c r="L192" s="88">
        <v>1.55</v>
      </c>
      <c r="M192" s="88"/>
      <c r="N192" s="88">
        <v>1</v>
      </c>
      <c r="O192" s="88">
        <v>2</v>
      </c>
      <c r="P192" s="88">
        <v>1</v>
      </c>
      <c r="Q192" s="88">
        <v>7</v>
      </c>
      <c r="R192" s="88">
        <v>4</v>
      </c>
      <c r="S192" s="88" t="s">
        <v>637</v>
      </c>
      <c r="T192" s="88" t="s">
        <v>639</v>
      </c>
      <c r="U192" s="88">
        <v>3</v>
      </c>
      <c r="V192" s="88">
        <v>11</v>
      </c>
      <c r="W192" s="88">
        <v>7</v>
      </c>
      <c r="X192" s="88">
        <v>4</v>
      </c>
      <c r="Y192" s="88" t="s">
        <v>6474</v>
      </c>
      <c r="Z192" s="88">
        <v>2</v>
      </c>
      <c r="AA192" s="88" t="s">
        <v>645</v>
      </c>
      <c r="AB192" s="88" t="s">
        <v>6475</v>
      </c>
      <c r="AC192" s="88" t="s">
        <v>6476</v>
      </c>
      <c r="AD192" s="88" t="s">
        <v>6477</v>
      </c>
      <c r="AE192" s="88" t="s">
        <v>182</v>
      </c>
      <c r="AF192" s="88">
        <v>100</v>
      </c>
      <c r="AG192" s="88">
        <v>28</v>
      </c>
      <c r="AH192" s="88">
        <v>1.75</v>
      </c>
      <c r="AI192" s="88">
        <v>1.4</v>
      </c>
      <c r="AJ192" s="88" t="s">
        <v>6472</v>
      </c>
      <c r="AK192" s="88">
        <v>1</v>
      </c>
    </row>
    <row r="193" spans="1:37">
      <c r="A193" s="1" t="s">
        <v>5623</v>
      </c>
      <c r="B193" s="77">
        <v>192</v>
      </c>
      <c r="C193" s="88" t="s">
        <v>5623</v>
      </c>
      <c r="D193" s="88" t="s">
        <v>5624</v>
      </c>
      <c r="E193" s="88" t="s">
        <v>5623</v>
      </c>
      <c r="F193" s="88" t="s">
        <v>182</v>
      </c>
      <c r="G193" s="88" t="s">
        <v>184</v>
      </c>
      <c r="H193" s="88" t="s">
        <v>185</v>
      </c>
      <c r="I193" s="88">
        <v>8.3699999999999992</v>
      </c>
      <c r="J193" s="88">
        <v>18.579999999999998</v>
      </c>
      <c r="K193" s="88">
        <v>6.62</v>
      </c>
      <c r="L193" s="88">
        <v>14.66</v>
      </c>
      <c r="M193" s="88"/>
      <c r="N193" s="88">
        <v>1</v>
      </c>
      <c r="O193" s="88">
        <v>2</v>
      </c>
      <c r="P193" s="88">
        <v>1</v>
      </c>
      <c r="Q193" s="88">
        <v>6</v>
      </c>
      <c r="R193" s="88">
        <v>4</v>
      </c>
      <c r="S193" s="88" t="s">
        <v>1114</v>
      </c>
      <c r="T193" s="88" t="s">
        <v>639</v>
      </c>
      <c r="U193" s="88">
        <v>3</v>
      </c>
      <c r="V193" s="88">
        <v>16</v>
      </c>
      <c r="W193" s="88">
        <v>6</v>
      </c>
      <c r="X193" s="88">
        <v>4</v>
      </c>
      <c r="Y193" s="88" t="s">
        <v>5625</v>
      </c>
      <c r="Z193" s="88">
        <v>2</v>
      </c>
      <c r="AA193" s="88" t="s">
        <v>645</v>
      </c>
      <c r="AB193" s="88" t="s">
        <v>5626</v>
      </c>
      <c r="AC193" s="88" t="s">
        <v>5627</v>
      </c>
      <c r="AD193" s="88" t="s">
        <v>5628</v>
      </c>
      <c r="AE193" s="88" t="s">
        <v>182</v>
      </c>
      <c r="AF193" s="88">
        <v>87</v>
      </c>
      <c r="AG193" s="88">
        <v>16</v>
      </c>
      <c r="AH193" s="88">
        <v>1.75</v>
      </c>
      <c r="AI193" s="88">
        <v>1.1000000000000001</v>
      </c>
      <c r="AJ193" s="88" t="s">
        <v>5623</v>
      </c>
      <c r="AK193" s="88">
        <v>1</v>
      </c>
    </row>
    <row r="194" spans="1:37">
      <c r="A194" s="1" t="s">
        <v>6320</v>
      </c>
      <c r="B194" s="77">
        <v>193</v>
      </c>
      <c r="C194" s="88" t="s">
        <v>6320</v>
      </c>
      <c r="D194" s="88" t="s">
        <v>6321</v>
      </c>
      <c r="E194" s="88" t="s">
        <v>6320</v>
      </c>
      <c r="F194" s="88" t="s">
        <v>182</v>
      </c>
      <c r="G194" s="88" t="s">
        <v>283</v>
      </c>
      <c r="H194" s="88" t="s">
        <v>185</v>
      </c>
      <c r="I194" s="88">
        <v>9.8699999999999992</v>
      </c>
      <c r="J194" s="88">
        <v>31.01</v>
      </c>
      <c r="K194" s="88">
        <v>8.2100000000000009</v>
      </c>
      <c r="L194" s="88">
        <v>19.12</v>
      </c>
      <c r="M194" s="88"/>
      <c r="N194" s="88">
        <v>1</v>
      </c>
      <c r="O194" s="88">
        <v>2</v>
      </c>
      <c r="P194" s="88">
        <v>1</v>
      </c>
      <c r="Q194" s="88">
        <v>5</v>
      </c>
      <c r="R194" s="88">
        <v>3</v>
      </c>
      <c r="S194" s="88" t="s">
        <v>517</v>
      </c>
      <c r="T194" s="88" t="s">
        <v>1030</v>
      </c>
      <c r="U194" s="88">
        <v>8</v>
      </c>
      <c r="V194" s="88">
        <v>21</v>
      </c>
      <c r="W194" s="88">
        <v>3</v>
      </c>
      <c r="X194" s="88">
        <v>3</v>
      </c>
      <c r="Y194" s="88" t="s">
        <v>6321</v>
      </c>
      <c r="Z194" s="88">
        <v>1</v>
      </c>
      <c r="AA194" s="88" t="s">
        <v>1030</v>
      </c>
      <c r="AB194" s="88" t="s">
        <v>6322</v>
      </c>
      <c r="AC194" s="88" t="s">
        <v>6323</v>
      </c>
      <c r="AD194" s="88" t="s">
        <v>6324</v>
      </c>
      <c r="AE194" s="88" t="s">
        <v>182</v>
      </c>
      <c r="AF194" s="88">
        <v>89</v>
      </c>
      <c r="AG194" s="88">
        <v>19</v>
      </c>
      <c r="AH194" s="88">
        <v>1.55</v>
      </c>
      <c r="AI194" s="88">
        <v>1</v>
      </c>
      <c r="AJ194" s="88" t="s">
        <v>6320</v>
      </c>
      <c r="AK194" s="88">
        <v>1</v>
      </c>
    </row>
    <row r="195" spans="1:37">
      <c r="A195" s="1" t="s">
        <v>594</v>
      </c>
      <c r="B195" s="77">
        <v>194</v>
      </c>
      <c r="C195" s="88" t="s">
        <v>594</v>
      </c>
      <c r="D195" s="88" t="s">
        <v>1169</v>
      </c>
      <c r="E195" s="88" t="s">
        <v>594</v>
      </c>
      <c r="F195" s="88" t="s">
        <v>182</v>
      </c>
      <c r="G195" s="88" t="s">
        <v>184</v>
      </c>
      <c r="H195" s="88" t="s">
        <v>185</v>
      </c>
      <c r="I195" s="88">
        <v>10.99</v>
      </c>
      <c r="J195" s="88">
        <v>10.54</v>
      </c>
      <c r="K195" s="88">
        <v>7.21</v>
      </c>
      <c r="L195" s="88">
        <v>5.41</v>
      </c>
      <c r="M195" s="88"/>
      <c r="N195" s="88">
        <v>1</v>
      </c>
      <c r="O195" s="88">
        <v>2</v>
      </c>
      <c r="P195" s="88">
        <v>1</v>
      </c>
      <c r="Q195" s="88">
        <v>7</v>
      </c>
      <c r="R195" s="88">
        <v>4</v>
      </c>
      <c r="S195" s="88" t="s">
        <v>1178</v>
      </c>
      <c r="T195" s="88" t="s">
        <v>639</v>
      </c>
      <c r="U195" s="88">
        <v>1</v>
      </c>
      <c r="V195" s="88">
        <v>6</v>
      </c>
      <c r="W195" s="88">
        <v>6</v>
      </c>
      <c r="X195" s="88">
        <v>4</v>
      </c>
      <c r="Y195" s="88" t="s">
        <v>1180</v>
      </c>
      <c r="Z195" s="88">
        <v>2</v>
      </c>
      <c r="AA195" s="88" t="s">
        <v>645</v>
      </c>
      <c r="AB195" s="88" t="s">
        <v>1182</v>
      </c>
      <c r="AC195" s="88" t="s">
        <v>1184</v>
      </c>
      <c r="AD195" s="88" t="s">
        <v>1185</v>
      </c>
      <c r="AE195" s="88" t="s">
        <v>182</v>
      </c>
      <c r="AF195" s="88">
        <v>100</v>
      </c>
      <c r="AG195" s="88">
        <v>21</v>
      </c>
      <c r="AH195" s="88">
        <v>2.15</v>
      </c>
      <c r="AI195" s="88">
        <v>1.65</v>
      </c>
      <c r="AJ195" s="88" t="s">
        <v>594</v>
      </c>
      <c r="AK195" s="88">
        <v>1</v>
      </c>
    </row>
    <row r="196" spans="1:37">
      <c r="A196" s="1" t="s">
        <v>6263</v>
      </c>
      <c r="B196" s="77">
        <v>195</v>
      </c>
      <c r="C196" s="88" t="s">
        <v>6263</v>
      </c>
      <c r="D196" s="88" t="s">
        <v>6264</v>
      </c>
      <c r="E196" s="88" t="s">
        <v>6265</v>
      </c>
      <c r="F196" s="88" t="s">
        <v>182</v>
      </c>
      <c r="G196" s="88" t="s">
        <v>283</v>
      </c>
      <c r="H196" s="88" t="s">
        <v>360</v>
      </c>
      <c r="I196" s="88">
        <v>11.65</v>
      </c>
      <c r="J196" s="88">
        <v>7.84</v>
      </c>
      <c r="K196" s="88">
        <v>10.88</v>
      </c>
      <c r="L196" s="88">
        <v>7.23</v>
      </c>
      <c r="M196" s="88"/>
      <c r="N196" s="88">
        <v>1</v>
      </c>
      <c r="O196" s="88">
        <v>2</v>
      </c>
      <c r="P196" s="88">
        <v>0</v>
      </c>
      <c r="Q196" s="88">
        <v>8</v>
      </c>
      <c r="R196" s="88">
        <v>5</v>
      </c>
      <c r="S196" s="88" t="s">
        <v>197</v>
      </c>
      <c r="T196" s="88" t="s">
        <v>452</v>
      </c>
      <c r="U196" s="88">
        <v>3</v>
      </c>
      <c r="V196" s="88">
        <v>1</v>
      </c>
      <c r="W196" s="88">
        <v>0</v>
      </c>
      <c r="X196" s="88">
        <v>4</v>
      </c>
      <c r="Y196" s="88" t="s">
        <v>6266</v>
      </c>
      <c r="Z196" s="88">
        <v>2</v>
      </c>
      <c r="AA196" s="88" t="s">
        <v>459</v>
      </c>
      <c r="AB196" s="88" t="s">
        <v>6267</v>
      </c>
      <c r="AC196" s="88" t="s">
        <v>6268</v>
      </c>
      <c r="AD196" s="88" t="s">
        <v>6269</v>
      </c>
      <c r="AE196" s="88" t="s">
        <v>182</v>
      </c>
      <c r="AF196" s="88">
        <v>96</v>
      </c>
      <c r="AG196" s="88">
        <v>25</v>
      </c>
      <c r="AH196" s="88">
        <v>2.0499999999999998</v>
      </c>
      <c r="AI196" s="88">
        <v>1.95</v>
      </c>
      <c r="AJ196" s="88" t="s">
        <v>6265</v>
      </c>
      <c r="AK196" s="88">
        <v>1</v>
      </c>
    </row>
    <row r="197" spans="1:37">
      <c r="A197" s="1" t="s">
        <v>6310</v>
      </c>
      <c r="B197" s="77">
        <v>196</v>
      </c>
      <c r="C197" s="88" t="s">
        <v>6310</v>
      </c>
      <c r="D197" s="88" t="s">
        <v>6311</v>
      </c>
      <c r="E197" s="88" t="s">
        <v>6310</v>
      </c>
      <c r="F197" s="88" t="s">
        <v>182</v>
      </c>
      <c r="G197" s="88" t="s">
        <v>283</v>
      </c>
      <c r="H197" s="88" t="s">
        <v>185</v>
      </c>
      <c r="I197" s="88">
        <v>12.79</v>
      </c>
      <c r="J197" s="88">
        <v>45.07</v>
      </c>
      <c r="K197" s="88">
        <v>10.65</v>
      </c>
      <c r="L197" s="88">
        <v>28.92</v>
      </c>
      <c r="M197" s="88"/>
      <c r="N197" s="88">
        <v>1</v>
      </c>
      <c r="O197" s="88">
        <v>2</v>
      </c>
      <c r="P197" s="88">
        <v>1</v>
      </c>
      <c r="Q197" s="88">
        <v>9</v>
      </c>
      <c r="R197" s="88">
        <v>6</v>
      </c>
      <c r="S197" s="88" t="s">
        <v>1486</v>
      </c>
      <c r="T197" s="88" t="s">
        <v>1114</v>
      </c>
      <c r="U197" s="88">
        <v>1</v>
      </c>
      <c r="V197" s="88">
        <v>0</v>
      </c>
      <c r="W197" s="88">
        <v>9</v>
      </c>
      <c r="X197" s="88">
        <v>6</v>
      </c>
      <c r="Y197" s="88" t="s">
        <v>6312</v>
      </c>
      <c r="Z197" s="88">
        <v>2</v>
      </c>
      <c r="AA197" s="88" t="s">
        <v>1387</v>
      </c>
      <c r="AB197" s="88" t="s">
        <v>6313</v>
      </c>
      <c r="AC197" s="88" t="s">
        <v>6314</v>
      </c>
      <c r="AD197" s="88" t="s">
        <v>6315</v>
      </c>
      <c r="AE197" s="88" t="s">
        <v>182</v>
      </c>
      <c r="AF197" s="88">
        <v>100</v>
      </c>
      <c r="AG197" s="88">
        <v>25</v>
      </c>
      <c r="AH197" s="88">
        <v>2.4</v>
      </c>
      <c r="AI197" s="88">
        <v>2.4</v>
      </c>
      <c r="AJ197" s="88" t="s">
        <v>6310</v>
      </c>
      <c r="AK197" s="88">
        <v>1</v>
      </c>
    </row>
    <row r="198" spans="1:37">
      <c r="A198" s="1" t="s">
        <v>1604</v>
      </c>
      <c r="B198" s="77">
        <v>197</v>
      </c>
      <c r="C198" s="88" t="s">
        <v>1604</v>
      </c>
      <c r="D198" s="88" t="s">
        <v>1610</v>
      </c>
      <c r="E198" s="88" t="s">
        <v>1604</v>
      </c>
      <c r="F198" s="88" t="s">
        <v>182</v>
      </c>
      <c r="G198" s="88" t="s">
        <v>184</v>
      </c>
      <c r="H198" s="88" t="s">
        <v>185</v>
      </c>
      <c r="I198" s="88">
        <v>12.99</v>
      </c>
      <c r="J198" s="88">
        <v>7.16</v>
      </c>
      <c r="K198" s="88">
        <v>4.13</v>
      </c>
      <c r="L198" s="88">
        <v>0.47</v>
      </c>
      <c r="M198" s="88"/>
      <c r="N198" s="88">
        <v>2</v>
      </c>
      <c r="O198" s="88">
        <v>4</v>
      </c>
      <c r="P198" s="88">
        <v>1</v>
      </c>
      <c r="Q198" s="88">
        <v>6</v>
      </c>
      <c r="R198" s="88">
        <v>4</v>
      </c>
      <c r="S198" s="88" t="s">
        <v>1618</v>
      </c>
      <c r="T198" s="88" t="s">
        <v>1620</v>
      </c>
      <c r="U198" s="88">
        <v>0</v>
      </c>
      <c r="V198" s="88">
        <v>0</v>
      </c>
      <c r="W198" s="88">
        <v>6</v>
      </c>
      <c r="X198" s="88">
        <v>3</v>
      </c>
      <c r="Y198" s="88" t="s">
        <v>1621</v>
      </c>
      <c r="Z198" s="88">
        <v>2</v>
      </c>
      <c r="AA198" s="88" t="s">
        <v>1623</v>
      </c>
      <c r="AB198" s="88" t="s">
        <v>1625</v>
      </c>
      <c r="AC198" s="88" t="s">
        <v>1627</v>
      </c>
      <c r="AD198" s="88" t="s">
        <v>1628</v>
      </c>
      <c r="AE198" s="88" t="s">
        <v>506</v>
      </c>
      <c r="AF198" s="88">
        <v>100</v>
      </c>
      <c r="AG198" s="88">
        <v>22</v>
      </c>
      <c r="AH198" s="88">
        <v>1.95</v>
      </c>
      <c r="AI198" s="88">
        <v>2</v>
      </c>
      <c r="AJ198" s="88" t="s">
        <v>1631</v>
      </c>
      <c r="AK198" s="88">
        <v>2</v>
      </c>
    </row>
    <row r="199" spans="1:37">
      <c r="A199" s="1" t="s">
        <v>5868</v>
      </c>
      <c r="B199" s="77">
        <v>198</v>
      </c>
      <c r="C199" s="88" t="s">
        <v>5868</v>
      </c>
      <c r="D199" s="88" t="s">
        <v>5869</v>
      </c>
      <c r="E199" s="88" t="s">
        <v>5868</v>
      </c>
      <c r="F199" s="88" t="s">
        <v>182</v>
      </c>
      <c r="G199" s="88" t="s">
        <v>283</v>
      </c>
      <c r="H199" s="88" t="s">
        <v>185</v>
      </c>
      <c r="I199" s="88">
        <v>13</v>
      </c>
      <c r="J199" s="88">
        <v>12.23</v>
      </c>
      <c r="K199" s="88">
        <v>7.58</v>
      </c>
      <c r="L199" s="88">
        <v>6.28</v>
      </c>
      <c r="M199" s="88"/>
      <c r="N199" s="88">
        <v>1</v>
      </c>
      <c r="O199" s="88">
        <v>2</v>
      </c>
      <c r="P199" s="88">
        <v>1</v>
      </c>
      <c r="Q199" s="88">
        <v>9</v>
      </c>
      <c r="R199" s="88">
        <v>8</v>
      </c>
      <c r="S199" s="88" t="s">
        <v>923</v>
      </c>
      <c r="T199" s="88" t="s">
        <v>197</v>
      </c>
      <c r="U199" s="88">
        <v>1</v>
      </c>
      <c r="V199" s="88">
        <v>1</v>
      </c>
      <c r="W199" s="88">
        <v>9</v>
      </c>
      <c r="X199" s="88">
        <v>8</v>
      </c>
      <c r="Y199" s="88" t="s">
        <v>5870</v>
      </c>
      <c r="Z199" s="88">
        <v>3</v>
      </c>
      <c r="AA199" s="88" t="s">
        <v>5871</v>
      </c>
      <c r="AB199" s="88" t="s">
        <v>5872</v>
      </c>
      <c r="AC199" s="88" t="s">
        <v>5873</v>
      </c>
      <c r="AD199" s="88" t="s">
        <v>5874</v>
      </c>
      <c r="AE199" s="88" t="s">
        <v>182</v>
      </c>
      <c r="AF199" s="88">
        <v>100</v>
      </c>
      <c r="AG199" s="88">
        <v>16</v>
      </c>
      <c r="AH199" s="88">
        <v>2.35</v>
      </c>
      <c r="AI199" s="88">
        <v>2.5</v>
      </c>
      <c r="AJ199" s="88" t="s">
        <v>5868</v>
      </c>
      <c r="AK199" s="88">
        <v>1</v>
      </c>
    </row>
    <row r="200" spans="1:37">
      <c r="A200" s="1" t="s">
        <v>6235</v>
      </c>
      <c r="B200" s="77">
        <v>199</v>
      </c>
      <c r="C200" s="88" t="s">
        <v>6235</v>
      </c>
      <c r="D200" s="88" t="s">
        <v>6236</v>
      </c>
      <c r="E200" s="88" t="s">
        <v>6235</v>
      </c>
      <c r="F200" s="88" t="s">
        <v>182</v>
      </c>
      <c r="G200" s="88" t="s">
        <v>184</v>
      </c>
      <c r="H200" s="88" t="s">
        <v>185</v>
      </c>
      <c r="I200" s="88">
        <v>13.76</v>
      </c>
      <c r="J200" s="88">
        <v>4.05</v>
      </c>
      <c r="K200" s="88">
        <v>12.07</v>
      </c>
      <c r="L200" s="88">
        <v>2.77</v>
      </c>
      <c r="M200" s="88"/>
      <c r="N200" s="88">
        <v>1</v>
      </c>
      <c r="O200" s="88">
        <v>2</v>
      </c>
      <c r="P200" s="88">
        <v>1</v>
      </c>
      <c r="Q200" s="88">
        <v>8</v>
      </c>
      <c r="R200" s="88">
        <v>7</v>
      </c>
      <c r="S200" s="88" t="s">
        <v>6237</v>
      </c>
      <c r="T200" s="88" t="s">
        <v>5823</v>
      </c>
      <c r="U200" s="88">
        <v>0</v>
      </c>
      <c r="V200" s="88">
        <v>0</v>
      </c>
      <c r="W200" s="88">
        <v>6</v>
      </c>
      <c r="X200" s="88">
        <v>6</v>
      </c>
      <c r="Y200" s="88" t="s">
        <v>6238</v>
      </c>
      <c r="Z200" s="88">
        <v>3</v>
      </c>
      <c r="AA200" s="88" t="s">
        <v>5825</v>
      </c>
      <c r="AB200" s="88" t="s">
        <v>6239</v>
      </c>
      <c r="AC200" s="88" t="s">
        <v>6240</v>
      </c>
      <c r="AD200" s="88" t="s">
        <v>6241</v>
      </c>
      <c r="AE200" s="88" t="s">
        <v>182</v>
      </c>
      <c r="AF200" s="88">
        <v>100</v>
      </c>
      <c r="AG200" s="88">
        <v>22</v>
      </c>
      <c r="AH200" s="88">
        <v>2.65</v>
      </c>
      <c r="AI200" s="88">
        <v>2.4</v>
      </c>
      <c r="AJ200" s="88" t="s">
        <v>6235</v>
      </c>
      <c r="AK200" s="88">
        <v>1</v>
      </c>
    </row>
    <row r="201" spans="1:37">
      <c r="A201" s="1" t="s">
        <v>5986</v>
      </c>
      <c r="B201" s="77">
        <v>200</v>
      </c>
      <c r="C201" s="88" t="s">
        <v>5986</v>
      </c>
      <c r="D201" s="88" t="s">
        <v>5987</v>
      </c>
      <c r="E201" s="88" t="s">
        <v>5986</v>
      </c>
      <c r="F201" s="88" t="s">
        <v>182</v>
      </c>
      <c r="G201" s="88" t="s">
        <v>184</v>
      </c>
      <c r="H201" s="88" t="s">
        <v>185</v>
      </c>
      <c r="I201" s="88">
        <v>13.98</v>
      </c>
      <c r="J201" s="88">
        <v>12.23</v>
      </c>
      <c r="K201" s="88">
        <v>10.53</v>
      </c>
      <c r="L201" s="88">
        <v>7.97</v>
      </c>
      <c r="M201" s="88"/>
      <c r="N201" s="88">
        <v>1</v>
      </c>
      <c r="O201" s="88">
        <v>3</v>
      </c>
      <c r="P201" s="88">
        <v>1</v>
      </c>
      <c r="Q201" s="88">
        <v>6</v>
      </c>
      <c r="R201" s="88">
        <v>5</v>
      </c>
      <c r="S201" s="88" t="s">
        <v>1071</v>
      </c>
      <c r="T201" s="88" t="s">
        <v>839</v>
      </c>
      <c r="U201" s="88">
        <v>0</v>
      </c>
      <c r="V201" s="88">
        <v>4</v>
      </c>
      <c r="W201" s="88">
        <v>6</v>
      </c>
      <c r="X201" s="88">
        <v>5</v>
      </c>
      <c r="Y201" s="88" t="s">
        <v>5988</v>
      </c>
      <c r="Z201" s="88">
        <v>2</v>
      </c>
      <c r="AA201" s="88" t="s">
        <v>988</v>
      </c>
      <c r="AB201" s="88" t="s">
        <v>5989</v>
      </c>
      <c r="AC201" s="88" t="s">
        <v>5990</v>
      </c>
      <c r="AD201" s="88" t="s">
        <v>5991</v>
      </c>
      <c r="AE201" s="88" t="s">
        <v>182</v>
      </c>
      <c r="AF201" s="88">
        <v>100</v>
      </c>
      <c r="AG201" s="88">
        <v>35</v>
      </c>
      <c r="AH201" s="88">
        <v>1.95</v>
      </c>
      <c r="AI201" s="88">
        <v>1.75</v>
      </c>
      <c r="AJ201" s="88" t="s">
        <v>5986</v>
      </c>
      <c r="AK201" s="88">
        <v>1</v>
      </c>
    </row>
  </sheetData>
  <sortState xmlns:xlrd2="http://schemas.microsoft.com/office/spreadsheetml/2017/richdata2" ref="A2:AL201">
    <sortCondition ref="B2:B201"/>
  </sortState>
  <conditionalFormatting sqref="C11 A11">
    <cfRule type="duplicateValues" dxfId="10" priority="4"/>
  </conditionalFormatting>
  <conditionalFormatting sqref="C40 A40">
    <cfRule type="duplicateValues" dxfId="9" priority="5"/>
  </conditionalFormatting>
  <conditionalFormatting sqref="C62 A62">
    <cfRule type="duplicateValues" dxfId="8" priority="3"/>
  </conditionalFormatting>
  <conditionalFormatting sqref="C132:C133 A132:A133">
    <cfRule type="duplicateValues" dxfId="7" priority="2"/>
  </conditionalFormatting>
  <conditionalFormatting sqref="C149 A149">
    <cfRule type="duplicateValues" dxfId="6" priority="1"/>
  </conditionalFormatting>
  <conditionalFormatting sqref="C208:C1048576 A1:A1048576 C1:C10 C12:C39 C41:C61 C63:C131 C134:C148 C150:C201">
    <cfRule type="duplicateValues" dxfId="5" priority="76"/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D1023"/>
  <sheetViews>
    <sheetView zoomScale="80" zoomScaleNormal="80" workbookViewId="0">
      <pane ySplit="1" topLeftCell="A145" activePane="bottomLeft" state="frozen"/>
      <selection pane="bottomLeft" activeCell="I161" sqref="I161"/>
    </sheetView>
  </sheetViews>
  <sheetFormatPr defaultColWidth="14.42578125" defaultRowHeight="15.75" customHeight="1"/>
  <cols>
    <col min="1" max="1" width="28.42578125" bestFit="1" customWidth="1"/>
    <col min="2" max="3" width="21.42578125" bestFit="1" customWidth="1"/>
    <col min="4" max="4" width="21.42578125" style="65" bestFit="1" customWidth="1"/>
    <col min="5" max="5" width="21.42578125" style="73" customWidth="1"/>
    <col min="6" max="6" width="47" bestFit="1" customWidth="1"/>
    <col min="7" max="7" width="20" customWidth="1"/>
    <col min="8" max="8" width="37.140625" bestFit="1" customWidth="1"/>
    <col min="9" max="9" width="21.42578125" bestFit="1" customWidth="1"/>
    <col min="10" max="10" width="21.42578125" customWidth="1"/>
    <col min="11" max="15" width="21.42578125" bestFit="1" customWidth="1"/>
    <col min="16" max="16" width="21.42578125" style="57" bestFit="1" customWidth="1"/>
    <col min="17" max="44" width="21.42578125" bestFit="1" customWidth="1"/>
  </cols>
  <sheetData>
    <row r="1" spans="1:56" ht="15.75" customHeight="1">
      <c r="A1" s="2" t="s">
        <v>2</v>
      </c>
      <c r="B1" s="3" t="s">
        <v>12</v>
      </c>
      <c r="C1" s="3" t="s">
        <v>14</v>
      </c>
      <c r="D1" s="59" t="s">
        <v>3410</v>
      </c>
      <c r="E1" s="69" t="s">
        <v>6822</v>
      </c>
      <c r="F1" s="3" t="s">
        <v>15</v>
      </c>
      <c r="G1" s="3" t="s">
        <v>17</v>
      </c>
      <c r="H1" s="3" t="s">
        <v>18</v>
      </c>
      <c r="I1" s="3" t="s">
        <v>20</v>
      </c>
      <c r="J1" s="3" t="s">
        <v>6825</v>
      </c>
      <c r="K1" s="2" t="s">
        <v>93</v>
      </c>
      <c r="L1" s="2" t="s">
        <v>95</v>
      </c>
      <c r="M1" s="2" t="s">
        <v>97</v>
      </c>
      <c r="N1" s="2" t="s">
        <v>99</v>
      </c>
      <c r="O1" s="2" t="s">
        <v>102</v>
      </c>
      <c r="P1" s="52" t="s">
        <v>104</v>
      </c>
      <c r="Q1" s="2" t="s">
        <v>139</v>
      </c>
      <c r="R1" s="2" t="s">
        <v>140</v>
      </c>
      <c r="S1" s="2" t="s">
        <v>141</v>
      </c>
      <c r="T1" s="2" t="s">
        <v>142</v>
      </c>
      <c r="U1" s="2" t="s">
        <v>143</v>
      </c>
      <c r="V1" s="2" t="s">
        <v>144</v>
      </c>
      <c r="W1" s="2" t="s">
        <v>145</v>
      </c>
      <c r="X1" s="2" t="s">
        <v>146</v>
      </c>
      <c r="Y1" s="2" t="s">
        <v>147</v>
      </c>
      <c r="Z1" s="2" t="s">
        <v>148</v>
      </c>
      <c r="AA1" s="2" t="s">
        <v>149</v>
      </c>
      <c r="AB1" s="2" t="s">
        <v>150</v>
      </c>
      <c r="AC1" s="2" t="s">
        <v>151</v>
      </c>
      <c r="AD1" s="2" t="s">
        <v>152</v>
      </c>
      <c r="AE1" s="2" t="s">
        <v>153</v>
      </c>
      <c r="AF1" s="2" t="s">
        <v>154</v>
      </c>
      <c r="AG1" s="2" t="s">
        <v>155</v>
      </c>
      <c r="AH1" s="2" t="s">
        <v>156</v>
      </c>
      <c r="AI1" s="2" t="s">
        <v>157</v>
      </c>
      <c r="AJ1" s="2" t="s">
        <v>158</v>
      </c>
      <c r="AK1" s="2" t="s">
        <v>159</v>
      </c>
      <c r="AL1" s="2" t="s">
        <v>160</v>
      </c>
      <c r="AM1" s="2" t="s">
        <v>161</v>
      </c>
      <c r="AN1" s="2" t="s">
        <v>162</v>
      </c>
      <c r="AO1" s="2" t="s">
        <v>163</v>
      </c>
      <c r="AP1" s="2" t="s">
        <v>164</v>
      </c>
      <c r="AQ1" s="2" t="s">
        <v>165</v>
      </c>
      <c r="AR1" s="2" t="s">
        <v>166</v>
      </c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</row>
    <row r="2" spans="1:56" ht="15.75" customHeight="1">
      <c r="A2" s="1" t="s">
        <v>171</v>
      </c>
      <c r="B2" s="6">
        <v>4</v>
      </c>
      <c r="C2" s="6">
        <v>44</v>
      </c>
      <c r="D2" s="59" t="s">
        <v>3411</v>
      </c>
      <c r="E2" s="69" t="s">
        <v>6823</v>
      </c>
      <c r="F2" s="1" t="s">
        <v>177</v>
      </c>
      <c r="G2" s="1" t="s">
        <v>178</v>
      </c>
      <c r="H2" s="1" t="s">
        <v>179</v>
      </c>
      <c r="I2" s="1" t="s">
        <v>180</v>
      </c>
      <c r="J2" s="1"/>
      <c r="K2" s="1" t="s">
        <v>181</v>
      </c>
      <c r="L2" s="1" t="s">
        <v>171</v>
      </c>
      <c r="M2" s="1" t="s">
        <v>182</v>
      </c>
      <c r="N2" s="1" t="s">
        <v>184</v>
      </c>
      <c r="O2" s="1" t="s">
        <v>185</v>
      </c>
      <c r="P2" s="52" t="s">
        <v>187</v>
      </c>
      <c r="Q2" s="6" t="s">
        <v>192</v>
      </c>
      <c r="R2" s="6" t="s">
        <v>193</v>
      </c>
      <c r="S2" s="6" t="s">
        <v>194</v>
      </c>
      <c r="T2" s="1"/>
      <c r="U2" s="6">
        <v>1</v>
      </c>
      <c r="V2" s="6">
        <v>3</v>
      </c>
      <c r="W2" s="6">
        <v>1</v>
      </c>
      <c r="X2" s="6">
        <v>8</v>
      </c>
      <c r="Y2" s="6">
        <v>5</v>
      </c>
      <c r="Z2" s="1" t="s">
        <v>197</v>
      </c>
      <c r="AA2" s="1" t="s">
        <v>198</v>
      </c>
      <c r="AB2" s="6">
        <v>0</v>
      </c>
      <c r="AC2" s="6">
        <v>6</v>
      </c>
      <c r="AD2" s="6">
        <v>7</v>
      </c>
      <c r="AE2" s="6">
        <v>5</v>
      </c>
      <c r="AF2" s="1" t="s">
        <v>200</v>
      </c>
      <c r="AG2" s="6">
        <v>3</v>
      </c>
      <c r="AH2" s="1" t="s">
        <v>201</v>
      </c>
      <c r="AI2" s="1" t="s">
        <v>202</v>
      </c>
      <c r="AJ2" s="1" t="s">
        <v>203</v>
      </c>
      <c r="AK2" s="1" t="s">
        <v>204</v>
      </c>
      <c r="AL2" s="1" t="s">
        <v>182</v>
      </c>
      <c r="AM2" s="6">
        <v>100</v>
      </c>
      <c r="AN2" s="6">
        <v>22</v>
      </c>
      <c r="AO2" s="7">
        <v>42402</v>
      </c>
      <c r="AP2" s="7">
        <v>42491</v>
      </c>
      <c r="AQ2" s="1" t="s">
        <v>171</v>
      </c>
      <c r="AR2" s="6">
        <v>1</v>
      </c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</row>
    <row r="3" spans="1:56" ht="15.75" customHeight="1">
      <c r="A3" s="1" t="s">
        <v>229</v>
      </c>
      <c r="B3" s="6">
        <v>6</v>
      </c>
      <c r="C3" s="6">
        <v>42</v>
      </c>
      <c r="D3" s="59" t="s">
        <v>3411</v>
      </c>
      <c r="E3" s="69" t="s">
        <v>6823</v>
      </c>
      <c r="F3" s="1" t="s">
        <v>230</v>
      </c>
      <c r="G3" s="1" t="s">
        <v>231</v>
      </c>
      <c r="H3" s="1" t="s">
        <v>233</v>
      </c>
      <c r="I3" s="1" t="s">
        <v>234</v>
      </c>
      <c r="J3" s="1"/>
      <c r="K3" s="1" t="s">
        <v>236</v>
      </c>
      <c r="L3" s="1" t="s">
        <v>229</v>
      </c>
      <c r="M3" s="1" t="s">
        <v>182</v>
      </c>
      <c r="N3" s="1" t="s">
        <v>184</v>
      </c>
      <c r="O3" s="1" t="s">
        <v>185</v>
      </c>
      <c r="P3" s="52" t="s">
        <v>240</v>
      </c>
      <c r="Q3" s="6" t="s">
        <v>242</v>
      </c>
      <c r="R3" s="6" t="s">
        <v>243</v>
      </c>
      <c r="S3" s="9">
        <v>42556</v>
      </c>
      <c r="T3" s="1"/>
      <c r="U3" s="6">
        <v>1</v>
      </c>
      <c r="V3" s="6">
        <v>2</v>
      </c>
      <c r="W3" s="6">
        <v>1</v>
      </c>
      <c r="X3" s="6">
        <v>11</v>
      </c>
      <c r="Y3" s="6">
        <v>9</v>
      </c>
      <c r="Z3" s="1" t="s">
        <v>251</v>
      </c>
      <c r="AA3" s="1" t="s">
        <v>252</v>
      </c>
      <c r="AB3" s="6">
        <v>0</v>
      </c>
      <c r="AC3" s="6">
        <v>0</v>
      </c>
      <c r="AD3" s="6">
        <v>7</v>
      </c>
      <c r="AE3" s="6">
        <v>6</v>
      </c>
      <c r="AF3" s="1" t="s">
        <v>253</v>
      </c>
      <c r="AG3" s="6">
        <v>3</v>
      </c>
      <c r="AH3" s="1" t="s">
        <v>255</v>
      </c>
      <c r="AI3" s="1" t="s">
        <v>256</v>
      </c>
      <c r="AJ3" s="1" t="s">
        <v>257</v>
      </c>
      <c r="AK3" s="1" t="s">
        <v>258</v>
      </c>
      <c r="AL3" s="1" t="s">
        <v>182</v>
      </c>
      <c r="AM3" s="6">
        <v>100</v>
      </c>
      <c r="AN3" s="6">
        <v>32</v>
      </c>
      <c r="AO3" s="7">
        <v>42616</v>
      </c>
      <c r="AP3" s="7">
        <v>42372</v>
      </c>
      <c r="AQ3" s="1" t="s">
        <v>261</v>
      </c>
      <c r="AR3" s="6">
        <v>2</v>
      </c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</row>
    <row r="4" spans="1:56" ht="15.75" customHeight="1">
      <c r="A4" s="1" t="s">
        <v>267</v>
      </c>
      <c r="B4" s="6">
        <v>2</v>
      </c>
      <c r="C4" s="6">
        <v>46</v>
      </c>
      <c r="D4" s="59" t="s">
        <v>3411</v>
      </c>
      <c r="E4" s="69" t="s">
        <v>6823</v>
      </c>
      <c r="F4" s="1" t="s">
        <v>270</v>
      </c>
      <c r="G4" s="1" t="s">
        <v>271</v>
      </c>
      <c r="H4" s="1" t="s">
        <v>275</v>
      </c>
      <c r="I4" s="1" t="s">
        <v>277</v>
      </c>
      <c r="J4" s="1"/>
      <c r="K4" s="1" t="s">
        <v>280</v>
      </c>
      <c r="L4" s="1" t="s">
        <v>267</v>
      </c>
      <c r="M4" s="1" t="s">
        <v>182</v>
      </c>
      <c r="N4" s="1" t="s">
        <v>283</v>
      </c>
      <c r="O4" s="1" t="s">
        <v>185</v>
      </c>
      <c r="P4" s="53">
        <v>42462</v>
      </c>
      <c r="Q4" s="6" t="s">
        <v>317</v>
      </c>
      <c r="R4" s="7">
        <v>42430</v>
      </c>
      <c r="S4" s="6" t="s">
        <v>323</v>
      </c>
      <c r="T4" s="1"/>
      <c r="U4" s="6">
        <v>1</v>
      </c>
      <c r="V4" s="6">
        <v>2</v>
      </c>
      <c r="W4" s="6">
        <v>1</v>
      </c>
      <c r="X4" s="6">
        <v>5</v>
      </c>
      <c r="Y4" s="6">
        <v>3</v>
      </c>
      <c r="Z4" s="1" t="s">
        <v>325</v>
      </c>
      <c r="AA4" s="1" t="s">
        <v>327</v>
      </c>
      <c r="AB4" s="6">
        <v>14</v>
      </c>
      <c r="AC4" s="6">
        <v>12</v>
      </c>
      <c r="AD4" s="6">
        <v>4</v>
      </c>
      <c r="AE4" s="6">
        <v>3</v>
      </c>
      <c r="AF4" s="1" t="s">
        <v>280</v>
      </c>
      <c r="AG4" s="6">
        <v>1</v>
      </c>
      <c r="AH4" s="1" t="s">
        <v>327</v>
      </c>
      <c r="AI4" s="1" t="s">
        <v>332</v>
      </c>
      <c r="AJ4" s="1" t="s">
        <v>333</v>
      </c>
      <c r="AK4" s="1" t="s">
        <v>267</v>
      </c>
      <c r="AL4" s="1" t="s">
        <v>182</v>
      </c>
      <c r="AM4" s="6">
        <v>96</v>
      </c>
      <c r="AN4" s="6">
        <v>26</v>
      </c>
      <c r="AO4" s="6">
        <v>1</v>
      </c>
      <c r="AP4" s="7">
        <v>42430</v>
      </c>
      <c r="AQ4" s="1" t="s">
        <v>267</v>
      </c>
      <c r="AR4" s="6">
        <v>1</v>
      </c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</row>
    <row r="5" spans="1:56" ht="15.75" customHeight="1">
      <c r="A5" s="1" t="s">
        <v>339</v>
      </c>
      <c r="B5" s="6">
        <v>1</v>
      </c>
      <c r="C5" s="6">
        <v>47</v>
      </c>
      <c r="D5" s="59" t="s">
        <v>3411</v>
      </c>
      <c r="E5" s="69" t="s">
        <v>6823</v>
      </c>
      <c r="F5" s="1" t="s">
        <v>342</v>
      </c>
      <c r="G5" s="1" t="s">
        <v>343</v>
      </c>
      <c r="H5" s="1" t="s">
        <v>345</v>
      </c>
      <c r="I5" s="1" t="s">
        <v>347</v>
      </c>
      <c r="J5" s="1"/>
      <c r="K5" s="1" t="s">
        <v>352</v>
      </c>
      <c r="L5" s="1" t="s">
        <v>339</v>
      </c>
      <c r="M5" s="1" t="s">
        <v>182</v>
      </c>
      <c r="N5" s="1" t="s">
        <v>283</v>
      </c>
      <c r="O5" s="1" t="s">
        <v>185</v>
      </c>
      <c r="P5" s="52" t="s">
        <v>354</v>
      </c>
      <c r="Q5" s="7">
        <v>42677</v>
      </c>
      <c r="R5" s="6" t="s">
        <v>357</v>
      </c>
      <c r="S5" s="6" t="s">
        <v>359</v>
      </c>
      <c r="T5" s="1"/>
      <c r="U5" s="6">
        <v>1</v>
      </c>
      <c r="V5" s="6">
        <v>2</v>
      </c>
      <c r="W5" s="6">
        <v>1</v>
      </c>
      <c r="X5" s="6">
        <v>10</v>
      </c>
      <c r="Y5" s="6">
        <v>8</v>
      </c>
      <c r="Z5" s="1" t="s">
        <v>362</v>
      </c>
      <c r="AA5" s="1" t="s">
        <v>364</v>
      </c>
      <c r="AB5" s="6">
        <v>0</v>
      </c>
      <c r="AC5" s="6">
        <v>0</v>
      </c>
      <c r="AD5" s="6">
        <v>7</v>
      </c>
      <c r="AE5" s="6">
        <v>6</v>
      </c>
      <c r="AF5" s="1" t="s">
        <v>365</v>
      </c>
      <c r="AG5" s="6">
        <v>3</v>
      </c>
      <c r="AH5" s="1" t="s">
        <v>366</v>
      </c>
      <c r="AI5" s="1" t="s">
        <v>367</v>
      </c>
      <c r="AJ5" s="1" t="s">
        <v>368</v>
      </c>
      <c r="AK5" s="1" t="s">
        <v>369</v>
      </c>
      <c r="AL5" s="1" t="s">
        <v>182</v>
      </c>
      <c r="AM5" s="6">
        <v>100</v>
      </c>
      <c r="AN5" s="6">
        <v>15</v>
      </c>
      <c r="AO5" s="7">
        <v>42493</v>
      </c>
      <c r="AP5" s="7">
        <v>42584</v>
      </c>
      <c r="AQ5" s="1" t="s">
        <v>339</v>
      </c>
      <c r="AR5" s="6">
        <v>1</v>
      </c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</row>
    <row r="6" spans="1:56" ht="15.75" customHeight="1">
      <c r="A6" s="1" t="s">
        <v>74</v>
      </c>
      <c r="B6" s="1">
        <v>4</v>
      </c>
      <c r="C6" s="1">
        <v>44</v>
      </c>
      <c r="D6" s="59" t="s">
        <v>3411</v>
      </c>
      <c r="E6" s="69" t="s">
        <v>6823</v>
      </c>
      <c r="F6" s="1" t="s">
        <v>205</v>
      </c>
      <c r="G6" s="1" t="s">
        <v>186</v>
      </c>
      <c r="H6" s="1" t="s">
        <v>206</v>
      </c>
      <c r="I6" s="1" t="s">
        <v>207</v>
      </c>
      <c r="J6" s="1"/>
      <c r="K6" s="1" t="s">
        <v>408</v>
      </c>
      <c r="L6" s="1" t="s">
        <v>74</v>
      </c>
      <c r="M6" s="1" t="s">
        <v>182</v>
      </c>
      <c r="N6" s="1" t="s">
        <v>283</v>
      </c>
      <c r="O6" s="1" t="s">
        <v>185</v>
      </c>
      <c r="P6" s="54">
        <v>42493</v>
      </c>
      <c r="Q6" s="7" t="s">
        <v>433</v>
      </c>
      <c r="R6" s="7" t="s">
        <v>435</v>
      </c>
      <c r="S6" s="7" t="s">
        <v>359</v>
      </c>
      <c r="T6" s="7"/>
      <c r="U6" s="7">
        <v>1</v>
      </c>
      <c r="V6" s="7">
        <v>2</v>
      </c>
      <c r="W6" s="7">
        <v>1</v>
      </c>
      <c r="X6" s="7">
        <v>6</v>
      </c>
      <c r="Y6" s="7">
        <v>5</v>
      </c>
      <c r="Z6" s="7" t="s">
        <v>440</v>
      </c>
      <c r="AA6" s="7" t="s">
        <v>452</v>
      </c>
      <c r="AB6" s="7">
        <v>0</v>
      </c>
      <c r="AC6" s="7">
        <v>0</v>
      </c>
      <c r="AD6" s="7">
        <v>6</v>
      </c>
      <c r="AE6" s="7">
        <v>5</v>
      </c>
      <c r="AF6" s="7" t="s">
        <v>457</v>
      </c>
      <c r="AG6" s="7">
        <v>2</v>
      </c>
      <c r="AH6" s="7" t="s">
        <v>459</v>
      </c>
      <c r="AI6" s="7" t="s">
        <v>460</v>
      </c>
      <c r="AJ6" s="7" t="s">
        <v>462</v>
      </c>
      <c r="AK6" s="7" t="s">
        <v>464</v>
      </c>
      <c r="AL6" s="7" t="s">
        <v>182</v>
      </c>
      <c r="AM6" s="7">
        <v>95</v>
      </c>
      <c r="AN6" s="7">
        <v>24</v>
      </c>
      <c r="AO6" s="7" t="s">
        <v>451</v>
      </c>
      <c r="AP6" s="7">
        <v>42614</v>
      </c>
      <c r="AQ6" s="7" t="s">
        <v>74</v>
      </c>
      <c r="AR6" s="7">
        <v>1</v>
      </c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</row>
    <row r="7" spans="1:56" ht="15.75" customHeight="1">
      <c r="A7" s="1" t="s">
        <v>196</v>
      </c>
      <c r="B7" s="1">
        <v>1</v>
      </c>
      <c r="C7" s="1">
        <v>47</v>
      </c>
      <c r="D7" s="59" t="s">
        <v>3411</v>
      </c>
      <c r="E7" s="69" t="s">
        <v>6823</v>
      </c>
      <c r="F7" s="1" t="s">
        <v>183</v>
      </c>
      <c r="G7" s="1" t="s">
        <v>186</v>
      </c>
      <c r="H7" s="1" t="s">
        <v>188</v>
      </c>
      <c r="I7" s="1" t="s">
        <v>199</v>
      </c>
      <c r="J7" s="1"/>
      <c r="K7" s="1" t="s">
        <v>495</v>
      </c>
      <c r="L7" s="1" t="s">
        <v>196</v>
      </c>
      <c r="M7" s="1" t="s">
        <v>182</v>
      </c>
      <c r="N7" s="1" t="s">
        <v>184</v>
      </c>
      <c r="O7" s="1" t="s">
        <v>185</v>
      </c>
      <c r="P7" s="54">
        <v>42585</v>
      </c>
      <c r="Q7" s="7" t="s">
        <v>498</v>
      </c>
      <c r="R7" s="7" t="s">
        <v>499</v>
      </c>
      <c r="S7" s="7">
        <v>42463</v>
      </c>
      <c r="T7" s="7"/>
      <c r="U7" s="7">
        <v>2</v>
      </c>
      <c r="V7" s="7">
        <v>5</v>
      </c>
      <c r="W7" s="7">
        <v>1</v>
      </c>
      <c r="X7" s="7">
        <v>5</v>
      </c>
      <c r="Y7" s="7">
        <v>4</v>
      </c>
      <c r="Z7" s="7" t="s">
        <v>517</v>
      </c>
      <c r="AA7" s="7" t="s">
        <v>518</v>
      </c>
      <c r="AB7" s="7">
        <v>0</v>
      </c>
      <c r="AC7" s="7">
        <v>0</v>
      </c>
      <c r="AD7" s="7">
        <v>3</v>
      </c>
      <c r="AE7" s="7">
        <v>4</v>
      </c>
      <c r="AF7" s="7" t="s">
        <v>495</v>
      </c>
      <c r="AG7" s="7">
        <v>1</v>
      </c>
      <c r="AH7" s="7" t="s">
        <v>518</v>
      </c>
      <c r="AI7" s="7" t="s">
        <v>524</v>
      </c>
      <c r="AJ7" s="7" t="s">
        <v>528</v>
      </c>
      <c r="AK7" s="7" t="s">
        <v>530</v>
      </c>
      <c r="AL7" s="7" t="s">
        <v>532</v>
      </c>
      <c r="AM7" s="7">
        <v>100</v>
      </c>
      <c r="AN7" s="7">
        <v>20</v>
      </c>
      <c r="AO7" s="7" t="s">
        <v>451</v>
      </c>
      <c r="AP7" s="7" t="s">
        <v>451</v>
      </c>
      <c r="AQ7" s="7" t="s">
        <v>533</v>
      </c>
      <c r="AR7" s="7">
        <v>1</v>
      </c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</row>
    <row r="8" spans="1:56" ht="15.75" customHeight="1">
      <c r="A8" s="1" t="s">
        <v>63</v>
      </c>
      <c r="B8" s="6">
        <v>3</v>
      </c>
      <c r="C8" s="6">
        <v>45</v>
      </c>
      <c r="D8" s="59" t="s">
        <v>3411</v>
      </c>
      <c r="E8" s="69" t="s">
        <v>6823</v>
      </c>
      <c r="F8" s="1" t="s">
        <v>167</v>
      </c>
      <c r="G8" s="1" t="s">
        <v>168</v>
      </c>
      <c r="H8" s="1" t="s">
        <v>169</v>
      </c>
      <c r="I8" s="1" t="s">
        <v>170</v>
      </c>
      <c r="J8" s="1"/>
      <c r="K8" s="1" t="s">
        <v>542</v>
      </c>
      <c r="L8" s="1" t="s">
        <v>63</v>
      </c>
      <c r="M8" s="1" t="s">
        <v>182</v>
      </c>
      <c r="N8" s="1" t="s">
        <v>184</v>
      </c>
      <c r="O8" s="1" t="s">
        <v>185</v>
      </c>
      <c r="P8" s="52" t="s">
        <v>482</v>
      </c>
      <c r="Q8" s="7" t="s">
        <v>547</v>
      </c>
      <c r="R8" s="7" t="s">
        <v>548</v>
      </c>
      <c r="S8" s="7" t="s">
        <v>551</v>
      </c>
      <c r="T8" s="7"/>
      <c r="U8" s="7">
        <v>3</v>
      </c>
      <c r="V8" s="7">
        <v>5</v>
      </c>
      <c r="W8" s="7">
        <v>1</v>
      </c>
      <c r="X8" s="7">
        <v>9</v>
      </c>
      <c r="Y8" s="7">
        <v>6</v>
      </c>
      <c r="Z8" s="7" t="s">
        <v>555</v>
      </c>
      <c r="AA8" s="7" t="s">
        <v>557</v>
      </c>
      <c r="AB8" s="7">
        <v>4</v>
      </c>
      <c r="AC8" s="7">
        <v>6</v>
      </c>
      <c r="AD8" s="7">
        <v>9</v>
      </c>
      <c r="AE8" s="7">
        <v>6</v>
      </c>
      <c r="AF8" s="7" t="s">
        <v>562</v>
      </c>
      <c r="AG8" s="7">
        <v>2</v>
      </c>
      <c r="AH8" s="7" t="s">
        <v>564</v>
      </c>
      <c r="AI8" s="7" t="s">
        <v>565</v>
      </c>
      <c r="AJ8" s="7" t="s">
        <v>566</v>
      </c>
      <c r="AK8" s="7" t="s">
        <v>567</v>
      </c>
      <c r="AL8" s="7" t="s">
        <v>568</v>
      </c>
      <c r="AM8" s="7">
        <v>100</v>
      </c>
      <c r="AN8" s="7">
        <v>29</v>
      </c>
      <c r="AO8" s="7">
        <v>42522</v>
      </c>
      <c r="AP8" s="7">
        <v>42491</v>
      </c>
      <c r="AQ8" s="7" t="s">
        <v>63</v>
      </c>
      <c r="AR8" s="7">
        <v>1</v>
      </c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</row>
    <row r="9" spans="1:56" ht="15.75" customHeight="1">
      <c r="A9" s="1" t="s">
        <v>39</v>
      </c>
      <c r="B9" s="6">
        <v>0</v>
      </c>
      <c r="C9" s="6">
        <v>48</v>
      </c>
      <c r="D9" s="59" t="s">
        <v>3411</v>
      </c>
      <c r="E9" s="69" t="s">
        <v>6823</v>
      </c>
      <c r="F9" s="1" t="s">
        <v>395</v>
      </c>
      <c r="G9" s="1" t="s">
        <v>386</v>
      </c>
      <c r="H9" s="1" t="s">
        <v>397</v>
      </c>
      <c r="I9" s="1" t="s">
        <v>398</v>
      </c>
      <c r="J9" s="1"/>
      <c r="K9" s="1" t="s">
        <v>598</v>
      </c>
      <c r="L9" s="1" t="s">
        <v>39</v>
      </c>
      <c r="M9" s="1" t="s">
        <v>182</v>
      </c>
      <c r="N9" s="1" t="s">
        <v>184</v>
      </c>
      <c r="O9" s="1" t="s">
        <v>185</v>
      </c>
      <c r="P9" s="52" t="s">
        <v>602</v>
      </c>
      <c r="Q9" s="6" t="s">
        <v>603</v>
      </c>
      <c r="R9" s="6" t="s">
        <v>604</v>
      </c>
      <c r="S9" s="6" t="s">
        <v>242</v>
      </c>
      <c r="T9" s="1"/>
      <c r="U9" s="6">
        <v>2</v>
      </c>
      <c r="V9" s="6">
        <v>4</v>
      </c>
      <c r="W9" s="6">
        <v>1</v>
      </c>
      <c r="X9" s="6">
        <v>8</v>
      </c>
      <c r="Y9" s="6">
        <v>7</v>
      </c>
      <c r="Z9" s="1" t="s">
        <v>609</v>
      </c>
      <c r="AA9" s="1" t="s">
        <v>610</v>
      </c>
      <c r="AB9" s="6">
        <v>1</v>
      </c>
      <c r="AC9" s="6">
        <v>0</v>
      </c>
      <c r="AD9" s="6">
        <v>7</v>
      </c>
      <c r="AE9" s="6">
        <v>6</v>
      </c>
      <c r="AF9" s="1" t="s">
        <v>612</v>
      </c>
      <c r="AG9" s="6">
        <v>2</v>
      </c>
      <c r="AH9" s="1" t="s">
        <v>614</v>
      </c>
      <c r="AI9" s="1" t="s">
        <v>615</v>
      </c>
      <c r="AJ9" s="1" t="s">
        <v>616</v>
      </c>
      <c r="AK9" s="1" t="s">
        <v>618</v>
      </c>
      <c r="AL9" s="1" t="s">
        <v>506</v>
      </c>
      <c r="AM9" s="6">
        <v>100</v>
      </c>
      <c r="AN9" s="6">
        <v>26</v>
      </c>
      <c r="AO9" s="7">
        <v>42583</v>
      </c>
      <c r="AP9" s="7">
        <v>42614</v>
      </c>
      <c r="AQ9" s="1" t="s">
        <v>621</v>
      </c>
      <c r="AR9" s="6">
        <v>2</v>
      </c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</row>
    <row r="10" spans="1:56" ht="15.75" customHeight="1">
      <c r="A10" s="1" t="s">
        <v>238</v>
      </c>
      <c r="B10" s="6">
        <v>3</v>
      </c>
      <c r="C10" s="6">
        <v>45</v>
      </c>
      <c r="D10" s="59" t="s">
        <v>3411</v>
      </c>
      <c r="E10" s="69" t="s">
        <v>6823</v>
      </c>
      <c r="F10" s="1" t="s">
        <v>239</v>
      </c>
      <c r="G10" s="1" t="s">
        <v>186</v>
      </c>
      <c r="H10" s="1" t="s">
        <v>241</v>
      </c>
      <c r="I10" s="1" t="s">
        <v>244</v>
      </c>
      <c r="J10" s="1"/>
      <c r="K10" s="1" t="s">
        <v>631</v>
      </c>
      <c r="L10" s="1" t="s">
        <v>238</v>
      </c>
      <c r="M10" s="1" t="s">
        <v>182</v>
      </c>
      <c r="N10" s="1" t="s">
        <v>184</v>
      </c>
      <c r="O10" s="1" t="s">
        <v>185</v>
      </c>
      <c r="P10" s="52" t="s">
        <v>634</v>
      </c>
      <c r="Q10" s="6" t="s">
        <v>635</v>
      </c>
      <c r="R10" s="6" t="s">
        <v>194</v>
      </c>
      <c r="S10" s="6" t="s">
        <v>636</v>
      </c>
      <c r="T10" s="1"/>
      <c r="U10" s="6">
        <v>1</v>
      </c>
      <c r="V10" s="6">
        <v>2</v>
      </c>
      <c r="W10" s="6">
        <v>1</v>
      </c>
      <c r="X10" s="6">
        <v>7</v>
      </c>
      <c r="Y10" s="6">
        <v>4</v>
      </c>
      <c r="Z10" s="1" t="s">
        <v>637</v>
      </c>
      <c r="AA10" s="1" t="s">
        <v>639</v>
      </c>
      <c r="AB10" s="6">
        <v>0</v>
      </c>
      <c r="AC10" s="6">
        <v>2</v>
      </c>
      <c r="AD10" s="6">
        <v>7</v>
      </c>
      <c r="AE10" s="6">
        <v>4</v>
      </c>
      <c r="AF10" s="1" t="s">
        <v>641</v>
      </c>
      <c r="AG10" s="6">
        <v>2</v>
      </c>
      <c r="AH10" s="1" t="s">
        <v>645</v>
      </c>
      <c r="AI10" s="1" t="s">
        <v>646</v>
      </c>
      <c r="AJ10" s="1" t="s">
        <v>649</v>
      </c>
      <c r="AK10" s="1" t="s">
        <v>651</v>
      </c>
      <c r="AL10" s="1" t="s">
        <v>182</v>
      </c>
      <c r="AM10" s="6">
        <v>100</v>
      </c>
      <c r="AN10" s="6">
        <v>21</v>
      </c>
      <c r="AO10" s="6" t="s">
        <v>499</v>
      </c>
      <c r="AP10" s="7">
        <v>42614</v>
      </c>
      <c r="AQ10" s="1" t="s">
        <v>238</v>
      </c>
      <c r="AR10" s="6">
        <v>1</v>
      </c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</row>
    <row r="11" spans="1:56" ht="15.75" customHeight="1">
      <c r="A11" s="1" t="s">
        <v>96</v>
      </c>
      <c r="B11" s="6">
        <v>9</v>
      </c>
      <c r="C11" s="6">
        <v>39</v>
      </c>
      <c r="D11" s="59" t="s">
        <v>3411</v>
      </c>
      <c r="E11" s="69" t="s">
        <v>6823</v>
      </c>
      <c r="F11" s="1" t="s">
        <v>417</v>
      </c>
      <c r="G11" s="1" t="s">
        <v>271</v>
      </c>
      <c r="H11" s="1" t="s">
        <v>420</v>
      </c>
      <c r="I11" s="1" t="s">
        <v>422</v>
      </c>
      <c r="J11" s="1"/>
      <c r="K11" s="1" t="s">
        <v>670</v>
      </c>
      <c r="L11" s="1" t="s">
        <v>96</v>
      </c>
      <c r="M11" s="1" t="s">
        <v>182</v>
      </c>
      <c r="N11" s="1" t="s">
        <v>184</v>
      </c>
      <c r="O11" s="1" t="s">
        <v>185</v>
      </c>
      <c r="P11" s="52" t="s">
        <v>677</v>
      </c>
      <c r="Q11" s="7">
        <v>42446</v>
      </c>
      <c r="R11" s="6" t="s">
        <v>679</v>
      </c>
      <c r="S11" s="9">
        <v>42504</v>
      </c>
      <c r="T11" s="1"/>
      <c r="U11" s="6">
        <v>1</v>
      </c>
      <c r="V11" s="6">
        <v>4</v>
      </c>
      <c r="W11" s="6">
        <v>1</v>
      </c>
      <c r="X11" s="6">
        <v>3</v>
      </c>
      <c r="Y11" s="6">
        <v>3</v>
      </c>
      <c r="Z11" s="1" t="s">
        <v>681</v>
      </c>
      <c r="AA11" s="1" t="s">
        <v>681</v>
      </c>
      <c r="AB11" s="6">
        <v>5</v>
      </c>
      <c r="AC11" s="6">
        <v>12</v>
      </c>
      <c r="AD11" s="6">
        <v>3</v>
      </c>
      <c r="AE11" s="6">
        <v>3</v>
      </c>
      <c r="AF11" s="1" t="s">
        <v>670</v>
      </c>
      <c r="AG11" s="6">
        <v>1</v>
      </c>
      <c r="AH11" s="1" t="s">
        <v>681</v>
      </c>
      <c r="AI11" s="1" t="s">
        <v>685</v>
      </c>
      <c r="AJ11" s="1" t="s">
        <v>686</v>
      </c>
      <c r="AK11" s="1" t="s">
        <v>96</v>
      </c>
      <c r="AL11" s="1" t="s">
        <v>182</v>
      </c>
      <c r="AM11" s="6">
        <v>0</v>
      </c>
      <c r="AN11" s="6">
        <v>0</v>
      </c>
      <c r="AO11" s="7">
        <v>42491</v>
      </c>
      <c r="AP11" s="6">
        <v>1</v>
      </c>
      <c r="AQ11" s="1" t="s">
        <v>96</v>
      </c>
      <c r="AR11" s="6">
        <v>1</v>
      </c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</row>
    <row r="12" spans="1:56" ht="15.75" customHeight="1">
      <c r="A12" s="1" t="s">
        <v>89</v>
      </c>
      <c r="B12" s="1">
        <v>6</v>
      </c>
      <c r="C12" s="1">
        <v>42</v>
      </c>
      <c r="D12" s="59" t="s">
        <v>3411</v>
      </c>
      <c r="E12" s="69" t="s">
        <v>6823</v>
      </c>
      <c r="F12" s="1" t="s">
        <v>183</v>
      </c>
      <c r="G12" s="1" t="s">
        <v>186</v>
      </c>
      <c r="H12" s="1" t="s">
        <v>188</v>
      </c>
      <c r="I12" s="1" t="s">
        <v>195</v>
      </c>
      <c r="J12" s="1"/>
      <c r="K12" s="1" t="s">
        <v>700</v>
      </c>
      <c r="L12" s="1" t="s">
        <v>89</v>
      </c>
      <c r="M12" s="1" t="s">
        <v>182</v>
      </c>
      <c r="N12" s="1" t="s">
        <v>283</v>
      </c>
      <c r="O12" s="1" t="s">
        <v>185</v>
      </c>
      <c r="P12" s="52" t="s">
        <v>705</v>
      </c>
      <c r="Q12" s="7" t="s">
        <v>706</v>
      </c>
      <c r="R12" s="7">
        <v>4</v>
      </c>
      <c r="S12" s="7" t="s">
        <v>707</v>
      </c>
      <c r="T12" s="7"/>
      <c r="U12" s="7">
        <v>2</v>
      </c>
      <c r="V12" s="7">
        <v>6</v>
      </c>
      <c r="W12" s="7">
        <v>1</v>
      </c>
      <c r="X12" s="7">
        <v>6</v>
      </c>
      <c r="Y12" s="7">
        <v>5</v>
      </c>
      <c r="Z12" s="7" t="s">
        <v>708</v>
      </c>
      <c r="AA12" s="7" t="s">
        <v>517</v>
      </c>
      <c r="AB12" s="7">
        <v>3</v>
      </c>
      <c r="AC12" s="7">
        <v>2</v>
      </c>
      <c r="AD12" s="7">
        <v>6</v>
      </c>
      <c r="AE12" s="7">
        <v>5</v>
      </c>
      <c r="AF12" s="7" t="s">
        <v>710</v>
      </c>
      <c r="AG12" s="7">
        <v>2</v>
      </c>
      <c r="AH12" s="7" t="s">
        <v>712</v>
      </c>
      <c r="AI12" s="7" t="s">
        <v>713</v>
      </c>
      <c r="AJ12" s="7" t="s">
        <v>714</v>
      </c>
      <c r="AK12" s="7" t="s">
        <v>716</v>
      </c>
      <c r="AL12" s="7" t="s">
        <v>506</v>
      </c>
      <c r="AM12" s="7">
        <v>100</v>
      </c>
      <c r="AN12" s="7">
        <v>17</v>
      </c>
      <c r="AO12" s="7">
        <v>42552</v>
      </c>
      <c r="AP12" s="7" t="s">
        <v>404</v>
      </c>
      <c r="AQ12" s="7" t="s">
        <v>719</v>
      </c>
      <c r="AR12" s="7">
        <v>1</v>
      </c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</row>
    <row r="13" spans="1:56" ht="15.75" customHeight="1">
      <c r="A13" s="1" t="s">
        <v>487</v>
      </c>
      <c r="B13" s="6">
        <v>1</v>
      </c>
      <c r="C13" s="6">
        <v>47</v>
      </c>
      <c r="D13" s="59" t="s">
        <v>3411</v>
      </c>
      <c r="E13" s="69" t="s">
        <v>6823</v>
      </c>
      <c r="F13" s="1" t="s">
        <v>488</v>
      </c>
      <c r="G13" s="1" t="s">
        <v>489</v>
      </c>
      <c r="H13" s="1" t="s">
        <v>491</v>
      </c>
      <c r="I13" s="1" t="s">
        <v>492</v>
      </c>
      <c r="J13" s="1"/>
      <c r="K13" s="1" t="s">
        <v>732</v>
      </c>
      <c r="L13" s="1" t="s">
        <v>487</v>
      </c>
      <c r="M13" s="1" t="s">
        <v>182</v>
      </c>
      <c r="N13" s="1" t="s">
        <v>184</v>
      </c>
      <c r="O13" s="1" t="s">
        <v>185</v>
      </c>
      <c r="P13" s="52" t="s">
        <v>735</v>
      </c>
      <c r="Q13" s="6" t="s">
        <v>736</v>
      </c>
      <c r="R13" s="6" t="s">
        <v>739</v>
      </c>
      <c r="S13" s="6" t="s">
        <v>741</v>
      </c>
      <c r="T13" s="1"/>
      <c r="U13" s="6">
        <v>1</v>
      </c>
      <c r="V13" s="6">
        <v>2</v>
      </c>
      <c r="W13" s="6">
        <v>1</v>
      </c>
      <c r="X13" s="6">
        <v>9</v>
      </c>
      <c r="Y13" s="6">
        <v>6</v>
      </c>
      <c r="Z13" s="1" t="s">
        <v>747</v>
      </c>
      <c r="AA13" s="1" t="s">
        <v>440</v>
      </c>
      <c r="AB13" s="6">
        <v>0</v>
      </c>
      <c r="AC13" s="6">
        <v>0</v>
      </c>
      <c r="AD13" s="6">
        <v>6</v>
      </c>
      <c r="AE13" s="6">
        <v>4</v>
      </c>
      <c r="AF13" s="1" t="s">
        <v>750</v>
      </c>
      <c r="AG13" s="6">
        <v>3</v>
      </c>
      <c r="AH13" s="1" t="s">
        <v>443</v>
      </c>
      <c r="AI13" s="1" t="s">
        <v>754</v>
      </c>
      <c r="AJ13" s="1" t="s">
        <v>755</v>
      </c>
      <c r="AK13" s="1" t="s">
        <v>757</v>
      </c>
      <c r="AL13" s="1" t="s">
        <v>182</v>
      </c>
      <c r="AM13" s="6">
        <v>100</v>
      </c>
      <c r="AN13" s="6">
        <v>24</v>
      </c>
      <c r="AO13" s="9">
        <v>42493</v>
      </c>
      <c r="AP13" s="6">
        <v>2</v>
      </c>
      <c r="AQ13" s="1" t="s">
        <v>487</v>
      </c>
      <c r="AR13" s="6">
        <v>1</v>
      </c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</row>
    <row r="14" spans="1:56" ht="15.75" customHeight="1">
      <c r="A14" s="1" t="s">
        <v>51</v>
      </c>
      <c r="B14" s="6">
        <v>10</v>
      </c>
      <c r="C14" s="6">
        <v>38</v>
      </c>
      <c r="D14" s="59" t="s">
        <v>3411</v>
      </c>
      <c r="E14" s="69" t="s">
        <v>6823</v>
      </c>
      <c r="F14" s="1" t="s">
        <v>437</v>
      </c>
      <c r="G14" s="1" t="s">
        <v>271</v>
      </c>
      <c r="H14" s="1" t="s">
        <v>438</v>
      </c>
      <c r="I14" s="1" t="s">
        <v>439</v>
      </c>
      <c r="J14" s="1"/>
      <c r="K14" s="1" t="s">
        <v>769</v>
      </c>
      <c r="L14" s="1" t="s">
        <v>51</v>
      </c>
      <c r="M14" s="1" t="s">
        <v>182</v>
      </c>
      <c r="N14" s="1" t="s">
        <v>283</v>
      </c>
      <c r="O14" s="1" t="s">
        <v>185</v>
      </c>
      <c r="P14" s="52" t="s">
        <v>775</v>
      </c>
      <c r="Q14" s="6">
        <v>5</v>
      </c>
      <c r="R14" s="6" t="s">
        <v>739</v>
      </c>
      <c r="S14" s="6" t="s">
        <v>739</v>
      </c>
      <c r="T14" s="1"/>
      <c r="U14" s="6">
        <v>1</v>
      </c>
      <c r="V14" s="6">
        <v>2</v>
      </c>
      <c r="W14" s="6">
        <v>1</v>
      </c>
      <c r="X14" s="6">
        <v>8</v>
      </c>
      <c r="Y14" s="6">
        <v>5</v>
      </c>
      <c r="Z14" s="1" t="s">
        <v>781</v>
      </c>
      <c r="AA14" s="1" t="s">
        <v>452</v>
      </c>
      <c r="AB14" s="6">
        <v>1</v>
      </c>
      <c r="AC14" s="6">
        <v>1</v>
      </c>
      <c r="AD14" s="6">
        <v>8</v>
      </c>
      <c r="AE14" s="6">
        <v>5</v>
      </c>
      <c r="AF14" s="1" t="s">
        <v>785</v>
      </c>
      <c r="AG14" s="6">
        <v>2</v>
      </c>
      <c r="AH14" s="1" t="s">
        <v>459</v>
      </c>
      <c r="AI14" s="1" t="s">
        <v>787</v>
      </c>
      <c r="AJ14" s="1" t="s">
        <v>789</v>
      </c>
      <c r="AK14" s="1" t="s">
        <v>790</v>
      </c>
      <c r="AL14" s="1" t="s">
        <v>182</v>
      </c>
      <c r="AM14" s="6">
        <v>100</v>
      </c>
      <c r="AN14" s="6">
        <v>22</v>
      </c>
      <c r="AO14" s="6" t="s">
        <v>451</v>
      </c>
      <c r="AP14" s="6">
        <v>0</v>
      </c>
      <c r="AQ14" s="1" t="s">
        <v>51</v>
      </c>
      <c r="AR14" s="6">
        <v>1</v>
      </c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</row>
    <row r="15" spans="1:56" ht="15.75" customHeight="1">
      <c r="A15" s="1" t="s">
        <v>304</v>
      </c>
      <c r="B15" s="6">
        <v>0</v>
      </c>
      <c r="C15" s="6">
        <v>48</v>
      </c>
      <c r="D15" s="59" t="s">
        <v>3411</v>
      </c>
      <c r="E15" s="69" t="s">
        <v>6823</v>
      </c>
      <c r="F15" s="1" t="s">
        <v>306</v>
      </c>
      <c r="G15" s="1" t="s">
        <v>307</v>
      </c>
      <c r="H15" s="1" t="s">
        <v>309</v>
      </c>
      <c r="I15" s="1" t="s">
        <v>310</v>
      </c>
      <c r="J15" s="1"/>
      <c r="K15" s="1" t="s">
        <v>798</v>
      </c>
      <c r="L15" s="1" t="s">
        <v>304</v>
      </c>
      <c r="M15" s="1" t="s">
        <v>182</v>
      </c>
      <c r="N15" s="1" t="s">
        <v>184</v>
      </c>
      <c r="O15" s="1" t="s">
        <v>185</v>
      </c>
      <c r="P15" s="52" t="s">
        <v>801</v>
      </c>
      <c r="Q15" s="6" t="s">
        <v>802</v>
      </c>
      <c r="R15" s="6" t="s">
        <v>677</v>
      </c>
      <c r="S15" s="6" t="s">
        <v>482</v>
      </c>
      <c r="T15" s="1"/>
      <c r="U15" s="6">
        <v>1</v>
      </c>
      <c r="V15" s="6">
        <v>2</v>
      </c>
      <c r="W15" s="6">
        <v>1</v>
      </c>
      <c r="X15" s="6">
        <v>7</v>
      </c>
      <c r="Y15" s="6">
        <v>6</v>
      </c>
      <c r="Z15" s="1" t="s">
        <v>341</v>
      </c>
      <c r="AA15" s="1" t="s">
        <v>440</v>
      </c>
      <c r="AB15" s="6">
        <v>0</v>
      </c>
      <c r="AC15" s="6">
        <v>0</v>
      </c>
      <c r="AD15" s="6">
        <v>7</v>
      </c>
      <c r="AE15" s="6">
        <v>6</v>
      </c>
      <c r="AF15" s="1" t="s">
        <v>808</v>
      </c>
      <c r="AG15" s="6">
        <v>3</v>
      </c>
      <c r="AH15" s="1" t="s">
        <v>443</v>
      </c>
      <c r="AI15" s="1" t="s">
        <v>810</v>
      </c>
      <c r="AJ15" s="1" t="s">
        <v>811</v>
      </c>
      <c r="AK15" s="1" t="s">
        <v>814</v>
      </c>
      <c r="AL15" s="1" t="s">
        <v>182</v>
      </c>
      <c r="AM15" s="6">
        <v>96</v>
      </c>
      <c r="AN15" s="6">
        <v>30</v>
      </c>
      <c r="AO15" s="7">
        <v>42523</v>
      </c>
      <c r="AP15" s="6">
        <v>0</v>
      </c>
      <c r="AQ15" s="1" t="s">
        <v>304</v>
      </c>
      <c r="AR15" s="6">
        <v>1</v>
      </c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</row>
    <row r="16" spans="1:56" ht="15.75" customHeight="1">
      <c r="A16" s="1" t="s">
        <v>108</v>
      </c>
      <c r="B16" s="6">
        <v>5</v>
      </c>
      <c r="C16" s="6">
        <v>43</v>
      </c>
      <c r="D16" s="59" t="s">
        <v>3411</v>
      </c>
      <c r="E16" s="69" t="s">
        <v>6823</v>
      </c>
      <c r="F16" s="1" t="s">
        <v>226</v>
      </c>
      <c r="G16" s="1" t="s">
        <v>186</v>
      </c>
      <c r="H16" s="1" t="s">
        <v>227</v>
      </c>
      <c r="I16" s="1" t="s">
        <v>228</v>
      </c>
      <c r="J16" s="1"/>
      <c r="K16" s="1" t="s">
        <v>826</v>
      </c>
      <c r="L16" s="1" t="s">
        <v>108</v>
      </c>
      <c r="M16" s="1" t="s">
        <v>182</v>
      </c>
      <c r="N16" s="1" t="s">
        <v>184</v>
      </c>
      <c r="O16" s="1" t="s">
        <v>185</v>
      </c>
      <c r="P16" s="52" t="s">
        <v>831</v>
      </c>
      <c r="Q16" s="6" t="s">
        <v>832</v>
      </c>
      <c r="R16" s="7">
        <v>42617</v>
      </c>
      <c r="S16" s="7">
        <v>42436</v>
      </c>
      <c r="T16" s="1"/>
      <c r="U16" s="6">
        <v>1</v>
      </c>
      <c r="V16" s="6">
        <v>2</v>
      </c>
      <c r="W16" s="6">
        <v>1</v>
      </c>
      <c r="X16" s="6">
        <v>5</v>
      </c>
      <c r="Y16" s="6">
        <v>4</v>
      </c>
      <c r="Z16" s="1" t="s">
        <v>839</v>
      </c>
      <c r="AA16" s="1" t="s">
        <v>314</v>
      </c>
      <c r="AB16" s="6">
        <v>7</v>
      </c>
      <c r="AC16" s="6">
        <v>12</v>
      </c>
      <c r="AD16" s="6">
        <v>5</v>
      </c>
      <c r="AE16" s="6">
        <v>4</v>
      </c>
      <c r="AF16" s="1" t="s">
        <v>826</v>
      </c>
      <c r="AG16" s="6">
        <v>1</v>
      </c>
      <c r="AH16" s="1" t="s">
        <v>314</v>
      </c>
      <c r="AI16" s="1" t="s">
        <v>846</v>
      </c>
      <c r="AJ16" s="1" t="s">
        <v>847</v>
      </c>
      <c r="AK16" s="1" t="s">
        <v>849</v>
      </c>
      <c r="AL16" s="1" t="s">
        <v>182</v>
      </c>
      <c r="AM16" s="6">
        <v>100</v>
      </c>
      <c r="AN16" s="6">
        <v>25</v>
      </c>
      <c r="AO16" s="7">
        <v>42491</v>
      </c>
      <c r="AP16" s="7">
        <v>42401</v>
      </c>
      <c r="AQ16" s="1" t="s">
        <v>108</v>
      </c>
      <c r="AR16" s="6">
        <v>1</v>
      </c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</row>
    <row r="17" spans="1:56" ht="15.75" customHeight="1">
      <c r="A17" s="1" t="s">
        <v>494</v>
      </c>
      <c r="B17" s="6">
        <v>4</v>
      </c>
      <c r="C17" s="6">
        <v>44</v>
      </c>
      <c r="D17" s="59" t="s">
        <v>3411</v>
      </c>
      <c r="E17" s="69" t="s">
        <v>6823</v>
      </c>
      <c r="F17" s="1" t="s">
        <v>230</v>
      </c>
      <c r="G17" s="1" t="s">
        <v>231</v>
      </c>
      <c r="H17" s="1" t="s">
        <v>233</v>
      </c>
      <c r="I17" s="1" t="s">
        <v>501</v>
      </c>
      <c r="J17" s="1"/>
      <c r="K17" s="1" t="s">
        <v>866</v>
      </c>
      <c r="L17" s="1" t="s">
        <v>494</v>
      </c>
      <c r="M17" s="1" t="s">
        <v>182</v>
      </c>
      <c r="N17" s="1" t="s">
        <v>283</v>
      </c>
      <c r="O17" s="1" t="s">
        <v>185</v>
      </c>
      <c r="P17" s="52" t="s">
        <v>870</v>
      </c>
      <c r="Q17" s="6" t="s">
        <v>873</v>
      </c>
      <c r="R17" s="6" t="s">
        <v>874</v>
      </c>
      <c r="S17" s="6" t="s">
        <v>279</v>
      </c>
      <c r="T17" s="1"/>
      <c r="U17" s="6">
        <v>2</v>
      </c>
      <c r="V17" s="6">
        <v>5</v>
      </c>
      <c r="W17" s="6">
        <v>1</v>
      </c>
      <c r="X17" s="6">
        <v>7</v>
      </c>
      <c r="Y17" s="6">
        <v>5</v>
      </c>
      <c r="Z17" s="1" t="s">
        <v>876</v>
      </c>
      <c r="AA17" s="1" t="s">
        <v>452</v>
      </c>
      <c r="AB17" s="6">
        <v>1</v>
      </c>
      <c r="AC17" s="6">
        <v>2</v>
      </c>
      <c r="AD17" s="6">
        <v>7</v>
      </c>
      <c r="AE17" s="6">
        <v>5</v>
      </c>
      <c r="AF17" s="1" t="s">
        <v>878</v>
      </c>
      <c r="AG17" s="6">
        <v>2</v>
      </c>
      <c r="AH17" s="1" t="s">
        <v>459</v>
      </c>
      <c r="AI17" s="1" t="s">
        <v>882</v>
      </c>
      <c r="AJ17" s="1" t="s">
        <v>884</v>
      </c>
      <c r="AK17" s="1" t="s">
        <v>885</v>
      </c>
      <c r="AL17" s="1" t="s">
        <v>532</v>
      </c>
      <c r="AM17" s="6">
        <v>100</v>
      </c>
      <c r="AN17" s="6">
        <v>18</v>
      </c>
      <c r="AO17" s="6" t="s">
        <v>427</v>
      </c>
      <c r="AP17" s="7">
        <v>42522</v>
      </c>
      <c r="AQ17" s="1" t="s">
        <v>494</v>
      </c>
      <c r="AR17" s="6">
        <v>1</v>
      </c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</row>
    <row r="18" spans="1:56" ht="15.75" customHeight="1">
      <c r="A18" s="1" t="s">
        <v>463</v>
      </c>
      <c r="B18" s="6">
        <v>2</v>
      </c>
      <c r="C18" s="6">
        <v>46</v>
      </c>
      <c r="D18" s="59" t="s">
        <v>3411</v>
      </c>
      <c r="E18" s="69" t="s">
        <v>6823</v>
      </c>
      <c r="F18" s="1" t="s">
        <v>467</v>
      </c>
      <c r="G18" s="1" t="s">
        <v>271</v>
      </c>
      <c r="H18" s="1" t="s">
        <v>468</v>
      </c>
      <c r="I18" s="1" t="s">
        <v>469</v>
      </c>
      <c r="J18" s="1"/>
      <c r="K18" s="1" t="s">
        <v>892</v>
      </c>
      <c r="L18" s="1" t="s">
        <v>463</v>
      </c>
      <c r="M18" s="1" t="s">
        <v>182</v>
      </c>
      <c r="N18" s="1" t="s">
        <v>184</v>
      </c>
      <c r="O18" s="1" t="s">
        <v>185</v>
      </c>
      <c r="P18" s="52" t="s">
        <v>893</v>
      </c>
      <c r="Q18" s="6" t="s">
        <v>895</v>
      </c>
      <c r="R18" s="6" t="s">
        <v>897</v>
      </c>
      <c r="S18" s="6" t="s">
        <v>898</v>
      </c>
      <c r="T18" s="1"/>
      <c r="U18" s="6">
        <v>1</v>
      </c>
      <c r="V18" s="6">
        <v>2</v>
      </c>
      <c r="W18" s="6">
        <v>1</v>
      </c>
      <c r="X18" s="6">
        <v>6</v>
      </c>
      <c r="Y18" s="6">
        <v>4</v>
      </c>
      <c r="Z18" s="1" t="s">
        <v>715</v>
      </c>
      <c r="AA18" s="1" t="s">
        <v>639</v>
      </c>
      <c r="AB18" s="6">
        <v>2</v>
      </c>
      <c r="AC18" s="6">
        <v>8</v>
      </c>
      <c r="AD18" s="6">
        <v>5</v>
      </c>
      <c r="AE18" s="6">
        <v>4</v>
      </c>
      <c r="AF18" s="1" t="s">
        <v>901</v>
      </c>
      <c r="AG18" s="6">
        <v>2</v>
      </c>
      <c r="AH18" s="1" t="s">
        <v>645</v>
      </c>
      <c r="AI18" s="1" t="s">
        <v>902</v>
      </c>
      <c r="AJ18" s="1" t="s">
        <v>903</v>
      </c>
      <c r="AK18" s="1" t="s">
        <v>904</v>
      </c>
      <c r="AL18" s="1" t="s">
        <v>182</v>
      </c>
      <c r="AM18" s="6">
        <v>100</v>
      </c>
      <c r="AN18" s="6">
        <v>24</v>
      </c>
      <c r="AO18" s="6" t="s">
        <v>404</v>
      </c>
      <c r="AP18" s="6" t="s">
        <v>908</v>
      </c>
      <c r="AQ18" s="1" t="s">
        <v>463</v>
      </c>
      <c r="AR18" s="6">
        <v>1</v>
      </c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</row>
    <row r="19" spans="1:56" ht="15.75" customHeight="1">
      <c r="A19" s="1" t="s">
        <v>69</v>
      </c>
      <c r="B19" s="6">
        <v>7</v>
      </c>
      <c r="C19" s="6">
        <v>41</v>
      </c>
      <c r="D19" s="59" t="s">
        <v>3411</v>
      </c>
      <c r="E19" s="69" t="s">
        <v>6823</v>
      </c>
      <c r="F19" s="1" t="s">
        <v>520</v>
      </c>
      <c r="G19" s="1" t="s">
        <v>521</v>
      </c>
      <c r="H19" s="1" t="s">
        <v>523</v>
      </c>
      <c r="I19" s="1" t="s">
        <v>526</v>
      </c>
      <c r="J19" s="1"/>
      <c r="K19" s="1" t="s">
        <v>913</v>
      </c>
      <c r="L19" s="1" t="s">
        <v>69</v>
      </c>
      <c r="M19" s="1" t="s">
        <v>182</v>
      </c>
      <c r="N19" s="1" t="s">
        <v>283</v>
      </c>
      <c r="O19" s="1" t="s">
        <v>185</v>
      </c>
      <c r="P19" s="53">
        <v>42622</v>
      </c>
      <c r="Q19" s="6" t="s">
        <v>914</v>
      </c>
      <c r="R19" s="6" t="s">
        <v>915</v>
      </c>
      <c r="S19" s="6" t="s">
        <v>323</v>
      </c>
      <c r="T19" s="1"/>
      <c r="U19" s="6">
        <v>1</v>
      </c>
      <c r="V19" s="6">
        <v>2</v>
      </c>
      <c r="W19" s="6">
        <v>1</v>
      </c>
      <c r="X19" s="6">
        <v>10</v>
      </c>
      <c r="Y19" s="6">
        <v>6</v>
      </c>
      <c r="Z19" s="1" t="s">
        <v>919</v>
      </c>
      <c r="AA19" s="1" t="s">
        <v>920</v>
      </c>
      <c r="AB19" s="6">
        <v>0</v>
      </c>
      <c r="AC19" s="6">
        <v>1</v>
      </c>
      <c r="AD19" s="6">
        <v>10</v>
      </c>
      <c r="AE19" s="6">
        <v>6</v>
      </c>
      <c r="AF19" s="1" t="s">
        <v>922</v>
      </c>
      <c r="AG19" s="6">
        <v>2</v>
      </c>
      <c r="AH19" s="1" t="s">
        <v>924</v>
      </c>
      <c r="AI19" s="1" t="s">
        <v>925</v>
      </c>
      <c r="AJ19" s="1" t="s">
        <v>926</v>
      </c>
      <c r="AK19" s="1" t="s">
        <v>928</v>
      </c>
      <c r="AL19" s="1" t="s">
        <v>182</v>
      </c>
      <c r="AM19" s="6">
        <v>100</v>
      </c>
      <c r="AN19" s="6">
        <v>18</v>
      </c>
      <c r="AO19" s="7">
        <v>42462</v>
      </c>
      <c r="AP19" s="7">
        <v>42614</v>
      </c>
      <c r="AQ19" s="1" t="s">
        <v>69</v>
      </c>
      <c r="AR19" s="6">
        <v>1</v>
      </c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</row>
    <row r="20" spans="1:56" ht="15.75" customHeight="1">
      <c r="A20" s="1" t="s">
        <v>128</v>
      </c>
      <c r="B20" s="1">
        <v>0</v>
      </c>
      <c r="C20" s="1">
        <v>48</v>
      </c>
      <c r="D20" s="59" t="s">
        <v>3411</v>
      </c>
      <c r="E20" s="69" t="s">
        <v>6823</v>
      </c>
      <c r="F20" s="1" t="s">
        <v>208</v>
      </c>
      <c r="G20" s="1" t="s">
        <v>186</v>
      </c>
      <c r="H20" s="1" t="s">
        <v>209</v>
      </c>
      <c r="I20" s="1" t="s">
        <v>210</v>
      </c>
      <c r="J20" s="1"/>
      <c r="K20" s="1" t="s">
        <v>940</v>
      </c>
      <c r="L20" s="1" t="s">
        <v>128</v>
      </c>
      <c r="M20" s="1" t="s">
        <v>182</v>
      </c>
      <c r="N20" s="1" t="s">
        <v>283</v>
      </c>
      <c r="O20" s="1" t="s">
        <v>185</v>
      </c>
      <c r="P20" s="54">
        <v>42683</v>
      </c>
      <c r="Q20" s="6" t="s">
        <v>943</v>
      </c>
      <c r="R20" s="6" t="s">
        <v>944</v>
      </c>
      <c r="S20" s="6" t="s">
        <v>433</v>
      </c>
      <c r="T20" s="6"/>
      <c r="U20" s="6">
        <v>1</v>
      </c>
      <c r="V20" s="6">
        <v>2</v>
      </c>
      <c r="W20" s="6">
        <v>1</v>
      </c>
      <c r="X20" s="6">
        <v>7</v>
      </c>
      <c r="Y20" s="6">
        <v>4</v>
      </c>
      <c r="Z20" s="6" t="s">
        <v>954</v>
      </c>
      <c r="AA20" s="6" t="s">
        <v>955</v>
      </c>
      <c r="AB20" s="6">
        <v>0</v>
      </c>
      <c r="AC20" s="6">
        <v>3</v>
      </c>
      <c r="AD20" s="6">
        <v>4</v>
      </c>
      <c r="AE20" s="6">
        <v>4</v>
      </c>
      <c r="AF20" s="6" t="s">
        <v>956</v>
      </c>
      <c r="AG20" s="6">
        <v>2</v>
      </c>
      <c r="AH20" s="6" t="s">
        <v>957</v>
      </c>
      <c r="AI20" s="6" t="s">
        <v>958</v>
      </c>
      <c r="AJ20" s="6" t="s">
        <v>960</v>
      </c>
      <c r="AK20" s="6" t="s">
        <v>961</v>
      </c>
      <c r="AL20" s="6" t="s">
        <v>182</v>
      </c>
      <c r="AM20" s="6">
        <v>100</v>
      </c>
      <c r="AN20" s="6">
        <v>26</v>
      </c>
      <c r="AO20" s="6" t="s">
        <v>451</v>
      </c>
      <c r="AP20" s="6" t="s">
        <v>404</v>
      </c>
      <c r="AQ20" s="6" t="s">
        <v>128</v>
      </c>
      <c r="AR20" s="6">
        <v>1</v>
      </c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</row>
    <row r="21" spans="1:56" ht="15.75" customHeight="1">
      <c r="A21" s="1" t="s">
        <v>453</v>
      </c>
      <c r="B21" s="6">
        <v>6</v>
      </c>
      <c r="C21" s="6">
        <v>42</v>
      </c>
      <c r="D21" s="59" t="s">
        <v>3411</v>
      </c>
      <c r="E21" s="69" t="s">
        <v>6823</v>
      </c>
      <c r="F21" s="1" t="s">
        <v>456</v>
      </c>
      <c r="G21" s="1" t="s">
        <v>271</v>
      </c>
      <c r="H21" s="1" t="s">
        <v>458</v>
      </c>
      <c r="I21" s="1" t="s">
        <v>450</v>
      </c>
      <c r="J21" s="1"/>
      <c r="K21" s="1" t="s">
        <v>971</v>
      </c>
      <c r="L21" s="1" t="s">
        <v>453</v>
      </c>
      <c r="M21" s="1" t="s">
        <v>182</v>
      </c>
      <c r="N21" s="1" t="s">
        <v>184</v>
      </c>
      <c r="O21" s="1" t="s">
        <v>185</v>
      </c>
      <c r="P21" s="52" t="s">
        <v>976</v>
      </c>
      <c r="Q21" s="6" t="s">
        <v>977</v>
      </c>
      <c r="R21" s="6" t="s">
        <v>979</v>
      </c>
      <c r="S21" s="6" t="s">
        <v>981</v>
      </c>
      <c r="T21" s="1"/>
      <c r="U21" s="6">
        <v>1</v>
      </c>
      <c r="V21" s="6">
        <v>2</v>
      </c>
      <c r="W21" s="6">
        <v>1</v>
      </c>
      <c r="X21" s="6">
        <v>8</v>
      </c>
      <c r="Y21" s="6">
        <v>5</v>
      </c>
      <c r="Z21" s="1" t="s">
        <v>982</v>
      </c>
      <c r="AA21" s="1" t="s">
        <v>983</v>
      </c>
      <c r="AB21" s="6">
        <v>1</v>
      </c>
      <c r="AC21" s="6">
        <v>3</v>
      </c>
      <c r="AD21" s="6">
        <v>8</v>
      </c>
      <c r="AE21" s="6">
        <v>4</v>
      </c>
      <c r="AF21" s="1" t="s">
        <v>985</v>
      </c>
      <c r="AG21" s="6">
        <v>3</v>
      </c>
      <c r="AH21" s="1" t="s">
        <v>987</v>
      </c>
      <c r="AI21" s="1" t="s">
        <v>989</v>
      </c>
      <c r="AJ21" s="1" t="s">
        <v>990</v>
      </c>
      <c r="AK21" s="1" t="s">
        <v>993</v>
      </c>
      <c r="AL21" s="1" t="s">
        <v>182</v>
      </c>
      <c r="AM21" s="6">
        <v>95</v>
      </c>
      <c r="AN21" s="6">
        <v>22</v>
      </c>
      <c r="AO21" s="6" t="s">
        <v>404</v>
      </c>
      <c r="AP21" s="6" t="s">
        <v>427</v>
      </c>
      <c r="AQ21" s="1" t="s">
        <v>453</v>
      </c>
      <c r="AR21" s="6">
        <v>1</v>
      </c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</row>
    <row r="22" spans="1:56" ht="15.75" customHeight="1">
      <c r="A22" s="1" t="s">
        <v>324</v>
      </c>
      <c r="B22" s="6">
        <v>1</v>
      </c>
      <c r="C22" s="6">
        <v>47</v>
      </c>
      <c r="D22" s="59" t="s">
        <v>3411</v>
      </c>
      <c r="E22" s="69" t="s">
        <v>6823</v>
      </c>
      <c r="F22" s="1" t="s">
        <v>326</v>
      </c>
      <c r="G22" s="1" t="s">
        <v>328</v>
      </c>
      <c r="H22" s="1" t="s">
        <v>209</v>
      </c>
      <c r="I22" s="1" t="s">
        <v>331</v>
      </c>
      <c r="J22" s="1"/>
      <c r="K22" s="1" t="s">
        <v>1000</v>
      </c>
      <c r="L22" s="1" t="s">
        <v>324</v>
      </c>
      <c r="M22" s="1" t="s">
        <v>182</v>
      </c>
      <c r="N22" s="1" t="s">
        <v>184</v>
      </c>
      <c r="O22" s="1" t="s">
        <v>185</v>
      </c>
      <c r="P22" s="54">
        <v>42469</v>
      </c>
      <c r="Q22" s="6" t="s">
        <v>1004</v>
      </c>
      <c r="R22" s="6" t="s">
        <v>1006</v>
      </c>
      <c r="S22" s="6" t="s">
        <v>727</v>
      </c>
      <c r="T22" s="1"/>
      <c r="U22" s="6">
        <v>1</v>
      </c>
      <c r="V22" s="6">
        <v>2</v>
      </c>
      <c r="W22" s="6">
        <v>1</v>
      </c>
      <c r="X22" s="6">
        <v>6</v>
      </c>
      <c r="Y22" s="6">
        <v>4</v>
      </c>
      <c r="Z22" s="1" t="s">
        <v>1010</v>
      </c>
      <c r="AA22" s="1" t="s">
        <v>639</v>
      </c>
      <c r="AB22" s="6">
        <v>1</v>
      </c>
      <c r="AC22" s="6">
        <v>1</v>
      </c>
      <c r="AD22" s="6">
        <v>6</v>
      </c>
      <c r="AE22" s="6">
        <v>4</v>
      </c>
      <c r="AF22" s="1" t="s">
        <v>1014</v>
      </c>
      <c r="AG22" s="6">
        <v>2</v>
      </c>
      <c r="AH22" s="1" t="s">
        <v>645</v>
      </c>
      <c r="AI22" s="1" t="s">
        <v>1015</v>
      </c>
      <c r="AJ22" s="1" t="s">
        <v>1016</v>
      </c>
      <c r="AK22" s="1" t="s">
        <v>1017</v>
      </c>
      <c r="AL22" s="1" t="s">
        <v>182</v>
      </c>
      <c r="AM22" s="6">
        <v>100</v>
      </c>
      <c r="AN22" s="6">
        <v>27</v>
      </c>
      <c r="AO22" s="6" t="s">
        <v>404</v>
      </c>
      <c r="AP22" s="6" t="s">
        <v>451</v>
      </c>
      <c r="AQ22" s="1" t="s">
        <v>324</v>
      </c>
      <c r="AR22" s="6">
        <v>1</v>
      </c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</row>
    <row r="23" spans="1:56" ht="15.75" customHeight="1">
      <c r="A23" s="1" t="s">
        <v>116</v>
      </c>
      <c r="B23" s="6">
        <v>2</v>
      </c>
      <c r="C23" s="6">
        <v>46</v>
      </c>
      <c r="D23" s="59" t="s">
        <v>3411</v>
      </c>
      <c r="E23" s="69" t="s">
        <v>6823</v>
      </c>
      <c r="F23" s="1" t="s">
        <v>312</v>
      </c>
      <c r="G23" s="1" t="s">
        <v>307</v>
      </c>
      <c r="H23" s="1" t="s">
        <v>276</v>
      </c>
      <c r="I23" s="1" t="s">
        <v>315</v>
      </c>
      <c r="J23" s="1"/>
      <c r="K23" s="1" t="s">
        <v>1021</v>
      </c>
      <c r="L23" s="1" t="s">
        <v>116</v>
      </c>
      <c r="M23" s="1" t="s">
        <v>182</v>
      </c>
      <c r="N23" s="1"/>
      <c r="O23" s="1" t="s">
        <v>185</v>
      </c>
      <c r="P23" s="52" t="s">
        <v>1024</v>
      </c>
      <c r="Q23" s="6" t="s">
        <v>1025</v>
      </c>
      <c r="R23" s="6" t="s">
        <v>1026</v>
      </c>
      <c r="S23" s="6" t="s">
        <v>1027</v>
      </c>
      <c r="T23" s="1"/>
      <c r="U23" s="6">
        <v>1</v>
      </c>
      <c r="V23" s="6">
        <v>2</v>
      </c>
      <c r="W23" s="6">
        <v>1</v>
      </c>
      <c r="X23" s="6">
        <v>4</v>
      </c>
      <c r="Y23" s="6">
        <v>3</v>
      </c>
      <c r="Z23" s="1" t="s">
        <v>639</v>
      </c>
      <c r="AA23" s="1" t="s">
        <v>1030</v>
      </c>
      <c r="AB23" s="6">
        <v>9</v>
      </c>
      <c r="AC23" s="6">
        <v>17</v>
      </c>
      <c r="AD23" s="6">
        <v>4</v>
      </c>
      <c r="AE23" s="6">
        <v>3</v>
      </c>
      <c r="AF23" s="1" t="s">
        <v>1021</v>
      </c>
      <c r="AG23" s="6">
        <v>1</v>
      </c>
      <c r="AH23" s="1" t="s">
        <v>1030</v>
      </c>
      <c r="AI23" s="1" t="s">
        <v>1031</v>
      </c>
      <c r="AJ23" s="1" t="s">
        <v>1032</v>
      </c>
      <c r="AK23" s="1" t="s">
        <v>1033</v>
      </c>
      <c r="AL23" s="1" t="s">
        <v>182</v>
      </c>
      <c r="AM23" s="6">
        <v>100</v>
      </c>
      <c r="AN23" s="6">
        <v>18</v>
      </c>
      <c r="AO23" s="7">
        <v>42401</v>
      </c>
      <c r="AP23" s="6">
        <v>1</v>
      </c>
      <c r="AQ23" s="1" t="s">
        <v>1034</v>
      </c>
      <c r="AR23" s="6">
        <v>2</v>
      </c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</row>
    <row r="24" spans="1:56" ht="15.75" customHeight="1">
      <c r="A24" s="1" t="s">
        <v>407</v>
      </c>
      <c r="B24" s="6">
        <v>4</v>
      </c>
      <c r="C24" s="6">
        <v>44</v>
      </c>
      <c r="D24" s="59" t="s">
        <v>3411</v>
      </c>
      <c r="E24" s="69" t="s">
        <v>6823</v>
      </c>
      <c r="F24" s="1" t="s">
        <v>409</v>
      </c>
      <c r="G24" s="1" t="s">
        <v>271</v>
      </c>
      <c r="H24" s="1" t="s">
        <v>411</v>
      </c>
      <c r="I24" s="1" t="s">
        <v>412</v>
      </c>
      <c r="J24" s="1"/>
      <c r="K24" s="1" t="s">
        <v>1039</v>
      </c>
      <c r="L24" s="1" t="s">
        <v>407</v>
      </c>
      <c r="M24" s="1" t="s">
        <v>182</v>
      </c>
      <c r="N24" s="1" t="s">
        <v>184</v>
      </c>
      <c r="O24" s="1" t="s">
        <v>185</v>
      </c>
      <c r="P24" s="52" t="s">
        <v>1040</v>
      </c>
      <c r="Q24" s="6" t="s">
        <v>1042</v>
      </c>
      <c r="R24" s="6" t="s">
        <v>1044</v>
      </c>
      <c r="S24" s="6" t="s">
        <v>1045</v>
      </c>
      <c r="T24" s="1"/>
      <c r="U24" s="6">
        <v>1</v>
      </c>
      <c r="V24" s="6">
        <v>4</v>
      </c>
      <c r="W24" s="6">
        <v>1</v>
      </c>
      <c r="X24" s="6">
        <v>4</v>
      </c>
      <c r="Y24" s="6">
        <v>2</v>
      </c>
      <c r="Z24" s="1" t="s">
        <v>518</v>
      </c>
      <c r="AA24" s="1" t="s">
        <v>948</v>
      </c>
      <c r="AB24" s="6">
        <v>2</v>
      </c>
      <c r="AC24" s="6">
        <v>28</v>
      </c>
      <c r="AD24" s="6">
        <v>4</v>
      </c>
      <c r="AE24" s="6">
        <v>2</v>
      </c>
      <c r="AF24" s="1" t="s">
        <v>1039</v>
      </c>
      <c r="AG24" s="6">
        <v>1</v>
      </c>
      <c r="AH24" s="1" t="s">
        <v>948</v>
      </c>
      <c r="AI24" s="1" t="s">
        <v>1047</v>
      </c>
      <c r="AJ24" s="1" t="s">
        <v>1048</v>
      </c>
      <c r="AK24" s="1" t="s">
        <v>407</v>
      </c>
      <c r="AL24" s="1" t="s">
        <v>182</v>
      </c>
      <c r="AM24" s="6">
        <v>100</v>
      </c>
      <c r="AN24" s="6">
        <v>19</v>
      </c>
      <c r="AO24" s="6" t="s">
        <v>591</v>
      </c>
      <c r="AP24" s="6">
        <v>1</v>
      </c>
      <c r="AQ24" s="1" t="s">
        <v>407</v>
      </c>
      <c r="AR24" s="6">
        <v>1</v>
      </c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</row>
    <row r="25" spans="1:56" ht="15.75" customHeight="1">
      <c r="A25" s="1" t="s">
        <v>28</v>
      </c>
      <c r="B25" s="6">
        <v>4</v>
      </c>
      <c r="C25" s="6">
        <v>44</v>
      </c>
      <c r="D25" s="59" t="s">
        <v>3411</v>
      </c>
      <c r="E25" s="69" t="s">
        <v>6823</v>
      </c>
      <c r="F25" s="1" t="s">
        <v>232</v>
      </c>
      <c r="G25" s="1" t="s">
        <v>186</v>
      </c>
      <c r="H25" s="1" t="s">
        <v>235</v>
      </c>
      <c r="I25" s="1" t="s">
        <v>237</v>
      </c>
      <c r="J25" s="1"/>
      <c r="K25" s="1" t="s">
        <v>1053</v>
      </c>
      <c r="L25" s="1" t="s">
        <v>28</v>
      </c>
      <c r="M25" s="1" t="s">
        <v>182</v>
      </c>
      <c r="N25" s="1" t="s">
        <v>184</v>
      </c>
      <c r="O25" s="1" t="s">
        <v>185</v>
      </c>
      <c r="P25" s="52" t="s">
        <v>1056</v>
      </c>
      <c r="Q25" s="7">
        <v>42586</v>
      </c>
      <c r="R25" s="6" t="s">
        <v>1057</v>
      </c>
      <c r="S25" s="6" t="s">
        <v>711</v>
      </c>
      <c r="T25" s="1"/>
      <c r="U25" s="6">
        <v>1</v>
      </c>
      <c r="V25" s="6">
        <v>2</v>
      </c>
      <c r="W25" s="6">
        <v>1</v>
      </c>
      <c r="X25" s="6">
        <v>6</v>
      </c>
      <c r="Y25" s="6">
        <v>4</v>
      </c>
      <c r="Z25" s="1" t="s">
        <v>856</v>
      </c>
      <c r="AA25" s="1" t="s">
        <v>639</v>
      </c>
      <c r="AB25" s="6">
        <v>2</v>
      </c>
      <c r="AC25" s="6">
        <v>12</v>
      </c>
      <c r="AD25" s="6">
        <v>6</v>
      </c>
      <c r="AE25" s="6">
        <v>4</v>
      </c>
      <c r="AF25" s="1" t="s">
        <v>1060</v>
      </c>
      <c r="AG25" s="6">
        <v>2</v>
      </c>
      <c r="AH25" s="1" t="s">
        <v>645</v>
      </c>
      <c r="AI25" s="1" t="s">
        <v>1063</v>
      </c>
      <c r="AJ25" s="1" t="s">
        <v>1065</v>
      </c>
      <c r="AK25" s="1" t="s">
        <v>1066</v>
      </c>
      <c r="AL25" s="1" t="s">
        <v>182</v>
      </c>
      <c r="AM25" s="6">
        <v>100</v>
      </c>
      <c r="AN25" s="6">
        <v>20</v>
      </c>
      <c r="AO25" s="6" t="s">
        <v>404</v>
      </c>
      <c r="AP25" s="7">
        <v>42430</v>
      </c>
      <c r="AQ25" s="1" t="s">
        <v>28</v>
      </c>
      <c r="AR25" s="6">
        <v>1</v>
      </c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</row>
    <row r="26" spans="1:56" ht="15.75" customHeight="1">
      <c r="A26" s="1" t="s">
        <v>7</v>
      </c>
      <c r="B26" s="6">
        <v>0</v>
      </c>
      <c r="C26" s="6">
        <v>48</v>
      </c>
      <c r="D26" s="59" t="s">
        <v>3411</v>
      </c>
      <c r="E26" s="69" t="s">
        <v>6823</v>
      </c>
      <c r="F26" s="1" t="s">
        <v>473</v>
      </c>
      <c r="G26" s="1" t="s">
        <v>271</v>
      </c>
      <c r="H26" s="1" t="s">
        <v>476</v>
      </c>
      <c r="I26" s="1" t="s">
        <v>477</v>
      </c>
      <c r="J26" s="1"/>
      <c r="K26" s="1" t="s">
        <v>1077</v>
      </c>
      <c r="L26" s="1" t="s">
        <v>7</v>
      </c>
      <c r="M26" s="1" t="s">
        <v>182</v>
      </c>
      <c r="N26" s="1" t="s">
        <v>184</v>
      </c>
      <c r="O26" s="1" t="s">
        <v>185</v>
      </c>
      <c r="P26" s="52" t="s">
        <v>1081</v>
      </c>
      <c r="Q26" s="6" t="s">
        <v>1083</v>
      </c>
      <c r="R26" s="6" t="s">
        <v>1084</v>
      </c>
      <c r="S26" s="6" t="s">
        <v>1085</v>
      </c>
      <c r="T26" s="1"/>
      <c r="U26" s="6">
        <v>1</v>
      </c>
      <c r="V26" s="6">
        <v>2</v>
      </c>
      <c r="W26" s="6">
        <v>1</v>
      </c>
      <c r="X26" s="6">
        <v>7</v>
      </c>
      <c r="Y26" s="6">
        <v>5</v>
      </c>
      <c r="Z26" s="1" t="s">
        <v>1089</v>
      </c>
      <c r="AA26" s="1" t="s">
        <v>517</v>
      </c>
      <c r="AB26" s="6">
        <v>1</v>
      </c>
      <c r="AC26" s="6">
        <v>5</v>
      </c>
      <c r="AD26" s="6">
        <v>7</v>
      </c>
      <c r="AE26" s="6">
        <v>5</v>
      </c>
      <c r="AF26" s="1" t="s">
        <v>1093</v>
      </c>
      <c r="AG26" s="6">
        <v>2</v>
      </c>
      <c r="AH26" s="1" t="s">
        <v>712</v>
      </c>
      <c r="AI26" s="1" t="s">
        <v>1097</v>
      </c>
      <c r="AJ26" s="1" t="s">
        <v>1099</v>
      </c>
      <c r="AK26" s="1" t="s">
        <v>1100</v>
      </c>
      <c r="AL26" s="1" t="s">
        <v>182</v>
      </c>
      <c r="AM26" s="6">
        <v>100</v>
      </c>
      <c r="AN26" s="6">
        <v>23</v>
      </c>
      <c r="AO26" s="7">
        <v>42614</v>
      </c>
      <c r="AP26" s="6" t="s">
        <v>591</v>
      </c>
      <c r="AQ26" s="1" t="s">
        <v>7</v>
      </c>
      <c r="AR26" s="6">
        <v>1</v>
      </c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</row>
    <row r="27" spans="1:56" ht="15.75" customHeight="1">
      <c r="A27" s="1" t="s">
        <v>1111</v>
      </c>
      <c r="B27" s="1"/>
      <c r="C27" s="1"/>
      <c r="D27" s="59" t="s">
        <v>3411</v>
      </c>
      <c r="E27" s="69" t="s">
        <v>6824</v>
      </c>
      <c r="F27" s="1" t="s">
        <v>1112</v>
      </c>
      <c r="G27" s="1" t="s">
        <v>1113</v>
      </c>
      <c r="H27" s="1" t="s">
        <v>1115</v>
      </c>
      <c r="I27" s="1" t="s">
        <v>1116</v>
      </c>
      <c r="J27" s="1"/>
      <c r="K27" s="1" t="s">
        <v>1117</v>
      </c>
      <c r="L27" s="1" t="s">
        <v>1111</v>
      </c>
      <c r="M27" s="1" t="s">
        <v>182</v>
      </c>
      <c r="N27" s="1" t="s">
        <v>184</v>
      </c>
      <c r="O27" s="1" t="s">
        <v>185</v>
      </c>
      <c r="P27" s="52" t="s">
        <v>1122</v>
      </c>
      <c r="Q27" s="6" t="s">
        <v>1004</v>
      </c>
      <c r="R27" s="6" t="s">
        <v>1123</v>
      </c>
      <c r="S27" s="6" t="s">
        <v>915</v>
      </c>
      <c r="T27" s="1"/>
      <c r="U27" s="6">
        <v>1</v>
      </c>
      <c r="V27" s="6">
        <v>2</v>
      </c>
      <c r="W27" s="6">
        <v>1</v>
      </c>
      <c r="X27" s="6">
        <v>8</v>
      </c>
      <c r="Y27" s="6">
        <v>7</v>
      </c>
      <c r="Z27" s="1" t="s">
        <v>1126</v>
      </c>
      <c r="AA27" s="1" t="s">
        <v>1128</v>
      </c>
      <c r="AB27" s="6">
        <v>0</v>
      </c>
      <c r="AC27" s="6">
        <v>0</v>
      </c>
      <c r="AD27" s="6">
        <v>8</v>
      </c>
      <c r="AE27" s="6">
        <v>7</v>
      </c>
      <c r="AF27" s="1" t="s">
        <v>1130</v>
      </c>
      <c r="AG27" s="6">
        <v>3</v>
      </c>
      <c r="AH27" s="1" t="s">
        <v>1132</v>
      </c>
      <c r="AI27" s="1" t="s">
        <v>1134</v>
      </c>
      <c r="AJ27" s="1" t="s">
        <v>1136</v>
      </c>
      <c r="AK27" s="1" t="s">
        <v>1137</v>
      </c>
      <c r="AL27" s="1" t="s">
        <v>182</v>
      </c>
      <c r="AM27" s="6">
        <v>100</v>
      </c>
      <c r="AN27" s="6">
        <v>23</v>
      </c>
      <c r="AO27" s="7">
        <v>42615</v>
      </c>
      <c r="AP27" s="6">
        <v>0</v>
      </c>
      <c r="AQ27" s="1" t="s">
        <v>1111</v>
      </c>
      <c r="AR27" s="6">
        <v>1</v>
      </c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</row>
    <row r="28" spans="1:56" ht="15.75" customHeight="1">
      <c r="A28" s="1" t="s">
        <v>594</v>
      </c>
      <c r="B28" s="1"/>
      <c r="C28" s="1"/>
      <c r="D28" s="59" t="s">
        <v>3411</v>
      </c>
      <c r="E28" s="69" t="s">
        <v>6824</v>
      </c>
      <c r="F28" s="1" t="s">
        <v>1161</v>
      </c>
      <c r="G28" s="1" t="s">
        <v>1162</v>
      </c>
      <c r="H28" s="1" t="s">
        <v>1164</v>
      </c>
      <c r="I28" s="1" t="s">
        <v>1166</v>
      </c>
      <c r="J28" s="1"/>
      <c r="K28" s="1" t="s">
        <v>1169</v>
      </c>
      <c r="L28" s="1" t="s">
        <v>594</v>
      </c>
      <c r="M28" s="1" t="s">
        <v>182</v>
      </c>
      <c r="N28" s="1" t="s">
        <v>184</v>
      </c>
      <c r="O28" s="1" t="s">
        <v>185</v>
      </c>
      <c r="P28" s="52" t="s">
        <v>1172</v>
      </c>
      <c r="Q28" s="6" t="s">
        <v>1173</v>
      </c>
      <c r="R28" s="6" t="s">
        <v>1175</v>
      </c>
      <c r="S28" s="6" t="s">
        <v>1177</v>
      </c>
      <c r="T28" s="1"/>
      <c r="U28" s="6">
        <v>1</v>
      </c>
      <c r="V28" s="6">
        <v>2</v>
      </c>
      <c r="W28" s="6">
        <v>1</v>
      </c>
      <c r="X28" s="6">
        <v>7</v>
      </c>
      <c r="Y28" s="6">
        <v>4</v>
      </c>
      <c r="Z28" s="1" t="s">
        <v>1178</v>
      </c>
      <c r="AA28" s="1" t="s">
        <v>639</v>
      </c>
      <c r="AB28" s="6">
        <v>1</v>
      </c>
      <c r="AC28" s="6">
        <v>6</v>
      </c>
      <c r="AD28" s="6">
        <v>6</v>
      </c>
      <c r="AE28" s="6">
        <v>4</v>
      </c>
      <c r="AF28" s="1" t="s">
        <v>1180</v>
      </c>
      <c r="AG28" s="6">
        <v>2</v>
      </c>
      <c r="AH28" s="1" t="s">
        <v>645</v>
      </c>
      <c r="AI28" s="1" t="s">
        <v>1182</v>
      </c>
      <c r="AJ28" s="1" t="s">
        <v>1184</v>
      </c>
      <c r="AK28" s="1" t="s">
        <v>1185</v>
      </c>
      <c r="AL28" s="1" t="s">
        <v>182</v>
      </c>
      <c r="AM28" s="6">
        <v>100</v>
      </c>
      <c r="AN28" s="6">
        <v>21</v>
      </c>
      <c r="AO28" s="6" t="s">
        <v>1078</v>
      </c>
      <c r="AP28" s="6" t="s">
        <v>591</v>
      </c>
      <c r="AQ28" s="1" t="s">
        <v>594</v>
      </c>
      <c r="AR28" s="6">
        <v>1</v>
      </c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</row>
    <row r="29" spans="1:56" ht="15.75" customHeight="1">
      <c r="A29" s="1" t="s">
        <v>803</v>
      </c>
      <c r="B29" s="1"/>
      <c r="C29" s="1"/>
      <c r="D29" s="59" t="s">
        <v>3411</v>
      </c>
      <c r="E29" s="69" t="s">
        <v>6824</v>
      </c>
      <c r="F29" s="1" t="s">
        <v>1192</v>
      </c>
      <c r="G29" s="1" t="s">
        <v>1193</v>
      </c>
      <c r="H29" s="1" t="s">
        <v>1194</v>
      </c>
      <c r="I29" s="1" t="s">
        <v>1196</v>
      </c>
      <c r="J29" s="1"/>
      <c r="K29" s="1" t="s">
        <v>1197</v>
      </c>
      <c r="L29" s="1" t="s">
        <v>803</v>
      </c>
      <c r="M29" s="1" t="s">
        <v>182</v>
      </c>
      <c r="N29" s="1" t="s">
        <v>184</v>
      </c>
      <c r="O29" s="1" t="s">
        <v>185</v>
      </c>
      <c r="P29" s="52" t="s">
        <v>1202</v>
      </c>
      <c r="Q29" s="6" t="s">
        <v>1203</v>
      </c>
      <c r="R29" s="6" t="s">
        <v>1204</v>
      </c>
      <c r="S29" s="6" t="s">
        <v>1205</v>
      </c>
      <c r="T29" s="1"/>
      <c r="U29" s="6">
        <v>1</v>
      </c>
      <c r="V29" s="6">
        <v>2</v>
      </c>
      <c r="W29" s="6">
        <v>1</v>
      </c>
      <c r="X29" s="6">
        <v>8</v>
      </c>
      <c r="Y29" s="6">
        <v>6</v>
      </c>
      <c r="Z29" s="1" t="s">
        <v>1208</v>
      </c>
      <c r="AA29" s="1" t="s">
        <v>1209</v>
      </c>
      <c r="AB29" s="6">
        <v>0</v>
      </c>
      <c r="AC29" s="6">
        <v>0</v>
      </c>
      <c r="AD29" s="6">
        <v>5</v>
      </c>
      <c r="AE29" s="6">
        <v>5</v>
      </c>
      <c r="AF29" s="1" t="s">
        <v>1211</v>
      </c>
      <c r="AG29" s="6">
        <v>3</v>
      </c>
      <c r="AH29" s="1" t="s">
        <v>1212</v>
      </c>
      <c r="AI29" s="1" t="s">
        <v>1213</v>
      </c>
      <c r="AJ29" s="1" t="s">
        <v>1214</v>
      </c>
      <c r="AK29" s="1" t="s">
        <v>1215</v>
      </c>
      <c r="AL29" s="1" t="s">
        <v>182</v>
      </c>
      <c r="AM29" s="6">
        <v>88</v>
      </c>
      <c r="AN29" s="6">
        <v>17</v>
      </c>
      <c r="AO29" s="7">
        <v>42403</v>
      </c>
      <c r="AP29" s="7">
        <v>42584</v>
      </c>
      <c r="AQ29" s="1" t="s">
        <v>803</v>
      </c>
      <c r="AR29" s="6">
        <v>1</v>
      </c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</row>
    <row r="30" spans="1:56" ht="15.75" customHeight="1">
      <c r="A30" s="1" t="s">
        <v>300</v>
      </c>
      <c r="B30" s="1"/>
      <c r="C30" s="1"/>
      <c r="D30" s="60" t="s">
        <v>3411</v>
      </c>
      <c r="E30" s="69" t="s">
        <v>6824</v>
      </c>
      <c r="F30" s="1" t="s">
        <v>1223</v>
      </c>
      <c r="G30" s="1" t="s">
        <v>1224</v>
      </c>
      <c r="H30" s="1" t="s">
        <v>1225</v>
      </c>
      <c r="I30" s="1" t="s">
        <v>1227</v>
      </c>
      <c r="J30" s="1"/>
      <c r="K30" s="1" t="s">
        <v>302</v>
      </c>
      <c r="L30" s="1" t="s">
        <v>300</v>
      </c>
      <c r="M30" s="1" t="s">
        <v>182</v>
      </c>
      <c r="N30" s="1" t="s">
        <v>184</v>
      </c>
      <c r="O30" s="1" t="s">
        <v>185</v>
      </c>
      <c r="P30" s="55" t="s">
        <v>305</v>
      </c>
      <c r="Q30" s="1" t="s">
        <v>308</v>
      </c>
      <c r="R30" s="1" t="s">
        <v>305</v>
      </c>
      <c r="S30" s="1" t="s">
        <v>311</v>
      </c>
      <c r="T30" s="1"/>
      <c r="U30" s="1">
        <v>1</v>
      </c>
      <c r="V30" s="1">
        <v>2</v>
      </c>
      <c r="W30" s="1">
        <v>1</v>
      </c>
      <c r="X30" s="1">
        <v>5</v>
      </c>
      <c r="Y30" s="1">
        <v>4</v>
      </c>
      <c r="Z30" s="1" t="s">
        <v>313</v>
      </c>
      <c r="AA30" s="1" t="s">
        <v>314</v>
      </c>
      <c r="AB30" s="1">
        <v>1</v>
      </c>
      <c r="AC30" s="1">
        <v>7</v>
      </c>
      <c r="AD30" s="1">
        <v>5</v>
      </c>
      <c r="AE30" s="1">
        <v>4</v>
      </c>
      <c r="AF30" s="1" t="s">
        <v>302</v>
      </c>
      <c r="AG30" s="1">
        <v>1</v>
      </c>
      <c r="AH30" s="1" t="s">
        <v>314</v>
      </c>
      <c r="AI30" s="1" t="s">
        <v>319</v>
      </c>
      <c r="AJ30" s="1" t="s">
        <v>321</v>
      </c>
      <c r="AK30" s="1" t="s">
        <v>300</v>
      </c>
      <c r="AL30" s="1" t="s">
        <v>182</v>
      </c>
      <c r="AM30" s="1">
        <v>96</v>
      </c>
      <c r="AN30" s="1">
        <v>27</v>
      </c>
      <c r="AO30" s="1" t="s">
        <v>1275</v>
      </c>
      <c r="AP30" s="1" t="s">
        <v>1276</v>
      </c>
      <c r="AQ30" s="1" t="s">
        <v>300</v>
      </c>
      <c r="AR30" s="1">
        <v>1</v>
      </c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</row>
    <row r="31" spans="1:56" ht="15.75" customHeight="1">
      <c r="A31" s="1" t="s">
        <v>355</v>
      </c>
      <c r="B31" s="1"/>
      <c r="C31" s="1"/>
      <c r="D31" s="60" t="s">
        <v>3411</v>
      </c>
      <c r="E31" s="69" t="s">
        <v>6824</v>
      </c>
      <c r="F31" s="1" t="s">
        <v>1284</v>
      </c>
      <c r="G31" s="1" t="s">
        <v>336</v>
      </c>
      <c r="H31" s="1" t="s">
        <v>1287</v>
      </c>
      <c r="I31" s="1" t="s">
        <v>1288</v>
      </c>
      <c r="J31" s="1"/>
      <c r="K31" s="1" t="s">
        <v>356</v>
      </c>
      <c r="L31" s="1" t="s">
        <v>358</v>
      </c>
      <c r="M31" s="1" t="s">
        <v>182</v>
      </c>
      <c r="N31" s="1" t="s">
        <v>283</v>
      </c>
      <c r="O31" s="1" t="s">
        <v>360</v>
      </c>
      <c r="P31" s="55" t="s">
        <v>361</v>
      </c>
      <c r="Q31" s="1" t="s">
        <v>363</v>
      </c>
      <c r="R31" s="1" t="s">
        <v>361</v>
      </c>
      <c r="S31" s="1" t="s">
        <v>363</v>
      </c>
      <c r="T31" s="1"/>
      <c r="U31" s="1">
        <v>1</v>
      </c>
      <c r="V31" s="1">
        <v>1</v>
      </c>
      <c r="W31" s="1">
        <v>0</v>
      </c>
      <c r="X31" s="1">
        <v>7</v>
      </c>
      <c r="Y31" s="1">
        <v>7</v>
      </c>
      <c r="Z31" s="1" t="s">
        <v>341</v>
      </c>
      <c r="AA31" s="1" t="s">
        <v>341</v>
      </c>
      <c r="AB31" s="1">
        <v>0</v>
      </c>
      <c r="AC31" s="1">
        <v>0</v>
      </c>
      <c r="AD31" s="1">
        <v>0</v>
      </c>
      <c r="AE31" s="1">
        <v>0</v>
      </c>
      <c r="AF31" s="1" t="s">
        <v>370</v>
      </c>
      <c r="AG31" s="1">
        <v>3</v>
      </c>
      <c r="AH31" s="1" t="s">
        <v>346</v>
      </c>
      <c r="AI31" s="1" t="s">
        <v>371</v>
      </c>
      <c r="AJ31" s="1" t="s">
        <v>372</v>
      </c>
      <c r="AK31" s="1" t="s">
        <v>373</v>
      </c>
      <c r="AL31" s="1" t="s">
        <v>182</v>
      </c>
      <c r="AM31" s="1">
        <v>0</v>
      </c>
      <c r="AN31" s="1">
        <v>0</v>
      </c>
      <c r="AO31" s="1" t="s">
        <v>374</v>
      </c>
      <c r="AP31" s="1" t="s">
        <v>1298</v>
      </c>
      <c r="AQ31" s="1" t="s">
        <v>358</v>
      </c>
      <c r="AR31" s="1">
        <v>1</v>
      </c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</row>
    <row r="32" spans="1:56" ht="15.75" customHeight="1">
      <c r="A32" s="1" t="s">
        <v>1305</v>
      </c>
      <c r="B32" s="1"/>
      <c r="C32" s="1"/>
      <c r="D32" s="60" t="s">
        <v>3411</v>
      </c>
      <c r="E32" s="69" t="s">
        <v>6824</v>
      </c>
      <c r="F32" s="1" t="s">
        <v>1306</v>
      </c>
      <c r="G32" s="1" t="s">
        <v>1308</v>
      </c>
      <c r="H32" s="1" t="s">
        <v>1309</v>
      </c>
      <c r="I32" s="1" t="s">
        <v>1311</v>
      </c>
      <c r="J32" s="1"/>
      <c r="K32" s="1" t="s">
        <v>1312</v>
      </c>
      <c r="L32" s="1" t="s">
        <v>1305</v>
      </c>
      <c r="M32" s="1" t="s">
        <v>182</v>
      </c>
      <c r="N32" s="1" t="s">
        <v>184</v>
      </c>
      <c r="O32" s="1" t="s">
        <v>185</v>
      </c>
      <c r="P32" s="55" t="s">
        <v>1310</v>
      </c>
      <c r="Q32" s="1" t="s">
        <v>396</v>
      </c>
      <c r="R32" s="1" t="s">
        <v>1314</v>
      </c>
      <c r="S32" s="1" t="s">
        <v>396</v>
      </c>
      <c r="T32" s="1"/>
      <c r="U32" s="1">
        <v>1</v>
      </c>
      <c r="V32" s="1">
        <v>2</v>
      </c>
      <c r="W32" s="1">
        <v>1</v>
      </c>
      <c r="X32" s="1">
        <v>5</v>
      </c>
      <c r="Y32" s="1">
        <v>4</v>
      </c>
      <c r="Z32" s="1" t="s">
        <v>517</v>
      </c>
      <c r="AA32" s="1" t="s">
        <v>639</v>
      </c>
      <c r="AB32" s="1">
        <v>4</v>
      </c>
      <c r="AC32" s="1">
        <v>13</v>
      </c>
      <c r="AD32" s="1">
        <v>5</v>
      </c>
      <c r="AE32" s="1">
        <v>4</v>
      </c>
      <c r="AF32" s="1" t="s">
        <v>1317</v>
      </c>
      <c r="AG32" s="1">
        <v>2</v>
      </c>
      <c r="AH32" s="1" t="s">
        <v>645</v>
      </c>
      <c r="AI32" s="1" t="s">
        <v>1319</v>
      </c>
      <c r="AJ32" s="1" t="s">
        <v>1320</v>
      </c>
      <c r="AK32" s="1" t="s">
        <v>1322</v>
      </c>
      <c r="AL32" s="1" t="s">
        <v>182</v>
      </c>
      <c r="AM32" s="1">
        <v>100</v>
      </c>
      <c r="AN32" s="1">
        <v>17</v>
      </c>
      <c r="AO32" s="1" t="s">
        <v>591</v>
      </c>
      <c r="AP32" s="1" t="s">
        <v>723</v>
      </c>
      <c r="AQ32" s="1" t="s">
        <v>1305</v>
      </c>
      <c r="AR32" s="1">
        <v>1</v>
      </c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</row>
    <row r="33" spans="1:56" ht="15.75" customHeight="1">
      <c r="A33" s="1" t="s">
        <v>405</v>
      </c>
      <c r="B33" s="1"/>
      <c r="C33" s="1"/>
      <c r="D33" s="60" t="s">
        <v>3411</v>
      </c>
      <c r="E33" s="69" t="s">
        <v>6824</v>
      </c>
      <c r="F33" s="1" t="s">
        <v>1324</v>
      </c>
      <c r="G33" s="1" t="s">
        <v>1326</v>
      </c>
      <c r="H33" s="1" t="s">
        <v>1327</v>
      </c>
      <c r="I33" s="1" t="s">
        <v>1328</v>
      </c>
      <c r="J33" s="1"/>
      <c r="K33" s="1" t="s">
        <v>406</v>
      </c>
      <c r="L33" s="1" t="s">
        <v>405</v>
      </c>
      <c r="M33" s="1" t="s">
        <v>182</v>
      </c>
      <c r="N33" s="1" t="s">
        <v>283</v>
      </c>
      <c r="O33" s="1" t="s">
        <v>185</v>
      </c>
      <c r="P33" s="55" t="s">
        <v>410</v>
      </c>
      <c r="Q33" s="1">
        <v>42431</v>
      </c>
      <c r="R33" s="1" t="s">
        <v>1343</v>
      </c>
      <c r="S33" s="1" t="s">
        <v>414</v>
      </c>
      <c r="T33" s="1"/>
      <c r="U33" s="1">
        <v>1</v>
      </c>
      <c r="V33" s="1">
        <v>2</v>
      </c>
      <c r="W33" s="1">
        <v>1</v>
      </c>
      <c r="X33" s="1">
        <v>7</v>
      </c>
      <c r="Y33" s="1">
        <v>6</v>
      </c>
      <c r="Z33" s="1" t="s">
        <v>415</v>
      </c>
      <c r="AA33" s="1" t="s">
        <v>416</v>
      </c>
      <c r="AB33" s="1">
        <v>1</v>
      </c>
      <c r="AC33" s="1">
        <v>4</v>
      </c>
      <c r="AD33" s="1">
        <v>5</v>
      </c>
      <c r="AE33" s="1">
        <v>4</v>
      </c>
      <c r="AF33" s="1" t="s">
        <v>418</v>
      </c>
      <c r="AG33" s="1">
        <v>2</v>
      </c>
      <c r="AH33" s="1" t="s">
        <v>419</v>
      </c>
      <c r="AI33" s="1" t="s">
        <v>421</v>
      </c>
      <c r="AJ33" s="1" t="s">
        <v>423</v>
      </c>
      <c r="AK33" s="1" t="s">
        <v>424</v>
      </c>
      <c r="AL33" s="1" t="s">
        <v>182</v>
      </c>
      <c r="AM33" s="1">
        <v>100</v>
      </c>
      <c r="AN33" s="1">
        <v>27</v>
      </c>
      <c r="AO33" s="1" t="s">
        <v>404</v>
      </c>
      <c r="AP33" s="1" t="s">
        <v>427</v>
      </c>
      <c r="AQ33" s="1" t="s">
        <v>405</v>
      </c>
      <c r="AR33" s="1">
        <v>1</v>
      </c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</row>
    <row r="34" spans="1:56" ht="12.75">
      <c r="A34" s="1" t="s">
        <v>429</v>
      </c>
      <c r="B34" s="1"/>
      <c r="C34" s="1"/>
      <c r="D34" s="60" t="s">
        <v>3411</v>
      </c>
      <c r="E34" s="69" t="s">
        <v>6824</v>
      </c>
      <c r="F34" s="1" t="s">
        <v>1351</v>
      </c>
      <c r="G34" s="1" t="s">
        <v>1352</v>
      </c>
      <c r="H34" s="1" t="s">
        <v>1353</v>
      </c>
      <c r="I34" s="1" t="s">
        <v>1354</v>
      </c>
      <c r="J34" s="1"/>
      <c r="K34" s="1" t="s">
        <v>430</v>
      </c>
      <c r="L34" s="1" t="s">
        <v>429</v>
      </c>
      <c r="M34" s="1" t="s">
        <v>182</v>
      </c>
      <c r="N34" s="1" t="s">
        <v>184</v>
      </c>
      <c r="O34" s="1" t="s">
        <v>185</v>
      </c>
      <c r="P34" s="55" t="s">
        <v>434</v>
      </c>
      <c r="Q34" s="1" t="s">
        <v>414</v>
      </c>
      <c r="R34" s="1" t="s">
        <v>410</v>
      </c>
      <c r="S34" s="1" t="s">
        <v>436</v>
      </c>
      <c r="T34" s="1"/>
      <c r="U34" s="1">
        <v>1</v>
      </c>
      <c r="V34" s="1">
        <v>2</v>
      </c>
      <c r="W34" s="1">
        <v>1</v>
      </c>
      <c r="X34" s="1">
        <v>7</v>
      </c>
      <c r="Y34" s="1">
        <v>6</v>
      </c>
      <c r="Z34" s="1" t="s">
        <v>341</v>
      </c>
      <c r="AA34" s="1" t="s">
        <v>440</v>
      </c>
      <c r="AB34" s="1">
        <v>0</v>
      </c>
      <c r="AC34" s="1">
        <v>1</v>
      </c>
      <c r="AD34" s="1">
        <v>4</v>
      </c>
      <c r="AE34" s="1">
        <v>6</v>
      </c>
      <c r="AF34" s="1" t="s">
        <v>442</v>
      </c>
      <c r="AG34" s="1">
        <v>3</v>
      </c>
      <c r="AH34" s="1" t="s">
        <v>443</v>
      </c>
      <c r="AI34" s="1" t="s">
        <v>444</v>
      </c>
      <c r="AJ34" s="1" t="s">
        <v>446</v>
      </c>
      <c r="AK34" s="1" t="s">
        <v>447</v>
      </c>
      <c r="AL34" s="1" t="s">
        <v>182</v>
      </c>
      <c r="AM34" s="1">
        <v>100</v>
      </c>
      <c r="AN34" s="1">
        <v>15</v>
      </c>
      <c r="AO34" s="1" t="s">
        <v>1364</v>
      </c>
      <c r="AP34" s="1" t="s">
        <v>451</v>
      </c>
      <c r="AQ34" s="1" t="s">
        <v>429</v>
      </c>
      <c r="AR34" s="1">
        <v>1</v>
      </c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</row>
    <row r="35" spans="1:56" ht="12.75">
      <c r="A35" s="1" t="s">
        <v>454</v>
      </c>
      <c r="B35" s="1"/>
      <c r="C35" s="1"/>
      <c r="D35" s="60" t="s">
        <v>3411</v>
      </c>
      <c r="E35" s="69" t="s">
        <v>6824</v>
      </c>
      <c r="F35" s="1" t="s">
        <v>1366</v>
      </c>
      <c r="G35" s="1" t="s">
        <v>271</v>
      </c>
      <c r="H35" s="1" t="s">
        <v>1367</v>
      </c>
      <c r="I35" s="1" t="s">
        <v>1369</v>
      </c>
      <c r="J35" s="1"/>
      <c r="K35" s="1" t="s">
        <v>455</v>
      </c>
      <c r="L35" s="1" t="s">
        <v>454</v>
      </c>
      <c r="M35" s="1" t="s">
        <v>182</v>
      </c>
      <c r="N35" s="1" t="s">
        <v>184</v>
      </c>
      <c r="O35" s="1" t="s">
        <v>185</v>
      </c>
      <c r="P35" s="55" t="s">
        <v>1372</v>
      </c>
      <c r="Q35" s="1" t="s">
        <v>465</v>
      </c>
      <c r="R35" s="1" t="s">
        <v>466</v>
      </c>
      <c r="S35" s="1" t="s">
        <v>378</v>
      </c>
      <c r="T35" s="1"/>
      <c r="U35" s="1">
        <v>1</v>
      </c>
      <c r="V35" s="1">
        <v>2</v>
      </c>
      <c r="W35" s="1">
        <v>1</v>
      </c>
      <c r="X35" s="1">
        <v>11</v>
      </c>
      <c r="Y35" s="1">
        <v>9</v>
      </c>
      <c r="Z35" s="1" t="s">
        <v>470</v>
      </c>
      <c r="AA35" s="1" t="s">
        <v>471</v>
      </c>
      <c r="AB35" s="1">
        <v>0</v>
      </c>
      <c r="AC35" s="1">
        <v>0</v>
      </c>
      <c r="AD35" s="1">
        <v>4</v>
      </c>
      <c r="AE35" s="1">
        <v>4</v>
      </c>
      <c r="AF35" s="1" t="s">
        <v>472</v>
      </c>
      <c r="AG35" s="1">
        <v>3</v>
      </c>
      <c r="AH35" s="1" t="s">
        <v>474</v>
      </c>
      <c r="AI35" s="1" t="s">
        <v>475</v>
      </c>
      <c r="AJ35" s="1" t="s">
        <v>478</v>
      </c>
      <c r="AK35" s="1" t="s">
        <v>479</v>
      </c>
      <c r="AL35" s="1" t="s">
        <v>182</v>
      </c>
      <c r="AM35" s="1">
        <v>95</v>
      </c>
      <c r="AN35" s="1">
        <v>20</v>
      </c>
      <c r="AO35" s="1" t="s">
        <v>480</v>
      </c>
      <c r="AP35" s="1" t="s">
        <v>482</v>
      </c>
      <c r="AQ35" s="1" t="s">
        <v>454</v>
      </c>
      <c r="AR35" s="1">
        <v>1</v>
      </c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</row>
    <row r="36" spans="1:56" ht="12.75">
      <c r="A36" s="1" t="s">
        <v>509</v>
      </c>
      <c r="B36" s="1"/>
      <c r="C36" s="1"/>
      <c r="D36" s="60" t="s">
        <v>3411</v>
      </c>
      <c r="E36" s="69" t="s">
        <v>6824</v>
      </c>
      <c r="F36" s="1" t="s">
        <v>1380</v>
      </c>
      <c r="G36" s="1" t="s">
        <v>1381</v>
      </c>
      <c r="H36" s="1" t="s">
        <v>1382</v>
      </c>
      <c r="I36" s="1" t="s">
        <v>249</v>
      </c>
      <c r="J36" s="1"/>
      <c r="K36" s="1" t="s">
        <v>510</v>
      </c>
      <c r="L36" s="1" t="s">
        <v>509</v>
      </c>
      <c r="M36" s="1" t="s">
        <v>182</v>
      </c>
      <c r="N36" s="1" t="s">
        <v>184</v>
      </c>
      <c r="O36" s="1" t="s">
        <v>185</v>
      </c>
      <c r="P36" s="55" t="s">
        <v>513</v>
      </c>
      <c r="Q36" s="1" t="s">
        <v>363</v>
      </c>
      <c r="R36" s="1" t="s">
        <v>515</v>
      </c>
      <c r="S36" s="1" t="s">
        <v>516</v>
      </c>
      <c r="T36" s="1"/>
      <c r="U36" s="1">
        <v>1</v>
      </c>
      <c r="V36" s="1">
        <v>2</v>
      </c>
      <c r="W36" s="1">
        <v>1</v>
      </c>
      <c r="X36" s="1">
        <v>10</v>
      </c>
      <c r="Y36" s="1">
        <v>6</v>
      </c>
      <c r="Z36" s="1" t="s">
        <v>340</v>
      </c>
      <c r="AA36" s="1" t="s">
        <v>519</v>
      </c>
      <c r="AB36" s="1">
        <v>0</v>
      </c>
      <c r="AC36" s="1">
        <v>0</v>
      </c>
      <c r="AD36" s="1">
        <v>7</v>
      </c>
      <c r="AE36" s="1">
        <v>5</v>
      </c>
      <c r="AF36" s="1" t="s">
        <v>522</v>
      </c>
      <c r="AG36" s="1">
        <v>3</v>
      </c>
      <c r="AH36" s="1" t="s">
        <v>525</v>
      </c>
      <c r="AI36" s="1" t="s">
        <v>527</v>
      </c>
      <c r="AJ36" s="1" t="s">
        <v>529</v>
      </c>
      <c r="AK36" s="1" t="s">
        <v>531</v>
      </c>
      <c r="AL36" s="1" t="s">
        <v>182</v>
      </c>
      <c r="AM36" s="1">
        <v>95</v>
      </c>
      <c r="AN36" s="1">
        <v>23</v>
      </c>
      <c r="AO36" s="1" t="s">
        <v>1393</v>
      </c>
      <c r="AP36" s="1" t="s">
        <v>507</v>
      </c>
      <c r="AQ36" s="1" t="s">
        <v>509</v>
      </c>
      <c r="AR36" s="1">
        <v>1</v>
      </c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</row>
    <row r="37" spans="1:56" ht="12.75">
      <c r="A37" s="1" t="s">
        <v>632</v>
      </c>
      <c r="B37" s="1"/>
      <c r="C37" s="1"/>
      <c r="D37" s="60" t="s">
        <v>3411</v>
      </c>
      <c r="E37" s="69" t="s">
        <v>6824</v>
      </c>
      <c r="F37" s="1" t="s">
        <v>1396</v>
      </c>
      <c r="G37" s="1" t="s">
        <v>1397</v>
      </c>
      <c r="H37" s="1" t="s">
        <v>1400</v>
      </c>
      <c r="I37" s="1" t="s">
        <v>1402</v>
      </c>
      <c r="J37" s="1"/>
      <c r="K37" s="1" t="s">
        <v>633</v>
      </c>
      <c r="L37" s="1" t="s">
        <v>632</v>
      </c>
      <c r="M37" s="1" t="s">
        <v>182</v>
      </c>
      <c r="N37" s="1" t="s">
        <v>184</v>
      </c>
      <c r="O37" s="1" t="s">
        <v>185</v>
      </c>
      <c r="P37" s="55" t="s">
        <v>1404</v>
      </c>
      <c r="Q37" s="1" t="s">
        <v>378</v>
      </c>
      <c r="R37" s="1" t="s">
        <v>640</v>
      </c>
      <c r="S37" s="1" t="s">
        <v>540</v>
      </c>
      <c r="T37" s="1"/>
      <c r="U37" s="1">
        <v>1</v>
      </c>
      <c r="V37" s="1">
        <v>2</v>
      </c>
      <c r="W37" s="1">
        <v>1</v>
      </c>
      <c r="X37" s="1">
        <v>7</v>
      </c>
      <c r="Y37" s="1">
        <v>6</v>
      </c>
      <c r="Z37" s="1" t="s">
        <v>642</v>
      </c>
      <c r="AA37" s="1" t="s">
        <v>644</v>
      </c>
      <c r="AB37" s="1">
        <v>0</v>
      </c>
      <c r="AC37" s="1">
        <v>1</v>
      </c>
      <c r="AD37" s="1">
        <v>6</v>
      </c>
      <c r="AE37" s="1">
        <v>6</v>
      </c>
      <c r="AF37" s="1" t="s">
        <v>647</v>
      </c>
      <c r="AG37" s="1">
        <v>3</v>
      </c>
      <c r="AH37" s="1" t="s">
        <v>650</v>
      </c>
      <c r="AI37" s="1" t="s">
        <v>652</v>
      </c>
      <c r="AJ37" s="1" t="s">
        <v>653</v>
      </c>
      <c r="AK37" s="1" t="s">
        <v>654</v>
      </c>
      <c r="AL37" s="1" t="s">
        <v>182</v>
      </c>
      <c r="AM37" s="1">
        <v>100</v>
      </c>
      <c r="AN37" s="1">
        <v>21</v>
      </c>
      <c r="AO37" s="1" t="s">
        <v>1415</v>
      </c>
      <c r="AP37" s="1" t="s">
        <v>656</v>
      </c>
      <c r="AQ37" s="1" t="s">
        <v>632</v>
      </c>
      <c r="AR37" s="1">
        <v>1</v>
      </c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</row>
    <row r="38" spans="1:56" ht="12.75">
      <c r="A38" s="1" t="s">
        <v>697</v>
      </c>
      <c r="B38" s="1"/>
      <c r="C38" s="1"/>
      <c r="D38" s="60" t="s">
        <v>3411</v>
      </c>
      <c r="E38" s="69" t="s">
        <v>6824</v>
      </c>
      <c r="F38" s="1" t="s">
        <v>1434</v>
      </c>
      <c r="G38" s="1" t="s">
        <v>1435</v>
      </c>
      <c r="H38" s="1" t="s">
        <v>1436</v>
      </c>
      <c r="I38" s="1" t="s">
        <v>794</v>
      </c>
      <c r="J38" s="1"/>
      <c r="K38" s="1" t="s">
        <v>699</v>
      </c>
      <c r="L38" s="1" t="s">
        <v>697</v>
      </c>
      <c r="M38" s="1" t="s">
        <v>182</v>
      </c>
      <c r="N38" s="1" t="s">
        <v>184</v>
      </c>
      <c r="O38" s="1" t="s">
        <v>185</v>
      </c>
      <c r="P38" s="55" t="s">
        <v>683</v>
      </c>
      <c r="Q38" s="1" t="s">
        <v>1438</v>
      </c>
      <c r="R38" s="1" t="s">
        <v>709</v>
      </c>
      <c r="S38" s="1" t="s">
        <v>711</v>
      </c>
      <c r="T38" s="1"/>
      <c r="U38" s="1">
        <v>1</v>
      </c>
      <c r="V38" s="1">
        <v>2</v>
      </c>
      <c r="W38" s="1">
        <v>1</v>
      </c>
      <c r="X38" s="1">
        <v>6</v>
      </c>
      <c r="Y38" s="1">
        <v>4</v>
      </c>
      <c r="Z38" s="1" t="s">
        <v>715</v>
      </c>
      <c r="AA38" s="1" t="s">
        <v>639</v>
      </c>
      <c r="AB38" s="1">
        <v>1</v>
      </c>
      <c r="AC38" s="1">
        <v>16</v>
      </c>
      <c r="AD38" s="1">
        <v>5</v>
      </c>
      <c r="AE38" s="1">
        <v>4</v>
      </c>
      <c r="AF38" s="1" t="s">
        <v>718</v>
      </c>
      <c r="AG38" s="1">
        <v>2</v>
      </c>
      <c r="AH38" s="1" t="s">
        <v>645</v>
      </c>
      <c r="AI38" s="1" t="s">
        <v>720</v>
      </c>
      <c r="AJ38" s="1" t="s">
        <v>721</v>
      </c>
      <c r="AK38" s="1" t="s">
        <v>722</v>
      </c>
      <c r="AL38" s="1" t="s">
        <v>182</v>
      </c>
      <c r="AM38" s="1">
        <v>100</v>
      </c>
      <c r="AN38" s="1">
        <v>22</v>
      </c>
      <c r="AO38" s="1" t="s">
        <v>1298</v>
      </c>
      <c r="AP38" s="1" t="s">
        <v>723</v>
      </c>
      <c r="AQ38" s="1" t="s">
        <v>697</v>
      </c>
      <c r="AR38" s="1">
        <v>1</v>
      </c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</row>
    <row r="39" spans="1:56" ht="12.75">
      <c r="A39" s="1" t="s">
        <v>724</v>
      </c>
      <c r="B39" s="1"/>
      <c r="C39" s="1"/>
      <c r="D39" s="60" t="s">
        <v>3411</v>
      </c>
      <c r="E39" s="69" t="s">
        <v>6824</v>
      </c>
      <c r="F39" s="1" t="s">
        <v>1454</v>
      </c>
      <c r="G39" s="1" t="s">
        <v>271</v>
      </c>
      <c r="H39" s="1" t="s">
        <v>1455</v>
      </c>
      <c r="I39" s="1" t="s">
        <v>1457</v>
      </c>
      <c r="J39" s="1"/>
      <c r="K39" s="1" t="s">
        <v>725</v>
      </c>
      <c r="L39" s="1" t="s">
        <v>724</v>
      </c>
      <c r="M39" s="1" t="s">
        <v>182</v>
      </c>
      <c r="N39" s="1" t="s">
        <v>184</v>
      </c>
      <c r="O39" s="1" t="s">
        <v>185</v>
      </c>
      <c r="P39" s="55" t="s">
        <v>726</v>
      </c>
      <c r="Q39" s="1" t="s">
        <v>727</v>
      </c>
      <c r="R39" s="1" t="s">
        <v>728</v>
      </c>
      <c r="S39" s="1" t="s">
        <v>730</v>
      </c>
      <c r="T39" s="1"/>
      <c r="U39" s="1">
        <v>1</v>
      </c>
      <c r="V39" s="1">
        <v>2</v>
      </c>
      <c r="W39" s="1">
        <v>1</v>
      </c>
      <c r="X39" s="1">
        <v>6</v>
      </c>
      <c r="Y39" s="1">
        <v>4</v>
      </c>
      <c r="Z39" s="1" t="s">
        <v>733</v>
      </c>
      <c r="AA39" s="1" t="s">
        <v>518</v>
      </c>
      <c r="AB39" s="1">
        <v>5</v>
      </c>
      <c r="AC39" s="1">
        <v>4</v>
      </c>
      <c r="AD39" s="1">
        <v>6</v>
      </c>
      <c r="AE39" s="1">
        <v>4</v>
      </c>
      <c r="AF39" s="1" t="s">
        <v>725</v>
      </c>
      <c r="AG39" s="1">
        <v>1</v>
      </c>
      <c r="AH39" s="1" t="s">
        <v>518</v>
      </c>
      <c r="AI39" s="1" t="s">
        <v>742</v>
      </c>
      <c r="AJ39" s="1" t="s">
        <v>744</v>
      </c>
      <c r="AK39" s="1" t="s">
        <v>746</v>
      </c>
      <c r="AL39" s="1" t="s">
        <v>182</v>
      </c>
      <c r="AM39" s="1">
        <v>86</v>
      </c>
      <c r="AN39" s="1">
        <v>22</v>
      </c>
      <c r="AO39" s="1" t="s">
        <v>1276</v>
      </c>
      <c r="AP39" s="1" t="s">
        <v>748</v>
      </c>
      <c r="AQ39" s="1" t="s">
        <v>724</v>
      </c>
      <c r="AR39" s="1">
        <v>1</v>
      </c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</row>
    <row r="40" spans="1:56" ht="12.75">
      <c r="A40" s="1" t="s">
        <v>1470</v>
      </c>
      <c r="B40" s="1"/>
      <c r="C40" s="1"/>
      <c r="D40" s="60" t="s">
        <v>3411</v>
      </c>
      <c r="E40" s="69" t="s">
        <v>6824</v>
      </c>
      <c r="F40" s="1" t="s">
        <v>1473</v>
      </c>
      <c r="G40" s="1" t="s">
        <v>1474</v>
      </c>
      <c r="H40" s="1" t="s">
        <v>1476</v>
      </c>
      <c r="I40" s="1" t="s">
        <v>1477</v>
      </c>
      <c r="J40" s="1"/>
      <c r="K40" s="1" t="s">
        <v>1478</v>
      </c>
      <c r="L40" s="1" t="s">
        <v>1470</v>
      </c>
      <c r="M40" s="1" t="s">
        <v>182</v>
      </c>
      <c r="N40" s="1" t="s">
        <v>283</v>
      </c>
      <c r="O40" s="1" t="s">
        <v>185</v>
      </c>
      <c r="P40" s="55" t="s">
        <v>1480</v>
      </c>
      <c r="Q40" s="1" t="s">
        <v>579</v>
      </c>
      <c r="R40" s="1" t="s">
        <v>1483</v>
      </c>
      <c r="S40" s="1" t="s">
        <v>1480</v>
      </c>
      <c r="T40" s="1"/>
      <c r="U40" s="1">
        <v>1</v>
      </c>
      <c r="V40" s="1">
        <v>4</v>
      </c>
      <c r="W40" s="1">
        <v>1</v>
      </c>
      <c r="X40" s="1">
        <v>9</v>
      </c>
      <c r="Y40" s="1">
        <v>5</v>
      </c>
      <c r="Z40" s="1" t="s">
        <v>1486</v>
      </c>
      <c r="AA40" s="1" t="s">
        <v>452</v>
      </c>
      <c r="AB40" s="1">
        <v>1</v>
      </c>
      <c r="AC40" s="1">
        <v>6</v>
      </c>
      <c r="AD40" s="1">
        <v>7</v>
      </c>
      <c r="AE40" s="1">
        <v>5</v>
      </c>
      <c r="AF40" s="1" t="s">
        <v>1489</v>
      </c>
      <c r="AG40" s="1">
        <v>2</v>
      </c>
      <c r="AH40" s="1" t="s">
        <v>459</v>
      </c>
      <c r="AI40" s="1" t="s">
        <v>1491</v>
      </c>
      <c r="AJ40" s="1" t="s">
        <v>1492</v>
      </c>
      <c r="AK40" s="1" t="s">
        <v>1493</v>
      </c>
      <c r="AL40" s="1" t="s">
        <v>182</v>
      </c>
      <c r="AM40" s="1">
        <v>100</v>
      </c>
      <c r="AN40" s="1">
        <v>25</v>
      </c>
      <c r="AO40" s="1" t="s">
        <v>1298</v>
      </c>
      <c r="AP40" s="1" t="s">
        <v>1276</v>
      </c>
      <c r="AQ40" s="1" t="s">
        <v>1497</v>
      </c>
      <c r="AR40" s="1">
        <v>2</v>
      </c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</row>
    <row r="41" spans="1:56" ht="12.75">
      <c r="A41" s="1" t="s">
        <v>1500</v>
      </c>
      <c r="B41" s="1"/>
      <c r="C41" s="1"/>
      <c r="D41" s="60" t="s">
        <v>3411</v>
      </c>
      <c r="E41" s="69" t="s">
        <v>6824</v>
      </c>
      <c r="F41" s="1" t="s">
        <v>1504</v>
      </c>
      <c r="G41" s="1" t="s">
        <v>1224</v>
      </c>
      <c r="H41" s="1" t="s">
        <v>1505</v>
      </c>
      <c r="I41" s="1" t="s">
        <v>1507</v>
      </c>
      <c r="J41" s="1"/>
      <c r="K41" s="1" t="s">
        <v>1508</v>
      </c>
      <c r="L41" s="1" t="s">
        <v>1500</v>
      </c>
      <c r="M41" s="1" t="s">
        <v>182</v>
      </c>
      <c r="N41" s="1" t="s">
        <v>184</v>
      </c>
      <c r="O41" s="1" t="s">
        <v>185</v>
      </c>
      <c r="P41" s="55" t="s">
        <v>359</v>
      </c>
      <c r="Q41" s="1" t="s">
        <v>636</v>
      </c>
      <c r="R41" s="1" t="s">
        <v>1513</v>
      </c>
      <c r="S41" s="1" t="s">
        <v>1490</v>
      </c>
      <c r="T41" s="1"/>
      <c r="U41" s="1">
        <v>2</v>
      </c>
      <c r="V41" s="1">
        <v>8</v>
      </c>
      <c r="W41" s="1">
        <v>1</v>
      </c>
      <c r="X41" s="1">
        <v>8</v>
      </c>
      <c r="Y41" s="1">
        <v>6</v>
      </c>
      <c r="Z41" s="1" t="s">
        <v>1530</v>
      </c>
      <c r="AA41" s="1" t="s">
        <v>644</v>
      </c>
      <c r="AB41" s="1">
        <v>0</v>
      </c>
      <c r="AC41" s="1">
        <v>0</v>
      </c>
      <c r="AD41" s="1">
        <v>8</v>
      </c>
      <c r="AE41" s="1">
        <v>5</v>
      </c>
      <c r="AF41" s="1" t="s">
        <v>1534</v>
      </c>
      <c r="AG41" s="1">
        <v>3</v>
      </c>
      <c r="AH41" s="1" t="s">
        <v>650</v>
      </c>
      <c r="AI41" s="1" t="s">
        <v>1536</v>
      </c>
      <c r="AJ41" s="1" t="s">
        <v>1538</v>
      </c>
      <c r="AK41" s="1" t="s">
        <v>1539</v>
      </c>
      <c r="AL41" s="1" t="s">
        <v>506</v>
      </c>
      <c r="AM41" s="1">
        <v>92</v>
      </c>
      <c r="AN41" s="1">
        <v>26</v>
      </c>
      <c r="AO41" s="1" t="s">
        <v>696</v>
      </c>
      <c r="AP41" s="1" t="s">
        <v>451</v>
      </c>
      <c r="AQ41" s="1" t="s">
        <v>1500</v>
      </c>
      <c r="AR41" s="1">
        <v>1</v>
      </c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</row>
    <row r="42" spans="1:56" ht="12.75">
      <c r="A42" s="1" t="s">
        <v>1498</v>
      </c>
      <c r="B42" s="1"/>
      <c r="C42" s="1"/>
      <c r="D42" s="60" t="s">
        <v>3411</v>
      </c>
      <c r="E42" s="69" t="s">
        <v>6824</v>
      </c>
      <c r="F42" s="1" t="s">
        <v>1548</v>
      </c>
      <c r="G42" s="1" t="s">
        <v>1551</v>
      </c>
      <c r="H42" s="1" t="s">
        <v>1552</v>
      </c>
      <c r="I42" s="1" t="s">
        <v>1553</v>
      </c>
      <c r="J42" s="1"/>
      <c r="K42" s="1" t="s">
        <v>1499</v>
      </c>
      <c r="L42" s="1" t="s">
        <v>1498</v>
      </c>
      <c r="M42" s="1" t="s">
        <v>182</v>
      </c>
      <c r="N42" s="1" t="s">
        <v>184</v>
      </c>
      <c r="O42" s="1" t="s">
        <v>185</v>
      </c>
      <c r="P42" s="55" t="s">
        <v>1501</v>
      </c>
      <c r="Q42" s="1" t="s">
        <v>1502</v>
      </c>
      <c r="R42" s="1" t="s">
        <v>1503</v>
      </c>
      <c r="S42" s="1" t="s">
        <v>608</v>
      </c>
      <c r="T42" s="1"/>
      <c r="U42" s="1">
        <v>1</v>
      </c>
      <c r="V42" s="1">
        <v>2</v>
      </c>
      <c r="W42" s="1">
        <v>1</v>
      </c>
      <c r="X42" s="1">
        <v>8</v>
      </c>
      <c r="Y42" s="1">
        <v>5</v>
      </c>
      <c r="Z42" s="1" t="s">
        <v>1506</v>
      </c>
      <c r="AA42" s="1" t="s">
        <v>857</v>
      </c>
      <c r="AB42" s="1">
        <v>0</v>
      </c>
      <c r="AC42" s="1">
        <v>0</v>
      </c>
      <c r="AD42" s="1">
        <v>5</v>
      </c>
      <c r="AE42" s="1">
        <v>4</v>
      </c>
      <c r="AF42" s="1" t="s">
        <v>1509</v>
      </c>
      <c r="AG42" s="1">
        <v>2</v>
      </c>
      <c r="AH42" s="1" t="s">
        <v>862</v>
      </c>
      <c r="AI42" s="1" t="s">
        <v>1510</v>
      </c>
      <c r="AJ42" s="1" t="s">
        <v>1511</v>
      </c>
      <c r="AK42" s="1" t="s">
        <v>1512</v>
      </c>
      <c r="AL42" s="1" t="s">
        <v>182</v>
      </c>
      <c r="AM42" s="1">
        <v>100</v>
      </c>
      <c r="AN42" s="1">
        <v>28</v>
      </c>
      <c r="AO42" s="1">
        <v>42493</v>
      </c>
      <c r="AP42" s="1" t="s">
        <v>1011</v>
      </c>
      <c r="AQ42" s="1" t="s">
        <v>1498</v>
      </c>
      <c r="AR42" s="1">
        <v>1</v>
      </c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</row>
    <row r="43" spans="1:56" ht="12.75">
      <c r="A43" s="1" t="s">
        <v>967</v>
      </c>
      <c r="B43" s="1"/>
      <c r="C43" s="1"/>
      <c r="D43" s="60" t="s">
        <v>3411</v>
      </c>
      <c r="E43" s="69" t="s">
        <v>6824</v>
      </c>
      <c r="F43" s="1" t="s">
        <v>1582</v>
      </c>
      <c r="G43" s="1" t="s">
        <v>701</v>
      </c>
      <c r="H43" s="1" t="s">
        <v>1585</v>
      </c>
      <c r="I43" s="1" t="s">
        <v>1586</v>
      </c>
      <c r="J43" s="1"/>
      <c r="K43" s="1" t="s">
        <v>968</v>
      </c>
      <c r="L43" s="1" t="s">
        <v>967</v>
      </c>
      <c r="M43" s="1" t="s">
        <v>182</v>
      </c>
      <c r="N43" s="1" t="s">
        <v>283</v>
      </c>
      <c r="O43" s="1" t="s">
        <v>185</v>
      </c>
      <c r="P43" s="55" t="s">
        <v>969</v>
      </c>
      <c r="Q43" s="1" t="s">
        <v>970</v>
      </c>
      <c r="R43" s="1" t="s">
        <v>723</v>
      </c>
      <c r="S43" s="1" t="s">
        <v>608</v>
      </c>
      <c r="T43" s="1"/>
      <c r="U43" s="1">
        <v>1</v>
      </c>
      <c r="V43" s="1">
        <v>2</v>
      </c>
      <c r="W43" s="1">
        <v>1</v>
      </c>
      <c r="X43" s="1">
        <v>10</v>
      </c>
      <c r="Y43" s="1">
        <v>8</v>
      </c>
      <c r="Z43" s="1" t="s">
        <v>340</v>
      </c>
      <c r="AA43" s="1" t="s">
        <v>959</v>
      </c>
      <c r="AB43" s="1">
        <v>0</v>
      </c>
      <c r="AC43" s="1">
        <v>0</v>
      </c>
      <c r="AD43" s="1">
        <v>5</v>
      </c>
      <c r="AE43" s="1">
        <v>5</v>
      </c>
      <c r="AF43" s="1" t="s">
        <v>972</v>
      </c>
      <c r="AG43" s="1">
        <v>3</v>
      </c>
      <c r="AH43" s="1" t="s">
        <v>963</v>
      </c>
      <c r="AI43" s="1" t="s">
        <v>973</v>
      </c>
      <c r="AJ43" s="1" t="s">
        <v>974</v>
      </c>
      <c r="AK43" s="1" t="s">
        <v>975</v>
      </c>
      <c r="AL43" s="1" t="s">
        <v>182</v>
      </c>
      <c r="AM43" s="1">
        <v>100</v>
      </c>
      <c r="AN43" s="1">
        <v>16</v>
      </c>
      <c r="AO43" s="1" t="s">
        <v>296</v>
      </c>
      <c r="AP43" s="1">
        <v>42493</v>
      </c>
      <c r="AQ43" s="1" t="s">
        <v>967</v>
      </c>
      <c r="AR43" s="1">
        <v>1</v>
      </c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</row>
    <row r="44" spans="1:56" ht="12.75">
      <c r="A44" s="1" t="s">
        <v>1604</v>
      </c>
      <c r="B44" s="1"/>
      <c r="C44" s="1"/>
      <c r="D44" s="60" t="s">
        <v>3411</v>
      </c>
      <c r="E44" s="69" t="s">
        <v>6824</v>
      </c>
      <c r="F44" s="1" t="s">
        <v>1606</v>
      </c>
      <c r="G44" s="1" t="s">
        <v>1224</v>
      </c>
      <c r="H44" s="1" t="s">
        <v>1608</v>
      </c>
      <c r="I44" s="1" t="s">
        <v>1609</v>
      </c>
      <c r="J44" s="1"/>
      <c r="K44" s="1" t="s">
        <v>1610</v>
      </c>
      <c r="L44" s="1" t="s">
        <v>1604</v>
      </c>
      <c r="M44" s="1" t="s">
        <v>182</v>
      </c>
      <c r="N44" s="1" t="s">
        <v>184</v>
      </c>
      <c r="O44" s="1" t="s">
        <v>185</v>
      </c>
      <c r="P44" s="55" t="s">
        <v>1614</v>
      </c>
      <c r="Q44" s="1" t="s">
        <v>1615</v>
      </c>
      <c r="R44" s="1" t="s">
        <v>1616</v>
      </c>
      <c r="S44" s="1" t="s">
        <v>540</v>
      </c>
      <c r="T44" s="1"/>
      <c r="U44" s="1">
        <v>2</v>
      </c>
      <c r="V44" s="1">
        <v>4</v>
      </c>
      <c r="W44" s="1">
        <v>1</v>
      </c>
      <c r="X44" s="1">
        <v>6</v>
      </c>
      <c r="Y44" s="1">
        <v>4</v>
      </c>
      <c r="Z44" s="1" t="s">
        <v>1618</v>
      </c>
      <c r="AA44" s="1" t="s">
        <v>1620</v>
      </c>
      <c r="AB44" s="1">
        <v>0</v>
      </c>
      <c r="AC44" s="1">
        <v>0</v>
      </c>
      <c r="AD44" s="1">
        <v>6</v>
      </c>
      <c r="AE44" s="1">
        <v>3</v>
      </c>
      <c r="AF44" s="1" t="s">
        <v>1621</v>
      </c>
      <c r="AG44" s="1">
        <v>2</v>
      </c>
      <c r="AH44" s="1" t="s">
        <v>1623</v>
      </c>
      <c r="AI44" s="1" t="s">
        <v>1625</v>
      </c>
      <c r="AJ44" s="1" t="s">
        <v>1627</v>
      </c>
      <c r="AK44" s="1" t="s">
        <v>1628</v>
      </c>
      <c r="AL44" s="1" t="s">
        <v>506</v>
      </c>
      <c r="AM44" s="1">
        <v>100</v>
      </c>
      <c r="AN44" s="1">
        <v>22</v>
      </c>
      <c r="AO44" s="1" t="s">
        <v>451</v>
      </c>
      <c r="AP44" s="1" t="s">
        <v>1630</v>
      </c>
      <c r="AQ44" s="1" t="s">
        <v>1631</v>
      </c>
      <c r="AR44" s="1">
        <v>2</v>
      </c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2.75">
      <c r="A45" s="1" t="s">
        <v>1041</v>
      </c>
      <c r="B45" s="1"/>
      <c r="C45" s="1"/>
      <c r="D45" s="60" t="s">
        <v>3411</v>
      </c>
      <c r="E45" s="69" t="s">
        <v>6824</v>
      </c>
      <c r="F45" s="1" t="s">
        <v>1637</v>
      </c>
      <c r="G45" s="1" t="s">
        <v>1397</v>
      </c>
      <c r="H45" s="1" t="s">
        <v>1639</v>
      </c>
      <c r="I45" s="1" t="s">
        <v>1640</v>
      </c>
      <c r="J45" s="1"/>
      <c r="K45" s="1" t="s">
        <v>1043</v>
      </c>
      <c r="L45" s="1" t="s">
        <v>1041</v>
      </c>
      <c r="M45" s="1" t="s">
        <v>182</v>
      </c>
      <c r="N45" s="1" t="s">
        <v>283</v>
      </c>
      <c r="O45" s="1" t="s">
        <v>185</v>
      </c>
      <c r="P45" s="55" t="s">
        <v>1644</v>
      </c>
      <c r="Q45" s="1" t="s">
        <v>1046</v>
      </c>
      <c r="R45" s="1" t="s">
        <v>537</v>
      </c>
      <c r="S45" s="1" t="s">
        <v>337</v>
      </c>
      <c r="T45" s="1"/>
      <c r="U45" s="1">
        <v>2</v>
      </c>
      <c r="V45" s="1">
        <v>5</v>
      </c>
      <c r="W45" s="1">
        <v>1</v>
      </c>
      <c r="X45" s="1">
        <v>6</v>
      </c>
      <c r="Y45" s="1">
        <v>5</v>
      </c>
      <c r="Z45" s="1" t="s">
        <v>440</v>
      </c>
      <c r="AA45" s="1" t="s">
        <v>452</v>
      </c>
      <c r="AB45" s="1">
        <v>3</v>
      </c>
      <c r="AC45" s="1">
        <v>1</v>
      </c>
      <c r="AD45" s="1">
        <v>6</v>
      </c>
      <c r="AE45" s="1">
        <v>5</v>
      </c>
      <c r="AF45" s="1" t="s">
        <v>1049</v>
      </c>
      <c r="AG45" s="1">
        <v>2</v>
      </c>
      <c r="AH45" s="1" t="s">
        <v>459</v>
      </c>
      <c r="AI45" s="1" t="s">
        <v>1050</v>
      </c>
      <c r="AJ45" s="1" t="s">
        <v>1051</v>
      </c>
      <c r="AK45" s="1" t="s">
        <v>1052</v>
      </c>
      <c r="AL45" s="1" t="s">
        <v>532</v>
      </c>
      <c r="AM45" s="1">
        <v>100</v>
      </c>
      <c r="AN45" s="1">
        <v>27</v>
      </c>
      <c r="AO45" s="1" t="s">
        <v>1651</v>
      </c>
      <c r="AP45" s="1" t="s">
        <v>427</v>
      </c>
      <c r="AQ45" s="1" t="s">
        <v>1041</v>
      </c>
      <c r="AR45" s="1">
        <v>1</v>
      </c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2.75">
      <c r="A46" s="1" t="s">
        <v>1080</v>
      </c>
      <c r="B46" s="1"/>
      <c r="C46" s="1"/>
      <c r="D46" s="60" t="s">
        <v>3411</v>
      </c>
      <c r="E46" s="69" t="s">
        <v>6824</v>
      </c>
      <c r="F46" s="1" t="s">
        <v>1654</v>
      </c>
      <c r="G46" s="1" t="s">
        <v>271</v>
      </c>
      <c r="H46" s="1" t="s">
        <v>1657</v>
      </c>
      <c r="I46" s="1" t="s">
        <v>1660</v>
      </c>
      <c r="J46" s="1"/>
      <c r="K46" s="1" t="s">
        <v>1082</v>
      </c>
      <c r="L46" s="1" t="s">
        <v>1080</v>
      </c>
      <c r="M46" s="1" t="s">
        <v>182</v>
      </c>
      <c r="N46" s="1" t="s">
        <v>283</v>
      </c>
      <c r="O46" s="1" t="s">
        <v>185</v>
      </c>
      <c r="P46" s="55" t="s">
        <v>1086</v>
      </c>
      <c r="Q46" s="1" t="s">
        <v>482</v>
      </c>
      <c r="R46" s="1" t="s">
        <v>1087</v>
      </c>
      <c r="S46" s="1" t="s">
        <v>1088</v>
      </c>
      <c r="T46" s="1"/>
      <c r="U46" s="1">
        <v>1</v>
      </c>
      <c r="V46" s="1">
        <v>2</v>
      </c>
      <c r="W46" s="1">
        <v>1</v>
      </c>
      <c r="X46" s="1">
        <v>10</v>
      </c>
      <c r="Y46" s="1">
        <v>6</v>
      </c>
      <c r="Z46" s="1" t="s">
        <v>1090</v>
      </c>
      <c r="AA46" s="1" t="s">
        <v>1091</v>
      </c>
      <c r="AB46" s="1">
        <v>0</v>
      </c>
      <c r="AC46" s="1">
        <v>4</v>
      </c>
      <c r="AD46" s="1">
        <v>8</v>
      </c>
      <c r="AE46" s="1">
        <v>4</v>
      </c>
      <c r="AF46" s="1" t="s">
        <v>1092</v>
      </c>
      <c r="AG46" s="1">
        <v>2</v>
      </c>
      <c r="AH46" s="1" t="s">
        <v>1094</v>
      </c>
      <c r="AI46" s="1" t="s">
        <v>1095</v>
      </c>
      <c r="AJ46" s="1" t="s">
        <v>1096</v>
      </c>
      <c r="AK46" s="1" t="s">
        <v>1098</v>
      </c>
      <c r="AL46" s="1" t="s">
        <v>182</v>
      </c>
      <c r="AM46" s="1">
        <v>100</v>
      </c>
      <c r="AN46" s="1">
        <v>21</v>
      </c>
      <c r="AO46" s="1" t="s">
        <v>499</v>
      </c>
      <c r="AP46" s="1" t="s">
        <v>1669</v>
      </c>
      <c r="AQ46" s="1" t="s">
        <v>1080</v>
      </c>
      <c r="AR46" s="1">
        <v>1</v>
      </c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2.75">
      <c r="A47" s="1" t="s">
        <v>1148</v>
      </c>
      <c r="B47" s="1"/>
      <c r="C47" s="1"/>
      <c r="D47" s="60" t="s">
        <v>3411</v>
      </c>
      <c r="E47" s="69" t="s">
        <v>6824</v>
      </c>
      <c r="F47" s="1" t="s">
        <v>1676</v>
      </c>
      <c r="G47" s="1" t="s">
        <v>1677</v>
      </c>
      <c r="H47" s="1" t="s">
        <v>1678</v>
      </c>
      <c r="I47" s="1" t="s">
        <v>1680</v>
      </c>
      <c r="J47" s="1"/>
      <c r="K47" s="1" t="s">
        <v>1149</v>
      </c>
      <c r="L47" s="1" t="s">
        <v>1148</v>
      </c>
      <c r="M47" s="1" t="s">
        <v>182</v>
      </c>
      <c r="N47" s="1" t="s">
        <v>283</v>
      </c>
      <c r="O47" s="1" t="s">
        <v>185</v>
      </c>
      <c r="P47" s="55" t="s">
        <v>1150</v>
      </c>
      <c r="Q47" s="1" t="s">
        <v>1046</v>
      </c>
      <c r="R47" s="1" t="s">
        <v>1644</v>
      </c>
      <c r="S47" s="1">
        <v>42463</v>
      </c>
      <c r="T47" s="1"/>
      <c r="U47" s="1">
        <v>1</v>
      </c>
      <c r="V47" s="1">
        <v>2</v>
      </c>
      <c r="W47" s="1">
        <v>1</v>
      </c>
      <c r="X47" s="1">
        <v>6</v>
      </c>
      <c r="Y47" s="1">
        <v>4</v>
      </c>
      <c r="Z47" s="1" t="s">
        <v>1151</v>
      </c>
      <c r="AA47" s="1" t="s">
        <v>639</v>
      </c>
      <c r="AB47" s="1">
        <v>1</v>
      </c>
      <c r="AC47" s="1">
        <v>6</v>
      </c>
      <c r="AD47" s="1">
        <v>6</v>
      </c>
      <c r="AE47" s="1">
        <v>4</v>
      </c>
      <c r="AF47" s="1" t="s">
        <v>1152</v>
      </c>
      <c r="AG47" s="1">
        <v>2</v>
      </c>
      <c r="AH47" s="1" t="s">
        <v>645</v>
      </c>
      <c r="AI47" s="1" t="s">
        <v>1153</v>
      </c>
      <c r="AJ47" s="1" t="s">
        <v>1154</v>
      </c>
      <c r="AK47" s="1" t="s">
        <v>1155</v>
      </c>
      <c r="AL47" s="1" t="s">
        <v>182</v>
      </c>
      <c r="AM47" s="1">
        <v>100</v>
      </c>
      <c r="AN47" s="1">
        <v>16</v>
      </c>
      <c r="AO47" s="1" t="s">
        <v>1275</v>
      </c>
      <c r="AP47" s="1" t="s">
        <v>1651</v>
      </c>
      <c r="AQ47" s="1" t="s">
        <v>1148</v>
      </c>
      <c r="AR47" s="1">
        <v>1</v>
      </c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2.75">
      <c r="A48" s="1" t="s">
        <v>1156</v>
      </c>
      <c r="B48" s="1"/>
      <c r="C48" s="1"/>
      <c r="D48" s="60" t="s">
        <v>3411</v>
      </c>
      <c r="E48" s="69" t="s">
        <v>6824</v>
      </c>
      <c r="F48" s="1" t="s">
        <v>1693</v>
      </c>
      <c r="G48" s="1" t="s">
        <v>271</v>
      </c>
      <c r="H48" s="1" t="s">
        <v>1697</v>
      </c>
      <c r="I48" s="1" t="s">
        <v>807</v>
      </c>
      <c r="J48" s="1"/>
      <c r="K48" s="1" t="s">
        <v>1157</v>
      </c>
      <c r="L48" s="1" t="s">
        <v>1156</v>
      </c>
      <c r="M48" s="1" t="s">
        <v>182</v>
      </c>
      <c r="N48" s="1" t="s">
        <v>184</v>
      </c>
      <c r="O48" s="1" t="s">
        <v>185</v>
      </c>
      <c r="P48" s="55" t="s">
        <v>1158</v>
      </c>
      <c r="Q48" s="1" t="s">
        <v>1159</v>
      </c>
      <c r="R48" s="1" t="s">
        <v>1160</v>
      </c>
      <c r="S48" s="1">
        <v>42677</v>
      </c>
      <c r="T48" s="1"/>
      <c r="U48" s="1">
        <v>1</v>
      </c>
      <c r="V48" s="1">
        <v>2</v>
      </c>
      <c r="W48" s="1">
        <v>1</v>
      </c>
      <c r="X48" s="1">
        <v>5</v>
      </c>
      <c r="Y48" s="1">
        <v>4</v>
      </c>
      <c r="Z48" s="1" t="s">
        <v>452</v>
      </c>
      <c r="AA48" s="1" t="s">
        <v>1163</v>
      </c>
      <c r="AB48" s="1">
        <v>0</v>
      </c>
      <c r="AC48" s="1">
        <v>9</v>
      </c>
      <c r="AD48" s="1">
        <v>5</v>
      </c>
      <c r="AE48" s="1">
        <v>4</v>
      </c>
      <c r="AF48" s="1" t="s">
        <v>1165</v>
      </c>
      <c r="AG48" s="1">
        <v>2</v>
      </c>
      <c r="AH48" s="1" t="s">
        <v>1167</v>
      </c>
      <c r="AI48" s="1" t="s">
        <v>1168</v>
      </c>
      <c r="AJ48" s="1" t="s">
        <v>1170</v>
      </c>
      <c r="AK48" s="1" t="s">
        <v>1171</v>
      </c>
      <c r="AL48" s="1" t="s">
        <v>182</v>
      </c>
      <c r="AM48" s="1">
        <v>90</v>
      </c>
      <c r="AN48" s="1">
        <v>20</v>
      </c>
      <c r="AO48" s="1" t="s">
        <v>451</v>
      </c>
      <c r="AP48" s="1" t="s">
        <v>748</v>
      </c>
      <c r="AQ48" s="1" t="s">
        <v>1156</v>
      </c>
      <c r="AR48" s="1">
        <v>1</v>
      </c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2.75">
      <c r="A49" s="1" t="s">
        <v>1190</v>
      </c>
      <c r="B49" s="1"/>
      <c r="C49" s="1"/>
      <c r="D49" s="60" t="s">
        <v>3411</v>
      </c>
      <c r="E49" s="69" t="s">
        <v>6824</v>
      </c>
      <c r="F49" s="1" t="s">
        <v>1727</v>
      </c>
      <c r="G49" s="1" t="s">
        <v>1308</v>
      </c>
      <c r="H49" s="1" t="s">
        <v>1729</v>
      </c>
      <c r="I49" s="1" t="s">
        <v>1731</v>
      </c>
      <c r="J49" s="1"/>
      <c r="K49" s="1" t="s">
        <v>1191</v>
      </c>
      <c r="L49" s="1" t="s">
        <v>1190</v>
      </c>
      <c r="M49" s="1" t="s">
        <v>182</v>
      </c>
      <c r="N49" s="1" t="s">
        <v>184</v>
      </c>
      <c r="O49" s="1" t="s">
        <v>185</v>
      </c>
      <c r="P49" s="55" t="s">
        <v>404</v>
      </c>
      <c r="Q49" s="1" t="s">
        <v>337</v>
      </c>
      <c r="R49" s="1" t="s">
        <v>337</v>
      </c>
      <c r="S49" s="1" t="s">
        <v>723</v>
      </c>
      <c r="T49" s="1"/>
      <c r="U49" s="1">
        <v>1</v>
      </c>
      <c r="V49" s="1">
        <v>2</v>
      </c>
      <c r="W49" s="1">
        <v>1</v>
      </c>
      <c r="X49" s="1">
        <v>9</v>
      </c>
      <c r="Y49" s="1">
        <v>6</v>
      </c>
      <c r="Z49" s="1" t="s">
        <v>1195</v>
      </c>
      <c r="AA49" s="1" t="s">
        <v>440</v>
      </c>
      <c r="AB49" s="1">
        <v>0</v>
      </c>
      <c r="AC49" s="1">
        <v>0</v>
      </c>
      <c r="AD49" s="1">
        <v>4</v>
      </c>
      <c r="AE49" s="1">
        <v>4</v>
      </c>
      <c r="AF49" s="1" t="s">
        <v>1198</v>
      </c>
      <c r="AG49" s="1">
        <v>3</v>
      </c>
      <c r="AH49" s="1" t="s">
        <v>443</v>
      </c>
      <c r="AI49" s="1" t="s">
        <v>1199</v>
      </c>
      <c r="AJ49" s="1" t="s">
        <v>1200</v>
      </c>
      <c r="AK49" s="1" t="s">
        <v>1201</v>
      </c>
      <c r="AL49" s="1" t="s">
        <v>182</v>
      </c>
      <c r="AM49" s="1">
        <v>95</v>
      </c>
      <c r="AN49" s="1">
        <v>21</v>
      </c>
      <c r="AO49" s="1" t="s">
        <v>622</v>
      </c>
      <c r="AP49" s="1" t="s">
        <v>507</v>
      </c>
      <c r="AQ49" s="1" t="s">
        <v>1190</v>
      </c>
      <c r="AR49" s="1">
        <v>1</v>
      </c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2.75">
      <c r="A50" s="1" t="s">
        <v>1206</v>
      </c>
      <c r="B50" s="1"/>
      <c r="C50" s="1"/>
      <c r="D50" s="60" t="s">
        <v>3411</v>
      </c>
      <c r="E50" s="69" t="s">
        <v>6824</v>
      </c>
      <c r="F50" s="1" t="s">
        <v>1746</v>
      </c>
      <c r="G50" s="1" t="s">
        <v>1747</v>
      </c>
      <c r="H50" s="1" t="s">
        <v>1748</v>
      </c>
      <c r="I50" s="1" t="s">
        <v>1749</v>
      </c>
      <c r="J50" s="1"/>
      <c r="K50" s="1" t="s">
        <v>1207</v>
      </c>
      <c r="L50" s="1" t="s">
        <v>1206</v>
      </c>
      <c r="M50" s="1" t="s">
        <v>182</v>
      </c>
      <c r="N50" s="1" t="s">
        <v>283</v>
      </c>
      <c r="O50" s="1" t="s">
        <v>185</v>
      </c>
      <c r="P50" s="55" t="s">
        <v>1210</v>
      </c>
      <c r="Q50" s="1">
        <v>42708</v>
      </c>
      <c r="R50" s="1" t="s">
        <v>908</v>
      </c>
      <c r="S50" s="1" t="s">
        <v>917</v>
      </c>
      <c r="T50" s="1"/>
      <c r="U50" s="1">
        <v>3</v>
      </c>
      <c r="V50" s="1">
        <v>7</v>
      </c>
      <c r="W50" s="1">
        <v>1</v>
      </c>
      <c r="X50" s="1">
        <v>6</v>
      </c>
      <c r="Y50" s="1">
        <v>3</v>
      </c>
      <c r="Z50" s="1" t="s">
        <v>597</v>
      </c>
      <c r="AA50" s="1" t="s">
        <v>1030</v>
      </c>
      <c r="AB50" s="1">
        <v>8</v>
      </c>
      <c r="AC50" s="1">
        <v>18</v>
      </c>
      <c r="AD50" s="1">
        <v>6</v>
      </c>
      <c r="AE50" s="1">
        <v>3</v>
      </c>
      <c r="AF50" s="1" t="s">
        <v>1207</v>
      </c>
      <c r="AG50" s="1">
        <v>1</v>
      </c>
      <c r="AH50" s="1" t="s">
        <v>1030</v>
      </c>
      <c r="AI50" s="1" t="s">
        <v>1216</v>
      </c>
      <c r="AJ50" s="1" t="s">
        <v>1217</v>
      </c>
      <c r="AK50" s="1" t="s">
        <v>1218</v>
      </c>
      <c r="AL50" s="1" t="s">
        <v>568</v>
      </c>
      <c r="AM50" s="1">
        <v>96</v>
      </c>
      <c r="AN50" s="1">
        <v>28</v>
      </c>
      <c r="AO50" s="1" t="s">
        <v>1219</v>
      </c>
      <c r="AP50" s="1" t="s">
        <v>1760</v>
      </c>
      <c r="AQ50" s="1" t="s">
        <v>1206</v>
      </c>
      <c r="AR50" s="1">
        <v>1</v>
      </c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2.75">
      <c r="A51" s="1" t="s">
        <v>1220</v>
      </c>
      <c r="B51" s="1"/>
      <c r="C51" s="1"/>
      <c r="D51" s="60" t="s">
        <v>3411</v>
      </c>
      <c r="E51" s="69" t="s">
        <v>6824</v>
      </c>
      <c r="F51" s="1" t="s">
        <v>1765</v>
      </c>
      <c r="G51" s="1" t="s">
        <v>1766</v>
      </c>
      <c r="H51" s="1" t="s">
        <v>1767</v>
      </c>
      <c r="I51" s="1" t="s">
        <v>1768</v>
      </c>
      <c r="J51" s="1"/>
      <c r="K51" s="1" t="s">
        <v>1221</v>
      </c>
      <c r="L51" s="1" t="s">
        <v>1220</v>
      </c>
      <c r="M51" s="1" t="s">
        <v>182</v>
      </c>
      <c r="N51" s="1" t="s">
        <v>283</v>
      </c>
      <c r="O51" s="1" t="s">
        <v>185</v>
      </c>
      <c r="P51" s="55" t="s">
        <v>1222</v>
      </c>
      <c r="Q51" s="1" t="s">
        <v>730</v>
      </c>
      <c r="R51" s="1" t="s">
        <v>1058</v>
      </c>
      <c r="S51" s="1" t="s">
        <v>579</v>
      </c>
      <c r="T51" s="1"/>
      <c r="U51" s="1">
        <v>1</v>
      </c>
      <c r="V51" s="1">
        <v>2</v>
      </c>
      <c r="W51" s="1">
        <v>1</v>
      </c>
      <c r="X51" s="1">
        <v>10</v>
      </c>
      <c r="Y51" s="1">
        <v>6</v>
      </c>
      <c r="Z51" s="1" t="s">
        <v>1226</v>
      </c>
      <c r="AA51" s="1" t="s">
        <v>1228</v>
      </c>
      <c r="AB51" s="1">
        <v>0</v>
      </c>
      <c r="AC51" s="1">
        <v>0</v>
      </c>
      <c r="AD51" s="1">
        <v>6</v>
      </c>
      <c r="AE51" s="1">
        <v>5</v>
      </c>
      <c r="AF51" s="1" t="s">
        <v>1229</v>
      </c>
      <c r="AG51" s="1">
        <v>2</v>
      </c>
      <c r="AH51" s="1" t="s">
        <v>1230</v>
      </c>
      <c r="AI51" s="1" t="s">
        <v>1231</v>
      </c>
      <c r="AJ51" s="1" t="s">
        <v>1232</v>
      </c>
      <c r="AK51" s="1" t="s">
        <v>1233</v>
      </c>
      <c r="AL51" s="1" t="s">
        <v>182</v>
      </c>
      <c r="AM51" s="1">
        <v>96</v>
      </c>
      <c r="AN51" s="1">
        <v>28</v>
      </c>
      <c r="AO51" s="1" t="s">
        <v>499</v>
      </c>
      <c r="AP51" s="1" t="s">
        <v>1234</v>
      </c>
      <c r="AQ51" s="1" t="s">
        <v>1220</v>
      </c>
      <c r="AR51" s="1">
        <v>1</v>
      </c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2.75">
      <c r="A52" s="1" t="s">
        <v>1242</v>
      </c>
      <c r="B52" s="1"/>
      <c r="C52" s="1"/>
      <c r="D52" s="60" t="s">
        <v>3411</v>
      </c>
      <c r="E52" s="69" t="s">
        <v>6824</v>
      </c>
      <c r="F52" s="1" t="s">
        <v>1786</v>
      </c>
      <c r="G52" s="1" t="s">
        <v>1787</v>
      </c>
      <c r="H52" s="1" t="s">
        <v>1789</v>
      </c>
      <c r="I52" s="1" t="s">
        <v>1792</v>
      </c>
      <c r="J52" s="1"/>
      <c r="K52" s="1" t="s">
        <v>1243</v>
      </c>
      <c r="L52" s="1" t="s">
        <v>1242</v>
      </c>
      <c r="M52" s="1" t="s">
        <v>182</v>
      </c>
      <c r="N52" s="1" t="s">
        <v>184</v>
      </c>
      <c r="O52" s="1" t="s">
        <v>185</v>
      </c>
      <c r="P52" s="55" t="s">
        <v>1244</v>
      </c>
      <c r="Q52" s="1" t="s">
        <v>727</v>
      </c>
      <c r="R52" s="1" t="s">
        <v>1245</v>
      </c>
      <c r="S52" s="1" t="s">
        <v>1246</v>
      </c>
      <c r="T52" s="1"/>
      <c r="U52" s="1">
        <v>1</v>
      </c>
      <c r="V52" s="1">
        <v>2</v>
      </c>
      <c r="W52" s="1">
        <v>1</v>
      </c>
      <c r="X52" s="1">
        <v>7</v>
      </c>
      <c r="Y52" s="1">
        <v>6</v>
      </c>
      <c r="Z52" s="1" t="s">
        <v>1247</v>
      </c>
      <c r="AA52" s="1" t="s">
        <v>1248</v>
      </c>
      <c r="AB52" s="1">
        <v>0</v>
      </c>
      <c r="AC52" s="1">
        <v>1</v>
      </c>
      <c r="AD52" s="1">
        <v>5</v>
      </c>
      <c r="AE52" s="1">
        <v>5</v>
      </c>
      <c r="AF52" s="1" t="s">
        <v>1249</v>
      </c>
      <c r="AG52" s="1">
        <v>2</v>
      </c>
      <c r="AH52" s="1" t="s">
        <v>1250</v>
      </c>
      <c r="AI52" s="1" t="s">
        <v>1251</v>
      </c>
      <c r="AJ52" s="1" t="s">
        <v>1252</v>
      </c>
      <c r="AK52" s="1" t="s">
        <v>1253</v>
      </c>
      <c r="AL52" s="1" t="s">
        <v>182</v>
      </c>
      <c r="AM52" s="1">
        <v>100</v>
      </c>
      <c r="AN52" s="1">
        <v>23</v>
      </c>
      <c r="AO52" s="1" t="s">
        <v>1275</v>
      </c>
      <c r="AP52" s="1" t="s">
        <v>1669</v>
      </c>
      <c r="AQ52" s="1" t="s">
        <v>1242</v>
      </c>
      <c r="AR52" s="1">
        <v>1</v>
      </c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2.75">
      <c r="A53" s="1" t="s">
        <v>929</v>
      </c>
      <c r="B53" s="1"/>
      <c r="C53" s="1"/>
      <c r="D53" s="60" t="s">
        <v>3411</v>
      </c>
      <c r="E53" s="69" t="s">
        <v>6824</v>
      </c>
      <c r="F53" s="1" t="s">
        <v>1808</v>
      </c>
      <c r="G53" s="1" t="s">
        <v>271</v>
      </c>
      <c r="H53" s="1" t="s">
        <v>660</v>
      </c>
      <c r="I53" s="1" t="s">
        <v>1809</v>
      </c>
      <c r="J53" s="1"/>
      <c r="K53" s="1" t="s">
        <v>1810</v>
      </c>
      <c r="L53" s="1" t="s">
        <v>929</v>
      </c>
      <c r="M53" s="1" t="s">
        <v>182</v>
      </c>
      <c r="N53" s="1" t="s">
        <v>184</v>
      </c>
      <c r="O53" s="1" t="s">
        <v>185</v>
      </c>
      <c r="P53" s="55" t="s">
        <v>1812</v>
      </c>
      <c r="Q53" s="1" t="s">
        <v>1814</v>
      </c>
      <c r="R53" s="1" t="s">
        <v>279</v>
      </c>
      <c r="S53" s="1" t="s">
        <v>1083</v>
      </c>
      <c r="T53" s="1"/>
      <c r="U53" s="1">
        <v>2</v>
      </c>
      <c r="V53" s="1">
        <v>3</v>
      </c>
      <c r="W53" s="1">
        <v>1</v>
      </c>
      <c r="X53" s="1">
        <v>6</v>
      </c>
      <c r="Y53" s="1">
        <v>6</v>
      </c>
      <c r="Z53" s="1" t="s">
        <v>856</v>
      </c>
      <c r="AA53" s="1" t="s">
        <v>416</v>
      </c>
      <c r="AB53" s="1">
        <v>2</v>
      </c>
      <c r="AC53" s="1">
        <v>2</v>
      </c>
      <c r="AD53" s="1">
        <v>4</v>
      </c>
      <c r="AE53" s="1">
        <v>4</v>
      </c>
      <c r="AF53" s="1" t="s">
        <v>1820</v>
      </c>
      <c r="AG53" s="1">
        <v>2</v>
      </c>
      <c r="AH53" s="1" t="s">
        <v>419</v>
      </c>
      <c r="AI53" s="1" t="s">
        <v>1822</v>
      </c>
      <c r="AJ53" s="1" t="s">
        <v>1823</v>
      </c>
      <c r="AK53" s="1" t="s">
        <v>1825</v>
      </c>
      <c r="AL53" s="1" t="s">
        <v>506</v>
      </c>
      <c r="AM53" s="1">
        <v>92</v>
      </c>
      <c r="AN53" s="1">
        <v>13</v>
      </c>
      <c r="AO53" s="1" t="s">
        <v>404</v>
      </c>
      <c r="AP53" s="1" t="s">
        <v>1275</v>
      </c>
      <c r="AQ53" s="1" t="s">
        <v>929</v>
      </c>
      <c r="AR53" s="1">
        <v>1</v>
      </c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2.75">
      <c r="A54" s="1" t="s">
        <v>759</v>
      </c>
      <c r="B54" s="1"/>
      <c r="C54" s="1"/>
      <c r="D54" s="60" t="s">
        <v>3411</v>
      </c>
      <c r="E54" s="69" t="s">
        <v>6824</v>
      </c>
      <c r="F54" s="1" t="s">
        <v>1832</v>
      </c>
      <c r="G54" s="1" t="s">
        <v>1834</v>
      </c>
      <c r="H54" s="1" t="s">
        <v>468</v>
      </c>
      <c r="I54" s="1" t="s">
        <v>762</v>
      </c>
      <c r="J54" s="1"/>
      <c r="K54" s="1" t="s">
        <v>1707</v>
      </c>
      <c r="L54" s="1" t="s">
        <v>759</v>
      </c>
      <c r="M54" s="1" t="s">
        <v>182</v>
      </c>
      <c r="N54" s="1" t="s">
        <v>283</v>
      </c>
      <c r="O54" s="1" t="s">
        <v>185</v>
      </c>
      <c r="P54" s="55" t="s">
        <v>1708</v>
      </c>
      <c r="Q54" s="1">
        <v>42561</v>
      </c>
      <c r="R54" s="1" t="s">
        <v>1709</v>
      </c>
      <c r="S54" s="1">
        <v>42682</v>
      </c>
      <c r="T54" s="1"/>
      <c r="U54" s="1">
        <v>2</v>
      </c>
      <c r="V54" s="1">
        <v>11</v>
      </c>
      <c r="W54" s="1">
        <v>1</v>
      </c>
      <c r="X54" s="1">
        <v>4</v>
      </c>
      <c r="Y54" s="1">
        <v>2</v>
      </c>
      <c r="Z54" s="1" t="s">
        <v>1710</v>
      </c>
      <c r="AA54" s="1" t="s">
        <v>948</v>
      </c>
      <c r="AB54" s="1">
        <v>6</v>
      </c>
      <c r="AC54" s="1">
        <v>27</v>
      </c>
      <c r="AD54" s="1">
        <v>4</v>
      </c>
      <c r="AE54" s="1">
        <v>2</v>
      </c>
      <c r="AF54" s="1" t="s">
        <v>1707</v>
      </c>
      <c r="AG54" s="1">
        <v>1</v>
      </c>
      <c r="AH54" s="1" t="s">
        <v>948</v>
      </c>
      <c r="AI54" s="1" t="s">
        <v>1711</v>
      </c>
      <c r="AJ54" s="1" t="s">
        <v>1712</v>
      </c>
      <c r="AK54" s="1" t="s">
        <v>1713</v>
      </c>
      <c r="AL54" s="1" t="s">
        <v>532</v>
      </c>
      <c r="AM54" s="1">
        <v>100</v>
      </c>
      <c r="AN54" s="1">
        <v>21</v>
      </c>
      <c r="AO54" s="1" t="s">
        <v>1644</v>
      </c>
      <c r="AP54" s="1" t="s">
        <v>1760</v>
      </c>
      <c r="AQ54" s="1" t="s">
        <v>759</v>
      </c>
      <c r="AR54" s="1">
        <v>1</v>
      </c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2.75">
      <c r="A55" s="1" t="s">
        <v>1269</v>
      </c>
      <c r="B55" s="1"/>
      <c r="C55" s="1"/>
      <c r="D55" s="60" t="s">
        <v>3411</v>
      </c>
      <c r="E55" s="69" t="s">
        <v>6824</v>
      </c>
      <c r="F55" s="1" t="s">
        <v>1851</v>
      </c>
      <c r="G55" s="1" t="s">
        <v>186</v>
      </c>
      <c r="H55" s="1" t="s">
        <v>1729</v>
      </c>
      <c r="I55" s="1" t="s">
        <v>1856</v>
      </c>
      <c r="J55" s="1"/>
      <c r="K55" s="1" t="s">
        <v>1269</v>
      </c>
      <c r="L55" s="1" t="s">
        <v>1269</v>
      </c>
      <c r="M55" s="1" t="s">
        <v>182</v>
      </c>
      <c r="N55" s="1" t="s">
        <v>184</v>
      </c>
      <c r="O55" s="1" t="s">
        <v>185</v>
      </c>
      <c r="P55" s="55" t="s">
        <v>1270</v>
      </c>
      <c r="Q55" s="1" t="s">
        <v>607</v>
      </c>
      <c r="R55" s="1" t="s">
        <v>1110</v>
      </c>
      <c r="S55" s="1" t="s">
        <v>540</v>
      </c>
      <c r="T55" s="1"/>
      <c r="U55" s="1">
        <v>1</v>
      </c>
      <c r="V55" s="1">
        <v>3</v>
      </c>
      <c r="W55" s="1">
        <v>1</v>
      </c>
      <c r="X55" s="1">
        <v>4</v>
      </c>
      <c r="Y55" s="1">
        <v>4</v>
      </c>
      <c r="Z55" s="1" t="s">
        <v>639</v>
      </c>
      <c r="AA55" s="1" t="s">
        <v>639</v>
      </c>
      <c r="AB55" s="1">
        <v>11</v>
      </c>
      <c r="AC55" s="1">
        <v>15</v>
      </c>
      <c r="AD55" s="1">
        <v>4</v>
      </c>
      <c r="AE55" s="1">
        <v>4</v>
      </c>
      <c r="AF55" s="1" t="s">
        <v>1271</v>
      </c>
      <c r="AG55" s="1">
        <v>2</v>
      </c>
      <c r="AH55" s="1" t="s">
        <v>645</v>
      </c>
      <c r="AI55" s="1" t="s">
        <v>1272</v>
      </c>
      <c r="AJ55" s="1" t="s">
        <v>1272</v>
      </c>
      <c r="AK55" s="1" t="s">
        <v>1271</v>
      </c>
      <c r="AL55" s="1" t="s">
        <v>182</v>
      </c>
      <c r="AM55" s="1">
        <v>100</v>
      </c>
      <c r="AN55" s="1">
        <v>25</v>
      </c>
      <c r="AO55" s="1" t="s">
        <v>1875</v>
      </c>
      <c r="AP55" s="1">
        <v>42491</v>
      </c>
      <c r="AQ55" s="1" t="s">
        <v>1269</v>
      </c>
      <c r="AR55" s="1">
        <v>1</v>
      </c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2.75">
      <c r="A56" s="1" t="s">
        <v>1273</v>
      </c>
      <c r="B56" s="1"/>
      <c r="C56" s="1"/>
      <c r="D56" s="60" t="s">
        <v>3411</v>
      </c>
      <c r="E56" s="69" t="s">
        <v>6824</v>
      </c>
      <c r="F56" s="1" t="s">
        <v>1879</v>
      </c>
      <c r="G56" s="1" t="s">
        <v>701</v>
      </c>
      <c r="H56" s="1" t="s">
        <v>1880</v>
      </c>
      <c r="I56" s="1" t="s">
        <v>76</v>
      </c>
      <c r="J56" s="1"/>
      <c r="K56" s="1" t="s">
        <v>1274</v>
      </c>
      <c r="L56" s="1" t="s">
        <v>1273</v>
      </c>
      <c r="M56" s="1" t="s">
        <v>182</v>
      </c>
      <c r="N56" s="1" t="s">
        <v>283</v>
      </c>
      <c r="O56" s="1" t="s">
        <v>185</v>
      </c>
      <c r="P56" s="55" t="s">
        <v>354</v>
      </c>
      <c r="Q56" s="1" t="s">
        <v>802</v>
      </c>
      <c r="R56" s="1" t="s">
        <v>998</v>
      </c>
      <c r="S56" s="1">
        <v>42492</v>
      </c>
      <c r="T56" s="1"/>
      <c r="U56" s="1">
        <v>1</v>
      </c>
      <c r="V56" s="1">
        <v>2</v>
      </c>
      <c r="W56" s="1">
        <v>1</v>
      </c>
      <c r="X56" s="1">
        <v>8</v>
      </c>
      <c r="Y56" s="1">
        <v>5</v>
      </c>
      <c r="Z56" s="1" t="s">
        <v>1277</v>
      </c>
      <c r="AA56" s="1" t="s">
        <v>1278</v>
      </c>
      <c r="AB56" s="1">
        <v>2</v>
      </c>
      <c r="AC56" s="1">
        <v>3</v>
      </c>
      <c r="AD56" s="1">
        <v>8</v>
      </c>
      <c r="AE56" s="1">
        <v>5</v>
      </c>
      <c r="AF56" s="1" t="s">
        <v>1279</v>
      </c>
      <c r="AG56" s="1">
        <v>2</v>
      </c>
      <c r="AH56" s="1" t="s">
        <v>1280</v>
      </c>
      <c r="AI56" s="1" t="s">
        <v>1281</v>
      </c>
      <c r="AJ56" s="1" t="s">
        <v>1282</v>
      </c>
      <c r="AK56" s="1" t="s">
        <v>1283</v>
      </c>
      <c r="AL56" s="1" t="s">
        <v>182</v>
      </c>
      <c r="AM56" s="1">
        <v>95</v>
      </c>
      <c r="AN56" s="1">
        <v>23</v>
      </c>
      <c r="AO56" s="1" t="s">
        <v>656</v>
      </c>
      <c r="AP56" s="1">
        <v>42583</v>
      </c>
      <c r="AQ56" s="1" t="s">
        <v>1273</v>
      </c>
      <c r="AR56" s="1">
        <v>1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2.75">
      <c r="A57" s="1" t="s">
        <v>1321</v>
      </c>
      <c r="B57" s="1"/>
      <c r="C57" s="1"/>
      <c r="D57" s="60" t="s">
        <v>3411</v>
      </c>
      <c r="E57" s="69" t="s">
        <v>6824</v>
      </c>
      <c r="F57" s="1" t="s">
        <v>1957</v>
      </c>
      <c r="G57" s="1" t="s">
        <v>1961</v>
      </c>
      <c r="H57" s="1" t="s">
        <v>1963</v>
      </c>
      <c r="I57" s="1" t="s">
        <v>1964</v>
      </c>
      <c r="J57" s="1"/>
      <c r="K57" s="1" t="s">
        <v>1323</v>
      </c>
      <c r="L57" s="1" t="s">
        <v>1321</v>
      </c>
      <c r="M57" s="1" t="s">
        <v>182</v>
      </c>
      <c r="N57" s="1" t="s">
        <v>184</v>
      </c>
      <c r="O57" s="1"/>
      <c r="P57" s="55" t="s">
        <v>1325</v>
      </c>
      <c r="Q57" s="1">
        <v>42492</v>
      </c>
      <c r="R57" s="1" t="s">
        <v>1325</v>
      </c>
      <c r="S57" s="1">
        <v>42492</v>
      </c>
      <c r="T57" s="1"/>
      <c r="U57" s="1">
        <v>1</v>
      </c>
      <c r="V57" s="1">
        <v>1</v>
      </c>
      <c r="W57" s="1">
        <v>1</v>
      </c>
      <c r="X57" s="1">
        <v>10</v>
      </c>
      <c r="Y57" s="1">
        <v>9</v>
      </c>
      <c r="Z57" s="1" t="s">
        <v>1329</v>
      </c>
      <c r="AA57" s="1" t="s">
        <v>1330</v>
      </c>
      <c r="AB57" s="1">
        <v>0</v>
      </c>
      <c r="AC57" s="1">
        <v>0</v>
      </c>
      <c r="AD57" s="1">
        <v>6</v>
      </c>
      <c r="AE57" s="1">
        <v>5</v>
      </c>
      <c r="AF57" s="1" t="s">
        <v>1331</v>
      </c>
      <c r="AG57" s="1">
        <v>4</v>
      </c>
      <c r="AH57" s="1" t="s">
        <v>1332</v>
      </c>
      <c r="AI57" s="1" t="s">
        <v>1333</v>
      </c>
      <c r="AJ57" s="1" t="s">
        <v>1334</v>
      </c>
      <c r="AK57" s="1" t="s">
        <v>1335</v>
      </c>
      <c r="AL57" s="1" t="s">
        <v>182</v>
      </c>
      <c r="AM57" s="1">
        <v>100</v>
      </c>
      <c r="AN57" s="1">
        <v>24</v>
      </c>
      <c r="AO57" s="1" t="s">
        <v>1336</v>
      </c>
      <c r="AP57" s="1" t="s">
        <v>1337</v>
      </c>
      <c r="AQ57" s="1" t="s">
        <v>1321</v>
      </c>
      <c r="AR57" s="1">
        <v>1</v>
      </c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2.75">
      <c r="A58" s="1" t="s">
        <v>1373</v>
      </c>
      <c r="B58" s="1"/>
      <c r="C58" s="1"/>
      <c r="D58" s="60" t="s">
        <v>3411</v>
      </c>
      <c r="E58" s="69" t="s">
        <v>6824</v>
      </c>
      <c r="F58" s="1" t="s">
        <v>1977</v>
      </c>
      <c r="G58" s="1" t="s">
        <v>271</v>
      </c>
      <c r="H58" s="1" t="s">
        <v>1980</v>
      </c>
      <c r="I58" s="1" t="s">
        <v>1981</v>
      </c>
      <c r="J58" s="1"/>
      <c r="K58" s="1" t="s">
        <v>1374</v>
      </c>
      <c r="L58" s="1" t="s">
        <v>1373</v>
      </c>
      <c r="M58" s="1" t="s">
        <v>182</v>
      </c>
      <c r="N58" s="1" t="s">
        <v>283</v>
      </c>
      <c r="O58" s="1" t="s">
        <v>185</v>
      </c>
      <c r="P58" s="55" t="s">
        <v>1375</v>
      </c>
      <c r="Q58" s="1" t="s">
        <v>482</v>
      </c>
      <c r="R58" s="1">
        <v>42614</v>
      </c>
      <c r="S58" s="1" t="s">
        <v>538</v>
      </c>
      <c r="T58" s="1"/>
      <c r="U58" s="1">
        <v>1</v>
      </c>
      <c r="V58" s="1">
        <v>2</v>
      </c>
      <c r="W58" s="1">
        <v>1</v>
      </c>
      <c r="X58" s="1">
        <v>6</v>
      </c>
      <c r="Y58" s="1">
        <v>4</v>
      </c>
      <c r="Z58" s="1" t="s">
        <v>440</v>
      </c>
      <c r="AA58" s="1" t="s">
        <v>1163</v>
      </c>
      <c r="AB58" s="1">
        <v>2</v>
      </c>
      <c r="AC58" s="1">
        <v>13</v>
      </c>
      <c r="AD58" s="1">
        <v>6</v>
      </c>
      <c r="AE58" s="1">
        <v>4</v>
      </c>
      <c r="AF58" s="1" t="s">
        <v>1376</v>
      </c>
      <c r="AG58" s="1">
        <v>2</v>
      </c>
      <c r="AH58" s="1" t="s">
        <v>1167</v>
      </c>
      <c r="AI58" s="1" t="s">
        <v>1377</v>
      </c>
      <c r="AJ58" s="1" t="s">
        <v>1378</v>
      </c>
      <c r="AK58" s="1" t="s">
        <v>1379</v>
      </c>
      <c r="AL58" s="1" t="s">
        <v>182</v>
      </c>
      <c r="AM58" s="1">
        <v>100</v>
      </c>
      <c r="AN58" s="1">
        <v>12</v>
      </c>
      <c r="AO58" s="1" t="s">
        <v>404</v>
      </c>
      <c r="AP58" s="1">
        <v>1</v>
      </c>
      <c r="AQ58" s="1" t="s">
        <v>1373</v>
      </c>
      <c r="AR58" s="1">
        <v>1</v>
      </c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2.75">
      <c r="A59" s="1" t="s">
        <v>1383</v>
      </c>
      <c r="B59" s="1"/>
      <c r="C59" s="1"/>
      <c r="D59" s="60" t="s">
        <v>3411</v>
      </c>
      <c r="E59" s="69" t="s">
        <v>6824</v>
      </c>
      <c r="F59" s="1" t="s">
        <v>1995</v>
      </c>
      <c r="G59" s="1" t="s">
        <v>545</v>
      </c>
      <c r="H59" s="1" t="s">
        <v>1997</v>
      </c>
      <c r="I59" s="1" t="s">
        <v>1998</v>
      </c>
      <c r="J59" s="1"/>
      <c r="K59" s="1" t="s">
        <v>1384</v>
      </c>
      <c r="L59" s="1" t="s">
        <v>1383</v>
      </c>
      <c r="M59" s="1" t="s">
        <v>182</v>
      </c>
      <c r="N59" s="1" t="s">
        <v>184</v>
      </c>
      <c r="O59" s="1"/>
      <c r="P59" s="55" t="s">
        <v>1385</v>
      </c>
      <c r="Q59" s="1">
        <v>42431</v>
      </c>
      <c r="R59" s="1" t="s">
        <v>1385</v>
      </c>
      <c r="S59" s="1">
        <v>42431</v>
      </c>
      <c r="T59" s="1"/>
      <c r="U59" s="1">
        <v>1</v>
      </c>
      <c r="V59" s="1">
        <v>1</v>
      </c>
      <c r="W59" s="1">
        <v>1</v>
      </c>
      <c r="X59" s="1">
        <v>6</v>
      </c>
      <c r="Y59" s="1">
        <v>6</v>
      </c>
      <c r="Z59" s="1" t="s">
        <v>1114</v>
      </c>
      <c r="AA59" s="1" t="s">
        <v>1114</v>
      </c>
      <c r="AB59" s="1">
        <v>0</v>
      </c>
      <c r="AC59" s="1">
        <v>0</v>
      </c>
      <c r="AD59" s="1">
        <v>5</v>
      </c>
      <c r="AE59" s="1">
        <v>4</v>
      </c>
      <c r="AF59" s="1" t="s">
        <v>1386</v>
      </c>
      <c r="AG59" s="1">
        <v>2</v>
      </c>
      <c r="AH59" s="1" t="s">
        <v>1387</v>
      </c>
      <c r="AI59" s="1" t="s">
        <v>1388</v>
      </c>
      <c r="AJ59" s="1" t="s">
        <v>1389</v>
      </c>
      <c r="AK59" s="1" t="s">
        <v>1390</v>
      </c>
      <c r="AL59" s="1" t="s">
        <v>182</v>
      </c>
      <c r="AM59" s="1">
        <v>100</v>
      </c>
      <c r="AN59" s="1">
        <v>15</v>
      </c>
      <c r="AO59" s="1">
        <v>2</v>
      </c>
      <c r="AP59" s="1">
        <v>42371</v>
      </c>
      <c r="AQ59" s="1" t="s">
        <v>1383</v>
      </c>
      <c r="AR59" s="1">
        <v>1</v>
      </c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2.75">
      <c r="A60" s="1" t="s">
        <v>1405</v>
      </c>
      <c r="B60" s="1"/>
      <c r="C60" s="1"/>
      <c r="D60" s="60" t="s">
        <v>3411</v>
      </c>
      <c r="E60" s="69" t="s">
        <v>6824</v>
      </c>
      <c r="F60" s="1" t="s">
        <v>2010</v>
      </c>
      <c r="G60" s="1" t="s">
        <v>2012</v>
      </c>
      <c r="H60" s="1" t="s">
        <v>2013</v>
      </c>
      <c r="I60" s="1" t="s">
        <v>2014</v>
      </c>
      <c r="J60" s="1"/>
      <c r="K60" s="1" t="s">
        <v>1406</v>
      </c>
      <c r="L60" s="1" t="s">
        <v>1405</v>
      </c>
      <c r="M60" s="1" t="s">
        <v>182</v>
      </c>
      <c r="N60" s="1" t="s">
        <v>283</v>
      </c>
      <c r="O60" s="1" t="s">
        <v>185</v>
      </c>
      <c r="P60" s="55" t="s">
        <v>730</v>
      </c>
      <c r="Q60" s="1" t="s">
        <v>707</v>
      </c>
      <c r="R60" s="1" t="s">
        <v>435</v>
      </c>
      <c r="S60" s="1">
        <v>42494</v>
      </c>
      <c r="T60" s="1"/>
      <c r="U60" s="1">
        <v>1</v>
      </c>
      <c r="V60" s="1">
        <v>2</v>
      </c>
      <c r="W60" s="1">
        <v>1</v>
      </c>
      <c r="X60" s="1">
        <v>8</v>
      </c>
      <c r="Y60" s="1">
        <v>5</v>
      </c>
      <c r="Z60" s="1" t="s">
        <v>1407</v>
      </c>
      <c r="AA60" s="1" t="s">
        <v>452</v>
      </c>
      <c r="AB60" s="1">
        <v>0</v>
      </c>
      <c r="AC60" s="1">
        <v>1</v>
      </c>
      <c r="AD60" s="1">
        <v>5</v>
      </c>
      <c r="AE60" s="1">
        <v>4</v>
      </c>
      <c r="AF60" s="1" t="s">
        <v>1408</v>
      </c>
      <c r="AG60" s="1">
        <v>2</v>
      </c>
      <c r="AH60" s="1" t="s">
        <v>459</v>
      </c>
      <c r="AI60" s="1" t="s">
        <v>1409</v>
      </c>
      <c r="AJ60" s="1" t="s">
        <v>1410</v>
      </c>
      <c r="AK60" s="1" t="s">
        <v>1411</v>
      </c>
      <c r="AL60" s="1" t="s">
        <v>182</v>
      </c>
      <c r="AM60" s="1">
        <v>100</v>
      </c>
      <c r="AN60" s="1">
        <v>15</v>
      </c>
      <c r="AO60" s="1">
        <v>42553</v>
      </c>
      <c r="AP60" s="1" t="s">
        <v>451</v>
      </c>
      <c r="AQ60" s="1" t="s">
        <v>1405</v>
      </c>
      <c r="AR60" s="1">
        <v>1</v>
      </c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2.75">
      <c r="A61" s="1" t="s">
        <v>1420</v>
      </c>
      <c r="B61" s="1"/>
      <c r="C61" s="1"/>
      <c r="D61" s="60" t="s">
        <v>3411</v>
      </c>
      <c r="E61" s="69" t="s">
        <v>6824</v>
      </c>
      <c r="F61" s="1" t="s">
        <v>2028</v>
      </c>
      <c r="G61" s="1" t="s">
        <v>271</v>
      </c>
      <c r="H61" s="1" t="s">
        <v>2029</v>
      </c>
      <c r="I61" s="1" t="s">
        <v>2030</v>
      </c>
      <c r="J61" s="1"/>
      <c r="K61" s="1" t="s">
        <v>1421</v>
      </c>
      <c r="L61" s="1" t="s">
        <v>1420</v>
      </c>
      <c r="M61" s="1" t="s">
        <v>182</v>
      </c>
      <c r="N61" s="1" t="s">
        <v>184</v>
      </c>
      <c r="O61" s="1" t="s">
        <v>185</v>
      </c>
      <c r="P61" s="55" t="s">
        <v>1422</v>
      </c>
      <c r="Q61" s="1">
        <v>42431</v>
      </c>
      <c r="R61" s="1" t="s">
        <v>1423</v>
      </c>
      <c r="S61" s="1">
        <v>42615</v>
      </c>
      <c r="T61" s="1"/>
      <c r="U61" s="1">
        <v>1</v>
      </c>
      <c r="V61" s="1">
        <v>2</v>
      </c>
      <c r="W61" s="1">
        <v>1</v>
      </c>
      <c r="X61" s="1">
        <v>12</v>
      </c>
      <c r="Y61" s="1">
        <v>9</v>
      </c>
      <c r="Z61" s="1" t="s">
        <v>1424</v>
      </c>
      <c r="AA61" s="1" t="s">
        <v>1425</v>
      </c>
      <c r="AB61" s="1">
        <v>0</v>
      </c>
      <c r="AC61" s="1">
        <v>0</v>
      </c>
      <c r="AD61" s="1">
        <v>10</v>
      </c>
      <c r="AE61" s="1">
        <v>7</v>
      </c>
      <c r="AF61" s="1" t="s">
        <v>1426</v>
      </c>
      <c r="AG61" s="1">
        <v>4</v>
      </c>
      <c r="AH61" s="1" t="s">
        <v>1427</v>
      </c>
      <c r="AI61" s="1" t="s">
        <v>1428</v>
      </c>
      <c r="AJ61" s="1" t="s">
        <v>1429</v>
      </c>
      <c r="AK61" s="1" t="s">
        <v>1430</v>
      </c>
      <c r="AL61" s="1" t="s">
        <v>182</v>
      </c>
      <c r="AM61" s="1">
        <v>87</v>
      </c>
      <c r="AN61" s="1">
        <v>16</v>
      </c>
      <c r="AO61" s="1">
        <v>42493</v>
      </c>
      <c r="AP61" s="1" t="s">
        <v>934</v>
      </c>
      <c r="AQ61" s="1" t="s">
        <v>1431</v>
      </c>
      <c r="AR61" s="1">
        <v>2</v>
      </c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2.75">
      <c r="A62" s="1" t="s">
        <v>1432</v>
      </c>
      <c r="B62" s="1"/>
      <c r="C62" s="1"/>
      <c r="D62" s="60" t="s">
        <v>3411</v>
      </c>
      <c r="E62" s="69" t="s">
        <v>6824</v>
      </c>
      <c r="F62" s="1" t="s">
        <v>2044</v>
      </c>
      <c r="G62" s="1" t="s">
        <v>328</v>
      </c>
      <c r="H62" s="1" t="s">
        <v>2047</v>
      </c>
      <c r="I62" s="1" t="s">
        <v>2048</v>
      </c>
      <c r="J62" s="1"/>
      <c r="K62" s="1" t="s">
        <v>1433</v>
      </c>
      <c r="L62" s="1" t="s">
        <v>1432</v>
      </c>
      <c r="M62" s="1" t="s">
        <v>182</v>
      </c>
      <c r="N62" s="1" t="s">
        <v>184</v>
      </c>
      <c r="O62" s="1" t="s">
        <v>185</v>
      </c>
      <c r="P62" s="55" t="s">
        <v>695</v>
      </c>
      <c r="Q62" s="1" t="s">
        <v>242</v>
      </c>
      <c r="R62" s="1" t="s">
        <v>354</v>
      </c>
      <c r="S62" s="1">
        <v>42463</v>
      </c>
      <c r="T62" s="1"/>
      <c r="U62" s="1">
        <v>1</v>
      </c>
      <c r="V62" s="1">
        <v>2</v>
      </c>
      <c r="W62" s="1">
        <v>1</v>
      </c>
      <c r="X62" s="1">
        <v>5</v>
      </c>
      <c r="Y62" s="1">
        <v>3</v>
      </c>
      <c r="Z62" s="1" t="s">
        <v>313</v>
      </c>
      <c r="AA62" s="1" t="s">
        <v>1437</v>
      </c>
      <c r="AB62" s="1">
        <v>4</v>
      </c>
      <c r="AC62" s="1">
        <v>11</v>
      </c>
      <c r="AD62" s="1">
        <v>5</v>
      </c>
      <c r="AE62" s="1">
        <v>3</v>
      </c>
      <c r="AF62" s="1" t="s">
        <v>1433</v>
      </c>
      <c r="AG62" s="1">
        <v>1</v>
      </c>
      <c r="AH62" s="1" t="s">
        <v>1437</v>
      </c>
      <c r="AI62" s="1" t="s">
        <v>1439</v>
      </c>
      <c r="AJ62" s="1" t="s">
        <v>1440</v>
      </c>
      <c r="AK62" s="1" t="s">
        <v>1432</v>
      </c>
      <c r="AL62" s="1" t="s">
        <v>182</v>
      </c>
      <c r="AM62" s="1">
        <v>100</v>
      </c>
      <c r="AN62" s="1">
        <v>26</v>
      </c>
      <c r="AO62" s="1" t="s">
        <v>908</v>
      </c>
      <c r="AP62" s="1">
        <v>42370</v>
      </c>
      <c r="AQ62" s="1" t="s">
        <v>1432</v>
      </c>
      <c r="AR62" s="1">
        <v>1</v>
      </c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2.75">
      <c r="A63" s="1" t="s">
        <v>2058</v>
      </c>
      <c r="B63" s="1"/>
      <c r="C63" s="1"/>
      <c r="D63" s="60" t="s">
        <v>3411</v>
      </c>
      <c r="E63" s="69" t="s">
        <v>6824</v>
      </c>
      <c r="F63" s="1" t="s">
        <v>2059</v>
      </c>
      <c r="G63" s="1" t="s">
        <v>2060</v>
      </c>
      <c r="H63" s="1" t="s">
        <v>2062</v>
      </c>
      <c r="I63" s="1" t="s">
        <v>2063</v>
      </c>
      <c r="J63" s="1"/>
      <c r="K63" s="1" t="s">
        <v>2064</v>
      </c>
      <c r="L63" s="1" t="s">
        <v>2058</v>
      </c>
      <c r="M63" s="1" t="s">
        <v>182</v>
      </c>
      <c r="N63" s="1" t="s">
        <v>184</v>
      </c>
      <c r="O63" s="1" t="s">
        <v>185</v>
      </c>
      <c r="P63" s="55">
        <v>3.02</v>
      </c>
      <c r="Q63" s="1" t="s">
        <v>1502</v>
      </c>
      <c r="R63" s="1" t="s">
        <v>579</v>
      </c>
      <c r="S63" s="1">
        <v>42615</v>
      </c>
      <c r="T63" s="1"/>
      <c r="U63" s="1">
        <v>1</v>
      </c>
      <c r="V63" s="1">
        <v>2</v>
      </c>
      <c r="W63" s="1">
        <v>1</v>
      </c>
      <c r="X63" s="1">
        <v>11</v>
      </c>
      <c r="Y63" s="1">
        <v>9</v>
      </c>
      <c r="Z63" s="1" t="s">
        <v>2080</v>
      </c>
      <c r="AA63" s="1" t="s">
        <v>1330</v>
      </c>
      <c r="AB63" s="1">
        <v>0</v>
      </c>
      <c r="AC63" s="1">
        <v>0</v>
      </c>
      <c r="AD63" s="1">
        <v>9</v>
      </c>
      <c r="AE63" s="1">
        <v>7</v>
      </c>
      <c r="AF63" s="1" t="s">
        <v>2084</v>
      </c>
      <c r="AG63" s="1">
        <v>4</v>
      </c>
      <c r="AH63" s="1" t="s">
        <v>1332</v>
      </c>
      <c r="AI63" s="1" t="s">
        <v>2087</v>
      </c>
      <c r="AJ63" s="1" t="s">
        <v>2088</v>
      </c>
      <c r="AK63" s="1" t="s">
        <v>2090</v>
      </c>
      <c r="AL63" s="1" t="s">
        <v>182</v>
      </c>
      <c r="AM63" s="1">
        <v>100</v>
      </c>
      <c r="AN63" s="1">
        <v>20</v>
      </c>
      <c r="AO63" s="1" t="s">
        <v>296</v>
      </c>
      <c r="AP63" s="1" t="s">
        <v>2094</v>
      </c>
      <c r="AQ63" s="1" t="s">
        <v>2096</v>
      </c>
      <c r="AR63" s="1">
        <v>2</v>
      </c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2.75">
      <c r="A64" s="1" t="s">
        <v>1452</v>
      </c>
      <c r="B64" s="1"/>
      <c r="C64" s="1"/>
      <c r="D64" s="60" t="s">
        <v>3411</v>
      </c>
      <c r="E64" s="69" t="s">
        <v>6824</v>
      </c>
      <c r="F64" s="1" t="s">
        <v>2099</v>
      </c>
      <c r="G64" s="1" t="s">
        <v>2100</v>
      </c>
      <c r="H64" s="1" t="s">
        <v>2101</v>
      </c>
      <c r="I64" s="1" t="s">
        <v>2102</v>
      </c>
      <c r="J64" s="1"/>
      <c r="K64" s="1" t="s">
        <v>1453</v>
      </c>
      <c r="L64" s="1" t="s">
        <v>1452</v>
      </c>
      <c r="M64" s="1" t="s">
        <v>182</v>
      </c>
      <c r="N64" s="1" t="s">
        <v>184</v>
      </c>
      <c r="O64" s="1" t="s">
        <v>185</v>
      </c>
      <c r="P64" s="55">
        <v>3.08</v>
      </c>
      <c r="Q64" s="1" t="s">
        <v>578</v>
      </c>
      <c r="R64" s="1" t="s">
        <v>1456</v>
      </c>
      <c r="S64" s="1">
        <v>42492</v>
      </c>
      <c r="T64" s="1"/>
      <c r="U64" s="1">
        <v>1</v>
      </c>
      <c r="V64" s="1">
        <v>2</v>
      </c>
      <c r="W64" s="1">
        <v>1</v>
      </c>
      <c r="X64" s="1">
        <v>7</v>
      </c>
      <c r="Y64" s="1">
        <v>5</v>
      </c>
      <c r="Z64" s="1" t="s">
        <v>341</v>
      </c>
      <c r="AA64" s="1" t="s">
        <v>198</v>
      </c>
      <c r="AB64" s="1">
        <v>0</v>
      </c>
      <c r="AC64" s="1">
        <v>2</v>
      </c>
      <c r="AD64" s="1">
        <v>7</v>
      </c>
      <c r="AE64" s="1">
        <v>4</v>
      </c>
      <c r="AF64" s="1" t="s">
        <v>1458</v>
      </c>
      <c r="AG64" s="1">
        <v>3</v>
      </c>
      <c r="AH64" s="1" t="s">
        <v>201</v>
      </c>
      <c r="AI64" s="1" t="s">
        <v>1459</v>
      </c>
      <c r="AJ64" s="1" t="s">
        <v>1460</v>
      </c>
      <c r="AK64" s="1" t="s">
        <v>1461</v>
      </c>
      <c r="AL64" s="1" t="s">
        <v>182</v>
      </c>
      <c r="AM64" s="1">
        <v>95</v>
      </c>
      <c r="AN64" s="1">
        <v>21</v>
      </c>
      <c r="AO64" s="1" t="s">
        <v>696</v>
      </c>
      <c r="AP64" s="1">
        <v>0</v>
      </c>
      <c r="AQ64" s="1" t="s">
        <v>1452</v>
      </c>
      <c r="AR64" s="1">
        <v>1</v>
      </c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2.75">
      <c r="A65" s="1" t="s">
        <v>1471</v>
      </c>
      <c r="B65" s="1"/>
      <c r="C65" s="1"/>
      <c r="D65" s="60" t="s">
        <v>3411</v>
      </c>
      <c r="E65" s="69" t="s">
        <v>6824</v>
      </c>
      <c r="F65" s="1" t="s">
        <v>2115</v>
      </c>
      <c r="G65" s="1" t="s">
        <v>701</v>
      </c>
      <c r="H65" s="1" t="s">
        <v>1729</v>
      </c>
      <c r="I65" s="1" t="s">
        <v>1731</v>
      </c>
      <c r="J65" s="1"/>
      <c r="K65" s="1" t="s">
        <v>1472</v>
      </c>
      <c r="L65" s="1" t="s">
        <v>1471</v>
      </c>
      <c r="M65" s="1" t="s">
        <v>182</v>
      </c>
      <c r="N65" s="1" t="s">
        <v>283</v>
      </c>
      <c r="O65" s="1" t="s">
        <v>185</v>
      </c>
      <c r="P65" s="55" t="s">
        <v>1475</v>
      </c>
      <c r="Q65" s="1" t="s">
        <v>711</v>
      </c>
      <c r="R65" s="1" t="s">
        <v>1160</v>
      </c>
      <c r="S65" s="1" t="s">
        <v>711</v>
      </c>
      <c r="T65" s="1"/>
      <c r="U65" s="1">
        <v>1</v>
      </c>
      <c r="V65" s="1">
        <v>3</v>
      </c>
      <c r="W65" s="1">
        <v>1</v>
      </c>
      <c r="X65" s="1">
        <v>10</v>
      </c>
      <c r="Y65" s="1">
        <v>7</v>
      </c>
      <c r="Z65" s="1" t="s">
        <v>1479</v>
      </c>
      <c r="AA65" s="1" t="s">
        <v>341</v>
      </c>
      <c r="AB65" s="1">
        <v>0</v>
      </c>
      <c r="AC65" s="1">
        <v>0</v>
      </c>
      <c r="AD65" s="1">
        <v>10</v>
      </c>
      <c r="AE65" s="1">
        <v>6</v>
      </c>
      <c r="AF65" s="1" t="s">
        <v>1481</v>
      </c>
      <c r="AG65" s="1">
        <v>3</v>
      </c>
      <c r="AH65" s="1" t="s">
        <v>346</v>
      </c>
      <c r="AI65" s="1" t="s">
        <v>1482</v>
      </c>
      <c r="AJ65" s="1" t="s">
        <v>1484</v>
      </c>
      <c r="AK65" s="1" t="s">
        <v>1485</v>
      </c>
      <c r="AL65" s="1" t="s">
        <v>182</v>
      </c>
      <c r="AM65" s="1">
        <v>96</v>
      </c>
      <c r="AN65" s="1">
        <v>27</v>
      </c>
      <c r="AO65" s="1">
        <v>42372</v>
      </c>
      <c r="AP65" s="1">
        <v>0</v>
      </c>
      <c r="AQ65" s="1" t="s">
        <v>1471</v>
      </c>
      <c r="AR65" s="1">
        <v>1</v>
      </c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2.75">
      <c r="A66" s="1" t="s">
        <v>2125</v>
      </c>
      <c r="B66" s="1"/>
      <c r="C66" s="1"/>
      <c r="D66" s="60" t="s">
        <v>3411</v>
      </c>
      <c r="E66" s="69" t="s">
        <v>6824</v>
      </c>
      <c r="F66" s="1" t="s">
        <v>2128</v>
      </c>
      <c r="G66" s="1" t="s">
        <v>271</v>
      </c>
      <c r="H66" s="1" t="s">
        <v>2130</v>
      </c>
      <c r="I66" s="1" t="s">
        <v>2131</v>
      </c>
      <c r="J66" s="1"/>
      <c r="K66" s="1" t="s">
        <v>2132</v>
      </c>
      <c r="L66" s="1" t="s">
        <v>2125</v>
      </c>
      <c r="M66" s="1" t="s">
        <v>182</v>
      </c>
      <c r="N66" s="1" t="s">
        <v>283</v>
      </c>
      <c r="O66" s="1" t="s">
        <v>185</v>
      </c>
      <c r="P66" s="55" t="s">
        <v>1310</v>
      </c>
      <c r="Q66" s="1" t="s">
        <v>317</v>
      </c>
      <c r="R66" s="1" t="s">
        <v>2135</v>
      </c>
      <c r="S66" s="1" t="s">
        <v>727</v>
      </c>
      <c r="T66" s="1"/>
      <c r="U66" s="1">
        <v>2</v>
      </c>
      <c r="V66" s="1">
        <v>5</v>
      </c>
      <c r="W66" s="1">
        <v>1</v>
      </c>
      <c r="X66" s="1">
        <v>5</v>
      </c>
      <c r="Y66" s="1">
        <v>3</v>
      </c>
      <c r="Z66" s="1" t="s">
        <v>399</v>
      </c>
      <c r="AA66" s="1" t="s">
        <v>1030</v>
      </c>
      <c r="AB66" s="1">
        <v>10</v>
      </c>
      <c r="AC66" s="1">
        <v>17</v>
      </c>
      <c r="AD66" s="1">
        <v>5</v>
      </c>
      <c r="AE66" s="1">
        <v>3</v>
      </c>
      <c r="AF66" s="1" t="s">
        <v>2132</v>
      </c>
      <c r="AG66" s="1">
        <v>1</v>
      </c>
      <c r="AH66" s="1" t="s">
        <v>1030</v>
      </c>
      <c r="AI66" s="1" t="s">
        <v>2138</v>
      </c>
      <c r="AJ66" s="1" t="s">
        <v>2139</v>
      </c>
      <c r="AK66" s="1" t="s">
        <v>2140</v>
      </c>
      <c r="AL66" s="1" t="s">
        <v>532</v>
      </c>
      <c r="AM66" s="1">
        <v>100</v>
      </c>
      <c r="AN66" s="1">
        <v>12</v>
      </c>
      <c r="AO66" s="1" t="s">
        <v>723</v>
      </c>
      <c r="AP66" s="1">
        <v>1</v>
      </c>
      <c r="AQ66" s="1" t="s">
        <v>2125</v>
      </c>
      <c r="AR66" s="1">
        <v>1</v>
      </c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2.75">
      <c r="A67" s="1" t="s">
        <v>1522</v>
      </c>
      <c r="B67" s="1"/>
      <c r="C67" s="1"/>
      <c r="D67" s="60" t="s">
        <v>3411</v>
      </c>
      <c r="E67" s="69" t="s">
        <v>6824</v>
      </c>
      <c r="F67" s="1" t="s">
        <v>2145</v>
      </c>
      <c r="G67" s="1" t="s">
        <v>701</v>
      </c>
      <c r="H67" s="1" t="s">
        <v>2148</v>
      </c>
      <c r="I67" s="1" t="s">
        <v>228</v>
      </c>
      <c r="J67" s="1"/>
      <c r="K67" s="1" t="s">
        <v>1523</v>
      </c>
      <c r="L67" s="1" t="s">
        <v>1522</v>
      </c>
      <c r="M67" s="1" t="s">
        <v>182</v>
      </c>
      <c r="N67" s="1" t="s">
        <v>184</v>
      </c>
      <c r="O67" s="1" t="s">
        <v>185</v>
      </c>
      <c r="P67" s="55" t="s">
        <v>1524</v>
      </c>
      <c r="Q67" s="1" t="s">
        <v>1502</v>
      </c>
      <c r="R67" s="1" t="s">
        <v>1525</v>
      </c>
      <c r="S67" s="1" t="s">
        <v>1490</v>
      </c>
      <c r="T67" s="1"/>
      <c r="U67" s="1">
        <v>1</v>
      </c>
      <c r="V67" s="1">
        <v>2</v>
      </c>
      <c r="W67" s="1">
        <v>1</v>
      </c>
      <c r="X67" s="1">
        <v>8</v>
      </c>
      <c r="Y67" s="1">
        <v>7</v>
      </c>
      <c r="Z67" s="1" t="s">
        <v>609</v>
      </c>
      <c r="AA67" s="1" t="s">
        <v>1526</v>
      </c>
      <c r="AB67" s="1">
        <v>0</v>
      </c>
      <c r="AC67" s="1">
        <v>0</v>
      </c>
      <c r="AD67" s="1">
        <v>5</v>
      </c>
      <c r="AE67" s="1">
        <v>5</v>
      </c>
      <c r="AF67" s="1" t="s">
        <v>1527</v>
      </c>
      <c r="AG67" s="1">
        <v>2</v>
      </c>
      <c r="AH67" s="1" t="s">
        <v>1528</v>
      </c>
      <c r="AI67" s="1" t="s">
        <v>1529</v>
      </c>
      <c r="AJ67" s="1" t="s">
        <v>1531</v>
      </c>
      <c r="AK67" s="1" t="s">
        <v>1532</v>
      </c>
      <c r="AL67" s="1" t="s">
        <v>182</v>
      </c>
      <c r="AM67" s="1">
        <v>100</v>
      </c>
      <c r="AN67" s="1">
        <v>26</v>
      </c>
      <c r="AO67" s="1" t="s">
        <v>507</v>
      </c>
      <c r="AP67" s="1">
        <v>42584</v>
      </c>
      <c r="AQ67" s="1" t="s">
        <v>1522</v>
      </c>
      <c r="AR67" s="1">
        <v>1</v>
      </c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2.75">
      <c r="A68" s="1" t="s">
        <v>1546</v>
      </c>
      <c r="B68" s="1"/>
      <c r="C68" s="1"/>
      <c r="D68" s="60" t="s">
        <v>3411</v>
      </c>
      <c r="E68" s="69" t="s">
        <v>6824</v>
      </c>
      <c r="F68" s="1" t="s">
        <v>2160</v>
      </c>
      <c r="G68" s="1" t="s">
        <v>2012</v>
      </c>
      <c r="H68" s="1" t="s">
        <v>2163</v>
      </c>
      <c r="I68" s="1" t="s">
        <v>2164</v>
      </c>
      <c r="J68" s="1"/>
      <c r="K68" s="1" t="s">
        <v>1547</v>
      </c>
      <c r="L68" s="1" t="s">
        <v>1546</v>
      </c>
      <c r="M68" s="1" t="s">
        <v>182</v>
      </c>
      <c r="N68" s="1" t="s">
        <v>184</v>
      </c>
      <c r="O68" s="1" t="s">
        <v>185</v>
      </c>
      <c r="P68" s="55" t="s">
        <v>1549</v>
      </c>
      <c r="Q68" s="1" t="s">
        <v>711</v>
      </c>
      <c r="R68" s="1" t="s">
        <v>1550</v>
      </c>
      <c r="S68" s="1" t="s">
        <v>608</v>
      </c>
      <c r="T68" s="1"/>
      <c r="U68" s="1">
        <v>1</v>
      </c>
      <c r="V68" s="1">
        <v>2</v>
      </c>
      <c r="W68" s="1">
        <v>1</v>
      </c>
      <c r="X68" s="1">
        <v>10</v>
      </c>
      <c r="Y68" s="1">
        <v>9</v>
      </c>
      <c r="Z68" s="1" t="s">
        <v>1554</v>
      </c>
      <c r="AA68" s="1" t="s">
        <v>1555</v>
      </c>
      <c r="AB68" s="1">
        <v>0</v>
      </c>
      <c r="AC68" s="1">
        <v>0</v>
      </c>
      <c r="AD68" s="1">
        <v>10</v>
      </c>
      <c r="AE68" s="1">
        <v>9</v>
      </c>
      <c r="AF68" s="1" t="s">
        <v>1556</v>
      </c>
      <c r="AG68" s="1">
        <v>3</v>
      </c>
      <c r="AH68" s="1" t="s">
        <v>1557</v>
      </c>
      <c r="AI68" s="1" t="s">
        <v>1558</v>
      </c>
      <c r="AJ68" s="1" t="s">
        <v>1559</v>
      </c>
      <c r="AK68" s="1" t="s">
        <v>1560</v>
      </c>
      <c r="AL68" s="1" t="s">
        <v>182</v>
      </c>
      <c r="AM68" s="1">
        <v>100</v>
      </c>
      <c r="AN68" s="1">
        <v>25</v>
      </c>
      <c r="AO68" s="1">
        <v>42493</v>
      </c>
      <c r="AP68" s="1">
        <v>42493</v>
      </c>
      <c r="AQ68" s="1" t="s">
        <v>1561</v>
      </c>
      <c r="AR68" s="1">
        <v>2</v>
      </c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2.75">
      <c r="A69" s="1" t="s">
        <v>1533</v>
      </c>
      <c r="B69" s="1"/>
      <c r="C69" s="1"/>
      <c r="D69" s="60" t="s">
        <v>3411</v>
      </c>
      <c r="E69" s="69" t="s">
        <v>6824</v>
      </c>
      <c r="F69" s="1" t="s">
        <v>2176</v>
      </c>
      <c r="G69" s="1" t="s">
        <v>2177</v>
      </c>
      <c r="H69" s="1" t="s">
        <v>2181</v>
      </c>
      <c r="I69" s="1" t="s">
        <v>2182</v>
      </c>
      <c r="J69" s="1"/>
      <c r="K69" s="1" t="s">
        <v>1535</v>
      </c>
      <c r="L69" s="1" t="s">
        <v>1533</v>
      </c>
      <c r="M69" s="1" t="s">
        <v>182</v>
      </c>
      <c r="N69" s="1" t="s">
        <v>184</v>
      </c>
      <c r="O69" s="1" t="s">
        <v>185</v>
      </c>
      <c r="P69" s="55" t="s">
        <v>1537</v>
      </c>
      <c r="Q69" s="1">
        <v>42553</v>
      </c>
      <c r="R69" s="1" t="s">
        <v>433</v>
      </c>
      <c r="S69" s="1" t="s">
        <v>192</v>
      </c>
      <c r="T69" s="1"/>
      <c r="U69" s="1">
        <v>1</v>
      </c>
      <c r="V69" s="1">
        <v>2</v>
      </c>
      <c r="W69" s="1">
        <v>1</v>
      </c>
      <c r="X69" s="1">
        <v>7</v>
      </c>
      <c r="Y69" s="1">
        <v>6</v>
      </c>
      <c r="Z69" s="1" t="s">
        <v>1540</v>
      </c>
      <c r="AA69" s="1" t="s">
        <v>1010</v>
      </c>
      <c r="AB69" s="1">
        <v>1</v>
      </c>
      <c r="AC69" s="1">
        <v>1</v>
      </c>
      <c r="AD69" s="1">
        <v>7</v>
      </c>
      <c r="AE69" s="1">
        <v>6</v>
      </c>
      <c r="AF69" s="1" t="s">
        <v>1541</v>
      </c>
      <c r="AG69" s="1">
        <v>3</v>
      </c>
      <c r="AH69" s="1" t="s">
        <v>1542</v>
      </c>
      <c r="AI69" s="1" t="s">
        <v>1543</v>
      </c>
      <c r="AJ69" s="1" t="s">
        <v>1544</v>
      </c>
      <c r="AK69" s="1" t="s">
        <v>1545</v>
      </c>
      <c r="AL69" s="1" t="s">
        <v>182</v>
      </c>
      <c r="AM69" s="1">
        <v>100</v>
      </c>
      <c r="AN69" s="1">
        <v>28</v>
      </c>
      <c r="AO69" s="1" t="s">
        <v>499</v>
      </c>
      <c r="AP69" s="1">
        <v>42492</v>
      </c>
      <c r="AQ69" s="1" t="s">
        <v>1533</v>
      </c>
      <c r="AR69" s="1">
        <v>1</v>
      </c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2.75">
      <c r="A70" s="1" t="s">
        <v>1570</v>
      </c>
      <c r="B70" s="1"/>
      <c r="C70" s="1"/>
      <c r="D70" s="60" t="s">
        <v>3411</v>
      </c>
      <c r="E70" s="69" t="s">
        <v>6824</v>
      </c>
      <c r="F70" s="1" t="s">
        <v>2194</v>
      </c>
      <c r="G70" s="1" t="s">
        <v>2196</v>
      </c>
      <c r="H70" s="1" t="s">
        <v>2197</v>
      </c>
      <c r="I70" s="1" t="s">
        <v>2198</v>
      </c>
      <c r="J70" s="1"/>
      <c r="K70" s="1" t="s">
        <v>1571</v>
      </c>
      <c r="L70" s="1" t="s">
        <v>1570</v>
      </c>
      <c r="M70" s="1" t="s">
        <v>182</v>
      </c>
      <c r="N70" s="1" t="s">
        <v>184</v>
      </c>
      <c r="O70" s="1" t="s">
        <v>185</v>
      </c>
      <c r="P70" s="55" t="s">
        <v>1572</v>
      </c>
      <c r="Q70" s="1" t="s">
        <v>1006</v>
      </c>
      <c r="R70" s="1" t="s">
        <v>1549</v>
      </c>
      <c r="S70" s="1">
        <v>42405</v>
      </c>
      <c r="T70" s="1"/>
      <c r="U70" s="1">
        <v>1</v>
      </c>
      <c r="V70" s="1">
        <v>2</v>
      </c>
      <c r="W70" s="1">
        <v>1</v>
      </c>
      <c r="X70" s="1">
        <v>8</v>
      </c>
      <c r="Y70" s="1">
        <v>8</v>
      </c>
      <c r="Z70" s="1" t="s">
        <v>1573</v>
      </c>
      <c r="AA70" s="1" t="s">
        <v>1574</v>
      </c>
      <c r="AB70" s="1">
        <v>0</v>
      </c>
      <c r="AC70" s="1">
        <v>0</v>
      </c>
      <c r="AD70" s="1">
        <v>7</v>
      </c>
      <c r="AE70" s="1">
        <v>8</v>
      </c>
      <c r="AF70" s="1" t="s">
        <v>1575</v>
      </c>
      <c r="AG70" s="1">
        <v>3</v>
      </c>
      <c r="AH70" s="1" t="s">
        <v>1576</v>
      </c>
      <c r="AI70" s="1" t="s">
        <v>1577</v>
      </c>
      <c r="AJ70" s="1" t="s">
        <v>1578</v>
      </c>
      <c r="AK70" s="1" t="s">
        <v>1579</v>
      </c>
      <c r="AL70" s="1" t="s">
        <v>182</v>
      </c>
      <c r="AM70" s="1">
        <v>96</v>
      </c>
      <c r="AN70" s="1">
        <v>28</v>
      </c>
      <c r="AO70" s="1">
        <v>42432</v>
      </c>
      <c r="AP70" s="1">
        <v>42463</v>
      </c>
      <c r="AQ70" s="1" t="s">
        <v>1570</v>
      </c>
      <c r="AR70" s="1">
        <v>1</v>
      </c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2.75">
      <c r="A71" s="1" t="s">
        <v>1580</v>
      </c>
      <c r="B71" s="1"/>
      <c r="C71" s="1"/>
      <c r="D71" s="60" t="s">
        <v>3411</v>
      </c>
      <c r="E71" s="69" t="s">
        <v>6824</v>
      </c>
      <c r="F71" s="1" t="s">
        <v>2212</v>
      </c>
      <c r="G71" s="1" t="s">
        <v>1397</v>
      </c>
      <c r="H71" s="1" t="s">
        <v>2214</v>
      </c>
      <c r="I71" s="1" t="s">
        <v>2216</v>
      </c>
      <c r="J71" s="1"/>
      <c r="K71" s="1" t="s">
        <v>1581</v>
      </c>
      <c r="L71" s="1" t="s">
        <v>1580</v>
      </c>
      <c r="M71" s="1" t="s">
        <v>182</v>
      </c>
      <c r="N71" s="1" t="s">
        <v>283</v>
      </c>
      <c r="O71" s="1" t="s">
        <v>185</v>
      </c>
      <c r="P71" s="55" t="s">
        <v>1583</v>
      </c>
      <c r="Q71" s="1" t="s">
        <v>1584</v>
      </c>
      <c r="R71" s="1" t="s">
        <v>1127</v>
      </c>
      <c r="S71" s="1">
        <v>42431</v>
      </c>
      <c r="T71" s="1"/>
      <c r="U71" s="1">
        <v>1</v>
      </c>
      <c r="V71" s="1">
        <v>2</v>
      </c>
      <c r="W71" s="1">
        <v>1</v>
      </c>
      <c r="X71" s="1">
        <v>8</v>
      </c>
      <c r="Y71" s="1">
        <v>4</v>
      </c>
      <c r="Z71" s="1" t="s">
        <v>1587</v>
      </c>
      <c r="AA71" s="1" t="s">
        <v>955</v>
      </c>
      <c r="AB71" s="1">
        <v>1</v>
      </c>
      <c r="AC71" s="1">
        <v>1</v>
      </c>
      <c r="AD71" s="1">
        <v>8</v>
      </c>
      <c r="AE71" s="1">
        <v>4</v>
      </c>
      <c r="AF71" s="1" t="s">
        <v>1588</v>
      </c>
      <c r="AG71" s="1">
        <v>2</v>
      </c>
      <c r="AH71" s="1" t="s">
        <v>957</v>
      </c>
      <c r="AI71" s="1" t="s">
        <v>1589</v>
      </c>
      <c r="AJ71" s="1" t="s">
        <v>1590</v>
      </c>
      <c r="AK71" s="1" t="s">
        <v>1591</v>
      </c>
      <c r="AL71" s="1" t="s">
        <v>182</v>
      </c>
      <c r="AM71" s="1">
        <v>100</v>
      </c>
      <c r="AN71" s="1">
        <v>18</v>
      </c>
      <c r="AO71" s="1">
        <v>42431</v>
      </c>
      <c r="AP71" s="1">
        <v>42614</v>
      </c>
      <c r="AQ71" s="1" t="s">
        <v>1580</v>
      </c>
      <c r="AR71" s="1">
        <v>1</v>
      </c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2.75">
      <c r="A72" s="1" t="s">
        <v>1592</v>
      </c>
      <c r="B72" s="1"/>
      <c r="C72" s="1"/>
      <c r="D72" s="60" t="s">
        <v>3411</v>
      </c>
      <c r="E72" s="69" t="s">
        <v>6824</v>
      </c>
      <c r="F72" s="1" t="s">
        <v>2229</v>
      </c>
      <c r="G72" s="1" t="s">
        <v>2230</v>
      </c>
      <c r="H72" s="1" t="s">
        <v>2231</v>
      </c>
      <c r="I72" s="1" t="s">
        <v>2232</v>
      </c>
      <c r="J72" s="1"/>
      <c r="K72" s="1" t="s">
        <v>1593</v>
      </c>
      <c r="L72" s="1" t="s">
        <v>1592</v>
      </c>
      <c r="M72" s="1" t="s">
        <v>182</v>
      </c>
      <c r="N72" s="1" t="s">
        <v>184</v>
      </c>
      <c r="O72" s="1" t="s">
        <v>185</v>
      </c>
      <c r="P72" s="55" t="s">
        <v>1594</v>
      </c>
      <c r="Q72" s="1" t="s">
        <v>1595</v>
      </c>
      <c r="R72" s="1" t="s">
        <v>1422</v>
      </c>
      <c r="S72" s="1" t="s">
        <v>1596</v>
      </c>
      <c r="T72" s="1"/>
      <c r="U72" s="1">
        <v>1</v>
      </c>
      <c r="V72" s="1">
        <v>2</v>
      </c>
      <c r="W72" s="1">
        <v>1</v>
      </c>
      <c r="X72" s="1">
        <v>7</v>
      </c>
      <c r="Y72" s="1">
        <v>4</v>
      </c>
      <c r="Z72" s="1" t="s">
        <v>1089</v>
      </c>
      <c r="AA72" s="1" t="s">
        <v>639</v>
      </c>
      <c r="AB72" s="1">
        <v>1</v>
      </c>
      <c r="AC72" s="1">
        <v>12</v>
      </c>
      <c r="AD72" s="1">
        <v>6</v>
      </c>
      <c r="AE72" s="1">
        <v>4</v>
      </c>
      <c r="AF72" s="1" t="s">
        <v>1597</v>
      </c>
      <c r="AG72" s="1">
        <v>2</v>
      </c>
      <c r="AH72" s="1" t="s">
        <v>645</v>
      </c>
      <c r="AI72" s="1" t="s">
        <v>1598</v>
      </c>
      <c r="AJ72" s="1" t="s">
        <v>1599</v>
      </c>
      <c r="AK72" s="1" t="s">
        <v>1600</v>
      </c>
      <c r="AL72" s="1" t="s">
        <v>182</v>
      </c>
      <c r="AM72" s="1">
        <v>100</v>
      </c>
      <c r="AN72" s="1">
        <v>29</v>
      </c>
      <c r="AO72" s="1">
        <v>42492</v>
      </c>
      <c r="AP72" s="1">
        <v>42461</v>
      </c>
      <c r="AQ72" s="1" t="s">
        <v>1592</v>
      </c>
      <c r="AR72" s="1">
        <v>1</v>
      </c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2.75">
      <c r="A73" s="1" t="s">
        <v>935</v>
      </c>
      <c r="B73" s="1"/>
      <c r="C73" s="1"/>
      <c r="D73" s="60" t="s">
        <v>3411</v>
      </c>
      <c r="E73" s="69" t="s">
        <v>6824</v>
      </c>
      <c r="F73" s="1" t="s">
        <v>2242</v>
      </c>
      <c r="G73" s="1" t="s">
        <v>186</v>
      </c>
      <c r="H73" s="1" t="s">
        <v>2245</v>
      </c>
      <c r="I73" s="1" t="s">
        <v>2247</v>
      </c>
      <c r="J73" s="1"/>
      <c r="K73" s="1" t="s">
        <v>1601</v>
      </c>
      <c r="L73" s="1" t="s">
        <v>935</v>
      </c>
      <c r="M73" s="1" t="s">
        <v>182</v>
      </c>
      <c r="N73" s="1" t="s">
        <v>184</v>
      </c>
      <c r="O73" s="1" t="s">
        <v>185</v>
      </c>
      <c r="P73" s="55" t="s">
        <v>1602</v>
      </c>
      <c r="Q73" s="1" t="s">
        <v>465</v>
      </c>
      <c r="R73" s="1" t="s">
        <v>1603</v>
      </c>
      <c r="S73" s="1" t="s">
        <v>334</v>
      </c>
      <c r="T73" s="1"/>
      <c r="U73" s="1">
        <v>1</v>
      </c>
      <c r="V73" s="1">
        <v>2</v>
      </c>
      <c r="W73" s="1">
        <v>1</v>
      </c>
      <c r="X73" s="1">
        <v>9</v>
      </c>
      <c r="Y73" s="1">
        <v>7</v>
      </c>
      <c r="Z73" s="1" t="s">
        <v>1605</v>
      </c>
      <c r="AA73" s="1" t="s">
        <v>341</v>
      </c>
      <c r="AB73" s="1">
        <v>0</v>
      </c>
      <c r="AC73" s="1">
        <v>0</v>
      </c>
      <c r="AD73" s="1">
        <v>4</v>
      </c>
      <c r="AE73" s="1">
        <v>4</v>
      </c>
      <c r="AF73" s="1" t="s">
        <v>1607</v>
      </c>
      <c r="AG73" s="1">
        <v>3</v>
      </c>
      <c r="AH73" s="1" t="s">
        <v>346</v>
      </c>
      <c r="AI73" s="1" t="s">
        <v>1611</v>
      </c>
      <c r="AJ73" s="1" t="s">
        <v>1612</v>
      </c>
      <c r="AK73" s="1" t="s">
        <v>1613</v>
      </c>
      <c r="AL73" s="1" t="s">
        <v>182</v>
      </c>
      <c r="AM73" s="1">
        <v>100</v>
      </c>
      <c r="AN73" s="1">
        <v>33</v>
      </c>
      <c r="AO73" s="1" t="s">
        <v>296</v>
      </c>
      <c r="AP73" s="1" t="s">
        <v>695</v>
      </c>
      <c r="AQ73" s="1" t="s">
        <v>935</v>
      </c>
      <c r="AR73" s="1">
        <v>1</v>
      </c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2.75">
      <c r="A74" s="1" t="s">
        <v>941</v>
      </c>
      <c r="B74" s="1"/>
      <c r="C74" s="1"/>
      <c r="D74" s="60" t="s">
        <v>3411</v>
      </c>
      <c r="E74" s="69" t="s">
        <v>6824</v>
      </c>
      <c r="F74" s="1" t="s">
        <v>2259</v>
      </c>
      <c r="G74" s="1" t="s">
        <v>2260</v>
      </c>
      <c r="H74" s="1" t="s">
        <v>2261</v>
      </c>
      <c r="I74" s="1" t="s">
        <v>2262</v>
      </c>
      <c r="J74" s="1"/>
      <c r="K74" s="1" t="s">
        <v>2263</v>
      </c>
      <c r="L74" s="1" t="s">
        <v>941</v>
      </c>
      <c r="M74" s="1" t="s">
        <v>182</v>
      </c>
      <c r="N74" s="1" t="s">
        <v>283</v>
      </c>
      <c r="O74" s="1" t="s">
        <v>185</v>
      </c>
      <c r="P74" s="55" t="s">
        <v>2266</v>
      </c>
      <c r="Q74" s="1" t="s">
        <v>1688</v>
      </c>
      <c r="R74" s="1" t="s">
        <v>2267</v>
      </c>
      <c r="S74" s="1" t="s">
        <v>999</v>
      </c>
      <c r="T74" s="1"/>
      <c r="U74" s="1">
        <v>1</v>
      </c>
      <c r="V74" s="1">
        <v>2</v>
      </c>
      <c r="W74" s="1">
        <v>1</v>
      </c>
      <c r="X74" s="1">
        <v>5</v>
      </c>
      <c r="Y74" s="1">
        <v>3</v>
      </c>
      <c r="Z74" s="1" t="s">
        <v>517</v>
      </c>
      <c r="AA74" s="1" t="s">
        <v>1030</v>
      </c>
      <c r="AB74" s="1">
        <v>1</v>
      </c>
      <c r="AC74" s="1">
        <v>3</v>
      </c>
      <c r="AD74" s="1">
        <v>5</v>
      </c>
      <c r="AE74" s="1">
        <v>3</v>
      </c>
      <c r="AF74" s="1" t="s">
        <v>2263</v>
      </c>
      <c r="AG74" s="1">
        <v>1</v>
      </c>
      <c r="AH74" s="1" t="s">
        <v>1030</v>
      </c>
      <c r="AI74" s="1" t="s">
        <v>2271</v>
      </c>
      <c r="AJ74" s="1" t="s">
        <v>2263</v>
      </c>
      <c r="AK74" s="1" t="s">
        <v>2273</v>
      </c>
      <c r="AL74" s="1" t="s">
        <v>182</v>
      </c>
      <c r="AM74" s="1">
        <v>100</v>
      </c>
      <c r="AN74" s="1">
        <v>31</v>
      </c>
      <c r="AO74" s="1">
        <v>42583</v>
      </c>
      <c r="AP74" s="1">
        <v>42552</v>
      </c>
      <c r="AQ74" s="1" t="s">
        <v>941</v>
      </c>
      <c r="AR74" s="1">
        <v>1</v>
      </c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2.75">
      <c r="A75" s="1" t="s">
        <v>1617</v>
      </c>
      <c r="B75" s="1"/>
      <c r="C75" s="1"/>
      <c r="D75" s="60" t="s">
        <v>3411</v>
      </c>
      <c r="E75" s="69" t="s">
        <v>6824</v>
      </c>
      <c r="F75" s="1" t="s">
        <v>2279</v>
      </c>
      <c r="G75" s="1" t="s">
        <v>1326</v>
      </c>
      <c r="H75" s="1" t="s">
        <v>2280</v>
      </c>
      <c r="I75" s="1" t="s">
        <v>2281</v>
      </c>
      <c r="J75" s="1"/>
      <c r="K75" s="1" t="s">
        <v>1619</v>
      </c>
      <c r="L75" s="1" t="s">
        <v>1617</v>
      </c>
      <c r="M75" s="1" t="s">
        <v>182</v>
      </c>
      <c r="N75" s="1" t="s">
        <v>184</v>
      </c>
      <c r="O75" s="1" t="s">
        <v>185</v>
      </c>
      <c r="P75" s="55" t="s">
        <v>1622</v>
      </c>
      <c r="Q75" s="1" t="s">
        <v>1624</v>
      </c>
      <c r="R75" s="1" t="s">
        <v>1626</v>
      </c>
      <c r="S75" s="1" t="s">
        <v>1085</v>
      </c>
      <c r="T75" s="1"/>
      <c r="U75" s="1">
        <v>1</v>
      </c>
      <c r="V75" s="1">
        <v>6</v>
      </c>
      <c r="W75" s="1">
        <v>1</v>
      </c>
      <c r="X75" s="1">
        <v>7</v>
      </c>
      <c r="Y75" s="1">
        <v>5</v>
      </c>
      <c r="Z75" s="1" t="s">
        <v>1629</v>
      </c>
      <c r="AA75" s="1" t="s">
        <v>517</v>
      </c>
      <c r="AB75" s="1">
        <v>3</v>
      </c>
      <c r="AC75" s="1">
        <v>6</v>
      </c>
      <c r="AD75" s="1">
        <v>7</v>
      </c>
      <c r="AE75" s="1">
        <v>5</v>
      </c>
      <c r="AF75" s="1" t="s">
        <v>1632</v>
      </c>
      <c r="AG75" s="1">
        <v>2</v>
      </c>
      <c r="AH75" s="1" t="s">
        <v>1633</v>
      </c>
      <c r="AI75" s="1" t="s">
        <v>1634</v>
      </c>
      <c r="AJ75" s="1" t="s">
        <v>1635</v>
      </c>
      <c r="AK75" s="1" t="s">
        <v>1636</v>
      </c>
      <c r="AL75" s="1" t="s">
        <v>182</v>
      </c>
      <c r="AM75" s="1">
        <v>100</v>
      </c>
      <c r="AN75" s="1">
        <v>20</v>
      </c>
      <c r="AO75" s="1">
        <v>42552</v>
      </c>
      <c r="AP75" s="1" t="s">
        <v>908</v>
      </c>
      <c r="AQ75" s="1" t="s">
        <v>1638</v>
      </c>
      <c r="AR75" s="1">
        <v>2</v>
      </c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2.75">
      <c r="A76" s="1" t="s">
        <v>938</v>
      </c>
      <c r="B76" s="1"/>
      <c r="C76" s="1"/>
      <c r="D76" s="60" t="s">
        <v>3411</v>
      </c>
      <c r="E76" s="69" t="s">
        <v>6824</v>
      </c>
      <c r="F76" s="1" t="s">
        <v>2305</v>
      </c>
      <c r="G76" s="1" t="s">
        <v>701</v>
      </c>
      <c r="H76" s="1" t="s">
        <v>247</v>
      </c>
      <c r="I76" s="1" t="s">
        <v>2306</v>
      </c>
      <c r="J76" s="1"/>
      <c r="K76" s="1" t="s">
        <v>2307</v>
      </c>
      <c r="L76" s="1" t="s">
        <v>938</v>
      </c>
      <c r="M76" s="1" t="s">
        <v>182</v>
      </c>
      <c r="N76" s="1" t="s">
        <v>184</v>
      </c>
      <c r="O76" s="1" t="s">
        <v>185</v>
      </c>
      <c r="P76" s="55" t="s">
        <v>2309</v>
      </c>
      <c r="Q76" s="1" t="s">
        <v>1841</v>
      </c>
      <c r="R76" s="1" t="s">
        <v>2313</v>
      </c>
      <c r="S76" s="1" t="s">
        <v>1237</v>
      </c>
      <c r="T76" s="1"/>
      <c r="U76" s="1">
        <v>1</v>
      </c>
      <c r="V76" s="1">
        <v>2</v>
      </c>
      <c r="W76" s="1">
        <v>1</v>
      </c>
      <c r="X76" s="1">
        <v>9</v>
      </c>
      <c r="Y76" s="1">
        <v>6</v>
      </c>
      <c r="Z76" s="1" t="s">
        <v>2322</v>
      </c>
      <c r="AA76" s="1" t="s">
        <v>1114</v>
      </c>
      <c r="AB76" s="1">
        <v>0</v>
      </c>
      <c r="AC76" s="1">
        <v>3</v>
      </c>
      <c r="AD76" s="1">
        <v>9</v>
      </c>
      <c r="AE76" s="1">
        <v>6</v>
      </c>
      <c r="AF76" s="1" t="s">
        <v>2323</v>
      </c>
      <c r="AG76" s="1">
        <v>2</v>
      </c>
      <c r="AH76" s="1" t="s">
        <v>1387</v>
      </c>
      <c r="AI76" s="1" t="s">
        <v>2325</v>
      </c>
      <c r="AJ76" s="1" t="s">
        <v>2327</v>
      </c>
      <c r="AK76" s="1" t="s">
        <v>2330</v>
      </c>
      <c r="AL76" s="1" t="s">
        <v>182</v>
      </c>
      <c r="AM76" s="1">
        <v>100</v>
      </c>
      <c r="AN76" s="1">
        <v>18</v>
      </c>
      <c r="AO76" s="1" t="s">
        <v>374</v>
      </c>
      <c r="AP76" s="1" t="s">
        <v>404</v>
      </c>
      <c r="AQ76" s="1" t="s">
        <v>938</v>
      </c>
      <c r="AR76" s="1">
        <v>1</v>
      </c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2.75">
      <c r="A77" s="1" t="s">
        <v>2331</v>
      </c>
      <c r="B77" s="1"/>
      <c r="C77" s="1"/>
      <c r="D77" s="60" t="s">
        <v>3411</v>
      </c>
      <c r="E77" s="69" t="s">
        <v>6824</v>
      </c>
      <c r="F77" s="1" t="s">
        <v>2334</v>
      </c>
      <c r="G77" s="1" t="s">
        <v>2335</v>
      </c>
      <c r="H77" s="1" t="s">
        <v>2336</v>
      </c>
      <c r="I77" s="1" t="s">
        <v>2264</v>
      </c>
      <c r="J77" s="1"/>
      <c r="K77" s="1" t="s">
        <v>1653</v>
      </c>
      <c r="L77" s="1" t="s">
        <v>2331</v>
      </c>
      <c r="M77" s="1" t="s">
        <v>182</v>
      </c>
      <c r="N77" s="1" t="s">
        <v>283</v>
      </c>
      <c r="O77" s="1" t="s">
        <v>185</v>
      </c>
      <c r="P77" s="55" t="s">
        <v>2341</v>
      </c>
      <c r="Q77" s="1" t="s">
        <v>2342</v>
      </c>
      <c r="R77" s="1" t="s">
        <v>311</v>
      </c>
      <c r="S77" s="1" t="s">
        <v>2343</v>
      </c>
      <c r="T77" s="1"/>
      <c r="U77" s="1">
        <v>2</v>
      </c>
      <c r="V77" s="1">
        <v>7</v>
      </c>
      <c r="W77" s="1">
        <v>1</v>
      </c>
      <c r="X77" s="1">
        <v>5</v>
      </c>
      <c r="Y77" s="1">
        <v>3</v>
      </c>
      <c r="Z77" s="1" t="s">
        <v>1661</v>
      </c>
      <c r="AA77" s="1" t="s">
        <v>681</v>
      </c>
      <c r="AB77" s="1">
        <v>3</v>
      </c>
      <c r="AC77" s="1">
        <v>6</v>
      </c>
      <c r="AD77" s="1">
        <v>5</v>
      </c>
      <c r="AE77" s="1">
        <v>3</v>
      </c>
      <c r="AF77" s="1" t="s">
        <v>1653</v>
      </c>
      <c r="AG77" s="1">
        <v>1</v>
      </c>
      <c r="AH77" s="1" t="s">
        <v>681</v>
      </c>
      <c r="AI77" s="1" t="s">
        <v>2345</v>
      </c>
      <c r="AJ77" s="1" t="s">
        <v>1663</v>
      </c>
      <c r="AK77" s="1" t="s">
        <v>2347</v>
      </c>
      <c r="AL77" s="1" t="s">
        <v>532</v>
      </c>
      <c r="AM77" s="1">
        <v>100</v>
      </c>
      <c r="AN77" s="1">
        <v>23</v>
      </c>
      <c r="AO77" s="1" t="s">
        <v>591</v>
      </c>
      <c r="AP77" s="1">
        <v>42401</v>
      </c>
      <c r="AQ77" s="1" t="s">
        <v>2331</v>
      </c>
      <c r="AR77" s="1">
        <v>1</v>
      </c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2.75">
      <c r="A78" s="18" t="s">
        <v>1665</v>
      </c>
      <c r="D78" s="60" t="s">
        <v>3411</v>
      </c>
      <c r="E78" s="69" t="s">
        <v>6824</v>
      </c>
      <c r="F78" s="18" t="s">
        <v>2357</v>
      </c>
      <c r="G78" s="18" t="s">
        <v>271</v>
      </c>
      <c r="H78" s="18" t="s">
        <v>2358</v>
      </c>
      <c r="I78" s="18" t="s">
        <v>2360</v>
      </c>
      <c r="J78" s="18"/>
      <c r="K78" s="1" t="s">
        <v>1666</v>
      </c>
      <c r="L78" s="1" t="s">
        <v>1665</v>
      </c>
      <c r="M78" s="1" t="s">
        <v>182</v>
      </c>
      <c r="N78" s="1" t="s">
        <v>184</v>
      </c>
      <c r="O78" s="1" t="s">
        <v>185</v>
      </c>
      <c r="P78" s="55" t="s">
        <v>1667</v>
      </c>
      <c r="Q78" s="1" t="s">
        <v>1668</v>
      </c>
      <c r="R78" s="1">
        <v>42708</v>
      </c>
      <c r="S78" s="1">
        <v>42463</v>
      </c>
      <c r="T78" s="1"/>
      <c r="U78" s="1">
        <v>2</v>
      </c>
      <c r="V78" s="1">
        <v>5</v>
      </c>
      <c r="W78" s="1">
        <v>1</v>
      </c>
      <c r="X78" s="1">
        <v>9</v>
      </c>
      <c r="Y78" s="1">
        <v>7</v>
      </c>
      <c r="Z78" s="1" t="s">
        <v>923</v>
      </c>
      <c r="AA78" s="1" t="s">
        <v>341</v>
      </c>
      <c r="AB78" s="1">
        <v>1</v>
      </c>
      <c r="AC78" s="1">
        <v>0</v>
      </c>
      <c r="AD78" s="1">
        <v>9</v>
      </c>
      <c r="AE78" s="1">
        <v>7</v>
      </c>
      <c r="AF78" s="1" t="s">
        <v>1670</v>
      </c>
      <c r="AG78" s="1">
        <v>3</v>
      </c>
      <c r="AH78" s="1" t="s">
        <v>346</v>
      </c>
      <c r="AI78" s="1" t="s">
        <v>1671</v>
      </c>
      <c r="AJ78" s="1" t="s">
        <v>1672</v>
      </c>
      <c r="AK78" s="1" t="s">
        <v>1673</v>
      </c>
      <c r="AL78" s="1" t="s">
        <v>532</v>
      </c>
      <c r="AM78" s="1">
        <v>100</v>
      </c>
      <c r="AN78" s="1">
        <v>27</v>
      </c>
      <c r="AO78" s="1">
        <v>42431</v>
      </c>
      <c r="AP78" s="1" t="s">
        <v>1234</v>
      </c>
      <c r="AQ78" s="1" t="s">
        <v>1665</v>
      </c>
      <c r="AR78" s="1">
        <v>1</v>
      </c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2.75">
      <c r="A79" s="18" t="s">
        <v>2370</v>
      </c>
      <c r="D79" s="60" t="s">
        <v>3411</v>
      </c>
      <c r="E79" s="69" t="s">
        <v>6824</v>
      </c>
      <c r="F79" s="18" t="s">
        <v>2372</v>
      </c>
      <c r="G79" s="18" t="s">
        <v>1747</v>
      </c>
      <c r="H79" s="18" t="s">
        <v>2374</v>
      </c>
      <c r="I79" s="18" t="s">
        <v>2376</v>
      </c>
      <c r="J79" s="18"/>
      <c r="K79" s="1" t="s">
        <v>1675</v>
      </c>
      <c r="L79" s="1" t="s">
        <v>1674</v>
      </c>
      <c r="M79" s="1" t="s">
        <v>182</v>
      </c>
      <c r="N79" s="1" t="s">
        <v>283</v>
      </c>
      <c r="O79" s="1" t="s">
        <v>185</v>
      </c>
      <c r="P79" s="55" t="s">
        <v>1679</v>
      </c>
      <c r="Q79" s="1" t="s">
        <v>1681</v>
      </c>
      <c r="R79" s="1" t="s">
        <v>730</v>
      </c>
      <c r="S79" s="1" t="s">
        <v>1682</v>
      </c>
      <c r="T79" s="1"/>
      <c r="U79" s="1">
        <v>1</v>
      </c>
      <c r="V79" s="1">
        <v>2</v>
      </c>
      <c r="W79" s="1">
        <v>1</v>
      </c>
      <c r="X79" s="1">
        <v>9</v>
      </c>
      <c r="Y79" s="1">
        <v>7</v>
      </c>
      <c r="Z79" s="1" t="s">
        <v>1001</v>
      </c>
      <c r="AA79" s="1" t="s">
        <v>341</v>
      </c>
      <c r="AB79" s="1">
        <v>0</v>
      </c>
      <c r="AC79" s="1">
        <v>0</v>
      </c>
      <c r="AD79" s="1">
        <v>9</v>
      </c>
      <c r="AE79" s="1">
        <v>6</v>
      </c>
      <c r="AF79" s="1" t="s">
        <v>1683</v>
      </c>
      <c r="AG79" s="1">
        <v>3</v>
      </c>
      <c r="AH79" s="1" t="s">
        <v>346</v>
      </c>
      <c r="AI79" s="1" t="s">
        <v>1684</v>
      </c>
      <c r="AJ79" s="1" t="s">
        <v>1685</v>
      </c>
      <c r="AK79" s="1" t="s">
        <v>1686</v>
      </c>
      <c r="AL79" s="1" t="s">
        <v>182</v>
      </c>
      <c r="AM79" s="1">
        <v>95</v>
      </c>
      <c r="AN79" s="1">
        <v>23</v>
      </c>
      <c r="AO79" s="1" t="s">
        <v>499</v>
      </c>
      <c r="AP79" s="1" t="s">
        <v>2383</v>
      </c>
      <c r="AQ79" s="1" t="s">
        <v>1674</v>
      </c>
      <c r="AR79" s="1">
        <v>1</v>
      </c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2.75">
      <c r="A80" s="1" t="s">
        <v>2387</v>
      </c>
      <c r="B80" s="1"/>
      <c r="C80" s="1"/>
      <c r="D80" s="60" t="s">
        <v>3411</v>
      </c>
      <c r="E80" s="69" t="s">
        <v>6824</v>
      </c>
      <c r="F80" s="1" t="s">
        <v>2372</v>
      </c>
      <c r="G80" s="1" t="s">
        <v>1747</v>
      </c>
      <c r="H80" s="1" t="s">
        <v>2374</v>
      </c>
      <c r="I80" s="1" t="s">
        <v>2388</v>
      </c>
      <c r="J80" s="1"/>
      <c r="K80" s="1" t="s">
        <v>1699</v>
      </c>
      <c r="L80" s="1" t="s">
        <v>1698</v>
      </c>
      <c r="M80" s="1" t="s">
        <v>182</v>
      </c>
      <c r="N80" s="1"/>
      <c r="O80" s="1" t="s">
        <v>185</v>
      </c>
      <c r="P80" s="55">
        <v>5.12</v>
      </c>
      <c r="Q80" s="1" t="s">
        <v>1700</v>
      </c>
      <c r="R80" s="1" t="s">
        <v>1701</v>
      </c>
      <c r="S80" s="1" t="s">
        <v>1702</v>
      </c>
      <c r="T80" s="1"/>
      <c r="U80" s="1">
        <v>2</v>
      </c>
      <c r="V80" s="1">
        <v>6</v>
      </c>
      <c r="W80" s="1">
        <v>1</v>
      </c>
      <c r="X80" s="1">
        <v>5</v>
      </c>
      <c r="Y80" s="1">
        <v>4</v>
      </c>
      <c r="Z80" s="1" t="s">
        <v>399</v>
      </c>
      <c r="AA80" s="1" t="s">
        <v>1703</v>
      </c>
      <c r="AB80" s="1">
        <v>2</v>
      </c>
      <c r="AC80" s="1">
        <v>6</v>
      </c>
      <c r="AD80" s="1">
        <v>5</v>
      </c>
      <c r="AE80" s="1">
        <v>4</v>
      </c>
      <c r="AF80" s="1" t="s">
        <v>1699</v>
      </c>
      <c r="AG80" s="1">
        <v>1</v>
      </c>
      <c r="AH80" s="1" t="s">
        <v>1703</v>
      </c>
      <c r="AI80" s="1" t="s">
        <v>1704</v>
      </c>
      <c r="AJ80" s="1" t="s">
        <v>1705</v>
      </c>
      <c r="AK80" s="1" t="s">
        <v>1706</v>
      </c>
      <c r="AL80" s="1" t="s">
        <v>532</v>
      </c>
      <c r="AM80" s="1">
        <v>100</v>
      </c>
      <c r="AN80" s="1">
        <v>13</v>
      </c>
      <c r="AO80" s="1" t="s">
        <v>1669</v>
      </c>
      <c r="AP80" s="1" t="s">
        <v>1875</v>
      </c>
      <c r="AQ80" s="1" t="s">
        <v>1698</v>
      </c>
      <c r="AR80" s="1">
        <v>1</v>
      </c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2.75">
      <c r="A81" s="1" t="s">
        <v>1736</v>
      </c>
      <c r="B81" s="1"/>
      <c r="C81" s="1"/>
      <c r="D81" s="60" t="s">
        <v>3411</v>
      </c>
      <c r="E81" s="69" t="s">
        <v>6824</v>
      </c>
      <c r="F81" s="1" t="s">
        <v>2404</v>
      </c>
      <c r="G81" s="1" t="s">
        <v>1352</v>
      </c>
      <c r="H81" s="1" t="s">
        <v>2405</v>
      </c>
      <c r="I81" s="1" t="s">
        <v>2406</v>
      </c>
      <c r="J81" s="1"/>
      <c r="K81" s="1" t="s">
        <v>1737</v>
      </c>
      <c r="L81" s="1" t="s">
        <v>1736</v>
      </c>
      <c r="M81" s="1" t="s">
        <v>182</v>
      </c>
      <c r="N81" s="1" t="s">
        <v>184</v>
      </c>
      <c r="O81" s="1" t="s">
        <v>185</v>
      </c>
      <c r="P81" s="55" t="s">
        <v>1738</v>
      </c>
      <c r="Q81" s="1" t="s">
        <v>739</v>
      </c>
      <c r="R81" s="1" t="s">
        <v>1739</v>
      </c>
      <c r="S81" s="1" t="s">
        <v>192</v>
      </c>
      <c r="T81" s="1"/>
      <c r="U81" s="1">
        <v>1</v>
      </c>
      <c r="V81" s="1">
        <v>2</v>
      </c>
      <c r="W81" s="1">
        <v>1</v>
      </c>
      <c r="X81" s="1">
        <v>7</v>
      </c>
      <c r="Y81" s="1">
        <v>5</v>
      </c>
      <c r="Z81" s="1" t="s">
        <v>1247</v>
      </c>
      <c r="AA81" s="1" t="s">
        <v>452</v>
      </c>
      <c r="AB81" s="1">
        <v>0</v>
      </c>
      <c r="AC81" s="1">
        <v>1</v>
      </c>
      <c r="AD81" s="1">
        <v>5</v>
      </c>
      <c r="AE81" s="1">
        <v>4</v>
      </c>
      <c r="AF81" s="1" t="s">
        <v>1740</v>
      </c>
      <c r="AG81" s="1">
        <v>2</v>
      </c>
      <c r="AH81" s="1" t="s">
        <v>459</v>
      </c>
      <c r="AI81" s="1" t="s">
        <v>1741</v>
      </c>
      <c r="AJ81" s="1" t="s">
        <v>1742</v>
      </c>
      <c r="AK81" s="1" t="s">
        <v>1743</v>
      </c>
      <c r="AL81" s="1" t="s">
        <v>182</v>
      </c>
      <c r="AM81" s="1">
        <v>100</v>
      </c>
      <c r="AN81" s="1">
        <v>19</v>
      </c>
      <c r="AO81" s="1">
        <v>42371</v>
      </c>
      <c r="AP81" s="1" t="s">
        <v>404</v>
      </c>
      <c r="AQ81" s="1" t="s">
        <v>1736</v>
      </c>
      <c r="AR81" s="1">
        <v>1</v>
      </c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2.75">
      <c r="A82" s="1" t="s">
        <v>1769</v>
      </c>
      <c r="B82" s="1"/>
      <c r="C82" s="1"/>
      <c r="D82" s="60" t="s">
        <v>3411</v>
      </c>
      <c r="E82" s="69" t="s">
        <v>6824</v>
      </c>
      <c r="F82" s="1" t="s">
        <v>2414</v>
      </c>
      <c r="G82" s="1" t="s">
        <v>2415</v>
      </c>
      <c r="H82" s="1" t="s">
        <v>2416</v>
      </c>
      <c r="I82" s="1" t="s">
        <v>2417</v>
      </c>
      <c r="J82" s="1"/>
      <c r="K82" s="1" t="s">
        <v>1770</v>
      </c>
      <c r="L82" s="1" t="s">
        <v>1769</v>
      </c>
      <c r="M82" s="1" t="s">
        <v>182</v>
      </c>
      <c r="N82" s="1" t="s">
        <v>184</v>
      </c>
      <c r="O82" s="1" t="s">
        <v>185</v>
      </c>
      <c r="P82" s="55" t="s">
        <v>1771</v>
      </c>
      <c r="Q82" s="1" t="s">
        <v>1772</v>
      </c>
      <c r="R82" s="1">
        <v>42617</v>
      </c>
      <c r="S82" s="1">
        <v>42497</v>
      </c>
      <c r="T82" s="1"/>
      <c r="U82" s="1">
        <v>1</v>
      </c>
      <c r="V82" s="1">
        <v>2</v>
      </c>
      <c r="W82" s="1">
        <v>1</v>
      </c>
      <c r="X82" s="1">
        <v>6</v>
      </c>
      <c r="Y82" s="1">
        <v>5</v>
      </c>
      <c r="Z82" s="1" t="s">
        <v>1773</v>
      </c>
      <c r="AA82" s="1" t="s">
        <v>452</v>
      </c>
      <c r="AB82" s="1">
        <v>0</v>
      </c>
      <c r="AC82" s="1">
        <v>2</v>
      </c>
      <c r="AD82" s="1">
        <v>6</v>
      </c>
      <c r="AE82" s="1">
        <v>5</v>
      </c>
      <c r="AF82" s="1" t="s">
        <v>1774</v>
      </c>
      <c r="AG82" s="1">
        <v>2</v>
      </c>
      <c r="AH82" s="1" t="s">
        <v>459</v>
      </c>
      <c r="AI82" s="1" t="s">
        <v>1775</v>
      </c>
      <c r="AJ82" s="1" t="s">
        <v>1776</v>
      </c>
      <c r="AK82" s="1" t="s">
        <v>1777</v>
      </c>
      <c r="AL82" s="1" t="s">
        <v>182</v>
      </c>
      <c r="AM82" s="1">
        <v>88</v>
      </c>
      <c r="AN82" s="1">
        <v>18</v>
      </c>
      <c r="AO82" s="1" t="s">
        <v>404</v>
      </c>
      <c r="AP82" s="1" t="s">
        <v>404</v>
      </c>
      <c r="AQ82" s="1" t="s">
        <v>1769</v>
      </c>
      <c r="AR82" s="1">
        <v>1</v>
      </c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2.75">
      <c r="A83" s="1" t="s">
        <v>1778</v>
      </c>
      <c r="B83" s="1"/>
      <c r="C83" s="1"/>
      <c r="D83" s="60" t="s">
        <v>3411</v>
      </c>
      <c r="E83" s="69" t="s">
        <v>6824</v>
      </c>
      <c r="F83" s="1" t="s">
        <v>2424</v>
      </c>
      <c r="G83" s="1" t="s">
        <v>2426</v>
      </c>
      <c r="H83" s="1" t="s">
        <v>2427</v>
      </c>
      <c r="I83" s="1" t="s">
        <v>2429</v>
      </c>
      <c r="J83" s="1"/>
      <c r="K83" s="1" t="s">
        <v>23</v>
      </c>
      <c r="L83" s="1" t="s">
        <v>1778</v>
      </c>
      <c r="M83" s="1" t="s">
        <v>182</v>
      </c>
      <c r="N83" s="1" t="s">
        <v>184</v>
      </c>
      <c r="O83" s="1"/>
      <c r="P83" s="55" t="s">
        <v>1779</v>
      </c>
      <c r="Q83" s="1" t="s">
        <v>1780</v>
      </c>
      <c r="R83" s="1" t="s">
        <v>1779</v>
      </c>
      <c r="S83" s="1" t="s">
        <v>1780</v>
      </c>
      <c r="T83" s="1"/>
      <c r="U83" s="1">
        <v>1</v>
      </c>
      <c r="V83" s="1">
        <v>1</v>
      </c>
      <c r="W83" s="1">
        <v>1</v>
      </c>
      <c r="X83" s="1">
        <v>4</v>
      </c>
      <c r="Y83" s="1">
        <v>4</v>
      </c>
      <c r="Z83" s="1" t="s">
        <v>947</v>
      </c>
      <c r="AA83" s="1" t="s">
        <v>947</v>
      </c>
      <c r="AB83" s="1">
        <v>8</v>
      </c>
      <c r="AC83" s="1">
        <v>3</v>
      </c>
      <c r="AD83" s="1">
        <v>4</v>
      </c>
      <c r="AE83" s="1">
        <v>4</v>
      </c>
      <c r="AF83" s="1" t="s">
        <v>1781</v>
      </c>
      <c r="AG83" s="1">
        <v>2</v>
      </c>
      <c r="AH83" s="1" t="s">
        <v>1782</v>
      </c>
      <c r="AI83" s="1" t="s">
        <v>1783</v>
      </c>
      <c r="AJ83" s="1" t="s">
        <v>1784</v>
      </c>
      <c r="AK83" s="1" t="s">
        <v>1778</v>
      </c>
      <c r="AL83" s="1" t="s">
        <v>182</v>
      </c>
      <c r="AM83" s="1">
        <v>100</v>
      </c>
      <c r="AN83" s="1">
        <v>29</v>
      </c>
      <c r="AO83" s="1" t="s">
        <v>908</v>
      </c>
      <c r="AP83" s="1">
        <v>42522</v>
      </c>
      <c r="AQ83" s="1" t="s">
        <v>1778</v>
      </c>
      <c r="AR83" s="1">
        <v>1</v>
      </c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2.75">
      <c r="A84" s="1" t="s">
        <v>812</v>
      </c>
      <c r="B84" s="1"/>
      <c r="C84" s="1"/>
      <c r="D84" s="60" t="s">
        <v>3411</v>
      </c>
      <c r="E84" s="69" t="s">
        <v>6824</v>
      </c>
      <c r="F84" s="1" t="s">
        <v>2442</v>
      </c>
      <c r="G84" s="1" t="s">
        <v>1193</v>
      </c>
      <c r="H84" s="1" t="s">
        <v>2443</v>
      </c>
      <c r="I84" s="1" t="s">
        <v>2444</v>
      </c>
      <c r="J84" s="1"/>
      <c r="K84" s="1" t="s">
        <v>1785</v>
      </c>
      <c r="L84" s="1" t="s">
        <v>812</v>
      </c>
      <c r="M84" s="1" t="s">
        <v>182</v>
      </c>
      <c r="N84" s="1" t="s">
        <v>184</v>
      </c>
      <c r="O84" s="1" t="s">
        <v>185</v>
      </c>
      <c r="P84" s="55" t="s">
        <v>1788</v>
      </c>
      <c r="Q84" s="1" t="s">
        <v>1790</v>
      </c>
      <c r="R84" s="1" t="s">
        <v>1791</v>
      </c>
      <c r="S84" s="1" t="s">
        <v>1793</v>
      </c>
      <c r="T84" s="1"/>
      <c r="U84" s="1">
        <v>1</v>
      </c>
      <c r="V84" s="1">
        <v>2</v>
      </c>
      <c r="W84" s="1">
        <v>1</v>
      </c>
      <c r="X84" s="1">
        <v>6</v>
      </c>
      <c r="Y84" s="1">
        <v>5</v>
      </c>
      <c r="Z84" s="1" t="s">
        <v>1773</v>
      </c>
      <c r="AA84" s="1" t="s">
        <v>452</v>
      </c>
      <c r="AB84" s="1">
        <v>3</v>
      </c>
      <c r="AC84" s="1">
        <v>3</v>
      </c>
      <c r="AD84" s="1">
        <v>6</v>
      </c>
      <c r="AE84" s="1">
        <v>5</v>
      </c>
      <c r="AF84" s="1" t="s">
        <v>1794</v>
      </c>
      <c r="AG84" s="1">
        <v>2</v>
      </c>
      <c r="AH84" s="1" t="s">
        <v>459</v>
      </c>
      <c r="AI84" s="1" t="s">
        <v>1795</v>
      </c>
      <c r="AJ84" s="1" t="s">
        <v>1796</v>
      </c>
      <c r="AK84" s="1" t="s">
        <v>1797</v>
      </c>
      <c r="AL84" s="1" t="s">
        <v>182</v>
      </c>
      <c r="AM84" s="1">
        <v>100</v>
      </c>
      <c r="AN84" s="1">
        <v>31</v>
      </c>
      <c r="AO84" s="1">
        <v>42552</v>
      </c>
      <c r="AP84" s="1">
        <v>42583</v>
      </c>
      <c r="AQ84" s="1" t="s">
        <v>812</v>
      </c>
      <c r="AR84" s="1">
        <v>1</v>
      </c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2.75">
      <c r="A85" s="1" t="s">
        <v>2466</v>
      </c>
      <c r="B85" s="1"/>
      <c r="C85" s="1"/>
      <c r="D85" s="60" t="s">
        <v>3411</v>
      </c>
      <c r="E85" s="69" t="s">
        <v>6824</v>
      </c>
      <c r="F85" s="1" t="s">
        <v>2469</v>
      </c>
      <c r="G85" s="1" t="s">
        <v>2470</v>
      </c>
      <c r="H85" s="1" t="s">
        <v>2471</v>
      </c>
      <c r="I85" s="1" t="s">
        <v>2472</v>
      </c>
      <c r="J85" s="1"/>
      <c r="K85" s="1" t="s">
        <v>2473</v>
      </c>
      <c r="L85" s="1" t="s">
        <v>2466</v>
      </c>
      <c r="M85" s="1" t="s">
        <v>182</v>
      </c>
      <c r="N85" s="1" t="s">
        <v>184</v>
      </c>
      <c r="O85" s="1" t="s">
        <v>185</v>
      </c>
      <c r="P85" s="55" t="s">
        <v>1385</v>
      </c>
      <c r="Q85" s="1" t="s">
        <v>194</v>
      </c>
      <c r="R85" s="1">
        <v>42462</v>
      </c>
      <c r="S85" s="1">
        <v>42583</v>
      </c>
      <c r="T85" s="1"/>
      <c r="U85" s="1">
        <v>1</v>
      </c>
      <c r="V85" s="1">
        <v>2</v>
      </c>
      <c r="W85" s="1">
        <v>1</v>
      </c>
      <c r="X85" s="1">
        <v>6</v>
      </c>
      <c r="Y85" s="1">
        <v>6</v>
      </c>
      <c r="Z85" s="1" t="s">
        <v>1114</v>
      </c>
      <c r="AA85" s="1" t="s">
        <v>1114</v>
      </c>
      <c r="AB85" s="1">
        <v>0</v>
      </c>
      <c r="AC85" s="1">
        <v>1</v>
      </c>
      <c r="AD85" s="1">
        <v>5</v>
      </c>
      <c r="AE85" s="1">
        <v>5</v>
      </c>
      <c r="AF85" s="1" t="s">
        <v>2480</v>
      </c>
      <c r="AG85" s="1">
        <v>2</v>
      </c>
      <c r="AH85" s="1" t="s">
        <v>1387</v>
      </c>
      <c r="AI85" s="1" t="s">
        <v>2481</v>
      </c>
      <c r="AJ85" s="1" t="s">
        <v>2482</v>
      </c>
      <c r="AK85" s="1" t="s">
        <v>2483</v>
      </c>
      <c r="AL85" s="1" t="s">
        <v>182</v>
      </c>
      <c r="AM85" s="1">
        <v>100</v>
      </c>
      <c r="AN85" s="1">
        <v>23</v>
      </c>
      <c r="AO85" s="1" t="s">
        <v>451</v>
      </c>
      <c r="AP85" s="1" t="s">
        <v>451</v>
      </c>
      <c r="AQ85" s="1" t="s">
        <v>2466</v>
      </c>
      <c r="AR85" s="1">
        <v>1</v>
      </c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2.75">
      <c r="A86" s="1" t="s">
        <v>1807</v>
      </c>
      <c r="B86" s="1"/>
      <c r="C86" s="1"/>
      <c r="D86" s="60" t="s">
        <v>3411</v>
      </c>
      <c r="E86" s="69" t="s">
        <v>6824</v>
      </c>
      <c r="F86" s="1" t="s">
        <v>3422</v>
      </c>
      <c r="G86" s="1" t="s">
        <v>3419</v>
      </c>
      <c r="H86" s="1" t="s">
        <v>3420</v>
      </c>
      <c r="I86" s="1" t="s">
        <v>3421</v>
      </c>
      <c r="J86" s="1"/>
      <c r="K86" s="1" t="s">
        <v>1807</v>
      </c>
      <c r="L86" s="1" t="s">
        <v>1807</v>
      </c>
      <c r="M86" s="1" t="s">
        <v>182</v>
      </c>
      <c r="N86" s="1" t="s">
        <v>283</v>
      </c>
      <c r="O86" s="1"/>
      <c r="P86" s="55">
        <v>6.89</v>
      </c>
      <c r="Q86" s="1">
        <v>6.15</v>
      </c>
      <c r="R86" s="1">
        <v>6.89</v>
      </c>
      <c r="S86" s="1">
        <v>6.15</v>
      </c>
      <c r="T86" s="1"/>
      <c r="U86" s="1">
        <v>3</v>
      </c>
      <c r="V86" s="1">
        <v>6</v>
      </c>
      <c r="W86" s="1">
        <v>1</v>
      </c>
      <c r="X86" s="1">
        <v>3</v>
      </c>
      <c r="Y86" s="1">
        <v>3</v>
      </c>
      <c r="Z86" s="1" t="s">
        <v>1030</v>
      </c>
      <c r="AA86" s="1" t="s">
        <v>1030</v>
      </c>
      <c r="AB86" s="1">
        <v>21</v>
      </c>
      <c r="AC86" s="1">
        <v>22</v>
      </c>
      <c r="AD86" s="1">
        <v>3</v>
      </c>
      <c r="AE86" s="1">
        <v>3</v>
      </c>
      <c r="AF86" s="1" t="s">
        <v>1807</v>
      </c>
      <c r="AG86" s="1">
        <v>1</v>
      </c>
      <c r="AH86" s="1" t="s">
        <v>1030</v>
      </c>
      <c r="AI86" s="1" t="s">
        <v>1811</v>
      </c>
      <c r="AJ86" s="1" t="s">
        <v>1811</v>
      </c>
      <c r="AK86" s="1" t="s">
        <v>1807</v>
      </c>
      <c r="AL86" s="1" t="s">
        <v>1813</v>
      </c>
      <c r="AM86" s="1">
        <v>0</v>
      </c>
      <c r="AN86" s="1">
        <v>0</v>
      </c>
      <c r="AO86" s="1">
        <v>1</v>
      </c>
      <c r="AP86" s="1">
        <v>1</v>
      </c>
      <c r="AQ86" s="1" t="s">
        <v>1815</v>
      </c>
      <c r="AR86" s="1">
        <v>3</v>
      </c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5">
      <c r="A87" s="1" t="s">
        <v>5423</v>
      </c>
      <c r="B87" s="1"/>
      <c r="C87" s="1"/>
      <c r="D87" s="60" t="s">
        <v>3411</v>
      </c>
      <c r="E87" s="69" t="s">
        <v>6824</v>
      </c>
      <c r="F87" s="1" t="s">
        <v>5479</v>
      </c>
      <c r="G87" s="1" t="s">
        <v>5476</v>
      </c>
      <c r="H87" s="1" t="s">
        <v>5477</v>
      </c>
      <c r="I87" s="1" t="s">
        <v>5478</v>
      </c>
      <c r="J87" s="1"/>
      <c r="K87" s="1" t="s">
        <v>5435</v>
      </c>
      <c r="L87" s="1" t="s">
        <v>5423</v>
      </c>
      <c r="M87" s="1" t="s">
        <v>182</v>
      </c>
      <c r="N87" s="1" t="s">
        <v>184</v>
      </c>
      <c r="O87" s="1" t="s">
        <v>185</v>
      </c>
      <c r="P87" s="55">
        <v>1.84</v>
      </c>
      <c r="Q87" s="1">
        <v>3.45</v>
      </c>
      <c r="R87" s="1">
        <v>1.83</v>
      </c>
      <c r="S87" s="1">
        <v>1.96</v>
      </c>
      <c r="T87" s="1"/>
      <c r="U87" s="1">
        <v>1</v>
      </c>
      <c r="V87" s="1">
        <v>2</v>
      </c>
      <c r="W87" s="1">
        <v>1</v>
      </c>
      <c r="X87" s="1">
        <v>9</v>
      </c>
      <c r="Y87" s="1">
        <v>6</v>
      </c>
      <c r="Z87" s="1" t="s">
        <v>5436</v>
      </c>
      <c r="AA87" s="1" t="s">
        <v>440</v>
      </c>
      <c r="AB87" s="1">
        <v>0</v>
      </c>
      <c r="AC87" s="1">
        <v>2</v>
      </c>
      <c r="AD87" s="1">
        <v>9</v>
      </c>
      <c r="AE87" s="1">
        <v>6</v>
      </c>
      <c r="AF87" s="1" t="s">
        <v>5437</v>
      </c>
      <c r="AG87" s="1">
        <v>3</v>
      </c>
      <c r="AH87" s="1" t="s">
        <v>443</v>
      </c>
      <c r="AI87" s="1" t="s">
        <v>5438</v>
      </c>
      <c r="AJ87" s="1" t="s">
        <v>5439</v>
      </c>
      <c r="AK87" s="1" t="s">
        <v>5440</v>
      </c>
      <c r="AL87" s="1" t="s">
        <v>182</v>
      </c>
      <c r="AM87" s="1">
        <v>95</v>
      </c>
      <c r="AN87" s="1">
        <v>20</v>
      </c>
      <c r="AO87" s="1">
        <v>2.85</v>
      </c>
      <c r="AP87" s="1">
        <v>2.1</v>
      </c>
      <c r="AQ87" s="1" t="s">
        <v>5423</v>
      </c>
      <c r="AR87" s="1">
        <v>1</v>
      </c>
      <c r="AS87" s="1"/>
      <c r="AT87" s="1"/>
      <c r="AU87" s="1"/>
      <c r="AV87" s="1"/>
      <c r="AW87" s="1"/>
      <c r="AX87" s="17"/>
      <c r="AY87" s="17"/>
      <c r="AZ87" s="17"/>
      <c r="BA87" s="1"/>
      <c r="BB87" s="1"/>
      <c r="BC87" s="1"/>
      <c r="BD87" s="1"/>
    </row>
    <row r="88" spans="1:56" ht="15">
      <c r="A88" s="1" t="s">
        <v>5427</v>
      </c>
      <c r="B88" s="1"/>
      <c r="C88" s="1"/>
      <c r="D88" s="60" t="s">
        <v>3411</v>
      </c>
      <c r="E88" s="69" t="s">
        <v>6824</v>
      </c>
      <c r="F88" s="1" t="s">
        <v>5483</v>
      </c>
      <c r="G88" s="1" t="s">
        <v>3340</v>
      </c>
      <c r="H88" s="1" t="s">
        <v>5484</v>
      </c>
      <c r="I88" s="1" t="s">
        <v>5485</v>
      </c>
      <c r="J88" s="1"/>
      <c r="K88" s="1" t="s">
        <v>5457</v>
      </c>
      <c r="L88" s="1" t="s">
        <v>5427</v>
      </c>
      <c r="M88" s="1" t="s">
        <v>182</v>
      </c>
      <c r="N88" s="1" t="s">
        <v>184</v>
      </c>
      <c r="O88" s="1" t="s">
        <v>185</v>
      </c>
      <c r="P88" s="55">
        <v>1.89</v>
      </c>
      <c r="Q88" s="1">
        <v>6.76</v>
      </c>
      <c r="R88" s="1">
        <v>1.61</v>
      </c>
      <c r="S88" s="1">
        <v>2.84</v>
      </c>
      <c r="T88" s="1"/>
      <c r="U88" s="1">
        <v>1</v>
      </c>
      <c r="V88" s="1">
        <v>2</v>
      </c>
      <c r="W88" s="1">
        <v>1</v>
      </c>
      <c r="X88" s="1">
        <v>10</v>
      </c>
      <c r="Y88" s="1">
        <v>7</v>
      </c>
      <c r="Z88" s="1" t="s">
        <v>5458</v>
      </c>
      <c r="AA88" s="1" t="s">
        <v>341</v>
      </c>
      <c r="AB88" s="1">
        <v>0</v>
      </c>
      <c r="AC88" s="1">
        <v>0</v>
      </c>
      <c r="AD88" s="1">
        <v>7</v>
      </c>
      <c r="AE88" s="1">
        <v>6</v>
      </c>
      <c r="AF88" s="1" t="s">
        <v>5459</v>
      </c>
      <c r="AG88" s="1">
        <v>3</v>
      </c>
      <c r="AH88" s="1" t="s">
        <v>346</v>
      </c>
      <c r="AI88" s="1" t="s">
        <v>5460</v>
      </c>
      <c r="AJ88" s="1" t="s">
        <v>5461</v>
      </c>
      <c r="AK88" s="1" t="s">
        <v>5462</v>
      </c>
      <c r="AL88" s="1" t="s">
        <v>182</v>
      </c>
      <c r="AM88" s="1">
        <v>100</v>
      </c>
      <c r="AN88" s="1">
        <v>27</v>
      </c>
      <c r="AO88" s="1">
        <v>3.55</v>
      </c>
      <c r="AP88" s="1">
        <v>2.8</v>
      </c>
      <c r="AQ88" s="1" t="s">
        <v>5427</v>
      </c>
      <c r="AR88" s="1">
        <v>1</v>
      </c>
      <c r="AS88" s="1"/>
      <c r="AT88" s="1"/>
      <c r="AU88" s="1"/>
      <c r="AV88" s="1"/>
      <c r="AW88" s="1"/>
      <c r="AX88" s="17"/>
      <c r="AY88" s="17"/>
      <c r="AZ88" s="17"/>
      <c r="BA88" s="1"/>
      <c r="BB88" s="1"/>
      <c r="BC88" s="1"/>
      <c r="BD88" s="1"/>
    </row>
    <row r="89" spans="1:56" ht="15">
      <c r="A89" s="1" t="s">
        <v>5425</v>
      </c>
      <c r="B89" s="1"/>
      <c r="C89" s="1"/>
      <c r="D89" s="60" t="s">
        <v>3411</v>
      </c>
      <c r="E89" s="69" t="s">
        <v>6824</v>
      </c>
      <c r="F89" s="1" t="s">
        <v>5491</v>
      </c>
      <c r="G89" s="1" t="s">
        <v>3413</v>
      </c>
      <c r="H89" s="1" t="s">
        <v>5490</v>
      </c>
      <c r="I89" s="1" t="s">
        <v>756</v>
      </c>
      <c r="J89" s="1"/>
      <c r="K89" s="1" t="s">
        <v>5448</v>
      </c>
      <c r="L89" s="1" t="s">
        <v>5425</v>
      </c>
      <c r="M89" s="1" t="s">
        <v>182</v>
      </c>
      <c r="N89" s="1" t="s">
        <v>184</v>
      </c>
      <c r="O89" s="1" t="s">
        <v>185</v>
      </c>
      <c r="P89" s="55">
        <v>2.61</v>
      </c>
      <c r="Q89" s="1">
        <v>8.92</v>
      </c>
      <c r="R89" s="1">
        <v>0.19</v>
      </c>
      <c r="S89" s="1">
        <v>1.35</v>
      </c>
      <c r="T89" s="1"/>
      <c r="U89" s="1">
        <v>1</v>
      </c>
      <c r="V89" s="1">
        <v>2</v>
      </c>
      <c r="W89" s="1">
        <v>1</v>
      </c>
      <c r="X89" s="1">
        <v>6</v>
      </c>
      <c r="Y89" s="1">
        <v>5</v>
      </c>
      <c r="Z89" s="1" t="s">
        <v>1071</v>
      </c>
      <c r="AA89" s="1" t="s">
        <v>839</v>
      </c>
      <c r="AB89" s="1">
        <v>1</v>
      </c>
      <c r="AC89" s="1">
        <v>3</v>
      </c>
      <c r="AD89" s="1">
        <v>6</v>
      </c>
      <c r="AE89" s="1">
        <v>5</v>
      </c>
      <c r="AF89" s="1" t="s">
        <v>5449</v>
      </c>
      <c r="AG89" s="1">
        <v>2</v>
      </c>
      <c r="AH89" s="1" t="s">
        <v>988</v>
      </c>
      <c r="AI89" s="1" t="s">
        <v>5450</v>
      </c>
      <c r="AJ89" s="1" t="s">
        <v>5451</v>
      </c>
      <c r="AK89" s="1" t="s">
        <v>5452</v>
      </c>
      <c r="AL89" s="1" t="s">
        <v>182</v>
      </c>
      <c r="AM89" s="1">
        <v>100</v>
      </c>
      <c r="AN89" s="1">
        <v>19</v>
      </c>
      <c r="AO89" s="1">
        <v>2.2999999999999998</v>
      </c>
      <c r="AP89" s="1">
        <v>1.8</v>
      </c>
      <c r="AQ89" s="1" t="s">
        <v>5425</v>
      </c>
      <c r="AR89" s="1">
        <v>1</v>
      </c>
      <c r="AS89" s="1"/>
      <c r="AT89" s="1"/>
      <c r="AU89" s="1"/>
      <c r="AV89" s="1"/>
      <c r="AW89" s="1"/>
      <c r="AX89" s="17"/>
      <c r="AY89" s="17"/>
      <c r="AZ89" s="17"/>
      <c r="BA89" s="1"/>
      <c r="BB89" s="1"/>
      <c r="BC89" s="1"/>
      <c r="BD89" s="1"/>
    </row>
    <row r="90" spans="1:56" ht="15">
      <c r="A90" s="1" t="s">
        <v>6228</v>
      </c>
      <c r="B90" s="1"/>
      <c r="C90" s="1"/>
      <c r="D90" s="60" t="s">
        <v>3411</v>
      </c>
      <c r="E90" s="69" t="s">
        <v>6824</v>
      </c>
      <c r="F90" s="1" t="s">
        <v>6742</v>
      </c>
      <c r="G90" s="1" t="s">
        <v>6743</v>
      </c>
      <c r="H90" s="1" t="s">
        <v>6744</v>
      </c>
      <c r="I90" s="1" t="s">
        <v>6745</v>
      </c>
      <c r="J90" s="1"/>
      <c r="K90" s="1" t="s">
        <v>6229</v>
      </c>
      <c r="L90" s="1" t="s">
        <v>6228</v>
      </c>
      <c r="M90" s="1" t="s">
        <v>182</v>
      </c>
      <c r="N90" s="1" t="s">
        <v>283</v>
      </c>
      <c r="O90" s="1" t="s">
        <v>185</v>
      </c>
      <c r="P90" s="55">
        <v>3.95</v>
      </c>
      <c r="Q90" s="1">
        <v>13.11</v>
      </c>
      <c r="R90" s="1">
        <v>3.69</v>
      </c>
      <c r="S90" s="1">
        <v>10.61</v>
      </c>
      <c r="T90" s="1"/>
      <c r="U90" s="1">
        <v>2</v>
      </c>
      <c r="V90" s="1">
        <v>4</v>
      </c>
      <c r="W90" s="1">
        <v>1</v>
      </c>
      <c r="X90" s="1">
        <v>10</v>
      </c>
      <c r="Y90" s="1">
        <v>9</v>
      </c>
      <c r="Z90" s="1" t="s">
        <v>6230</v>
      </c>
      <c r="AA90" s="1" t="s">
        <v>1330</v>
      </c>
      <c r="AB90" s="1">
        <v>0</v>
      </c>
      <c r="AC90" s="1">
        <v>0</v>
      </c>
      <c r="AD90" s="1">
        <v>9</v>
      </c>
      <c r="AE90" s="1">
        <v>7</v>
      </c>
      <c r="AF90" s="1" t="s">
        <v>6231</v>
      </c>
      <c r="AG90" s="1">
        <v>4</v>
      </c>
      <c r="AH90" s="1" t="s">
        <v>1332</v>
      </c>
      <c r="AI90" s="1" t="s">
        <v>6232</v>
      </c>
      <c r="AJ90" s="1" t="s">
        <v>6233</v>
      </c>
      <c r="AK90" s="1" t="s">
        <v>6234</v>
      </c>
      <c r="AL90" s="1" t="s">
        <v>506</v>
      </c>
      <c r="AM90" s="1">
        <v>90</v>
      </c>
      <c r="AN90" s="1">
        <v>20</v>
      </c>
      <c r="AO90" s="1">
        <v>3.4</v>
      </c>
      <c r="AP90" s="1">
        <v>3.5</v>
      </c>
      <c r="AQ90" s="1" t="s">
        <v>6228</v>
      </c>
      <c r="AR90" s="1">
        <v>1</v>
      </c>
      <c r="AS90" s="1"/>
      <c r="AT90" s="1"/>
      <c r="AU90" s="1"/>
      <c r="AV90" s="1"/>
      <c r="AW90" s="1"/>
      <c r="AX90" s="17"/>
      <c r="AY90" s="17"/>
      <c r="AZ90" s="17"/>
      <c r="BA90" s="1"/>
      <c r="BB90" s="1"/>
      <c r="BC90" s="1"/>
      <c r="BD90" s="1"/>
    </row>
    <row r="91" spans="1:56" ht="15">
      <c r="A91" s="1" t="s">
        <v>6484</v>
      </c>
      <c r="B91" s="1"/>
      <c r="C91" s="1"/>
      <c r="D91" s="60" t="s">
        <v>3411</v>
      </c>
      <c r="E91" s="69" t="s">
        <v>6824</v>
      </c>
      <c r="F91" s="1" t="s">
        <v>6748</v>
      </c>
      <c r="G91" s="1" t="s">
        <v>343</v>
      </c>
      <c r="H91" s="1" t="s">
        <v>6749</v>
      </c>
      <c r="I91" s="1" t="s">
        <v>6750</v>
      </c>
      <c r="J91" s="1"/>
      <c r="K91" s="1" t="s">
        <v>6485</v>
      </c>
      <c r="L91" s="1" t="s">
        <v>6484</v>
      </c>
      <c r="M91" s="1" t="s">
        <v>182</v>
      </c>
      <c r="N91" s="1" t="s">
        <v>184</v>
      </c>
      <c r="O91" s="1" t="s">
        <v>185</v>
      </c>
      <c r="P91" s="55">
        <v>4.8099999999999996</v>
      </c>
      <c r="Q91" s="1">
        <v>11.82</v>
      </c>
      <c r="R91" s="1">
        <v>4.38</v>
      </c>
      <c r="S91" s="1">
        <v>7.77</v>
      </c>
      <c r="T91" s="1"/>
      <c r="U91" s="1">
        <v>1</v>
      </c>
      <c r="V91" s="1">
        <v>2</v>
      </c>
      <c r="W91" s="1">
        <v>1</v>
      </c>
      <c r="X91" s="1">
        <v>6</v>
      </c>
      <c r="Y91" s="1">
        <v>5</v>
      </c>
      <c r="Z91" s="1" t="s">
        <v>733</v>
      </c>
      <c r="AA91" s="1" t="s">
        <v>452</v>
      </c>
      <c r="AB91" s="1">
        <v>0</v>
      </c>
      <c r="AC91" s="1">
        <v>0</v>
      </c>
      <c r="AD91" s="1">
        <v>3</v>
      </c>
      <c r="AE91" s="1">
        <v>3</v>
      </c>
      <c r="AF91" s="1" t="s">
        <v>6486</v>
      </c>
      <c r="AG91" s="1">
        <v>2</v>
      </c>
      <c r="AH91" s="1" t="s">
        <v>459</v>
      </c>
      <c r="AI91" s="1" t="s">
        <v>6487</v>
      </c>
      <c r="AJ91" s="1" t="s">
        <v>6488</v>
      </c>
      <c r="AK91" s="1" t="s">
        <v>6489</v>
      </c>
      <c r="AL91" s="1" t="s">
        <v>182</v>
      </c>
      <c r="AM91" s="1">
        <v>96</v>
      </c>
      <c r="AN91" s="1">
        <v>25</v>
      </c>
      <c r="AO91" s="1">
        <v>2.85</v>
      </c>
      <c r="AP91" s="1">
        <v>0</v>
      </c>
      <c r="AQ91" s="1" t="s">
        <v>6484</v>
      </c>
      <c r="AR91" s="1">
        <v>1</v>
      </c>
      <c r="AS91" s="1"/>
      <c r="AT91" s="1"/>
      <c r="AU91" s="1"/>
      <c r="AV91" s="1"/>
      <c r="AW91" s="1"/>
      <c r="AX91" s="17"/>
      <c r="AY91" s="17"/>
      <c r="AZ91" s="17"/>
      <c r="BA91" s="1"/>
      <c r="BB91" s="1"/>
      <c r="BC91" s="1"/>
      <c r="BD91" s="1"/>
    </row>
    <row r="92" spans="1:56" ht="15">
      <c r="A92" s="1" t="s">
        <v>6537</v>
      </c>
      <c r="B92" s="1"/>
      <c r="C92" s="1"/>
      <c r="D92" s="60" t="s">
        <v>3411</v>
      </c>
      <c r="E92" s="69" t="s">
        <v>6824</v>
      </c>
      <c r="F92" s="1" t="s">
        <v>6755</v>
      </c>
      <c r="G92" s="1" t="s">
        <v>6754</v>
      </c>
      <c r="H92" s="1" t="s">
        <v>2819</v>
      </c>
      <c r="I92" s="1" t="s">
        <v>6756</v>
      </c>
      <c r="J92" s="1"/>
      <c r="K92" s="1" t="s">
        <v>6538</v>
      </c>
      <c r="L92" s="1" t="s">
        <v>6537</v>
      </c>
      <c r="M92" s="1" t="s">
        <v>182</v>
      </c>
      <c r="N92" s="1" t="s">
        <v>184</v>
      </c>
      <c r="O92" s="1" t="s">
        <v>185</v>
      </c>
      <c r="P92" s="55">
        <v>4.95</v>
      </c>
      <c r="Q92" s="1">
        <v>24.66</v>
      </c>
      <c r="R92" s="1">
        <v>1.79</v>
      </c>
      <c r="S92" s="1">
        <v>5.74</v>
      </c>
      <c r="T92" s="1"/>
      <c r="U92" s="1">
        <v>1</v>
      </c>
      <c r="V92" s="1">
        <v>2</v>
      </c>
      <c r="W92" s="1">
        <v>1</v>
      </c>
      <c r="X92" s="1">
        <v>5</v>
      </c>
      <c r="Y92" s="1">
        <v>4</v>
      </c>
      <c r="Z92" s="1" t="s">
        <v>452</v>
      </c>
      <c r="AA92" s="1" t="s">
        <v>639</v>
      </c>
      <c r="AB92" s="1">
        <v>4</v>
      </c>
      <c r="AC92" s="1">
        <v>13</v>
      </c>
      <c r="AD92" s="1">
        <v>5</v>
      </c>
      <c r="AE92" s="1">
        <v>4</v>
      </c>
      <c r="AF92" s="1" t="s">
        <v>6539</v>
      </c>
      <c r="AG92" s="1">
        <v>2</v>
      </c>
      <c r="AH92" s="1" t="s">
        <v>645</v>
      </c>
      <c r="AI92" s="1" t="s">
        <v>6540</v>
      </c>
      <c r="AJ92" s="1" t="s">
        <v>6541</v>
      </c>
      <c r="AK92" s="1" t="s">
        <v>6542</v>
      </c>
      <c r="AL92" s="1" t="s">
        <v>182</v>
      </c>
      <c r="AM92" s="1">
        <v>95</v>
      </c>
      <c r="AN92" s="1">
        <v>23</v>
      </c>
      <c r="AO92" s="1">
        <v>1.65</v>
      </c>
      <c r="AP92" s="1">
        <v>1.3</v>
      </c>
      <c r="AQ92" s="1" t="s">
        <v>6537</v>
      </c>
      <c r="AR92" s="1">
        <v>1</v>
      </c>
      <c r="AS92" s="1"/>
      <c r="AT92" s="1"/>
      <c r="AU92" s="1"/>
      <c r="AV92" s="1"/>
      <c r="AW92" s="1"/>
      <c r="AX92" s="17"/>
      <c r="AY92" s="17"/>
      <c r="AZ92" s="17"/>
      <c r="BA92" s="1"/>
      <c r="BB92" s="1"/>
      <c r="BC92" s="1"/>
      <c r="BD92" s="1"/>
    </row>
    <row r="93" spans="1:56" ht="15">
      <c r="A93" s="1" t="s">
        <v>6765</v>
      </c>
      <c r="B93" s="1"/>
      <c r="C93" s="1"/>
      <c r="D93" s="60" t="s">
        <v>3411</v>
      </c>
      <c r="E93" s="69" t="s">
        <v>6824</v>
      </c>
      <c r="F93" s="1" t="s">
        <v>6766</v>
      </c>
      <c r="G93" s="1" t="s">
        <v>6767</v>
      </c>
      <c r="H93" s="1" t="s">
        <v>6768</v>
      </c>
      <c r="I93" s="1" t="s">
        <v>6769</v>
      </c>
      <c r="J93" s="1"/>
      <c r="K93" s="1" t="s">
        <v>6174</v>
      </c>
      <c r="L93" s="1" t="s">
        <v>6173</v>
      </c>
      <c r="M93" s="1" t="s">
        <v>182</v>
      </c>
      <c r="N93" s="1" t="s">
        <v>184</v>
      </c>
      <c r="O93" s="1" t="s">
        <v>185</v>
      </c>
      <c r="P93" s="55">
        <v>5.05</v>
      </c>
      <c r="Q93" s="1">
        <v>8.31</v>
      </c>
      <c r="R93" s="1">
        <v>4.9000000000000004</v>
      </c>
      <c r="S93" s="1">
        <v>7.03</v>
      </c>
      <c r="T93" s="1"/>
      <c r="U93" s="1">
        <v>1</v>
      </c>
      <c r="V93" s="1">
        <v>2</v>
      </c>
      <c r="W93" s="1">
        <v>1</v>
      </c>
      <c r="X93" s="1">
        <v>10</v>
      </c>
      <c r="Y93" s="1">
        <v>7</v>
      </c>
      <c r="Z93" s="1" t="s">
        <v>6175</v>
      </c>
      <c r="AA93" s="1" t="s">
        <v>341</v>
      </c>
      <c r="AB93" s="1">
        <v>0</v>
      </c>
      <c r="AC93" s="1">
        <v>0</v>
      </c>
      <c r="AD93" s="1">
        <v>10</v>
      </c>
      <c r="AE93" s="1">
        <v>7</v>
      </c>
      <c r="AF93" s="1" t="s">
        <v>6176</v>
      </c>
      <c r="AG93" s="1">
        <v>3</v>
      </c>
      <c r="AH93" s="1" t="s">
        <v>346</v>
      </c>
      <c r="AI93" s="1" t="s">
        <v>6177</v>
      </c>
      <c r="AJ93" s="1" t="s">
        <v>6178</v>
      </c>
      <c r="AK93" s="1" t="s">
        <v>6179</v>
      </c>
      <c r="AL93" s="1" t="s">
        <v>182</v>
      </c>
      <c r="AM93" s="1">
        <v>96</v>
      </c>
      <c r="AN93" s="1">
        <v>25</v>
      </c>
      <c r="AO93" s="1">
        <v>4</v>
      </c>
      <c r="AP93" s="1">
        <v>2.95</v>
      </c>
      <c r="AQ93" s="1" t="s">
        <v>6173</v>
      </c>
      <c r="AR93" s="1">
        <v>1</v>
      </c>
      <c r="AS93" s="1"/>
      <c r="AT93" s="1"/>
      <c r="AU93" s="1"/>
      <c r="AV93" s="1"/>
      <c r="AW93" s="1"/>
      <c r="AX93" s="17"/>
      <c r="AY93" s="17"/>
      <c r="AZ93" s="17"/>
      <c r="BA93" s="1"/>
      <c r="BB93" s="1"/>
      <c r="BC93" s="1"/>
      <c r="BD93" s="1"/>
    </row>
    <row r="94" spans="1:56" ht="15">
      <c r="A94" s="1" t="s">
        <v>6735</v>
      </c>
      <c r="B94" s="1"/>
      <c r="C94" s="1"/>
      <c r="D94" s="60" t="s">
        <v>3411</v>
      </c>
      <c r="E94" s="69" t="s">
        <v>6824</v>
      </c>
      <c r="F94" s="1" t="s">
        <v>6774</v>
      </c>
      <c r="G94" s="1" t="s">
        <v>6775</v>
      </c>
      <c r="H94" s="1" t="s">
        <v>6776</v>
      </c>
      <c r="I94" s="1" t="s">
        <v>6777</v>
      </c>
      <c r="J94" s="1"/>
      <c r="K94" s="1" t="s">
        <v>6736</v>
      </c>
      <c r="L94" s="1" t="s">
        <v>6735</v>
      </c>
      <c r="M94" s="1" t="s">
        <v>182</v>
      </c>
      <c r="N94" s="1" t="s">
        <v>184</v>
      </c>
      <c r="O94" s="1" t="s">
        <v>185</v>
      </c>
      <c r="P94" s="55">
        <v>5.5</v>
      </c>
      <c r="Q94" s="1">
        <v>5.34</v>
      </c>
      <c r="R94" s="1">
        <v>4.5199999999999996</v>
      </c>
      <c r="S94" s="1">
        <v>3.85</v>
      </c>
      <c r="T94" s="1"/>
      <c r="U94" s="1">
        <v>1</v>
      </c>
      <c r="V94" s="1">
        <v>2</v>
      </c>
      <c r="W94" s="1">
        <v>1</v>
      </c>
      <c r="X94" s="1">
        <v>6</v>
      </c>
      <c r="Y94" s="1">
        <v>5</v>
      </c>
      <c r="Z94" s="1" t="s">
        <v>1114</v>
      </c>
      <c r="AA94" s="1" t="s">
        <v>517</v>
      </c>
      <c r="AB94" s="1">
        <v>0</v>
      </c>
      <c r="AC94" s="1">
        <v>0</v>
      </c>
      <c r="AD94" s="1">
        <v>6</v>
      </c>
      <c r="AE94" s="1">
        <v>5</v>
      </c>
      <c r="AF94" s="1" t="s">
        <v>6737</v>
      </c>
      <c r="AG94" s="1">
        <v>2</v>
      </c>
      <c r="AH94" s="1" t="s">
        <v>712</v>
      </c>
      <c r="AI94" s="1" t="s">
        <v>6738</v>
      </c>
      <c r="AJ94" s="1" t="s">
        <v>6739</v>
      </c>
      <c r="AK94" s="1" t="s">
        <v>6740</v>
      </c>
      <c r="AL94" s="1" t="s">
        <v>182</v>
      </c>
      <c r="AM94" s="1">
        <v>100</v>
      </c>
      <c r="AN94" s="1">
        <v>27</v>
      </c>
      <c r="AO94" s="1">
        <v>2.4</v>
      </c>
      <c r="AP94" s="1">
        <v>1.95</v>
      </c>
      <c r="AQ94" s="1" t="s">
        <v>6741</v>
      </c>
      <c r="AR94" s="1">
        <v>2</v>
      </c>
      <c r="AS94" s="1"/>
      <c r="AT94" s="1"/>
      <c r="AU94" s="1"/>
      <c r="AV94" s="1"/>
      <c r="AW94" s="1"/>
      <c r="AY94" s="17"/>
      <c r="AZ94" s="17"/>
      <c r="BA94" s="1"/>
      <c r="BB94" s="1"/>
      <c r="BC94" s="1"/>
      <c r="BD94" s="1"/>
    </row>
    <row r="95" spans="1:56" ht="15">
      <c r="A95" s="1" t="s">
        <v>5492</v>
      </c>
      <c r="B95" s="1"/>
      <c r="C95" s="1"/>
      <c r="D95" s="60" t="s">
        <v>3411</v>
      </c>
      <c r="E95" s="69" t="s">
        <v>6824</v>
      </c>
      <c r="F95" s="1" t="s">
        <v>6789</v>
      </c>
      <c r="G95" s="1" t="s">
        <v>6780</v>
      </c>
      <c r="H95" s="1" t="s">
        <v>6788</v>
      </c>
      <c r="I95" s="1" t="s">
        <v>6781</v>
      </c>
      <c r="J95" s="1"/>
      <c r="K95" s="1" t="s">
        <v>5493</v>
      </c>
      <c r="L95" s="1" t="s">
        <v>5492</v>
      </c>
      <c r="M95" s="1" t="s">
        <v>182</v>
      </c>
      <c r="N95" s="1" t="s">
        <v>184</v>
      </c>
      <c r="O95" s="1" t="s">
        <v>185</v>
      </c>
      <c r="P95" s="55">
        <v>5.84</v>
      </c>
      <c r="Q95" s="1">
        <v>6.08</v>
      </c>
      <c r="R95" s="1">
        <v>5.69</v>
      </c>
      <c r="S95" s="1">
        <v>5.41</v>
      </c>
      <c r="T95" s="1"/>
      <c r="U95" s="1">
        <v>1</v>
      </c>
      <c r="V95" s="1">
        <v>2</v>
      </c>
      <c r="W95" s="1">
        <v>1</v>
      </c>
      <c r="X95" s="1">
        <v>6</v>
      </c>
      <c r="Y95" s="1">
        <v>5</v>
      </c>
      <c r="Z95" s="1" t="s">
        <v>2224</v>
      </c>
      <c r="AA95" s="1" t="s">
        <v>198</v>
      </c>
      <c r="AB95" s="1">
        <v>1</v>
      </c>
      <c r="AC95" s="1">
        <v>1</v>
      </c>
      <c r="AD95" s="1">
        <v>5</v>
      </c>
      <c r="AE95" s="1">
        <v>3</v>
      </c>
      <c r="AF95" s="1" t="s">
        <v>5494</v>
      </c>
      <c r="AG95" s="1">
        <v>3</v>
      </c>
      <c r="AH95" s="1" t="s">
        <v>201</v>
      </c>
      <c r="AI95" s="1" t="s">
        <v>5495</v>
      </c>
      <c r="AJ95" s="1" t="s">
        <v>5496</v>
      </c>
      <c r="AK95" s="1" t="s">
        <v>5497</v>
      </c>
      <c r="AL95" s="1" t="s">
        <v>182</v>
      </c>
      <c r="AM95" s="1">
        <v>100</v>
      </c>
      <c r="AN95" s="1">
        <v>20</v>
      </c>
      <c r="AO95" s="1">
        <v>2.1</v>
      </c>
      <c r="AP95" s="1">
        <v>2.15</v>
      </c>
      <c r="AQ95" s="1" t="s">
        <v>5492</v>
      </c>
      <c r="AR95" s="1">
        <v>1</v>
      </c>
      <c r="AS95" s="1"/>
      <c r="AT95" s="1"/>
      <c r="AU95" s="1"/>
      <c r="AV95" s="1"/>
      <c r="AW95" s="1"/>
      <c r="AX95" s="17"/>
      <c r="AY95" s="17"/>
      <c r="AZ95" s="17"/>
      <c r="BA95" s="1"/>
      <c r="BB95" s="1"/>
      <c r="BC95" s="1"/>
      <c r="BD95" s="1"/>
    </row>
    <row r="96" spans="1:56" ht="12.75">
      <c r="A96" s="18" t="s">
        <v>1744</v>
      </c>
      <c r="D96" s="60" t="s">
        <v>3411</v>
      </c>
      <c r="E96" s="69" t="s">
        <v>6824</v>
      </c>
      <c r="F96" s="1" t="s">
        <v>3418</v>
      </c>
      <c r="G96" s="1" t="s">
        <v>3415</v>
      </c>
      <c r="H96" s="1" t="s">
        <v>3416</v>
      </c>
      <c r="I96" s="1" t="s">
        <v>3417</v>
      </c>
      <c r="J96" s="1"/>
      <c r="K96" s="1" t="s">
        <v>1745</v>
      </c>
      <c r="L96" s="1" t="s">
        <v>1744</v>
      </c>
      <c r="M96" s="1" t="s">
        <v>182</v>
      </c>
      <c r="N96" s="1" t="s">
        <v>184</v>
      </c>
      <c r="O96" s="1" t="s">
        <v>185</v>
      </c>
      <c r="P96" s="55">
        <v>6.06</v>
      </c>
      <c r="Q96" s="1" t="s">
        <v>1750</v>
      </c>
      <c r="R96" s="1" t="s">
        <v>1751</v>
      </c>
      <c r="S96" s="1" t="s">
        <v>1752</v>
      </c>
      <c r="T96" s="1"/>
      <c r="U96" s="1">
        <v>1</v>
      </c>
      <c r="V96" s="1">
        <v>2</v>
      </c>
      <c r="W96" s="1">
        <v>1</v>
      </c>
      <c r="X96" s="1">
        <v>5</v>
      </c>
      <c r="Y96" s="1">
        <v>4</v>
      </c>
      <c r="Z96" s="1" t="s">
        <v>452</v>
      </c>
      <c r="AA96" s="1" t="s">
        <v>639</v>
      </c>
      <c r="AB96" s="1">
        <v>3</v>
      </c>
      <c r="AC96" s="1">
        <v>9</v>
      </c>
      <c r="AD96" s="1">
        <v>5</v>
      </c>
      <c r="AE96" s="1">
        <v>4</v>
      </c>
      <c r="AF96" s="1" t="s">
        <v>1753</v>
      </c>
      <c r="AG96" s="1">
        <v>2</v>
      </c>
      <c r="AH96" s="1" t="s">
        <v>645</v>
      </c>
      <c r="AI96" s="1" t="s">
        <v>1754</v>
      </c>
      <c r="AJ96" s="1" t="s">
        <v>1755</v>
      </c>
      <c r="AK96" s="1" t="s">
        <v>1756</v>
      </c>
      <c r="AL96" s="1" t="s">
        <v>182</v>
      </c>
      <c r="AM96" s="1">
        <v>100</v>
      </c>
      <c r="AN96" s="1">
        <v>22</v>
      </c>
      <c r="AO96" s="1">
        <v>42583</v>
      </c>
      <c r="AP96" s="1" t="s">
        <v>608</v>
      </c>
      <c r="AQ96" s="1" t="s">
        <v>1744</v>
      </c>
      <c r="AR96" s="1">
        <v>1</v>
      </c>
      <c r="AS96" s="1"/>
      <c r="AT96" s="1"/>
    </row>
    <row r="97" spans="1:56" ht="15.75" customHeight="1">
      <c r="A97" s="1" t="s">
        <v>6472</v>
      </c>
      <c r="D97" s="60" t="s">
        <v>3411</v>
      </c>
      <c r="E97" s="69" t="s">
        <v>6824</v>
      </c>
      <c r="F97" s="1" t="s">
        <v>6801</v>
      </c>
      <c r="G97" s="1" t="s">
        <v>6802</v>
      </c>
      <c r="H97" s="1" t="s">
        <v>3362</v>
      </c>
      <c r="I97" s="1" t="s">
        <v>6803</v>
      </c>
      <c r="J97" s="1"/>
      <c r="K97" t="s">
        <v>6473</v>
      </c>
      <c r="L97" t="s">
        <v>6472</v>
      </c>
      <c r="M97" t="s">
        <v>182</v>
      </c>
      <c r="N97" t="s">
        <v>184</v>
      </c>
      <c r="O97" t="s">
        <v>185</v>
      </c>
      <c r="P97" s="67">
        <v>7.5</v>
      </c>
      <c r="Q97">
        <v>3.04</v>
      </c>
      <c r="R97">
        <v>5.81</v>
      </c>
      <c r="S97">
        <v>1.55</v>
      </c>
      <c r="U97">
        <v>1</v>
      </c>
      <c r="V97">
        <v>2</v>
      </c>
      <c r="W97">
        <v>1</v>
      </c>
      <c r="X97">
        <v>7</v>
      </c>
      <c r="Y97">
        <v>4</v>
      </c>
      <c r="Z97" t="s">
        <v>637</v>
      </c>
      <c r="AA97" t="s">
        <v>639</v>
      </c>
      <c r="AB97">
        <v>3</v>
      </c>
      <c r="AC97">
        <v>11</v>
      </c>
      <c r="AD97">
        <v>7</v>
      </c>
      <c r="AE97">
        <v>4</v>
      </c>
      <c r="AF97" t="s">
        <v>6474</v>
      </c>
      <c r="AG97">
        <v>2</v>
      </c>
      <c r="AH97" t="s">
        <v>645</v>
      </c>
      <c r="AI97" t="s">
        <v>6475</v>
      </c>
      <c r="AJ97" t="s">
        <v>6476</v>
      </c>
      <c r="AK97" t="s">
        <v>6477</v>
      </c>
      <c r="AL97" t="s">
        <v>182</v>
      </c>
      <c r="AM97">
        <v>100</v>
      </c>
      <c r="AN97">
        <v>28</v>
      </c>
      <c r="AO97">
        <v>1.75</v>
      </c>
      <c r="AP97">
        <v>1.4</v>
      </c>
      <c r="AQ97" t="s">
        <v>6472</v>
      </c>
      <c r="AR97">
        <v>1</v>
      </c>
    </row>
    <row r="98" spans="1:56" ht="12.75">
      <c r="A98" s="1" t="s">
        <v>5729</v>
      </c>
      <c r="D98" s="60" t="s">
        <v>3411</v>
      </c>
      <c r="E98" s="69" t="s">
        <v>6824</v>
      </c>
      <c r="F98" s="1" t="s">
        <v>6789</v>
      </c>
      <c r="G98" s="1" t="s">
        <v>6790</v>
      </c>
      <c r="H98" s="1" t="s">
        <v>6788</v>
      </c>
      <c r="I98" s="1" t="s">
        <v>6791</v>
      </c>
      <c r="J98" s="1"/>
      <c r="K98" t="s">
        <v>5730</v>
      </c>
      <c r="L98" t="s">
        <v>5729</v>
      </c>
      <c r="M98" t="s">
        <v>182</v>
      </c>
      <c r="N98" t="s">
        <v>184</v>
      </c>
      <c r="O98" t="s">
        <v>185</v>
      </c>
      <c r="P98" s="67">
        <v>6.18</v>
      </c>
      <c r="Q98">
        <v>14.53</v>
      </c>
      <c r="R98">
        <v>5.37</v>
      </c>
      <c r="S98">
        <v>12.84</v>
      </c>
      <c r="U98">
        <v>1</v>
      </c>
      <c r="V98">
        <v>2</v>
      </c>
      <c r="W98">
        <v>1</v>
      </c>
      <c r="X98">
        <v>10</v>
      </c>
      <c r="Y98">
        <v>9</v>
      </c>
      <c r="Z98" t="s">
        <v>5731</v>
      </c>
      <c r="AA98" t="s">
        <v>5732</v>
      </c>
      <c r="AB98">
        <v>0</v>
      </c>
      <c r="AC98">
        <v>0</v>
      </c>
      <c r="AD98">
        <v>8</v>
      </c>
      <c r="AE98">
        <v>7</v>
      </c>
      <c r="AF98" t="s">
        <v>5733</v>
      </c>
      <c r="AG98">
        <v>4</v>
      </c>
      <c r="AH98" t="s">
        <v>5734</v>
      </c>
      <c r="AI98" t="s">
        <v>5735</v>
      </c>
      <c r="AJ98" t="s">
        <v>5736</v>
      </c>
      <c r="AK98" t="s">
        <v>5737</v>
      </c>
      <c r="AL98" t="s">
        <v>182</v>
      </c>
      <c r="AM98">
        <v>100</v>
      </c>
      <c r="AN98">
        <v>22</v>
      </c>
      <c r="AO98">
        <v>3.45</v>
      </c>
      <c r="AP98">
        <v>3.05</v>
      </c>
      <c r="AQ98" t="s">
        <v>5729</v>
      </c>
      <c r="AR98">
        <v>1</v>
      </c>
    </row>
    <row r="99" spans="1:56" ht="12.75">
      <c r="A99" s="1" t="s">
        <v>6792</v>
      </c>
      <c r="D99" s="60" t="s">
        <v>3411</v>
      </c>
      <c r="E99" s="69" t="s">
        <v>6824</v>
      </c>
      <c r="F99" s="1" t="s">
        <v>6793</v>
      </c>
      <c r="G99" s="1" t="s">
        <v>6794</v>
      </c>
      <c r="H99" s="1" t="s">
        <v>6795</v>
      </c>
      <c r="I99" s="1" t="s">
        <v>6796</v>
      </c>
      <c r="J99" s="1"/>
      <c r="K99" t="s">
        <v>5559</v>
      </c>
      <c r="L99" t="s">
        <v>5558</v>
      </c>
      <c r="M99" t="s">
        <v>182</v>
      </c>
      <c r="O99" t="s">
        <v>185</v>
      </c>
      <c r="P99" s="67">
        <v>6.45</v>
      </c>
      <c r="Q99">
        <v>0.41</v>
      </c>
      <c r="R99">
        <v>3.71</v>
      </c>
      <c r="S99">
        <v>0.14000000000000001</v>
      </c>
      <c r="U99">
        <v>1</v>
      </c>
      <c r="V99">
        <v>2</v>
      </c>
      <c r="W99">
        <v>1</v>
      </c>
      <c r="X99">
        <v>10</v>
      </c>
      <c r="Y99">
        <v>8</v>
      </c>
      <c r="Z99" t="s">
        <v>5560</v>
      </c>
      <c r="AA99" t="s">
        <v>5561</v>
      </c>
      <c r="AB99">
        <v>0</v>
      </c>
      <c r="AC99">
        <v>0</v>
      </c>
      <c r="AD99">
        <v>10</v>
      </c>
      <c r="AE99">
        <v>8</v>
      </c>
      <c r="AF99" t="s">
        <v>5562</v>
      </c>
      <c r="AG99">
        <v>3</v>
      </c>
      <c r="AH99" t="s">
        <v>5563</v>
      </c>
      <c r="AI99" t="s">
        <v>5564</v>
      </c>
      <c r="AJ99" t="s">
        <v>5565</v>
      </c>
      <c r="AK99" t="s">
        <v>5566</v>
      </c>
      <c r="AL99" t="s">
        <v>182</v>
      </c>
      <c r="AM99">
        <v>100</v>
      </c>
      <c r="AN99">
        <v>28</v>
      </c>
      <c r="AO99">
        <v>3.45</v>
      </c>
      <c r="AP99">
        <v>2.75</v>
      </c>
      <c r="AQ99" t="s">
        <v>5567</v>
      </c>
      <c r="AR99">
        <v>2</v>
      </c>
      <c r="AU99" s="1"/>
    </row>
    <row r="100" spans="1:56" ht="12.75">
      <c r="A100" s="1" t="s">
        <v>6263</v>
      </c>
      <c r="D100" s="60" t="s">
        <v>3411</v>
      </c>
      <c r="E100" s="69" t="s">
        <v>6824</v>
      </c>
      <c r="F100" s="1" t="s">
        <v>6826</v>
      </c>
      <c r="G100" s="1" t="s">
        <v>3340</v>
      </c>
      <c r="H100" s="1" t="s">
        <v>6827</v>
      </c>
      <c r="I100" s="1" t="s">
        <v>6828</v>
      </c>
      <c r="J100" s="1"/>
      <c r="K100" t="s">
        <v>6264</v>
      </c>
      <c r="L100" t="s">
        <v>6265</v>
      </c>
      <c r="M100" t="s">
        <v>182</v>
      </c>
      <c r="N100" t="s">
        <v>283</v>
      </c>
      <c r="O100" t="s">
        <v>360</v>
      </c>
      <c r="P100" s="67">
        <v>11.65</v>
      </c>
      <c r="Q100">
        <v>7.84</v>
      </c>
      <c r="R100">
        <v>10.88</v>
      </c>
      <c r="S100">
        <v>7.23</v>
      </c>
      <c r="U100">
        <v>1</v>
      </c>
      <c r="V100">
        <v>2</v>
      </c>
      <c r="W100">
        <v>0</v>
      </c>
      <c r="X100">
        <v>8</v>
      </c>
      <c r="Y100">
        <v>5</v>
      </c>
      <c r="Z100" t="s">
        <v>197</v>
      </c>
      <c r="AA100" t="s">
        <v>452</v>
      </c>
      <c r="AB100">
        <v>3</v>
      </c>
      <c r="AC100">
        <v>1</v>
      </c>
      <c r="AD100">
        <v>0</v>
      </c>
      <c r="AE100">
        <v>4</v>
      </c>
      <c r="AF100" t="s">
        <v>6266</v>
      </c>
      <c r="AG100">
        <v>2</v>
      </c>
      <c r="AH100" t="s">
        <v>459</v>
      </c>
      <c r="AI100" t="s">
        <v>6267</v>
      </c>
      <c r="AJ100" t="s">
        <v>6268</v>
      </c>
      <c r="AK100" t="s">
        <v>6269</v>
      </c>
      <c r="AL100" t="s">
        <v>182</v>
      </c>
      <c r="AM100">
        <v>96</v>
      </c>
      <c r="AN100">
        <v>25</v>
      </c>
      <c r="AO100">
        <v>2.0499999999999998</v>
      </c>
      <c r="AP100">
        <v>1.95</v>
      </c>
      <c r="AQ100" t="s">
        <v>6265</v>
      </c>
      <c r="AR100">
        <v>1</v>
      </c>
      <c r="AU100" s="1"/>
    </row>
    <row r="101" spans="1:56" ht="12.75">
      <c r="A101" s="1" t="s">
        <v>6797</v>
      </c>
      <c r="D101" s="60" t="s">
        <v>3411</v>
      </c>
      <c r="E101" s="69" t="s">
        <v>6824</v>
      </c>
      <c r="F101" s="1" t="s">
        <v>6798</v>
      </c>
      <c r="G101" s="1" t="s">
        <v>489</v>
      </c>
      <c r="H101" s="1" t="s">
        <v>6799</v>
      </c>
      <c r="I101" s="1" t="s">
        <v>6800</v>
      </c>
      <c r="J101" s="1"/>
      <c r="K101" t="s">
        <v>5890</v>
      </c>
      <c r="L101" t="s">
        <v>5889</v>
      </c>
      <c r="M101" t="s">
        <v>182</v>
      </c>
      <c r="N101" t="s">
        <v>283</v>
      </c>
      <c r="O101" t="s">
        <v>185</v>
      </c>
      <c r="P101" s="67">
        <v>6.84</v>
      </c>
      <c r="Q101">
        <v>5.34</v>
      </c>
      <c r="R101">
        <v>5.08</v>
      </c>
      <c r="S101">
        <v>3.51</v>
      </c>
      <c r="U101">
        <v>1</v>
      </c>
      <c r="V101">
        <v>2</v>
      </c>
      <c r="W101">
        <v>1</v>
      </c>
      <c r="X101">
        <v>7</v>
      </c>
      <c r="Y101">
        <v>5</v>
      </c>
      <c r="Z101" t="s">
        <v>876</v>
      </c>
      <c r="AA101" t="s">
        <v>452</v>
      </c>
      <c r="AB101">
        <v>1</v>
      </c>
      <c r="AC101">
        <v>1</v>
      </c>
      <c r="AD101">
        <v>7</v>
      </c>
      <c r="AE101">
        <v>5</v>
      </c>
      <c r="AF101" t="s">
        <v>5891</v>
      </c>
      <c r="AG101">
        <v>2</v>
      </c>
      <c r="AH101" t="s">
        <v>459</v>
      </c>
      <c r="AI101" t="s">
        <v>5892</v>
      </c>
      <c r="AJ101" t="s">
        <v>5893</v>
      </c>
      <c r="AK101" t="s">
        <v>5894</v>
      </c>
      <c r="AL101" t="s">
        <v>182</v>
      </c>
      <c r="AM101">
        <v>100</v>
      </c>
      <c r="AN101">
        <v>21</v>
      </c>
      <c r="AO101">
        <v>2.0499999999999998</v>
      </c>
      <c r="AP101">
        <v>1.8</v>
      </c>
      <c r="AQ101" t="s">
        <v>5889</v>
      </c>
      <c r="AR101">
        <v>1</v>
      </c>
      <c r="AU101" s="1"/>
    </row>
    <row r="102" spans="1:56" s="58" customFormat="1" ht="12.75">
      <c r="A102" s="21" t="s">
        <v>3409</v>
      </c>
      <c r="B102" s="21" t="s">
        <v>3409</v>
      </c>
      <c r="C102" s="21" t="s">
        <v>3409</v>
      </c>
      <c r="D102" s="61" t="s">
        <v>3409</v>
      </c>
      <c r="E102" s="61" t="s">
        <v>3409</v>
      </c>
      <c r="F102" s="21" t="s">
        <v>3409</v>
      </c>
      <c r="G102" s="21" t="s">
        <v>3409</v>
      </c>
      <c r="H102" s="21" t="s">
        <v>3409</v>
      </c>
      <c r="I102" s="21" t="s">
        <v>3409</v>
      </c>
      <c r="J102" s="21"/>
      <c r="K102" s="21" t="s">
        <v>3409</v>
      </c>
      <c r="L102" s="21" t="s">
        <v>3409</v>
      </c>
      <c r="M102" s="21" t="s">
        <v>3409</v>
      </c>
      <c r="N102" s="21" t="s">
        <v>3409</v>
      </c>
      <c r="O102" s="21" t="s">
        <v>3409</v>
      </c>
      <c r="P102" s="22" t="s">
        <v>3409</v>
      </c>
      <c r="Q102" s="21" t="s">
        <v>3409</v>
      </c>
      <c r="R102" s="21" t="s">
        <v>3409</v>
      </c>
      <c r="S102" s="21" t="s">
        <v>3409</v>
      </c>
      <c r="T102" s="21" t="s">
        <v>3409</v>
      </c>
      <c r="U102" s="21" t="s">
        <v>3409</v>
      </c>
      <c r="V102" s="21" t="s">
        <v>3409</v>
      </c>
      <c r="W102" s="21" t="s">
        <v>3409</v>
      </c>
      <c r="X102" s="21" t="s">
        <v>3409</v>
      </c>
      <c r="Y102" s="21" t="s">
        <v>3409</v>
      </c>
      <c r="Z102" s="21" t="s">
        <v>3409</v>
      </c>
      <c r="AA102" s="21" t="s">
        <v>3409</v>
      </c>
      <c r="AB102" s="21" t="s">
        <v>3409</v>
      </c>
      <c r="AC102" s="21" t="s">
        <v>3409</v>
      </c>
      <c r="AD102" s="21" t="s">
        <v>3409</v>
      </c>
      <c r="AE102" s="21" t="s">
        <v>3409</v>
      </c>
      <c r="AF102" s="21" t="s">
        <v>3409</v>
      </c>
      <c r="AG102" s="21" t="s">
        <v>3409</v>
      </c>
      <c r="AH102" s="21" t="s">
        <v>3409</v>
      </c>
      <c r="AI102" s="21" t="s">
        <v>3409</v>
      </c>
      <c r="AJ102" s="21" t="s">
        <v>3409</v>
      </c>
      <c r="AK102" s="21" t="s">
        <v>3409</v>
      </c>
      <c r="AL102" s="21" t="s">
        <v>3409</v>
      </c>
      <c r="AM102" s="21" t="s">
        <v>3409</v>
      </c>
      <c r="AN102" s="21" t="s">
        <v>3409</v>
      </c>
      <c r="AO102" s="21" t="s">
        <v>3409</v>
      </c>
      <c r="AP102" s="21" t="s">
        <v>3409</v>
      </c>
      <c r="AQ102" s="21" t="s">
        <v>3409</v>
      </c>
      <c r="AR102" s="21" t="s">
        <v>3409</v>
      </c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</row>
    <row r="103" spans="1:56" ht="12.75">
      <c r="A103" s="1" t="s">
        <v>111</v>
      </c>
      <c r="B103" s="6">
        <v>3</v>
      </c>
      <c r="C103" s="6">
        <v>45</v>
      </c>
      <c r="D103" s="62" t="s">
        <v>3412</v>
      </c>
      <c r="E103" s="71" t="s">
        <v>6823</v>
      </c>
      <c r="F103" s="1" t="s">
        <v>211</v>
      </c>
      <c r="G103" s="1" t="s">
        <v>186</v>
      </c>
      <c r="H103" s="1" t="s">
        <v>209</v>
      </c>
      <c r="I103" s="1" t="s">
        <v>215</v>
      </c>
      <c r="J103" s="1"/>
      <c r="K103" s="1" t="s">
        <v>2503</v>
      </c>
      <c r="L103" s="1" t="s">
        <v>111</v>
      </c>
      <c r="M103" s="1" t="s">
        <v>182</v>
      </c>
      <c r="N103" s="1" t="s">
        <v>184</v>
      </c>
      <c r="O103" s="1" t="s">
        <v>185</v>
      </c>
      <c r="P103" s="54">
        <v>42415</v>
      </c>
      <c r="Q103" s="6" t="s">
        <v>2016</v>
      </c>
      <c r="R103" s="9">
        <v>42588</v>
      </c>
      <c r="S103" s="7">
        <v>42718</v>
      </c>
      <c r="T103" s="1"/>
      <c r="U103" s="6">
        <v>1</v>
      </c>
      <c r="V103" s="6">
        <v>2</v>
      </c>
      <c r="W103" s="6">
        <v>1</v>
      </c>
      <c r="X103" s="6">
        <v>6</v>
      </c>
      <c r="Y103" s="6">
        <v>4</v>
      </c>
      <c r="Z103" s="1" t="s">
        <v>1010</v>
      </c>
      <c r="AA103" s="1" t="s">
        <v>639</v>
      </c>
      <c r="AB103" s="6">
        <v>2</v>
      </c>
      <c r="AC103" s="6">
        <v>14</v>
      </c>
      <c r="AD103" s="6">
        <v>6</v>
      </c>
      <c r="AE103" s="6">
        <v>4</v>
      </c>
      <c r="AF103" s="1" t="s">
        <v>2512</v>
      </c>
      <c r="AG103" s="6">
        <v>2</v>
      </c>
      <c r="AH103" s="1" t="s">
        <v>645</v>
      </c>
      <c r="AI103" s="1" t="s">
        <v>2514</v>
      </c>
      <c r="AJ103" s="1" t="s">
        <v>2515</v>
      </c>
      <c r="AK103" s="1" t="s">
        <v>2516</v>
      </c>
      <c r="AL103" s="1" t="s">
        <v>182</v>
      </c>
      <c r="AM103" s="6">
        <v>100</v>
      </c>
      <c r="AN103" s="6">
        <v>23</v>
      </c>
      <c r="AO103" s="6" t="s">
        <v>404</v>
      </c>
      <c r="AP103" s="7">
        <v>42430</v>
      </c>
      <c r="AQ103" s="1" t="s">
        <v>111</v>
      </c>
      <c r="AR103" s="6">
        <v>1</v>
      </c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</row>
    <row r="104" spans="1:56" ht="12.75">
      <c r="A104" s="1" t="s">
        <v>176</v>
      </c>
      <c r="B104" s="6">
        <v>1</v>
      </c>
      <c r="C104" s="6">
        <v>47</v>
      </c>
      <c r="D104" s="62" t="s">
        <v>3412</v>
      </c>
      <c r="E104" s="71" t="s">
        <v>6823</v>
      </c>
      <c r="F104" s="1" t="s">
        <v>183</v>
      </c>
      <c r="G104" s="1" t="s">
        <v>186</v>
      </c>
      <c r="H104" s="1" t="s">
        <v>188</v>
      </c>
      <c r="I104" s="1" t="s">
        <v>189</v>
      </c>
      <c r="J104" s="1"/>
      <c r="K104" s="1" t="s">
        <v>2525</v>
      </c>
      <c r="L104" s="1" t="s">
        <v>176</v>
      </c>
      <c r="M104" s="1" t="s">
        <v>182</v>
      </c>
      <c r="N104" s="1" t="s">
        <v>184</v>
      </c>
      <c r="O104" s="1" t="s">
        <v>185</v>
      </c>
      <c r="P104" s="52" t="s">
        <v>2403</v>
      </c>
      <c r="Q104" s="7">
        <v>42415</v>
      </c>
      <c r="R104" s="6" t="s">
        <v>2529</v>
      </c>
      <c r="S104" s="6" t="s">
        <v>1812</v>
      </c>
      <c r="T104" s="1"/>
      <c r="U104" s="6">
        <v>1</v>
      </c>
      <c r="V104" s="6">
        <v>2</v>
      </c>
      <c r="W104" s="6">
        <v>1</v>
      </c>
      <c r="X104" s="6">
        <v>8</v>
      </c>
      <c r="Y104" s="6">
        <v>5</v>
      </c>
      <c r="Z104" s="1" t="s">
        <v>2531</v>
      </c>
      <c r="AA104" s="1" t="s">
        <v>198</v>
      </c>
      <c r="AB104" s="6">
        <v>0</v>
      </c>
      <c r="AC104" s="6">
        <v>2</v>
      </c>
      <c r="AD104" s="6">
        <v>8</v>
      </c>
      <c r="AE104" s="6">
        <v>5</v>
      </c>
      <c r="AF104" s="1" t="s">
        <v>2535</v>
      </c>
      <c r="AG104" s="6">
        <v>3</v>
      </c>
      <c r="AH104" s="1" t="s">
        <v>201</v>
      </c>
      <c r="AI104" s="1" t="s">
        <v>2536</v>
      </c>
      <c r="AJ104" s="1" t="s">
        <v>2537</v>
      </c>
      <c r="AK104" s="1" t="s">
        <v>2539</v>
      </c>
      <c r="AL104" s="1" t="s">
        <v>182</v>
      </c>
      <c r="AM104" s="6">
        <v>100</v>
      </c>
      <c r="AN104" s="6">
        <v>22</v>
      </c>
      <c r="AO104" s="6" t="s">
        <v>499</v>
      </c>
      <c r="AP104" s="6" t="s">
        <v>404</v>
      </c>
      <c r="AQ104" s="1" t="s">
        <v>176</v>
      </c>
      <c r="AR104" s="6">
        <v>1</v>
      </c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</row>
    <row r="105" spans="1:56" ht="12.75">
      <c r="A105" s="1" t="s">
        <v>445</v>
      </c>
      <c r="B105" s="6">
        <v>3</v>
      </c>
      <c r="C105" s="6">
        <v>45</v>
      </c>
      <c r="D105" s="62" t="s">
        <v>3412</v>
      </c>
      <c r="E105" s="71" t="s">
        <v>6823</v>
      </c>
      <c r="F105" s="1" t="s">
        <v>448</v>
      </c>
      <c r="G105" s="1" t="s">
        <v>271</v>
      </c>
      <c r="H105" s="1" t="s">
        <v>449</v>
      </c>
      <c r="I105" s="1" t="s">
        <v>450</v>
      </c>
      <c r="J105" s="1"/>
      <c r="K105" s="1" t="s">
        <v>2545</v>
      </c>
      <c r="L105" s="1" t="s">
        <v>445</v>
      </c>
      <c r="M105" s="1" t="s">
        <v>182</v>
      </c>
      <c r="N105" s="1" t="s">
        <v>184</v>
      </c>
      <c r="O105" s="1" t="s">
        <v>185</v>
      </c>
      <c r="P105" s="52" t="s">
        <v>2549</v>
      </c>
      <c r="Q105" s="6" t="s">
        <v>2550</v>
      </c>
      <c r="R105" s="7">
        <v>42686</v>
      </c>
      <c r="S105" s="6" t="s">
        <v>2551</v>
      </c>
      <c r="T105" s="1"/>
      <c r="U105" s="6">
        <v>2</v>
      </c>
      <c r="V105" s="6">
        <v>5</v>
      </c>
      <c r="W105" s="6">
        <v>1</v>
      </c>
      <c r="X105" s="6">
        <v>6</v>
      </c>
      <c r="Y105" s="6">
        <v>4</v>
      </c>
      <c r="Z105" s="1" t="s">
        <v>708</v>
      </c>
      <c r="AA105" s="1" t="s">
        <v>518</v>
      </c>
      <c r="AB105" s="6">
        <v>7</v>
      </c>
      <c r="AC105" s="6">
        <v>13</v>
      </c>
      <c r="AD105" s="6">
        <v>6</v>
      </c>
      <c r="AE105" s="6">
        <v>4</v>
      </c>
      <c r="AF105" s="1" t="s">
        <v>2545</v>
      </c>
      <c r="AG105" s="6">
        <v>1</v>
      </c>
      <c r="AH105" s="1" t="s">
        <v>518</v>
      </c>
      <c r="AI105" s="1" t="s">
        <v>2557</v>
      </c>
      <c r="AJ105" s="1" t="s">
        <v>2558</v>
      </c>
      <c r="AK105" s="1" t="s">
        <v>2559</v>
      </c>
      <c r="AL105" s="1" t="s">
        <v>532</v>
      </c>
      <c r="AM105" s="6">
        <v>100</v>
      </c>
      <c r="AN105" s="6">
        <v>17</v>
      </c>
      <c r="AO105" s="6" t="s">
        <v>608</v>
      </c>
      <c r="AP105" s="6">
        <v>1</v>
      </c>
      <c r="AQ105" s="1" t="s">
        <v>445</v>
      </c>
      <c r="AR105" s="6">
        <v>1</v>
      </c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</row>
    <row r="106" spans="1:56" ht="12.75">
      <c r="A106" s="1" t="s">
        <v>580</v>
      </c>
      <c r="B106" s="6">
        <v>9</v>
      </c>
      <c r="C106" s="6">
        <v>39</v>
      </c>
      <c r="D106" s="62" t="s">
        <v>3412</v>
      </c>
      <c r="E106" s="71" t="s">
        <v>6823</v>
      </c>
      <c r="F106" s="1" t="s">
        <v>581</v>
      </c>
      <c r="G106" s="1" t="s">
        <v>574</v>
      </c>
      <c r="H106" s="1" t="s">
        <v>584</v>
      </c>
      <c r="I106" s="1" t="s">
        <v>585</v>
      </c>
      <c r="J106" s="1"/>
      <c r="K106" s="1" t="s">
        <v>2564</v>
      </c>
      <c r="L106" s="1" t="s">
        <v>580</v>
      </c>
      <c r="M106" s="1" t="s">
        <v>182</v>
      </c>
      <c r="N106" s="1" t="s">
        <v>283</v>
      </c>
      <c r="O106" s="1" t="s">
        <v>185</v>
      </c>
      <c r="P106" s="52" t="s">
        <v>2566</v>
      </c>
      <c r="Q106" s="6" t="s">
        <v>1681</v>
      </c>
      <c r="R106" s="6" t="s">
        <v>1475</v>
      </c>
      <c r="S106" s="6" t="s">
        <v>739</v>
      </c>
      <c r="T106" s="1"/>
      <c r="U106" s="6">
        <v>1</v>
      </c>
      <c r="V106" s="6">
        <v>2</v>
      </c>
      <c r="W106" s="6">
        <v>1</v>
      </c>
      <c r="X106" s="6">
        <v>10</v>
      </c>
      <c r="Y106" s="6">
        <v>5</v>
      </c>
      <c r="Z106" s="1" t="s">
        <v>2570</v>
      </c>
      <c r="AA106" s="1" t="s">
        <v>452</v>
      </c>
      <c r="AB106" s="6">
        <v>0</v>
      </c>
      <c r="AC106" s="6">
        <v>2</v>
      </c>
      <c r="AD106" s="6">
        <v>8</v>
      </c>
      <c r="AE106" s="6">
        <v>4</v>
      </c>
      <c r="AF106" s="1" t="s">
        <v>2571</v>
      </c>
      <c r="AG106" s="6">
        <v>2</v>
      </c>
      <c r="AH106" s="1" t="s">
        <v>459</v>
      </c>
      <c r="AI106" s="1" t="s">
        <v>2574</v>
      </c>
      <c r="AJ106" s="1" t="s">
        <v>2576</v>
      </c>
      <c r="AK106" s="1" t="s">
        <v>2577</v>
      </c>
      <c r="AL106" s="1" t="s">
        <v>182</v>
      </c>
      <c r="AM106" s="6">
        <v>100</v>
      </c>
      <c r="AN106" s="6">
        <v>18</v>
      </c>
      <c r="AO106" s="7">
        <v>42553</v>
      </c>
      <c r="AP106" s="6" t="s">
        <v>404</v>
      </c>
      <c r="AQ106" s="1" t="s">
        <v>2579</v>
      </c>
      <c r="AR106" s="6">
        <v>2</v>
      </c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</row>
    <row r="107" spans="1:56" ht="12.75">
      <c r="A107" s="1" t="s">
        <v>222</v>
      </c>
      <c r="B107" s="6">
        <v>4</v>
      </c>
      <c r="C107" s="6">
        <v>44</v>
      </c>
      <c r="D107" s="62" t="s">
        <v>3412</v>
      </c>
      <c r="E107" s="71" t="s">
        <v>6823</v>
      </c>
      <c r="F107" s="1" t="s">
        <v>223</v>
      </c>
      <c r="G107" s="1" t="s">
        <v>186</v>
      </c>
      <c r="H107" s="1" t="s">
        <v>224</v>
      </c>
      <c r="I107" s="1" t="s">
        <v>225</v>
      </c>
      <c r="J107" s="1"/>
      <c r="K107" s="1" t="s">
        <v>2585</v>
      </c>
      <c r="L107" s="1" t="s">
        <v>222</v>
      </c>
      <c r="M107" s="1" t="s">
        <v>182</v>
      </c>
      <c r="N107" s="1" t="s">
        <v>283</v>
      </c>
      <c r="O107" s="1" t="s">
        <v>185</v>
      </c>
      <c r="P107" s="52" t="s">
        <v>2587</v>
      </c>
      <c r="Q107" s="6">
        <v>5</v>
      </c>
      <c r="R107" s="6" t="s">
        <v>2590</v>
      </c>
      <c r="S107" s="7">
        <v>42677</v>
      </c>
      <c r="T107" s="1"/>
      <c r="U107" s="6">
        <v>1</v>
      </c>
      <c r="V107" s="6">
        <v>2</v>
      </c>
      <c r="W107" s="6">
        <v>1</v>
      </c>
      <c r="X107" s="6">
        <v>7</v>
      </c>
      <c r="Y107" s="6">
        <v>5</v>
      </c>
      <c r="Z107" s="1" t="s">
        <v>415</v>
      </c>
      <c r="AA107" s="1" t="s">
        <v>452</v>
      </c>
      <c r="AB107" s="6">
        <v>2</v>
      </c>
      <c r="AC107" s="6">
        <v>6</v>
      </c>
      <c r="AD107" s="6">
        <v>7</v>
      </c>
      <c r="AE107" s="6">
        <v>5</v>
      </c>
      <c r="AF107" s="1" t="s">
        <v>2593</v>
      </c>
      <c r="AG107" s="6">
        <v>2</v>
      </c>
      <c r="AH107" s="1" t="s">
        <v>459</v>
      </c>
      <c r="AI107" s="1" t="s">
        <v>2595</v>
      </c>
      <c r="AJ107" s="1" t="s">
        <v>2597</v>
      </c>
      <c r="AK107" s="1" t="s">
        <v>2599</v>
      </c>
      <c r="AL107" s="1" t="s">
        <v>182</v>
      </c>
      <c r="AM107" s="6">
        <v>100</v>
      </c>
      <c r="AN107" s="6">
        <v>20</v>
      </c>
      <c r="AO107" s="7">
        <v>42583</v>
      </c>
      <c r="AP107" s="7">
        <v>42491</v>
      </c>
      <c r="AQ107" s="1" t="s">
        <v>222</v>
      </c>
      <c r="AR107" s="6">
        <v>1</v>
      </c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</row>
    <row r="108" spans="1:56" ht="12.75">
      <c r="A108" s="1" t="s">
        <v>218</v>
      </c>
      <c r="B108" s="6">
        <v>0</v>
      </c>
      <c r="C108" s="6">
        <v>48</v>
      </c>
      <c r="D108" s="62" t="s">
        <v>3412</v>
      </c>
      <c r="E108" s="71" t="s">
        <v>6823</v>
      </c>
      <c r="F108" s="1" t="s">
        <v>219</v>
      </c>
      <c r="G108" s="1" t="s">
        <v>186</v>
      </c>
      <c r="H108" s="1" t="s">
        <v>220</v>
      </c>
      <c r="I108" s="1" t="s">
        <v>221</v>
      </c>
      <c r="J108" s="1"/>
      <c r="K108" s="1" t="s">
        <v>2604</v>
      </c>
      <c r="L108" s="1" t="s">
        <v>218</v>
      </c>
      <c r="M108" s="1" t="s">
        <v>182</v>
      </c>
      <c r="N108" s="1" t="s">
        <v>283</v>
      </c>
      <c r="O108" s="1" t="s">
        <v>185</v>
      </c>
      <c r="P108" s="54">
        <v>42418</v>
      </c>
      <c r="Q108" s="6" t="s">
        <v>1702</v>
      </c>
      <c r="R108" s="6" t="s">
        <v>2607</v>
      </c>
      <c r="S108" s="6" t="s">
        <v>832</v>
      </c>
      <c r="T108" s="1"/>
      <c r="U108" s="6">
        <v>1</v>
      </c>
      <c r="V108" s="6">
        <v>2</v>
      </c>
      <c r="W108" s="6">
        <v>1</v>
      </c>
      <c r="X108" s="6">
        <v>8</v>
      </c>
      <c r="Y108" s="6">
        <v>5</v>
      </c>
      <c r="Z108" s="1" t="s">
        <v>2611</v>
      </c>
      <c r="AA108" s="1" t="s">
        <v>198</v>
      </c>
      <c r="AB108" s="6">
        <v>0</v>
      </c>
      <c r="AC108" s="6">
        <v>3</v>
      </c>
      <c r="AD108" s="6">
        <v>8</v>
      </c>
      <c r="AE108" s="6">
        <v>5</v>
      </c>
      <c r="AF108" s="1" t="s">
        <v>2613</v>
      </c>
      <c r="AG108" s="6">
        <v>3</v>
      </c>
      <c r="AH108" s="1" t="s">
        <v>201</v>
      </c>
      <c r="AI108" s="1" t="s">
        <v>2614</v>
      </c>
      <c r="AJ108" s="1" t="s">
        <v>2615</v>
      </c>
      <c r="AK108" s="1" t="s">
        <v>2617</v>
      </c>
      <c r="AL108" s="1" t="s">
        <v>182</v>
      </c>
      <c r="AM108" s="6">
        <v>100</v>
      </c>
      <c r="AN108" s="6">
        <v>23</v>
      </c>
      <c r="AO108" s="6" t="s">
        <v>1011</v>
      </c>
      <c r="AP108" s="7">
        <v>42583</v>
      </c>
      <c r="AQ108" s="1" t="s">
        <v>218</v>
      </c>
      <c r="AR108" s="6">
        <v>1</v>
      </c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</row>
    <row r="109" spans="1:56" ht="12.75">
      <c r="A109" s="20" t="s">
        <v>351</v>
      </c>
      <c r="B109" s="6">
        <v>1</v>
      </c>
      <c r="C109" s="6">
        <v>47</v>
      </c>
      <c r="D109" s="62" t="s">
        <v>3412</v>
      </c>
      <c r="E109" s="71" t="s">
        <v>6823</v>
      </c>
      <c r="F109" s="1" t="s">
        <v>379</v>
      </c>
      <c r="G109" s="1" t="s">
        <v>380</v>
      </c>
      <c r="H109" s="1" t="s">
        <v>276</v>
      </c>
      <c r="I109" s="1" t="s">
        <v>382</v>
      </c>
      <c r="J109" s="1"/>
      <c r="K109" s="1" t="s">
        <v>2622</v>
      </c>
      <c r="L109" s="1" t="s">
        <v>351</v>
      </c>
      <c r="M109" s="1" t="s">
        <v>182</v>
      </c>
      <c r="N109" s="1" t="s">
        <v>283</v>
      </c>
      <c r="O109" s="1" t="s">
        <v>185</v>
      </c>
      <c r="P109" s="52" t="s">
        <v>2626</v>
      </c>
      <c r="Q109" s="6" t="s">
        <v>2627</v>
      </c>
      <c r="R109" s="6" t="s">
        <v>2628</v>
      </c>
      <c r="S109" s="6" t="s">
        <v>2629</v>
      </c>
      <c r="T109" s="1"/>
      <c r="U109" s="6">
        <v>1</v>
      </c>
      <c r="V109" s="6">
        <v>2</v>
      </c>
      <c r="W109" s="6">
        <v>1</v>
      </c>
      <c r="X109" s="6">
        <v>12</v>
      </c>
      <c r="Y109" s="6">
        <v>10</v>
      </c>
      <c r="Z109" s="1" t="s">
        <v>2630</v>
      </c>
      <c r="AA109" s="1" t="s">
        <v>2631</v>
      </c>
      <c r="AB109" s="6">
        <v>0</v>
      </c>
      <c r="AC109" s="6">
        <v>0</v>
      </c>
      <c r="AD109" s="6">
        <v>9</v>
      </c>
      <c r="AE109" s="6">
        <v>9</v>
      </c>
      <c r="AF109" s="1" t="s">
        <v>2635</v>
      </c>
      <c r="AG109" s="6">
        <v>4</v>
      </c>
      <c r="AH109" s="1" t="s">
        <v>2636</v>
      </c>
      <c r="AI109" s="1" t="s">
        <v>2637</v>
      </c>
      <c r="AJ109" s="1" t="s">
        <v>2638</v>
      </c>
      <c r="AK109" s="1" t="s">
        <v>2639</v>
      </c>
      <c r="AL109" s="1" t="s">
        <v>182</v>
      </c>
      <c r="AM109" s="6">
        <v>100</v>
      </c>
      <c r="AN109" s="6">
        <v>24</v>
      </c>
      <c r="AO109" s="7">
        <v>42433</v>
      </c>
      <c r="AP109" s="6" t="s">
        <v>1189</v>
      </c>
      <c r="AQ109" s="1" t="s">
        <v>2642</v>
      </c>
      <c r="AR109" s="6">
        <v>2</v>
      </c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</row>
    <row r="110" spans="1:56" ht="12.75">
      <c r="A110" s="1" t="s">
        <v>61</v>
      </c>
      <c r="B110" s="6">
        <v>1</v>
      </c>
      <c r="C110" s="6">
        <v>47</v>
      </c>
      <c r="D110" s="62" t="s">
        <v>3412</v>
      </c>
      <c r="E110" s="71" t="s">
        <v>6823</v>
      </c>
      <c r="F110" s="1" t="s">
        <v>281</v>
      </c>
      <c r="G110" s="1" t="s">
        <v>282</v>
      </c>
      <c r="H110" s="1" t="s">
        <v>284</v>
      </c>
      <c r="I110" s="1" t="s">
        <v>291</v>
      </c>
      <c r="J110" s="1"/>
      <c r="K110" s="1" t="s">
        <v>2647</v>
      </c>
      <c r="L110" s="1" t="s">
        <v>61</v>
      </c>
      <c r="M110" s="1" t="s">
        <v>182</v>
      </c>
      <c r="N110" s="1" t="s">
        <v>184</v>
      </c>
      <c r="O110" s="1" t="s">
        <v>185</v>
      </c>
      <c r="P110" s="52" t="s">
        <v>2651</v>
      </c>
      <c r="Q110" s="6">
        <v>20</v>
      </c>
      <c r="R110" s="6" t="s">
        <v>2653</v>
      </c>
      <c r="S110" s="7">
        <v>42596</v>
      </c>
      <c r="T110" s="1"/>
      <c r="U110" s="6">
        <v>1</v>
      </c>
      <c r="V110" s="6">
        <v>3</v>
      </c>
      <c r="W110" s="6">
        <v>1</v>
      </c>
      <c r="X110" s="6">
        <v>7</v>
      </c>
      <c r="Y110" s="6">
        <v>5</v>
      </c>
      <c r="Z110" s="1" t="s">
        <v>2654</v>
      </c>
      <c r="AA110" s="1" t="s">
        <v>857</v>
      </c>
      <c r="AB110" s="6">
        <v>2</v>
      </c>
      <c r="AC110" s="6">
        <v>8</v>
      </c>
      <c r="AD110" s="6">
        <v>6</v>
      </c>
      <c r="AE110" s="6">
        <v>4</v>
      </c>
      <c r="AF110" s="1" t="s">
        <v>2656</v>
      </c>
      <c r="AG110" s="6">
        <v>2</v>
      </c>
      <c r="AH110" s="1" t="s">
        <v>862</v>
      </c>
      <c r="AI110" s="1" t="s">
        <v>2658</v>
      </c>
      <c r="AJ110" s="1" t="s">
        <v>2659</v>
      </c>
      <c r="AK110" s="1" t="s">
        <v>2660</v>
      </c>
      <c r="AL110" s="1" t="s">
        <v>182</v>
      </c>
      <c r="AM110" s="6">
        <v>100</v>
      </c>
      <c r="AN110" s="6">
        <v>24</v>
      </c>
      <c r="AO110" s="7">
        <v>42583</v>
      </c>
      <c r="AP110" s="7">
        <v>42491</v>
      </c>
      <c r="AQ110" s="1" t="s">
        <v>61</v>
      </c>
      <c r="AR110" s="6">
        <v>1</v>
      </c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</row>
    <row r="111" spans="1:56" ht="12.75">
      <c r="A111" s="1" t="s">
        <v>543</v>
      </c>
      <c r="B111" s="6">
        <v>10</v>
      </c>
      <c r="C111" s="6">
        <v>38</v>
      </c>
      <c r="D111" s="62" t="s">
        <v>3412</v>
      </c>
      <c r="E111" s="71" t="s">
        <v>6823</v>
      </c>
      <c r="F111" s="1" t="s">
        <v>544</v>
      </c>
      <c r="G111" s="1" t="s">
        <v>545</v>
      </c>
      <c r="H111" s="1" t="s">
        <v>209</v>
      </c>
      <c r="I111" s="1" t="s">
        <v>546</v>
      </c>
      <c r="J111" s="1"/>
      <c r="K111" s="1" t="s">
        <v>2666</v>
      </c>
      <c r="L111" s="1" t="s">
        <v>543</v>
      </c>
      <c r="M111" s="1" t="s">
        <v>182</v>
      </c>
      <c r="N111" s="1" t="s">
        <v>184</v>
      </c>
      <c r="O111" s="1" t="s">
        <v>185</v>
      </c>
      <c r="P111" s="52" t="s">
        <v>2310</v>
      </c>
      <c r="Q111" s="6" t="s">
        <v>2343</v>
      </c>
      <c r="R111" s="9">
        <v>42570</v>
      </c>
      <c r="S111" s="6" t="s">
        <v>2669</v>
      </c>
      <c r="T111" s="1"/>
      <c r="U111" s="6">
        <v>1</v>
      </c>
      <c r="V111" s="6">
        <v>2</v>
      </c>
      <c r="W111" s="6">
        <v>1</v>
      </c>
      <c r="X111" s="6">
        <v>3</v>
      </c>
      <c r="Y111" s="6">
        <v>3</v>
      </c>
      <c r="Z111" s="1" t="s">
        <v>1437</v>
      </c>
      <c r="AA111" s="1" t="s">
        <v>1437</v>
      </c>
      <c r="AB111" s="6">
        <v>3</v>
      </c>
      <c r="AC111" s="6">
        <v>13</v>
      </c>
      <c r="AD111" s="6">
        <v>3</v>
      </c>
      <c r="AE111" s="6">
        <v>3</v>
      </c>
      <c r="AF111" s="1" t="s">
        <v>2666</v>
      </c>
      <c r="AG111" s="6">
        <v>1</v>
      </c>
      <c r="AH111" s="1" t="s">
        <v>1437</v>
      </c>
      <c r="AI111" s="1" t="s">
        <v>2674</v>
      </c>
      <c r="AJ111" s="1" t="s">
        <v>2675</v>
      </c>
      <c r="AK111" s="1" t="s">
        <v>543</v>
      </c>
      <c r="AL111" s="1" t="s">
        <v>182</v>
      </c>
      <c r="AM111" s="6">
        <v>0</v>
      </c>
      <c r="AN111" s="6">
        <v>0</v>
      </c>
      <c r="AO111" s="6" t="s">
        <v>591</v>
      </c>
      <c r="AP111" s="6">
        <v>1</v>
      </c>
      <c r="AQ111" s="1" t="s">
        <v>543</v>
      </c>
      <c r="AR111" s="6">
        <v>1</v>
      </c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</row>
    <row r="112" spans="1:56" ht="12.75">
      <c r="A112" s="1" t="s">
        <v>133</v>
      </c>
      <c r="B112" s="6">
        <v>8</v>
      </c>
      <c r="C112" s="6">
        <v>40</v>
      </c>
      <c r="D112" s="62" t="s">
        <v>3412</v>
      </c>
      <c r="E112" s="71" t="s">
        <v>6823</v>
      </c>
      <c r="F112" s="1" t="s">
        <v>254</v>
      </c>
      <c r="G112" s="1" t="s">
        <v>186</v>
      </c>
      <c r="H112" s="1" t="s">
        <v>259</v>
      </c>
      <c r="I112" s="1" t="s">
        <v>260</v>
      </c>
      <c r="J112" s="1"/>
      <c r="K112" s="1" t="s">
        <v>2683</v>
      </c>
      <c r="L112" s="1" t="s">
        <v>133</v>
      </c>
      <c r="M112" s="1" t="s">
        <v>182</v>
      </c>
      <c r="N112" s="1" t="s">
        <v>184</v>
      </c>
      <c r="O112" s="1" t="s">
        <v>185</v>
      </c>
      <c r="P112" s="52" t="s">
        <v>2685</v>
      </c>
      <c r="Q112" s="6" t="s">
        <v>2686</v>
      </c>
      <c r="R112" s="6" t="s">
        <v>2687</v>
      </c>
      <c r="S112" s="6" t="s">
        <v>2688</v>
      </c>
      <c r="T112" s="1"/>
      <c r="U112" s="6">
        <v>1</v>
      </c>
      <c r="V112" s="6">
        <v>3</v>
      </c>
      <c r="W112" s="6">
        <v>1</v>
      </c>
      <c r="X112" s="6">
        <v>4</v>
      </c>
      <c r="Y112" s="6">
        <v>3</v>
      </c>
      <c r="Z112" s="1" t="s">
        <v>947</v>
      </c>
      <c r="AA112" s="1" t="s">
        <v>327</v>
      </c>
      <c r="AB112" s="6">
        <v>3</v>
      </c>
      <c r="AC112" s="6">
        <v>14</v>
      </c>
      <c r="AD112" s="6">
        <v>4</v>
      </c>
      <c r="AE112" s="6">
        <v>3</v>
      </c>
      <c r="AF112" s="1" t="s">
        <v>2683</v>
      </c>
      <c r="AG112" s="6">
        <v>1</v>
      </c>
      <c r="AH112" s="1" t="s">
        <v>327</v>
      </c>
      <c r="AI112" s="1" t="s">
        <v>2693</v>
      </c>
      <c r="AJ112" s="1" t="s">
        <v>2694</v>
      </c>
      <c r="AK112" s="1" t="s">
        <v>133</v>
      </c>
      <c r="AL112" s="1" t="s">
        <v>182</v>
      </c>
      <c r="AM112" s="6">
        <v>100</v>
      </c>
      <c r="AN112" s="6">
        <v>19</v>
      </c>
      <c r="AO112" s="6" t="s">
        <v>908</v>
      </c>
      <c r="AP112" s="9">
        <v>42491</v>
      </c>
      <c r="AQ112" s="1" t="s">
        <v>2697</v>
      </c>
      <c r="AR112" s="6">
        <v>2</v>
      </c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</row>
    <row r="113" spans="1:56" ht="12.75">
      <c r="A113" s="1" t="s">
        <v>426</v>
      </c>
      <c r="B113" s="1"/>
      <c r="C113" s="6">
        <v>48</v>
      </c>
      <c r="D113" s="62" t="s">
        <v>3412</v>
      </c>
      <c r="E113" s="71" t="s">
        <v>6823</v>
      </c>
      <c r="F113" s="1" t="s">
        <v>428</v>
      </c>
      <c r="G113" s="1" t="s">
        <v>271</v>
      </c>
      <c r="H113" s="1" t="s">
        <v>431</v>
      </c>
      <c r="I113" s="1" t="s">
        <v>432</v>
      </c>
      <c r="J113" s="1"/>
      <c r="K113" s="1" t="s">
        <v>2699</v>
      </c>
      <c r="L113" s="1" t="s">
        <v>426</v>
      </c>
      <c r="M113" s="1" t="s">
        <v>182</v>
      </c>
      <c r="N113" s="1" t="s">
        <v>283</v>
      </c>
      <c r="O113" s="1" t="s">
        <v>185</v>
      </c>
      <c r="P113" s="52" t="s">
        <v>2702</v>
      </c>
      <c r="Q113" s="6" t="s">
        <v>1920</v>
      </c>
      <c r="R113" s="6" t="s">
        <v>2703</v>
      </c>
      <c r="S113" s="6" t="s">
        <v>1889</v>
      </c>
      <c r="T113" s="1"/>
      <c r="U113" s="6">
        <v>1</v>
      </c>
      <c r="V113" s="6">
        <v>2</v>
      </c>
      <c r="W113" s="6">
        <v>1</v>
      </c>
      <c r="X113" s="6">
        <v>8</v>
      </c>
      <c r="Y113" s="6">
        <v>5</v>
      </c>
      <c r="Z113" s="1" t="s">
        <v>2364</v>
      </c>
      <c r="AA113" s="1" t="s">
        <v>452</v>
      </c>
      <c r="AB113" s="6">
        <v>0</v>
      </c>
      <c r="AC113" s="6">
        <v>0</v>
      </c>
      <c r="AD113" s="6">
        <v>4</v>
      </c>
      <c r="AE113" s="6">
        <v>3</v>
      </c>
      <c r="AF113" s="1" t="s">
        <v>2708</v>
      </c>
      <c r="AG113" s="6">
        <v>2</v>
      </c>
      <c r="AH113" s="1" t="s">
        <v>459</v>
      </c>
      <c r="AI113" s="1" t="s">
        <v>2710</v>
      </c>
      <c r="AJ113" s="1" t="s">
        <v>2711</v>
      </c>
      <c r="AK113" s="1" t="s">
        <v>2713</v>
      </c>
      <c r="AL113" s="1" t="s">
        <v>182</v>
      </c>
      <c r="AM113" s="6">
        <v>100</v>
      </c>
      <c r="AN113" s="6">
        <v>27</v>
      </c>
      <c r="AO113" s="6" t="s">
        <v>1234</v>
      </c>
      <c r="AP113" s="6">
        <v>2</v>
      </c>
      <c r="AQ113" s="1" t="s">
        <v>426</v>
      </c>
      <c r="AR113" s="6">
        <v>1</v>
      </c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</row>
    <row r="114" spans="1:56" ht="12.75">
      <c r="A114" s="1" t="s">
        <v>316</v>
      </c>
      <c r="B114" s="6">
        <v>0</v>
      </c>
      <c r="C114" s="6">
        <v>48</v>
      </c>
      <c r="D114" s="62" t="s">
        <v>3412</v>
      </c>
      <c r="E114" s="71" t="s">
        <v>6823</v>
      </c>
      <c r="F114" s="1" t="s">
        <v>318</v>
      </c>
      <c r="G114" s="1" t="s">
        <v>307</v>
      </c>
      <c r="H114" s="1" t="s">
        <v>320</v>
      </c>
      <c r="I114" s="1" t="s">
        <v>322</v>
      </c>
      <c r="J114" s="1"/>
      <c r="K114" s="1" t="s">
        <v>2723</v>
      </c>
      <c r="L114" s="1" t="s">
        <v>316</v>
      </c>
      <c r="M114" s="1" t="s">
        <v>182</v>
      </c>
      <c r="N114" s="1" t="s">
        <v>283</v>
      </c>
      <c r="O114" s="1" t="s">
        <v>185</v>
      </c>
      <c r="P114" s="52" t="s">
        <v>2728</v>
      </c>
      <c r="Q114" s="6" t="s">
        <v>2729</v>
      </c>
      <c r="R114" s="6" t="s">
        <v>2730</v>
      </c>
      <c r="S114" s="9">
        <v>42576</v>
      </c>
      <c r="T114" s="1"/>
      <c r="U114" s="6">
        <v>2</v>
      </c>
      <c r="V114" s="6">
        <v>5</v>
      </c>
      <c r="W114" s="6">
        <v>1</v>
      </c>
      <c r="X114" s="6">
        <v>5</v>
      </c>
      <c r="Y114" s="6">
        <v>3</v>
      </c>
      <c r="Z114" s="1" t="s">
        <v>517</v>
      </c>
      <c r="AA114" s="1" t="s">
        <v>1030</v>
      </c>
      <c r="AB114" s="6">
        <v>14</v>
      </c>
      <c r="AC114" s="6">
        <v>29</v>
      </c>
      <c r="AD114" s="6">
        <v>5</v>
      </c>
      <c r="AE114" s="6">
        <v>3</v>
      </c>
      <c r="AF114" s="1" t="s">
        <v>2723</v>
      </c>
      <c r="AG114" s="6">
        <v>1</v>
      </c>
      <c r="AH114" s="1" t="s">
        <v>1030</v>
      </c>
      <c r="AI114" s="1" t="s">
        <v>2735</v>
      </c>
      <c r="AJ114" s="1" t="s">
        <v>2737</v>
      </c>
      <c r="AK114" s="1" t="s">
        <v>2738</v>
      </c>
      <c r="AL114" s="1" t="s">
        <v>532</v>
      </c>
      <c r="AM114" s="6">
        <v>100</v>
      </c>
      <c r="AN114" s="6">
        <v>18</v>
      </c>
      <c r="AO114" s="9">
        <v>42491</v>
      </c>
      <c r="AP114" s="6">
        <v>1</v>
      </c>
      <c r="AQ114" s="1" t="s">
        <v>316</v>
      </c>
      <c r="AR114" s="6">
        <v>1</v>
      </c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</row>
    <row r="115" spans="1:56" ht="12.75">
      <c r="A115" s="1" t="s">
        <v>91</v>
      </c>
      <c r="B115" s="6">
        <v>1</v>
      </c>
      <c r="C115" s="6">
        <v>47</v>
      </c>
      <c r="D115" s="62" t="s">
        <v>3412</v>
      </c>
      <c r="E115" s="71" t="s">
        <v>6823</v>
      </c>
      <c r="F115" s="1" t="s">
        <v>536</v>
      </c>
      <c r="G115" s="1" t="s">
        <v>178</v>
      </c>
      <c r="H115" s="1" t="s">
        <v>539</v>
      </c>
      <c r="I115" s="1" t="s">
        <v>541</v>
      </c>
      <c r="J115" s="1"/>
      <c r="K115" s="1" t="s">
        <v>2746</v>
      </c>
      <c r="L115" s="1" t="s">
        <v>91</v>
      </c>
      <c r="M115" s="1" t="s">
        <v>182</v>
      </c>
      <c r="N115" s="1"/>
      <c r="O115" s="1"/>
      <c r="P115" s="52" t="s">
        <v>2750</v>
      </c>
      <c r="Q115" s="6" t="s">
        <v>2752</v>
      </c>
      <c r="R115" s="6" t="s">
        <v>2750</v>
      </c>
      <c r="S115" s="6" t="s">
        <v>2752</v>
      </c>
      <c r="T115" s="1"/>
      <c r="U115" s="6">
        <v>3</v>
      </c>
      <c r="V115" s="6">
        <v>9</v>
      </c>
      <c r="W115" s="6">
        <v>1</v>
      </c>
      <c r="X115" s="6">
        <v>6</v>
      </c>
      <c r="Y115" s="6">
        <v>4</v>
      </c>
      <c r="Z115" s="1" t="s">
        <v>1010</v>
      </c>
      <c r="AA115" s="1" t="s">
        <v>639</v>
      </c>
      <c r="AB115" s="6">
        <v>7</v>
      </c>
      <c r="AC115" s="6">
        <v>15</v>
      </c>
      <c r="AD115" s="6">
        <v>6</v>
      </c>
      <c r="AE115" s="6">
        <v>4</v>
      </c>
      <c r="AF115" s="1" t="s">
        <v>2756</v>
      </c>
      <c r="AG115" s="6">
        <v>2</v>
      </c>
      <c r="AH115" s="1" t="s">
        <v>645</v>
      </c>
      <c r="AI115" s="1" t="s">
        <v>2760</v>
      </c>
      <c r="AJ115" s="1" t="s">
        <v>2761</v>
      </c>
      <c r="AK115" s="1" t="s">
        <v>2762</v>
      </c>
      <c r="AL115" s="1" t="s">
        <v>2763</v>
      </c>
      <c r="AM115" s="6">
        <v>100</v>
      </c>
      <c r="AN115" s="6">
        <v>27</v>
      </c>
      <c r="AO115" s="6" t="s">
        <v>908</v>
      </c>
      <c r="AP115" s="6">
        <v>1</v>
      </c>
      <c r="AQ115" s="1" t="s">
        <v>91</v>
      </c>
      <c r="AR115" s="6">
        <v>1</v>
      </c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</row>
    <row r="116" spans="1:56" ht="12.75">
      <c r="A116" s="1" t="s">
        <v>48</v>
      </c>
      <c r="B116" s="6">
        <v>2</v>
      </c>
      <c r="C116" s="6">
        <v>46</v>
      </c>
      <c r="D116" s="62" t="s">
        <v>3412</v>
      </c>
      <c r="E116" s="71" t="s">
        <v>6823</v>
      </c>
      <c r="F116" s="1" t="s">
        <v>335</v>
      </c>
      <c r="G116" s="1" t="s">
        <v>336</v>
      </c>
      <c r="H116" s="1" t="s">
        <v>188</v>
      </c>
      <c r="I116" s="1" t="s">
        <v>338</v>
      </c>
      <c r="J116" s="1"/>
      <c r="K116" s="1" t="s">
        <v>2769</v>
      </c>
      <c r="L116" s="1" t="s">
        <v>48</v>
      </c>
      <c r="M116" s="1" t="s">
        <v>182</v>
      </c>
      <c r="N116" s="1" t="s">
        <v>184</v>
      </c>
      <c r="O116" s="1" t="s">
        <v>185</v>
      </c>
      <c r="P116" s="52" t="s">
        <v>2350</v>
      </c>
      <c r="Q116" s="6" t="s">
        <v>2774</v>
      </c>
      <c r="R116" s="7">
        <v>42511</v>
      </c>
      <c r="S116" s="6" t="s">
        <v>2775</v>
      </c>
      <c r="T116" s="1"/>
      <c r="U116" s="6">
        <v>2</v>
      </c>
      <c r="V116" s="6">
        <v>3</v>
      </c>
      <c r="W116" s="6">
        <v>1</v>
      </c>
      <c r="X116" s="6">
        <v>5</v>
      </c>
      <c r="Y116" s="6">
        <v>5</v>
      </c>
      <c r="Z116" s="1" t="s">
        <v>399</v>
      </c>
      <c r="AA116" s="1" t="s">
        <v>2086</v>
      </c>
      <c r="AB116" s="6">
        <v>0</v>
      </c>
      <c r="AC116" s="6">
        <v>0</v>
      </c>
      <c r="AD116" s="6">
        <v>5</v>
      </c>
      <c r="AE116" s="6">
        <v>5</v>
      </c>
      <c r="AF116" s="1" t="s">
        <v>2778</v>
      </c>
      <c r="AG116" s="6">
        <v>2</v>
      </c>
      <c r="AH116" s="1" t="s">
        <v>2091</v>
      </c>
      <c r="AI116" s="1" t="s">
        <v>2779</v>
      </c>
      <c r="AJ116" s="1" t="s">
        <v>2780</v>
      </c>
      <c r="AK116" s="1" t="s">
        <v>2781</v>
      </c>
      <c r="AL116" s="1" t="s">
        <v>2782</v>
      </c>
      <c r="AM116" s="6">
        <v>100</v>
      </c>
      <c r="AN116" s="6">
        <v>28</v>
      </c>
      <c r="AO116" s="6" t="s">
        <v>404</v>
      </c>
      <c r="AP116" s="6" t="s">
        <v>451</v>
      </c>
      <c r="AQ116" s="1" t="s">
        <v>48</v>
      </c>
      <c r="AR116" s="6">
        <v>1</v>
      </c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</row>
    <row r="117" spans="1:56" ht="12.75">
      <c r="A117" s="1" t="s">
        <v>572</v>
      </c>
      <c r="B117" s="6">
        <v>1</v>
      </c>
      <c r="C117" s="6">
        <v>47</v>
      </c>
      <c r="D117" s="62" t="s">
        <v>3412</v>
      </c>
      <c r="E117" s="71" t="s">
        <v>6823</v>
      </c>
      <c r="F117" s="1" t="s">
        <v>573</v>
      </c>
      <c r="G117" s="1" t="s">
        <v>574</v>
      </c>
      <c r="H117" s="1" t="s">
        <v>575</v>
      </c>
      <c r="I117" s="1" t="s">
        <v>577</v>
      </c>
      <c r="J117" s="1"/>
      <c r="K117" s="1" t="s">
        <v>2789</v>
      </c>
      <c r="L117" s="1" t="s">
        <v>572</v>
      </c>
      <c r="M117" s="1" t="s">
        <v>182</v>
      </c>
      <c r="N117" s="1" t="s">
        <v>184</v>
      </c>
      <c r="O117" s="1" t="s">
        <v>185</v>
      </c>
      <c r="P117" s="53">
        <v>42425</v>
      </c>
      <c r="Q117" s="6" t="s">
        <v>2791</v>
      </c>
      <c r="R117" s="6" t="s">
        <v>943</v>
      </c>
      <c r="S117" s="6" t="s">
        <v>687</v>
      </c>
      <c r="T117" s="1"/>
      <c r="U117" s="6">
        <v>1</v>
      </c>
      <c r="V117" s="6">
        <v>2</v>
      </c>
      <c r="W117" s="6">
        <v>1</v>
      </c>
      <c r="X117" s="6">
        <v>4</v>
      </c>
      <c r="Y117" s="6">
        <v>2</v>
      </c>
      <c r="Z117" s="1" t="s">
        <v>518</v>
      </c>
      <c r="AA117" s="1" t="s">
        <v>948</v>
      </c>
      <c r="AB117" s="6">
        <v>4</v>
      </c>
      <c r="AC117" s="6">
        <v>26</v>
      </c>
      <c r="AD117" s="6">
        <v>4</v>
      </c>
      <c r="AE117" s="6">
        <v>2</v>
      </c>
      <c r="AF117" s="1" t="s">
        <v>2789</v>
      </c>
      <c r="AG117" s="6">
        <v>1</v>
      </c>
      <c r="AH117" s="1" t="s">
        <v>948</v>
      </c>
      <c r="AI117" s="1" t="s">
        <v>2797</v>
      </c>
      <c r="AJ117" s="1" t="s">
        <v>2798</v>
      </c>
      <c r="AK117" s="1" t="s">
        <v>572</v>
      </c>
      <c r="AL117" s="1" t="s">
        <v>182</v>
      </c>
      <c r="AM117" s="6">
        <v>96</v>
      </c>
      <c r="AN117" s="6">
        <v>27</v>
      </c>
      <c r="AO117" s="6" t="s">
        <v>908</v>
      </c>
      <c r="AP117" s="6">
        <v>1</v>
      </c>
      <c r="AQ117" s="1" t="s">
        <v>572</v>
      </c>
      <c r="AR117" s="6">
        <v>1</v>
      </c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</row>
    <row r="118" spans="1:56" ht="12.75">
      <c r="A118" s="1" t="s">
        <v>552</v>
      </c>
      <c r="B118" s="6">
        <v>1</v>
      </c>
      <c r="C118" s="6">
        <v>47</v>
      </c>
      <c r="D118" s="62" t="s">
        <v>3412</v>
      </c>
      <c r="E118" s="71" t="s">
        <v>6823</v>
      </c>
      <c r="F118" s="1" t="s">
        <v>553</v>
      </c>
      <c r="G118" s="1" t="s">
        <v>556</v>
      </c>
      <c r="H118" s="1" t="s">
        <v>558</v>
      </c>
      <c r="I118" s="1" t="s">
        <v>559</v>
      </c>
      <c r="J118" s="1"/>
      <c r="K118" s="1" t="s">
        <v>2805</v>
      </c>
      <c r="L118" s="1" t="s">
        <v>552</v>
      </c>
      <c r="M118" s="1" t="s">
        <v>182</v>
      </c>
      <c r="N118" s="1" t="s">
        <v>283</v>
      </c>
      <c r="O118" s="1" t="s">
        <v>185</v>
      </c>
      <c r="P118" s="52" t="s">
        <v>2808</v>
      </c>
      <c r="Q118" s="6" t="s">
        <v>1801</v>
      </c>
      <c r="R118" s="6" t="s">
        <v>2809</v>
      </c>
      <c r="S118" s="6" t="s">
        <v>1929</v>
      </c>
      <c r="T118" s="1"/>
      <c r="U118" s="6">
        <v>1</v>
      </c>
      <c r="V118" s="6">
        <v>2</v>
      </c>
      <c r="W118" s="6">
        <v>1</v>
      </c>
      <c r="X118" s="6">
        <v>9</v>
      </c>
      <c r="Y118" s="6">
        <v>6</v>
      </c>
      <c r="Z118" s="1" t="s">
        <v>2072</v>
      </c>
      <c r="AA118" s="1" t="s">
        <v>519</v>
      </c>
      <c r="AB118" s="6">
        <v>1</v>
      </c>
      <c r="AC118" s="6">
        <v>1</v>
      </c>
      <c r="AD118" s="6">
        <v>9</v>
      </c>
      <c r="AE118" s="6">
        <v>6</v>
      </c>
      <c r="AF118" s="1" t="s">
        <v>2814</v>
      </c>
      <c r="AG118" s="6">
        <v>3</v>
      </c>
      <c r="AH118" s="1" t="s">
        <v>525</v>
      </c>
      <c r="AI118" s="1" t="s">
        <v>2815</v>
      </c>
      <c r="AJ118" s="1" t="s">
        <v>2816</v>
      </c>
      <c r="AK118" s="1" t="s">
        <v>2817</v>
      </c>
      <c r="AL118" s="1" t="s">
        <v>182</v>
      </c>
      <c r="AM118" s="6">
        <v>100</v>
      </c>
      <c r="AN118" s="6">
        <v>20</v>
      </c>
      <c r="AO118" s="7">
        <v>42523</v>
      </c>
      <c r="AP118" s="6" t="s">
        <v>1234</v>
      </c>
      <c r="AQ118" s="1" t="s">
        <v>552</v>
      </c>
      <c r="AR118" s="6">
        <v>1</v>
      </c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</row>
    <row r="119" spans="1:56" ht="12.75">
      <c r="A119" s="1" t="s">
        <v>8</v>
      </c>
      <c r="B119" s="6">
        <v>2</v>
      </c>
      <c r="C119" s="6">
        <v>46</v>
      </c>
      <c r="D119" s="62" t="s">
        <v>3412</v>
      </c>
      <c r="E119" s="71" t="s">
        <v>6823</v>
      </c>
      <c r="F119" s="1" t="s">
        <v>481</v>
      </c>
      <c r="G119" s="1" t="s">
        <v>271</v>
      </c>
      <c r="H119" s="1" t="s">
        <v>483</v>
      </c>
      <c r="I119" s="1" t="s">
        <v>484</v>
      </c>
      <c r="J119" s="1"/>
      <c r="K119" s="1" t="s">
        <v>2822</v>
      </c>
      <c r="L119" s="1" t="s">
        <v>8</v>
      </c>
      <c r="M119" s="1" t="s">
        <v>182</v>
      </c>
      <c r="N119" s="1" t="s">
        <v>184</v>
      </c>
      <c r="O119" s="1" t="s">
        <v>185</v>
      </c>
      <c r="P119" s="52" t="s">
        <v>2827</v>
      </c>
      <c r="Q119" s="6" t="s">
        <v>2828</v>
      </c>
      <c r="R119" s="6" t="s">
        <v>2829</v>
      </c>
      <c r="S119" s="6" t="s">
        <v>2831</v>
      </c>
      <c r="T119" s="1"/>
      <c r="U119" s="6">
        <v>1</v>
      </c>
      <c r="V119" s="6">
        <v>2</v>
      </c>
      <c r="W119" s="6">
        <v>1</v>
      </c>
      <c r="X119" s="6">
        <v>6</v>
      </c>
      <c r="Y119" s="6">
        <v>6</v>
      </c>
      <c r="Z119" s="1" t="s">
        <v>856</v>
      </c>
      <c r="AA119" s="1" t="s">
        <v>416</v>
      </c>
      <c r="AB119" s="6">
        <v>1</v>
      </c>
      <c r="AC119" s="6">
        <v>4</v>
      </c>
      <c r="AD119" s="6">
        <v>6</v>
      </c>
      <c r="AE119" s="6">
        <v>6</v>
      </c>
      <c r="AF119" s="1" t="s">
        <v>2837</v>
      </c>
      <c r="AG119" s="6">
        <v>2</v>
      </c>
      <c r="AH119" s="1" t="s">
        <v>419</v>
      </c>
      <c r="AI119" s="1" t="s">
        <v>2839</v>
      </c>
      <c r="AJ119" s="1" t="s">
        <v>2840</v>
      </c>
      <c r="AK119" s="1" t="s">
        <v>2841</v>
      </c>
      <c r="AL119" s="1" t="s">
        <v>182</v>
      </c>
      <c r="AM119" s="6">
        <v>100</v>
      </c>
      <c r="AN119" s="6">
        <v>24</v>
      </c>
      <c r="AO119" s="7">
        <v>42614</v>
      </c>
      <c r="AP119" s="7">
        <v>42583</v>
      </c>
      <c r="AQ119" s="1" t="s">
        <v>8</v>
      </c>
      <c r="AR119" s="6">
        <v>1</v>
      </c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</row>
    <row r="120" spans="1:56" ht="12.75">
      <c r="A120" s="1" t="s">
        <v>42</v>
      </c>
      <c r="B120" s="6">
        <v>2</v>
      </c>
      <c r="C120" s="6">
        <v>46</v>
      </c>
      <c r="D120" s="62" t="s">
        <v>3412</v>
      </c>
      <c r="E120" s="71" t="s">
        <v>6823</v>
      </c>
      <c r="F120" s="1" t="s">
        <v>281</v>
      </c>
      <c r="G120" s="1" t="s">
        <v>282</v>
      </c>
      <c r="H120" s="1" t="s">
        <v>284</v>
      </c>
      <c r="I120" s="1" t="s">
        <v>286</v>
      </c>
      <c r="J120" s="1"/>
      <c r="K120" s="1" t="s">
        <v>2848</v>
      </c>
      <c r="L120" s="1" t="s">
        <v>42</v>
      </c>
      <c r="M120" s="1" t="s">
        <v>182</v>
      </c>
      <c r="N120" s="1" t="s">
        <v>283</v>
      </c>
      <c r="O120" s="1" t="s">
        <v>185</v>
      </c>
      <c r="P120" s="52" t="s">
        <v>2849</v>
      </c>
      <c r="Q120" s="6" t="s">
        <v>2850</v>
      </c>
      <c r="R120" s="6" t="s">
        <v>2851</v>
      </c>
      <c r="S120" s="9">
        <v>42598</v>
      </c>
      <c r="T120" s="1"/>
      <c r="U120" s="6">
        <v>2</v>
      </c>
      <c r="V120" s="6">
        <v>3</v>
      </c>
      <c r="W120" s="6">
        <v>1</v>
      </c>
      <c r="X120" s="6">
        <v>5</v>
      </c>
      <c r="Y120" s="6">
        <v>3</v>
      </c>
      <c r="Z120" s="1" t="s">
        <v>1689</v>
      </c>
      <c r="AA120" s="1" t="s">
        <v>1030</v>
      </c>
      <c r="AB120" s="6">
        <v>9</v>
      </c>
      <c r="AC120" s="6">
        <v>26</v>
      </c>
      <c r="AD120" s="6">
        <v>5</v>
      </c>
      <c r="AE120" s="6">
        <v>3</v>
      </c>
      <c r="AF120" s="1" t="s">
        <v>2848</v>
      </c>
      <c r="AG120" s="6">
        <v>1</v>
      </c>
      <c r="AH120" s="1" t="s">
        <v>1030</v>
      </c>
      <c r="AI120" s="1" t="s">
        <v>2855</v>
      </c>
      <c r="AJ120" s="1" t="s">
        <v>2857</v>
      </c>
      <c r="AK120" s="1" t="s">
        <v>2859</v>
      </c>
      <c r="AL120" s="1" t="s">
        <v>532</v>
      </c>
      <c r="AM120" s="6">
        <v>100</v>
      </c>
      <c r="AN120" s="6">
        <v>21</v>
      </c>
      <c r="AO120" s="6" t="s">
        <v>608</v>
      </c>
      <c r="AP120" s="6">
        <v>1</v>
      </c>
      <c r="AQ120" s="1" t="s">
        <v>42</v>
      </c>
      <c r="AR120" s="6">
        <v>1</v>
      </c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</row>
    <row r="121" spans="1:56" ht="12.75">
      <c r="A121" s="1" t="s">
        <v>264</v>
      </c>
      <c r="B121" s="6">
        <v>8</v>
      </c>
      <c r="C121" s="6">
        <v>40</v>
      </c>
      <c r="D121" s="62" t="s">
        <v>3412</v>
      </c>
      <c r="E121" s="71" t="s">
        <v>6823</v>
      </c>
      <c r="F121" s="1" t="s">
        <v>265</v>
      </c>
      <c r="G121" s="1" t="s">
        <v>186</v>
      </c>
      <c r="H121" s="1" t="s">
        <v>266</v>
      </c>
      <c r="I121" s="1" t="s">
        <v>268</v>
      </c>
      <c r="J121" s="1"/>
      <c r="K121" s="1" t="s">
        <v>2874</v>
      </c>
      <c r="L121" s="1" t="s">
        <v>264</v>
      </c>
      <c r="M121" s="1" t="s">
        <v>182</v>
      </c>
      <c r="N121" s="1" t="s">
        <v>184</v>
      </c>
      <c r="O121" s="1" t="s">
        <v>185</v>
      </c>
      <c r="P121" s="52" t="s">
        <v>2875</v>
      </c>
      <c r="Q121" s="6" t="s">
        <v>2876</v>
      </c>
      <c r="R121" s="6" t="s">
        <v>2877</v>
      </c>
      <c r="S121" s="7">
        <v>42451</v>
      </c>
      <c r="T121" s="1"/>
      <c r="U121" s="6">
        <v>1</v>
      </c>
      <c r="V121" s="6">
        <v>5</v>
      </c>
      <c r="W121" s="6">
        <v>1</v>
      </c>
      <c r="X121" s="6">
        <v>4</v>
      </c>
      <c r="Y121" s="6">
        <v>2</v>
      </c>
      <c r="Z121" s="1" t="s">
        <v>947</v>
      </c>
      <c r="AA121" s="1" t="s">
        <v>948</v>
      </c>
      <c r="AB121" s="6">
        <v>7</v>
      </c>
      <c r="AC121" s="6">
        <v>28</v>
      </c>
      <c r="AD121" s="6">
        <v>4</v>
      </c>
      <c r="AE121" s="6">
        <v>2</v>
      </c>
      <c r="AF121" s="1" t="s">
        <v>2874</v>
      </c>
      <c r="AG121" s="6">
        <v>1</v>
      </c>
      <c r="AH121" s="1" t="s">
        <v>948</v>
      </c>
      <c r="AI121" s="1" t="s">
        <v>2883</v>
      </c>
      <c r="AJ121" s="1" t="s">
        <v>2884</v>
      </c>
      <c r="AK121" s="1" t="s">
        <v>264</v>
      </c>
      <c r="AL121" s="1" t="s">
        <v>182</v>
      </c>
      <c r="AM121" s="6">
        <v>100</v>
      </c>
      <c r="AN121" s="6">
        <v>26</v>
      </c>
      <c r="AO121" s="6" t="s">
        <v>748</v>
      </c>
      <c r="AP121" s="6">
        <v>1</v>
      </c>
      <c r="AQ121" s="1" t="s">
        <v>264</v>
      </c>
      <c r="AR121" s="6">
        <v>1</v>
      </c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</row>
    <row r="122" spans="1:56" ht="12.75">
      <c r="A122" s="1" t="s">
        <v>213</v>
      </c>
      <c r="B122" s="6">
        <v>1</v>
      </c>
      <c r="C122" s="6">
        <v>47</v>
      </c>
      <c r="D122" s="62" t="s">
        <v>3412</v>
      </c>
      <c r="E122" s="71" t="s">
        <v>6823</v>
      </c>
      <c r="F122" s="1" t="s">
        <v>211</v>
      </c>
      <c r="G122" s="1" t="s">
        <v>186</v>
      </c>
      <c r="H122" s="1" t="s">
        <v>209</v>
      </c>
      <c r="I122" s="1" t="s">
        <v>214</v>
      </c>
      <c r="J122" s="1"/>
      <c r="K122" s="1" t="s">
        <v>2891</v>
      </c>
      <c r="L122" s="1" t="s">
        <v>213</v>
      </c>
      <c r="M122" s="1" t="s">
        <v>182</v>
      </c>
      <c r="N122" s="1" t="s">
        <v>184</v>
      </c>
      <c r="O122" s="1" t="s">
        <v>185</v>
      </c>
      <c r="P122" s="52" t="s">
        <v>2894</v>
      </c>
      <c r="Q122" s="6" t="s">
        <v>2895</v>
      </c>
      <c r="R122" s="6" t="s">
        <v>2896</v>
      </c>
      <c r="S122" s="7">
        <v>42563</v>
      </c>
      <c r="T122" s="1"/>
      <c r="U122" s="6">
        <v>2</v>
      </c>
      <c r="V122" s="6">
        <v>4</v>
      </c>
      <c r="W122" s="6">
        <v>1</v>
      </c>
      <c r="X122" s="6">
        <v>6</v>
      </c>
      <c r="Y122" s="6">
        <v>4</v>
      </c>
      <c r="Z122" s="1" t="s">
        <v>1114</v>
      </c>
      <c r="AA122" s="1" t="s">
        <v>639</v>
      </c>
      <c r="AB122" s="6">
        <v>2</v>
      </c>
      <c r="AC122" s="6">
        <v>15</v>
      </c>
      <c r="AD122" s="6">
        <v>6</v>
      </c>
      <c r="AE122" s="6">
        <v>4</v>
      </c>
      <c r="AF122" s="1" t="s">
        <v>2901</v>
      </c>
      <c r="AG122" s="6">
        <v>2</v>
      </c>
      <c r="AH122" s="1" t="s">
        <v>645</v>
      </c>
      <c r="AI122" s="1" t="s">
        <v>2902</v>
      </c>
      <c r="AJ122" s="1" t="s">
        <v>2903</v>
      </c>
      <c r="AK122" s="1" t="s">
        <v>2904</v>
      </c>
      <c r="AL122" s="1" t="s">
        <v>506</v>
      </c>
      <c r="AM122" s="6">
        <v>100</v>
      </c>
      <c r="AN122" s="6">
        <v>18</v>
      </c>
      <c r="AO122" s="7">
        <v>42583</v>
      </c>
      <c r="AP122" s="6" t="s">
        <v>1219</v>
      </c>
      <c r="AQ122" s="1" t="s">
        <v>213</v>
      </c>
      <c r="AR122" s="6">
        <v>1</v>
      </c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</row>
    <row r="123" spans="1:56" ht="12.75">
      <c r="A123" s="1" t="s">
        <v>389</v>
      </c>
      <c r="B123" s="6">
        <v>5</v>
      </c>
      <c r="C123" s="6">
        <v>43</v>
      </c>
      <c r="D123" s="62" t="s">
        <v>3412</v>
      </c>
      <c r="E123" s="71" t="s">
        <v>6823</v>
      </c>
      <c r="F123" s="1" t="s">
        <v>390</v>
      </c>
      <c r="G123" s="1" t="s">
        <v>386</v>
      </c>
      <c r="H123" s="1" t="s">
        <v>391</v>
      </c>
      <c r="I123" s="1" t="s">
        <v>392</v>
      </c>
      <c r="J123" s="1"/>
      <c r="K123" s="1" t="s">
        <v>75</v>
      </c>
      <c r="L123" s="1" t="s">
        <v>389</v>
      </c>
      <c r="M123" s="1" t="s">
        <v>182</v>
      </c>
      <c r="N123" s="1" t="s">
        <v>184</v>
      </c>
      <c r="O123" s="1" t="s">
        <v>185</v>
      </c>
      <c r="P123" s="52" t="s">
        <v>2911</v>
      </c>
      <c r="Q123" s="6" t="s">
        <v>2913</v>
      </c>
      <c r="R123" s="6" t="s">
        <v>2916</v>
      </c>
      <c r="S123" s="6" t="s">
        <v>2373</v>
      </c>
      <c r="T123" s="1"/>
      <c r="U123" s="6">
        <v>1</v>
      </c>
      <c r="V123" s="6">
        <v>2</v>
      </c>
      <c r="W123" s="6">
        <v>1</v>
      </c>
      <c r="X123" s="6">
        <v>4</v>
      </c>
      <c r="Y123" s="6">
        <v>4</v>
      </c>
      <c r="Z123" s="1" t="s">
        <v>639</v>
      </c>
      <c r="AA123" s="1" t="s">
        <v>639</v>
      </c>
      <c r="AB123" s="6">
        <v>1</v>
      </c>
      <c r="AC123" s="6">
        <v>7</v>
      </c>
      <c r="AD123" s="6">
        <v>4</v>
      </c>
      <c r="AE123" s="6">
        <v>4</v>
      </c>
      <c r="AF123" s="1" t="s">
        <v>2917</v>
      </c>
      <c r="AG123" s="6">
        <v>2</v>
      </c>
      <c r="AH123" s="1" t="s">
        <v>645</v>
      </c>
      <c r="AI123" s="1" t="s">
        <v>2920</v>
      </c>
      <c r="AJ123" s="1" t="s">
        <v>2922</v>
      </c>
      <c r="AK123" s="1" t="s">
        <v>2923</v>
      </c>
      <c r="AL123" s="1" t="s">
        <v>182</v>
      </c>
      <c r="AM123" s="6">
        <v>95</v>
      </c>
      <c r="AN123" s="6">
        <v>21</v>
      </c>
      <c r="AO123" s="7">
        <v>42614</v>
      </c>
      <c r="AP123" s="6" t="s">
        <v>591</v>
      </c>
      <c r="AQ123" s="1" t="s">
        <v>2925</v>
      </c>
      <c r="AR123" s="6">
        <v>2</v>
      </c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</row>
    <row r="124" spans="1:56" ht="12.75">
      <c r="A124" s="1" t="s">
        <v>216</v>
      </c>
      <c r="B124" s="6">
        <v>1</v>
      </c>
      <c r="C124" s="6">
        <v>47</v>
      </c>
      <c r="D124" s="62" t="s">
        <v>3412</v>
      </c>
      <c r="E124" s="71" t="s">
        <v>6823</v>
      </c>
      <c r="F124" s="1" t="s">
        <v>211</v>
      </c>
      <c r="G124" s="1" t="s">
        <v>186</v>
      </c>
      <c r="H124" s="1" t="s">
        <v>209</v>
      </c>
      <c r="I124" s="1" t="s">
        <v>217</v>
      </c>
      <c r="J124" s="1"/>
      <c r="K124" s="1" t="s">
        <v>2139</v>
      </c>
      <c r="L124" s="1" t="s">
        <v>216</v>
      </c>
      <c r="M124" s="1" t="s">
        <v>182</v>
      </c>
      <c r="N124" s="1" t="s">
        <v>283</v>
      </c>
      <c r="O124" s="1" t="s">
        <v>185</v>
      </c>
      <c r="P124" s="52" t="s">
        <v>2936</v>
      </c>
      <c r="Q124" s="6" t="s">
        <v>2937</v>
      </c>
      <c r="R124" s="7">
        <v>42513</v>
      </c>
      <c r="S124" s="6" t="s">
        <v>1906</v>
      </c>
      <c r="T124" s="1"/>
      <c r="U124" s="6">
        <v>1</v>
      </c>
      <c r="V124" s="6">
        <v>3</v>
      </c>
      <c r="W124" s="6">
        <v>1</v>
      </c>
      <c r="X124" s="6">
        <v>5</v>
      </c>
      <c r="Y124" s="6">
        <v>3</v>
      </c>
      <c r="Z124" s="1" t="s">
        <v>399</v>
      </c>
      <c r="AA124" s="1" t="s">
        <v>1030</v>
      </c>
      <c r="AB124" s="6">
        <v>13</v>
      </c>
      <c r="AC124" s="6">
        <v>21</v>
      </c>
      <c r="AD124" s="6">
        <v>5</v>
      </c>
      <c r="AE124" s="6">
        <v>3</v>
      </c>
      <c r="AF124" s="1" t="s">
        <v>2139</v>
      </c>
      <c r="AG124" s="6">
        <v>1</v>
      </c>
      <c r="AH124" s="1" t="s">
        <v>1030</v>
      </c>
      <c r="AI124" s="1" t="s">
        <v>2943</v>
      </c>
      <c r="AJ124" s="1" t="s">
        <v>2132</v>
      </c>
      <c r="AK124" s="1" t="s">
        <v>2944</v>
      </c>
      <c r="AL124" s="1" t="s">
        <v>182</v>
      </c>
      <c r="AM124" s="6">
        <v>95</v>
      </c>
      <c r="AN124" s="6">
        <v>21</v>
      </c>
      <c r="AO124" s="7">
        <v>42370</v>
      </c>
      <c r="AP124" s="6">
        <v>1</v>
      </c>
      <c r="AQ124" s="1" t="s">
        <v>216</v>
      </c>
      <c r="AR124" s="6">
        <v>1</v>
      </c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</row>
    <row r="125" spans="1:56" ht="12.75">
      <c r="A125" s="1" t="s">
        <v>138</v>
      </c>
      <c r="B125" s="6">
        <v>0</v>
      </c>
      <c r="C125" s="6">
        <v>48</v>
      </c>
      <c r="D125" s="62" t="s">
        <v>3412</v>
      </c>
      <c r="E125" s="71" t="s">
        <v>6823</v>
      </c>
      <c r="F125" s="1" t="s">
        <v>211</v>
      </c>
      <c r="G125" s="1" t="s">
        <v>186</v>
      </c>
      <c r="H125" s="1" t="s">
        <v>209</v>
      </c>
      <c r="I125" s="1" t="s">
        <v>212</v>
      </c>
      <c r="J125" s="1"/>
      <c r="K125" s="1" t="s">
        <v>2948</v>
      </c>
      <c r="L125" s="1" t="s">
        <v>138</v>
      </c>
      <c r="M125" s="1" t="s">
        <v>182</v>
      </c>
      <c r="N125" s="1" t="s">
        <v>283</v>
      </c>
      <c r="O125" s="1" t="s">
        <v>185</v>
      </c>
      <c r="P125" s="52" t="s">
        <v>2949</v>
      </c>
      <c r="Q125" s="6" t="s">
        <v>2950</v>
      </c>
      <c r="R125" s="6" t="s">
        <v>2952</v>
      </c>
      <c r="S125" s="9">
        <v>42608</v>
      </c>
      <c r="T125" s="1"/>
      <c r="U125" s="6">
        <v>2</v>
      </c>
      <c r="V125" s="6">
        <v>4</v>
      </c>
      <c r="W125" s="6">
        <v>1</v>
      </c>
      <c r="X125" s="6">
        <v>5</v>
      </c>
      <c r="Y125" s="6">
        <v>3</v>
      </c>
      <c r="Z125" s="1" t="s">
        <v>517</v>
      </c>
      <c r="AA125" s="1" t="s">
        <v>1030</v>
      </c>
      <c r="AB125" s="6">
        <v>5</v>
      </c>
      <c r="AC125" s="6">
        <v>18</v>
      </c>
      <c r="AD125" s="6">
        <v>5</v>
      </c>
      <c r="AE125" s="6">
        <v>3</v>
      </c>
      <c r="AF125" s="1" t="s">
        <v>2948</v>
      </c>
      <c r="AG125" s="6">
        <v>1</v>
      </c>
      <c r="AH125" s="1" t="s">
        <v>1030</v>
      </c>
      <c r="AI125" s="1" t="s">
        <v>2956</v>
      </c>
      <c r="AJ125" s="1" t="s">
        <v>2957</v>
      </c>
      <c r="AK125" s="1" t="s">
        <v>2958</v>
      </c>
      <c r="AL125" s="1" t="s">
        <v>506</v>
      </c>
      <c r="AM125" s="6">
        <v>100</v>
      </c>
      <c r="AN125" s="6">
        <v>20</v>
      </c>
      <c r="AO125" s="7">
        <v>42522</v>
      </c>
      <c r="AP125" s="6">
        <v>1</v>
      </c>
      <c r="AQ125" s="1" t="s">
        <v>2959</v>
      </c>
      <c r="AR125" s="6">
        <v>1</v>
      </c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</row>
    <row r="126" spans="1:56" ht="12.75">
      <c r="A126" s="1" t="s">
        <v>172</v>
      </c>
      <c r="B126" s="6">
        <v>0</v>
      </c>
      <c r="C126" s="6">
        <v>48</v>
      </c>
      <c r="D126" s="62" t="s">
        <v>3412</v>
      </c>
      <c r="E126" s="71" t="s">
        <v>6823</v>
      </c>
      <c r="F126" s="1" t="s">
        <v>173</v>
      </c>
      <c r="G126" s="1" t="s">
        <v>168</v>
      </c>
      <c r="H126" s="1" t="s">
        <v>174</v>
      </c>
      <c r="I126" s="1" t="s">
        <v>175</v>
      </c>
      <c r="J126" s="1"/>
      <c r="K126" s="1" t="s">
        <v>2965</v>
      </c>
      <c r="L126" s="1" t="s">
        <v>172</v>
      </c>
      <c r="M126" s="1" t="s">
        <v>182</v>
      </c>
      <c r="N126" s="1" t="s">
        <v>184</v>
      </c>
      <c r="O126" s="1" t="s">
        <v>185</v>
      </c>
      <c r="P126" s="52" t="s">
        <v>2970</v>
      </c>
      <c r="Q126" s="6" t="s">
        <v>2971</v>
      </c>
      <c r="R126" s="6" t="s">
        <v>2972</v>
      </c>
      <c r="S126" s="6" t="s">
        <v>2973</v>
      </c>
      <c r="T126" s="1"/>
      <c r="U126" s="6">
        <v>1</v>
      </c>
      <c r="V126" s="6">
        <v>2</v>
      </c>
      <c r="W126" s="6">
        <v>1</v>
      </c>
      <c r="X126" s="6">
        <v>6</v>
      </c>
      <c r="Y126" s="6">
        <v>4</v>
      </c>
      <c r="Z126" s="1" t="s">
        <v>715</v>
      </c>
      <c r="AA126" s="1" t="s">
        <v>639</v>
      </c>
      <c r="AB126" s="6">
        <v>1</v>
      </c>
      <c r="AC126" s="6">
        <v>13</v>
      </c>
      <c r="AD126" s="6">
        <v>5</v>
      </c>
      <c r="AE126" s="6">
        <v>4</v>
      </c>
      <c r="AF126" s="1" t="s">
        <v>2977</v>
      </c>
      <c r="AG126" s="6">
        <v>2</v>
      </c>
      <c r="AH126" s="1" t="s">
        <v>645</v>
      </c>
      <c r="AI126" s="1" t="s">
        <v>2978</v>
      </c>
      <c r="AJ126" s="1" t="s">
        <v>2979</v>
      </c>
      <c r="AK126" s="1" t="s">
        <v>2980</v>
      </c>
      <c r="AL126" s="1" t="s">
        <v>182</v>
      </c>
      <c r="AM126" s="6">
        <v>100</v>
      </c>
      <c r="AN126" s="6">
        <v>10</v>
      </c>
      <c r="AO126" s="7">
        <v>42371</v>
      </c>
      <c r="AP126" s="7">
        <v>42430</v>
      </c>
      <c r="AQ126" s="1" t="s">
        <v>172</v>
      </c>
      <c r="AR126" s="6">
        <v>1</v>
      </c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</row>
    <row r="127" spans="1:56" ht="12.75">
      <c r="A127" s="1" t="s">
        <v>269</v>
      </c>
      <c r="B127" s="6">
        <v>0</v>
      </c>
      <c r="C127" s="6">
        <v>48</v>
      </c>
      <c r="D127" s="62" t="s">
        <v>3412</v>
      </c>
      <c r="E127" s="71" t="s">
        <v>6823</v>
      </c>
      <c r="F127" s="1" t="s">
        <v>273</v>
      </c>
      <c r="G127" s="1" t="s">
        <v>274</v>
      </c>
      <c r="H127" s="1" t="s">
        <v>276</v>
      </c>
      <c r="I127" s="1" t="s">
        <v>278</v>
      </c>
      <c r="J127" s="1"/>
      <c r="K127" s="1" t="s">
        <v>2984</v>
      </c>
      <c r="L127" s="1" t="s">
        <v>269</v>
      </c>
      <c r="M127" s="1" t="s">
        <v>182</v>
      </c>
      <c r="N127" s="1" t="s">
        <v>283</v>
      </c>
      <c r="O127" s="1" t="s">
        <v>185</v>
      </c>
      <c r="P127" s="52" t="s">
        <v>2986</v>
      </c>
      <c r="Q127" s="6" t="s">
        <v>2987</v>
      </c>
      <c r="R127" s="6" t="s">
        <v>2988</v>
      </c>
      <c r="S127" s="6" t="s">
        <v>739</v>
      </c>
      <c r="T127" s="1"/>
      <c r="U127" s="6">
        <v>1</v>
      </c>
      <c r="V127" s="6">
        <v>2</v>
      </c>
      <c r="W127" s="6">
        <v>1</v>
      </c>
      <c r="X127" s="6">
        <v>6</v>
      </c>
      <c r="Y127" s="6">
        <v>6</v>
      </c>
      <c r="Z127" s="1" t="s">
        <v>440</v>
      </c>
      <c r="AA127" s="1" t="s">
        <v>440</v>
      </c>
      <c r="AB127" s="6">
        <v>2</v>
      </c>
      <c r="AC127" s="6">
        <v>2</v>
      </c>
      <c r="AD127" s="6">
        <v>6</v>
      </c>
      <c r="AE127" s="6">
        <v>6</v>
      </c>
      <c r="AF127" s="1" t="s">
        <v>2993</v>
      </c>
      <c r="AG127" s="6">
        <v>3</v>
      </c>
      <c r="AH127" s="1" t="s">
        <v>443</v>
      </c>
      <c r="AI127" s="1" t="s">
        <v>2996</v>
      </c>
      <c r="AJ127" s="1" t="s">
        <v>2997</v>
      </c>
      <c r="AK127" s="1" t="s">
        <v>2998</v>
      </c>
      <c r="AL127" s="1" t="s">
        <v>182</v>
      </c>
      <c r="AM127" s="6">
        <v>100</v>
      </c>
      <c r="AN127" s="6">
        <v>37</v>
      </c>
      <c r="AO127" s="6" t="s">
        <v>404</v>
      </c>
      <c r="AP127" s="7">
        <v>42614</v>
      </c>
      <c r="AQ127" s="1" t="s">
        <v>269</v>
      </c>
      <c r="AR127" s="6">
        <v>1</v>
      </c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</row>
    <row r="128" spans="1:56" ht="12.75">
      <c r="A128" s="1" t="s">
        <v>36</v>
      </c>
      <c r="B128" s="6">
        <v>4</v>
      </c>
      <c r="C128" s="6">
        <v>44</v>
      </c>
      <c r="D128" s="62" t="s">
        <v>3412</v>
      </c>
      <c r="E128" s="71" t="s">
        <v>6823</v>
      </c>
      <c r="F128" s="1" t="s">
        <v>294</v>
      </c>
      <c r="G128" s="1" t="s">
        <v>295</v>
      </c>
      <c r="H128" s="1" t="s">
        <v>297</v>
      </c>
      <c r="I128" s="1" t="s">
        <v>298</v>
      </c>
      <c r="J128" s="1"/>
      <c r="K128" s="1" t="s">
        <v>3005</v>
      </c>
      <c r="L128" s="1" t="s">
        <v>36</v>
      </c>
      <c r="M128" s="1" t="s">
        <v>182</v>
      </c>
      <c r="N128" s="1" t="s">
        <v>184</v>
      </c>
      <c r="O128" s="1" t="s">
        <v>185</v>
      </c>
      <c r="P128" s="52" t="s">
        <v>3008</v>
      </c>
      <c r="Q128" s="6" t="s">
        <v>3011</v>
      </c>
      <c r="R128" s="6" t="s">
        <v>3012</v>
      </c>
      <c r="S128" s="6" t="s">
        <v>2646</v>
      </c>
      <c r="T128" s="1"/>
      <c r="U128" s="6">
        <v>1</v>
      </c>
      <c r="V128" s="6">
        <v>4</v>
      </c>
      <c r="W128" s="6">
        <v>1</v>
      </c>
      <c r="X128" s="6">
        <v>4</v>
      </c>
      <c r="Y128" s="6">
        <v>2</v>
      </c>
      <c r="Z128" s="1" t="s">
        <v>518</v>
      </c>
      <c r="AA128" s="1" t="s">
        <v>948</v>
      </c>
      <c r="AB128" s="6">
        <v>9</v>
      </c>
      <c r="AC128" s="6">
        <v>27</v>
      </c>
      <c r="AD128" s="6">
        <v>4</v>
      </c>
      <c r="AE128" s="6">
        <v>2</v>
      </c>
      <c r="AF128" s="1" t="s">
        <v>3005</v>
      </c>
      <c r="AG128" s="6">
        <v>1</v>
      </c>
      <c r="AH128" s="1" t="s">
        <v>948</v>
      </c>
      <c r="AI128" s="1" t="s">
        <v>3018</v>
      </c>
      <c r="AJ128" s="1" t="s">
        <v>3019</v>
      </c>
      <c r="AK128" s="1" t="s">
        <v>36</v>
      </c>
      <c r="AL128" s="1" t="s">
        <v>182</v>
      </c>
      <c r="AM128" s="6">
        <v>100</v>
      </c>
      <c r="AN128" s="6">
        <v>17</v>
      </c>
      <c r="AO128" s="6" t="s">
        <v>1219</v>
      </c>
      <c r="AP128" s="6">
        <v>1</v>
      </c>
      <c r="AQ128" s="1" t="s">
        <v>36</v>
      </c>
      <c r="AR128" s="6">
        <v>1</v>
      </c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</row>
    <row r="129" spans="1:56" ht="12.75">
      <c r="A129" s="1" t="s">
        <v>60</v>
      </c>
      <c r="B129" s="6">
        <v>2</v>
      </c>
      <c r="C129" s="6">
        <v>46</v>
      </c>
      <c r="D129" s="62" t="s">
        <v>3412</v>
      </c>
      <c r="E129" s="71" t="s">
        <v>6823</v>
      </c>
      <c r="F129" s="1" t="s">
        <v>553</v>
      </c>
      <c r="G129" s="1" t="s">
        <v>556</v>
      </c>
      <c r="H129" s="1" t="s">
        <v>558</v>
      </c>
      <c r="I129" s="1" t="s">
        <v>569</v>
      </c>
      <c r="J129" s="1"/>
      <c r="K129" s="1" t="s">
        <v>3026</v>
      </c>
      <c r="L129" s="1" t="s">
        <v>60</v>
      </c>
      <c r="M129" s="1" t="s">
        <v>182</v>
      </c>
      <c r="N129" s="1" t="s">
        <v>184</v>
      </c>
      <c r="O129" s="1" t="s">
        <v>185</v>
      </c>
      <c r="P129" s="52" t="s">
        <v>3029</v>
      </c>
      <c r="Q129" s="6" t="s">
        <v>3030</v>
      </c>
      <c r="R129" s="6" t="s">
        <v>3031</v>
      </c>
      <c r="S129" s="6" t="s">
        <v>2476</v>
      </c>
      <c r="T129" s="1"/>
      <c r="U129" s="6">
        <v>1</v>
      </c>
      <c r="V129" s="6">
        <v>2</v>
      </c>
      <c r="W129" s="6">
        <v>1</v>
      </c>
      <c r="X129" s="6">
        <v>6</v>
      </c>
      <c r="Y129" s="6">
        <v>5</v>
      </c>
      <c r="Z129" s="1" t="s">
        <v>856</v>
      </c>
      <c r="AA129" s="1" t="s">
        <v>857</v>
      </c>
      <c r="AB129" s="6">
        <v>1</v>
      </c>
      <c r="AC129" s="6">
        <v>3</v>
      </c>
      <c r="AD129" s="6">
        <v>6</v>
      </c>
      <c r="AE129" s="6">
        <v>5</v>
      </c>
      <c r="AF129" s="1" t="s">
        <v>3038</v>
      </c>
      <c r="AG129" s="6">
        <v>2</v>
      </c>
      <c r="AH129" s="1" t="s">
        <v>862</v>
      </c>
      <c r="AI129" s="1" t="s">
        <v>3039</v>
      </c>
      <c r="AJ129" s="1" t="s">
        <v>3040</v>
      </c>
      <c r="AK129" s="1" t="s">
        <v>3042</v>
      </c>
      <c r="AL129" s="1" t="s">
        <v>182</v>
      </c>
      <c r="AM129" s="6">
        <v>100</v>
      </c>
      <c r="AN129" s="6">
        <v>23</v>
      </c>
      <c r="AO129" s="7">
        <v>42614</v>
      </c>
      <c r="AP129" s="6" t="s">
        <v>427</v>
      </c>
      <c r="AQ129" s="1" t="s">
        <v>60</v>
      </c>
      <c r="AR129" s="6">
        <v>1</v>
      </c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</row>
    <row r="130" spans="1:56" ht="12.75">
      <c r="A130" s="1" t="s">
        <v>44</v>
      </c>
      <c r="B130" s="6">
        <v>1</v>
      </c>
      <c r="C130" s="6">
        <v>47</v>
      </c>
      <c r="D130" s="62" t="s">
        <v>3412</v>
      </c>
      <c r="E130" s="71" t="s">
        <v>6823</v>
      </c>
      <c r="F130" s="1" t="s">
        <v>511</v>
      </c>
      <c r="G130" s="1" t="s">
        <v>512</v>
      </c>
      <c r="H130" s="1" t="s">
        <v>188</v>
      </c>
      <c r="I130" s="1" t="s">
        <v>514</v>
      </c>
      <c r="J130" s="1"/>
      <c r="K130" s="1" t="s">
        <v>3051</v>
      </c>
      <c r="L130" s="1" t="s">
        <v>44</v>
      </c>
      <c r="M130" s="1" t="s">
        <v>182</v>
      </c>
      <c r="N130" s="1" t="s">
        <v>184</v>
      </c>
      <c r="O130" s="1"/>
      <c r="P130" s="52" t="s">
        <v>3053</v>
      </c>
      <c r="Q130" s="6" t="s">
        <v>3054</v>
      </c>
      <c r="R130" s="6" t="s">
        <v>3055</v>
      </c>
      <c r="S130" s="6" t="s">
        <v>3057</v>
      </c>
      <c r="T130" s="1"/>
      <c r="U130" s="6">
        <v>1</v>
      </c>
      <c r="V130" s="6">
        <v>2</v>
      </c>
      <c r="W130" s="6">
        <v>1</v>
      </c>
      <c r="X130" s="6">
        <v>7</v>
      </c>
      <c r="Y130" s="6">
        <v>5</v>
      </c>
      <c r="Z130" s="1" t="s">
        <v>1089</v>
      </c>
      <c r="AA130" s="1" t="s">
        <v>517</v>
      </c>
      <c r="AB130" s="6">
        <v>2</v>
      </c>
      <c r="AC130" s="6">
        <v>8</v>
      </c>
      <c r="AD130" s="6">
        <v>6</v>
      </c>
      <c r="AE130" s="6">
        <v>5</v>
      </c>
      <c r="AF130" s="1" t="s">
        <v>3061</v>
      </c>
      <c r="AG130" s="6">
        <v>2</v>
      </c>
      <c r="AH130" s="1" t="s">
        <v>712</v>
      </c>
      <c r="AI130" s="1" t="s">
        <v>3065</v>
      </c>
      <c r="AJ130" s="1" t="s">
        <v>3066</v>
      </c>
      <c r="AK130" s="1" t="s">
        <v>3067</v>
      </c>
      <c r="AL130" s="1" t="s">
        <v>182</v>
      </c>
      <c r="AM130" s="6">
        <v>100</v>
      </c>
      <c r="AN130" s="6">
        <v>26</v>
      </c>
      <c r="AO130" s="7">
        <v>42371</v>
      </c>
      <c r="AP130" s="6" t="s">
        <v>908</v>
      </c>
      <c r="AQ130" s="1" t="s">
        <v>44</v>
      </c>
      <c r="AR130" s="6">
        <v>1</v>
      </c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</row>
    <row r="131" spans="1:56" ht="12.75">
      <c r="A131" s="1" t="s">
        <v>299</v>
      </c>
      <c r="B131" s="6">
        <v>3</v>
      </c>
      <c r="C131" s="6">
        <v>45</v>
      </c>
      <c r="D131" s="62" t="s">
        <v>3412</v>
      </c>
      <c r="E131" s="71" t="s">
        <v>6823</v>
      </c>
      <c r="F131" s="1" t="s">
        <v>301</v>
      </c>
      <c r="G131" s="1" t="s">
        <v>295</v>
      </c>
      <c r="H131" s="1" t="s">
        <v>188</v>
      </c>
      <c r="I131" s="1" t="s">
        <v>303</v>
      </c>
      <c r="J131" s="1"/>
      <c r="K131" s="1" t="s">
        <v>3074</v>
      </c>
      <c r="L131" s="1" t="s">
        <v>299</v>
      </c>
      <c r="M131" s="1" t="s">
        <v>182</v>
      </c>
      <c r="N131" s="1" t="s">
        <v>283</v>
      </c>
      <c r="O131" s="1" t="s">
        <v>185</v>
      </c>
      <c r="P131" s="52" t="s">
        <v>3076</v>
      </c>
      <c r="Q131" s="6" t="s">
        <v>3078</v>
      </c>
      <c r="R131" s="6" t="s">
        <v>3080</v>
      </c>
      <c r="S131" s="6" t="s">
        <v>3082</v>
      </c>
      <c r="T131" s="1"/>
      <c r="U131" s="6">
        <v>1</v>
      </c>
      <c r="V131" s="6">
        <v>2</v>
      </c>
      <c r="W131" s="6">
        <v>1</v>
      </c>
      <c r="X131" s="6">
        <v>6</v>
      </c>
      <c r="Y131" s="6">
        <v>5</v>
      </c>
      <c r="Z131" s="1" t="s">
        <v>644</v>
      </c>
      <c r="AA131" s="1" t="s">
        <v>667</v>
      </c>
      <c r="AB131" s="6">
        <v>0</v>
      </c>
      <c r="AC131" s="6">
        <v>0</v>
      </c>
      <c r="AD131" s="6">
        <v>4</v>
      </c>
      <c r="AE131" s="6">
        <v>4</v>
      </c>
      <c r="AF131" s="1" t="s">
        <v>3084</v>
      </c>
      <c r="AG131" s="6">
        <v>2</v>
      </c>
      <c r="AH131" s="1" t="s">
        <v>671</v>
      </c>
      <c r="AI131" s="1" t="s">
        <v>3086</v>
      </c>
      <c r="AJ131" s="1" t="s">
        <v>3087</v>
      </c>
      <c r="AK131" s="1" t="s">
        <v>3088</v>
      </c>
      <c r="AL131" s="1" t="s">
        <v>182</v>
      </c>
      <c r="AM131" s="6">
        <v>100</v>
      </c>
      <c r="AN131" s="6">
        <v>23</v>
      </c>
      <c r="AO131" s="6" t="s">
        <v>404</v>
      </c>
      <c r="AP131" s="6" t="s">
        <v>404</v>
      </c>
      <c r="AQ131" s="1" t="s">
        <v>299</v>
      </c>
      <c r="AR131" s="6">
        <v>1</v>
      </c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</row>
    <row r="132" spans="1:56" ht="12.75">
      <c r="A132" s="1" t="s">
        <v>190</v>
      </c>
      <c r="B132" s="6">
        <v>2</v>
      </c>
      <c r="C132" s="6">
        <v>46</v>
      </c>
      <c r="D132" s="62" t="s">
        <v>3412</v>
      </c>
      <c r="E132" s="71" t="s">
        <v>6823</v>
      </c>
      <c r="F132" s="1" t="s">
        <v>183</v>
      </c>
      <c r="G132" s="1" t="s">
        <v>186</v>
      </c>
      <c r="H132" s="1" t="s">
        <v>188</v>
      </c>
      <c r="I132" s="1" t="s">
        <v>191</v>
      </c>
      <c r="J132" s="1"/>
      <c r="K132" s="1" t="s">
        <v>3095</v>
      </c>
      <c r="L132" s="1" t="s">
        <v>190</v>
      </c>
      <c r="M132" s="1" t="s">
        <v>182</v>
      </c>
      <c r="N132" s="1" t="s">
        <v>184</v>
      </c>
      <c r="O132" s="1" t="s">
        <v>185</v>
      </c>
      <c r="P132" s="52" t="s">
        <v>3096</v>
      </c>
      <c r="Q132" s="6" t="s">
        <v>3097</v>
      </c>
      <c r="R132" s="6" t="s">
        <v>3099</v>
      </c>
      <c r="S132" s="6" t="s">
        <v>3101</v>
      </c>
      <c r="T132" s="1"/>
      <c r="U132" s="6">
        <v>1</v>
      </c>
      <c r="V132" s="6">
        <v>3</v>
      </c>
      <c r="W132" s="6">
        <v>1</v>
      </c>
      <c r="X132" s="6">
        <v>7</v>
      </c>
      <c r="Y132" s="6">
        <v>5</v>
      </c>
      <c r="Z132" s="1" t="s">
        <v>637</v>
      </c>
      <c r="AA132" s="1" t="s">
        <v>2086</v>
      </c>
      <c r="AB132" s="6">
        <v>2</v>
      </c>
      <c r="AC132" s="6">
        <v>10</v>
      </c>
      <c r="AD132" s="6">
        <v>7</v>
      </c>
      <c r="AE132" s="6">
        <v>5</v>
      </c>
      <c r="AF132" s="1" t="s">
        <v>3104</v>
      </c>
      <c r="AG132" s="6">
        <v>2</v>
      </c>
      <c r="AH132" s="1" t="s">
        <v>2091</v>
      </c>
      <c r="AI132" s="1" t="s">
        <v>3109</v>
      </c>
      <c r="AJ132" s="1" t="s">
        <v>3110</v>
      </c>
      <c r="AK132" s="1" t="s">
        <v>3111</v>
      </c>
      <c r="AL132" s="1" t="s">
        <v>182</v>
      </c>
      <c r="AM132" s="6">
        <v>100</v>
      </c>
      <c r="AN132" s="6">
        <v>12</v>
      </c>
      <c r="AO132" s="6" t="s">
        <v>427</v>
      </c>
      <c r="AP132" s="7">
        <v>42461</v>
      </c>
      <c r="AQ132" s="1" t="s">
        <v>190</v>
      </c>
      <c r="AR132" s="6">
        <v>1</v>
      </c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</row>
    <row r="133" spans="1:56" ht="12.75">
      <c r="A133" s="1" t="s">
        <v>245</v>
      </c>
      <c r="B133" s="6">
        <v>0</v>
      </c>
      <c r="C133" s="6">
        <v>48</v>
      </c>
      <c r="D133" s="62" t="s">
        <v>3412</v>
      </c>
      <c r="E133" s="71" t="s">
        <v>6823</v>
      </c>
      <c r="F133" s="1" t="s">
        <v>246</v>
      </c>
      <c r="G133" s="1" t="s">
        <v>186</v>
      </c>
      <c r="H133" s="1" t="s">
        <v>247</v>
      </c>
      <c r="I133" s="1" t="s">
        <v>248</v>
      </c>
      <c r="J133" s="1"/>
      <c r="K133" s="1" t="s">
        <v>1994</v>
      </c>
      <c r="L133" s="1" t="s">
        <v>245</v>
      </c>
      <c r="M133" s="1" t="s">
        <v>182</v>
      </c>
      <c r="N133" s="1" t="s">
        <v>184</v>
      </c>
      <c r="O133" s="1" t="s">
        <v>185</v>
      </c>
      <c r="P133" s="52">
        <v>93</v>
      </c>
      <c r="Q133" s="6" t="s">
        <v>3120</v>
      </c>
      <c r="R133" s="6" t="s">
        <v>3121</v>
      </c>
      <c r="S133" s="6" t="s">
        <v>3122</v>
      </c>
      <c r="T133" s="1"/>
      <c r="U133" s="6">
        <v>1</v>
      </c>
      <c r="V133" s="6">
        <v>7</v>
      </c>
      <c r="W133" s="6">
        <v>1</v>
      </c>
      <c r="X133" s="6">
        <v>4</v>
      </c>
      <c r="Y133" s="6">
        <v>2</v>
      </c>
      <c r="Z133" s="1" t="s">
        <v>314</v>
      </c>
      <c r="AA133" s="1" t="s">
        <v>948</v>
      </c>
      <c r="AB133" s="6">
        <v>7</v>
      </c>
      <c r="AC133" s="6">
        <v>26</v>
      </c>
      <c r="AD133" s="6">
        <v>4</v>
      </c>
      <c r="AE133" s="6">
        <v>2</v>
      </c>
      <c r="AF133" s="1" t="s">
        <v>1994</v>
      </c>
      <c r="AG133" s="6">
        <v>1</v>
      </c>
      <c r="AH133" s="1" t="s">
        <v>948</v>
      </c>
      <c r="AI133" s="1" t="s">
        <v>3126</v>
      </c>
      <c r="AJ133" s="1" t="s">
        <v>1987</v>
      </c>
      <c r="AK133" s="1" t="s">
        <v>245</v>
      </c>
      <c r="AL133" s="1" t="s">
        <v>182</v>
      </c>
      <c r="AM133" s="6">
        <v>100</v>
      </c>
      <c r="AN133" s="6">
        <v>19</v>
      </c>
      <c r="AO133" s="6" t="s">
        <v>748</v>
      </c>
      <c r="AP133" s="6">
        <v>1</v>
      </c>
      <c r="AQ133" s="1" t="s">
        <v>245</v>
      </c>
      <c r="AR133" s="6">
        <v>1</v>
      </c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</row>
    <row r="134" spans="1:56" ht="12.75">
      <c r="A134" s="1" t="s">
        <v>127</v>
      </c>
      <c r="B134" s="6">
        <v>1</v>
      </c>
      <c r="C134" s="6">
        <v>47</v>
      </c>
      <c r="D134" s="62" t="s">
        <v>3412</v>
      </c>
      <c r="E134" s="71" t="s">
        <v>6823</v>
      </c>
      <c r="F134" s="1" t="s">
        <v>384</v>
      </c>
      <c r="G134" s="1" t="s">
        <v>386</v>
      </c>
      <c r="H134" s="1" t="s">
        <v>188</v>
      </c>
      <c r="I134" s="1" t="s">
        <v>388</v>
      </c>
      <c r="J134" s="1"/>
      <c r="K134" s="1" t="s">
        <v>3134</v>
      </c>
      <c r="L134" s="1" t="s">
        <v>127</v>
      </c>
      <c r="M134" s="1" t="s">
        <v>182</v>
      </c>
      <c r="N134" s="1" t="s">
        <v>184</v>
      </c>
      <c r="O134" s="1" t="s">
        <v>185</v>
      </c>
      <c r="P134" s="52" t="s">
        <v>3136</v>
      </c>
      <c r="Q134" s="6" t="s">
        <v>3137</v>
      </c>
      <c r="R134" s="6" t="s">
        <v>3139</v>
      </c>
      <c r="S134" s="6" t="s">
        <v>3140</v>
      </c>
      <c r="T134" s="1"/>
      <c r="U134" s="6">
        <v>1</v>
      </c>
      <c r="V134" s="6">
        <v>4</v>
      </c>
      <c r="W134" s="6">
        <v>1</v>
      </c>
      <c r="X134" s="6">
        <v>5</v>
      </c>
      <c r="Y134" s="6">
        <v>4</v>
      </c>
      <c r="Z134" s="1" t="s">
        <v>3142</v>
      </c>
      <c r="AA134" s="1" t="s">
        <v>1620</v>
      </c>
      <c r="AB134" s="6">
        <v>1</v>
      </c>
      <c r="AC134" s="6">
        <v>6</v>
      </c>
      <c r="AD134" s="6">
        <v>5</v>
      </c>
      <c r="AE134" s="6">
        <v>4</v>
      </c>
      <c r="AF134" s="1" t="s">
        <v>3147</v>
      </c>
      <c r="AG134" s="6">
        <v>2</v>
      </c>
      <c r="AH134" s="1" t="s">
        <v>1623</v>
      </c>
      <c r="AI134" s="1" t="s">
        <v>3148</v>
      </c>
      <c r="AJ134" s="1" t="s">
        <v>3150</v>
      </c>
      <c r="AK134" s="1" t="s">
        <v>3151</v>
      </c>
      <c r="AL134" s="1" t="s">
        <v>182</v>
      </c>
      <c r="AM134" s="6">
        <v>100</v>
      </c>
      <c r="AN134" s="6">
        <v>18</v>
      </c>
      <c r="AO134" s="6" t="s">
        <v>404</v>
      </c>
      <c r="AP134" s="6" t="s">
        <v>748</v>
      </c>
      <c r="AQ134" s="1" t="s">
        <v>127</v>
      </c>
      <c r="AR134" s="6">
        <v>1</v>
      </c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</row>
    <row r="135" spans="1:56" ht="12.75">
      <c r="A135" s="1" t="s">
        <v>249</v>
      </c>
      <c r="B135" s="6">
        <v>2</v>
      </c>
      <c r="C135" s="6">
        <v>46</v>
      </c>
      <c r="D135" s="62" t="s">
        <v>3412</v>
      </c>
      <c r="E135" s="71" t="s">
        <v>6823</v>
      </c>
      <c r="F135" s="1" t="s">
        <v>246</v>
      </c>
      <c r="G135" s="1" t="s">
        <v>186</v>
      </c>
      <c r="H135" s="1" t="s">
        <v>247</v>
      </c>
      <c r="I135" s="1" t="s">
        <v>250</v>
      </c>
      <c r="J135" s="1"/>
      <c r="K135" s="1" t="s">
        <v>3157</v>
      </c>
      <c r="L135" s="1" t="s">
        <v>249</v>
      </c>
      <c r="M135" s="1" t="s">
        <v>182</v>
      </c>
      <c r="N135" s="1" t="s">
        <v>184</v>
      </c>
      <c r="O135" s="1" t="s">
        <v>185</v>
      </c>
      <c r="P135" s="52" t="s">
        <v>3161</v>
      </c>
      <c r="Q135" s="6" t="s">
        <v>3162</v>
      </c>
      <c r="R135" s="6" t="s">
        <v>3163</v>
      </c>
      <c r="S135" s="6" t="s">
        <v>3165</v>
      </c>
      <c r="T135" s="1"/>
      <c r="U135" s="6">
        <v>1</v>
      </c>
      <c r="V135" s="6">
        <v>1</v>
      </c>
      <c r="W135" s="6">
        <v>1</v>
      </c>
      <c r="X135" s="6">
        <v>6</v>
      </c>
      <c r="Y135" s="6">
        <v>5</v>
      </c>
      <c r="Z135" s="1" t="s">
        <v>1071</v>
      </c>
      <c r="AA135" s="1" t="s">
        <v>452</v>
      </c>
      <c r="AB135" s="6">
        <v>2</v>
      </c>
      <c r="AC135" s="6">
        <v>1</v>
      </c>
      <c r="AD135" s="6">
        <v>6</v>
      </c>
      <c r="AE135" s="6">
        <v>5</v>
      </c>
      <c r="AF135" s="1" t="s">
        <v>3171</v>
      </c>
      <c r="AG135" s="6">
        <v>2</v>
      </c>
      <c r="AH135" s="1" t="s">
        <v>459</v>
      </c>
      <c r="AI135" s="1" t="s">
        <v>3172</v>
      </c>
      <c r="AJ135" s="1" t="s">
        <v>3173</v>
      </c>
      <c r="AK135" s="1" t="s">
        <v>3175</v>
      </c>
      <c r="AL135" s="1" t="s">
        <v>182</v>
      </c>
      <c r="AM135" s="6">
        <v>100</v>
      </c>
      <c r="AN135" s="6">
        <v>23</v>
      </c>
      <c r="AO135" s="7">
        <v>42614</v>
      </c>
      <c r="AP135" s="7">
        <v>42583</v>
      </c>
      <c r="AQ135" s="1" t="s">
        <v>249</v>
      </c>
      <c r="AR135" s="6">
        <v>1</v>
      </c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</row>
    <row r="136" spans="1:56" ht="12.75">
      <c r="A136" s="1" t="s">
        <v>47</v>
      </c>
      <c r="B136" s="1"/>
      <c r="C136" s="1"/>
      <c r="D136" s="60" t="s">
        <v>3412</v>
      </c>
      <c r="E136" s="70" t="s">
        <v>6824</v>
      </c>
      <c r="F136" s="1"/>
      <c r="G136" s="1" t="s">
        <v>3186</v>
      </c>
      <c r="H136" s="1" t="s">
        <v>3187</v>
      </c>
      <c r="I136" s="1" t="s">
        <v>3188</v>
      </c>
      <c r="J136" s="1"/>
      <c r="K136" s="1" t="s">
        <v>3189</v>
      </c>
      <c r="L136" s="1" t="s">
        <v>47</v>
      </c>
      <c r="M136" s="1" t="s">
        <v>182</v>
      </c>
      <c r="N136" s="1" t="s">
        <v>283</v>
      </c>
      <c r="O136" s="1" t="s">
        <v>185</v>
      </c>
      <c r="P136" s="55" t="s">
        <v>2752</v>
      </c>
      <c r="Q136" s="1" t="s">
        <v>3190</v>
      </c>
      <c r="R136" s="1" t="s">
        <v>3191</v>
      </c>
      <c r="S136" s="1" t="s">
        <v>3192</v>
      </c>
      <c r="T136" s="1"/>
      <c r="U136" s="1">
        <v>2</v>
      </c>
      <c r="V136" s="1">
        <v>5</v>
      </c>
      <c r="W136" s="1">
        <v>1</v>
      </c>
      <c r="X136" s="1">
        <v>8</v>
      </c>
      <c r="Y136" s="1">
        <v>5</v>
      </c>
      <c r="Z136" s="1" t="s">
        <v>1407</v>
      </c>
      <c r="AA136" s="1" t="s">
        <v>452</v>
      </c>
      <c r="AB136" s="1">
        <v>4</v>
      </c>
      <c r="AC136" s="1">
        <v>4</v>
      </c>
      <c r="AD136" s="1">
        <v>8</v>
      </c>
      <c r="AE136" s="1">
        <v>5</v>
      </c>
      <c r="AF136" s="1" t="s">
        <v>3193</v>
      </c>
      <c r="AG136" s="1">
        <v>2</v>
      </c>
      <c r="AH136" s="1" t="s">
        <v>459</v>
      </c>
      <c r="AI136" s="1" t="s">
        <v>3194</v>
      </c>
      <c r="AJ136" s="1" t="s">
        <v>3195</v>
      </c>
      <c r="AK136" s="1" t="s">
        <v>3196</v>
      </c>
      <c r="AL136" s="1" t="s">
        <v>532</v>
      </c>
      <c r="AM136" s="1">
        <v>100</v>
      </c>
      <c r="AN136" s="1">
        <v>22</v>
      </c>
      <c r="AO136" s="1">
        <v>42522</v>
      </c>
      <c r="AP136" s="1">
        <v>42491</v>
      </c>
      <c r="AQ136" s="1" t="s">
        <v>47</v>
      </c>
      <c r="AR136" s="1">
        <v>1</v>
      </c>
      <c r="AS136" s="1"/>
      <c r="AT136" s="1"/>
      <c r="AU136" s="6"/>
      <c r="AV136" s="6"/>
      <c r="AW136" s="6"/>
      <c r="AX136" s="6"/>
      <c r="AY136" s="6"/>
      <c r="AZ136" s="6"/>
      <c r="BA136" s="6"/>
      <c r="BB136" s="6"/>
      <c r="BC136" s="6"/>
      <c r="BD136" s="6"/>
    </row>
    <row r="137" spans="1:56" ht="15">
      <c r="A137" s="1" t="s">
        <v>2856</v>
      </c>
      <c r="B137" s="1"/>
      <c r="C137" s="1"/>
      <c r="D137" s="60" t="s">
        <v>3412</v>
      </c>
      <c r="E137" s="70" t="s">
        <v>6824</v>
      </c>
      <c r="F137" s="1" t="s">
        <v>3197</v>
      </c>
      <c r="G137" s="1" t="s">
        <v>545</v>
      </c>
      <c r="H137" s="1" t="s">
        <v>206</v>
      </c>
      <c r="I137" s="1" t="s">
        <v>3198</v>
      </c>
      <c r="J137" s="1"/>
      <c r="K137" s="1" t="s">
        <v>2858</v>
      </c>
      <c r="L137" s="1" t="s">
        <v>2856</v>
      </c>
      <c r="M137" s="1" t="s">
        <v>182</v>
      </c>
      <c r="N137" s="1" t="s">
        <v>184</v>
      </c>
      <c r="O137" s="1" t="s">
        <v>185</v>
      </c>
      <c r="P137" s="55" t="s">
        <v>2860</v>
      </c>
      <c r="Q137" s="1" t="s">
        <v>2861</v>
      </c>
      <c r="R137" s="1" t="s">
        <v>2862</v>
      </c>
      <c r="S137" s="1" t="s">
        <v>2863</v>
      </c>
      <c r="T137" s="1"/>
      <c r="U137" s="1">
        <v>1</v>
      </c>
      <c r="V137" s="1">
        <v>2</v>
      </c>
      <c r="W137" s="1">
        <v>1</v>
      </c>
      <c r="X137" s="1">
        <v>5</v>
      </c>
      <c r="Y137" s="1">
        <v>4</v>
      </c>
      <c r="Z137" s="1" t="s">
        <v>1661</v>
      </c>
      <c r="AA137" s="1" t="s">
        <v>2864</v>
      </c>
      <c r="AB137" s="1">
        <v>2</v>
      </c>
      <c r="AC137" s="1">
        <v>2</v>
      </c>
      <c r="AD137" s="1">
        <v>5</v>
      </c>
      <c r="AE137" s="1">
        <v>4</v>
      </c>
      <c r="AF137" s="1" t="s">
        <v>2858</v>
      </c>
      <c r="AG137" s="1">
        <v>1</v>
      </c>
      <c r="AH137" s="1" t="s">
        <v>2864</v>
      </c>
      <c r="AI137" s="1" t="s">
        <v>2865</v>
      </c>
      <c r="AJ137" s="1" t="s">
        <v>2866</v>
      </c>
      <c r="AK137" s="1" t="s">
        <v>2867</v>
      </c>
      <c r="AL137" s="1" t="s">
        <v>182</v>
      </c>
      <c r="AM137" s="1">
        <v>100</v>
      </c>
      <c r="AN137" s="1">
        <v>20</v>
      </c>
      <c r="AO137" s="1" t="s">
        <v>427</v>
      </c>
      <c r="AP137" s="1" t="s">
        <v>427</v>
      </c>
      <c r="AQ137" s="1" t="s">
        <v>2856</v>
      </c>
      <c r="AR137" s="1">
        <v>1</v>
      </c>
      <c r="AS137" s="1"/>
      <c r="AT137" s="1"/>
      <c r="AU137" s="17"/>
      <c r="AV137" s="17"/>
      <c r="AW137" s="1"/>
      <c r="AX137" s="1"/>
      <c r="AY137" s="1"/>
      <c r="AZ137" s="1"/>
      <c r="BA137" s="1"/>
      <c r="BB137" s="1"/>
      <c r="BC137" s="1"/>
      <c r="BD137" s="1"/>
    </row>
    <row r="138" spans="1:56" ht="15">
      <c r="A138" s="1" t="s">
        <v>2507</v>
      </c>
      <c r="B138" s="1"/>
      <c r="C138" s="1"/>
      <c r="D138" s="60" t="s">
        <v>3412</v>
      </c>
      <c r="E138" s="70" t="s">
        <v>6824</v>
      </c>
      <c r="F138" s="1" t="s">
        <v>3199</v>
      </c>
      <c r="G138" s="1" t="s">
        <v>271</v>
      </c>
      <c r="H138" s="1" t="s">
        <v>3200</v>
      </c>
      <c r="I138" s="1" t="s">
        <v>3201</v>
      </c>
      <c r="J138" s="1"/>
      <c r="K138" s="1" t="s">
        <v>2508</v>
      </c>
      <c r="L138" s="1" t="s">
        <v>2507</v>
      </c>
      <c r="M138" s="1" t="s">
        <v>182</v>
      </c>
      <c r="N138" s="1" t="s">
        <v>184</v>
      </c>
      <c r="O138" s="1" t="s">
        <v>185</v>
      </c>
      <c r="P138" s="55" t="s">
        <v>2509</v>
      </c>
      <c r="Q138" s="1" t="s">
        <v>2510</v>
      </c>
      <c r="R138" s="1" t="s">
        <v>2511</v>
      </c>
      <c r="S138" s="1" t="s">
        <v>2513</v>
      </c>
      <c r="T138" s="1"/>
      <c r="U138" s="1">
        <v>1</v>
      </c>
      <c r="V138" s="1">
        <v>3</v>
      </c>
      <c r="W138" s="1">
        <v>1</v>
      </c>
      <c r="X138" s="1">
        <v>6</v>
      </c>
      <c r="Y138" s="1">
        <v>4</v>
      </c>
      <c r="Z138" s="1" t="s">
        <v>1114</v>
      </c>
      <c r="AA138" s="1" t="s">
        <v>639</v>
      </c>
      <c r="AB138" s="1">
        <v>6</v>
      </c>
      <c r="AC138" s="1">
        <v>21</v>
      </c>
      <c r="AD138" s="1">
        <v>6</v>
      </c>
      <c r="AE138" s="1">
        <v>4</v>
      </c>
      <c r="AF138" s="1" t="s">
        <v>2517</v>
      </c>
      <c r="AG138" s="1">
        <v>2</v>
      </c>
      <c r="AH138" s="1" t="s">
        <v>645</v>
      </c>
      <c r="AI138" s="1" t="s">
        <v>2518</v>
      </c>
      <c r="AJ138" s="1" t="s">
        <v>2519</v>
      </c>
      <c r="AK138" s="1" t="s">
        <v>2520</v>
      </c>
      <c r="AL138" s="1" t="s">
        <v>182</v>
      </c>
      <c r="AM138" s="1">
        <v>100</v>
      </c>
      <c r="AN138" s="1">
        <v>26</v>
      </c>
      <c r="AO138" s="1" t="s">
        <v>591</v>
      </c>
      <c r="AP138" s="1">
        <v>1</v>
      </c>
      <c r="AQ138" s="1" t="s">
        <v>2507</v>
      </c>
      <c r="AR138" s="1">
        <v>1</v>
      </c>
      <c r="AS138" s="1"/>
      <c r="AT138" s="1"/>
      <c r="AU138" s="17"/>
      <c r="AV138" s="17"/>
      <c r="AW138" s="1"/>
      <c r="AX138" s="1"/>
      <c r="AY138" s="1"/>
      <c r="AZ138" s="1"/>
      <c r="BA138" s="1"/>
      <c r="BB138" s="1"/>
      <c r="BC138" s="1"/>
      <c r="BD138" s="1"/>
    </row>
    <row r="139" spans="1:56" ht="15">
      <c r="A139" s="1" t="s">
        <v>2908</v>
      </c>
      <c r="B139" s="1"/>
      <c r="C139" s="1"/>
      <c r="D139" s="60" t="s">
        <v>3412</v>
      </c>
      <c r="E139" s="70" t="s">
        <v>6824</v>
      </c>
      <c r="F139" s="1" t="s">
        <v>3202</v>
      </c>
      <c r="G139" s="1" t="s">
        <v>512</v>
      </c>
      <c r="H139" s="1" t="s">
        <v>3203</v>
      </c>
      <c r="I139" s="1" t="s">
        <v>3204</v>
      </c>
      <c r="J139" s="1"/>
      <c r="K139" s="1" t="s">
        <v>2909</v>
      </c>
      <c r="L139" s="1" t="s">
        <v>2908</v>
      </c>
      <c r="M139" s="1" t="s">
        <v>182</v>
      </c>
      <c r="N139" s="1" t="s">
        <v>283</v>
      </c>
      <c r="O139" s="1" t="s">
        <v>185</v>
      </c>
      <c r="P139" s="55" t="s">
        <v>2910</v>
      </c>
      <c r="Q139" s="1" t="s">
        <v>2912</v>
      </c>
      <c r="R139" s="1" t="s">
        <v>2914</v>
      </c>
      <c r="S139" s="1" t="s">
        <v>2915</v>
      </c>
      <c r="T139" s="1"/>
      <c r="U139" s="1">
        <v>2</v>
      </c>
      <c r="V139" s="1">
        <v>6</v>
      </c>
      <c r="W139" s="1">
        <v>1</v>
      </c>
      <c r="X139" s="1">
        <v>6</v>
      </c>
      <c r="Y139" s="1">
        <v>3</v>
      </c>
      <c r="Z139" s="1" t="s">
        <v>597</v>
      </c>
      <c r="AA139" s="1" t="s">
        <v>1030</v>
      </c>
      <c r="AB139" s="1">
        <v>9</v>
      </c>
      <c r="AC139" s="1">
        <v>23</v>
      </c>
      <c r="AD139" s="1">
        <v>6</v>
      </c>
      <c r="AE139" s="1">
        <v>3</v>
      </c>
      <c r="AF139" s="1" t="s">
        <v>2909</v>
      </c>
      <c r="AG139" s="1">
        <v>1</v>
      </c>
      <c r="AH139" s="1" t="s">
        <v>1030</v>
      </c>
      <c r="AI139" s="1" t="s">
        <v>2918</v>
      </c>
      <c r="AJ139" s="1" t="s">
        <v>2919</v>
      </c>
      <c r="AK139" s="1" t="s">
        <v>2921</v>
      </c>
      <c r="AL139" s="1" t="s">
        <v>532</v>
      </c>
      <c r="AM139" s="1">
        <v>100</v>
      </c>
      <c r="AN139" s="1">
        <v>21</v>
      </c>
      <c r="AO139" s="1" t="s">
        <v>1219</v>
      </c>
      <c r="AP139" s="1">
        <v>1</v>
      </c>
      <c r="AQ139" s="1" t="s">
        <v>2908</v>
      </c>
      <c r="AR139" s="1">
        <v>1</v>
      </c>
      <c r="AS139" s="1"/>
      <c r="AT139" s="1"/>
      <c r="AU139" s="17"/>
      <c r="AV139" s="17"/>
      <c r="AW139" s="1"/>
      <c r="AX139" s="1"/>
      <c r="AY139" s="1"/>
      <c r="AZ139" s="1"/>
      <c r="BA139" s="1"/>
      <c r="BB139" s="1"/>
      <c r="BC139" s="1"/>
      <c r="BD139" s="1"/>
    </row>
    <row r="140" spans="1:56" ht="15">
      <c r="A140" s="1" t="s">
        <v>2721</v>
      </c>
      <c r="B140" s="1"/>
      <c r="C140" s="1"/>
      <c r="D140" s="60" t="s">
        <v>3412</v>
      </c>
      <c r="E140" s="70" t="s">
        <v>6824</v>
      </c>
      <c r="F140" s="1" t="s">
        <v>3205</v>
      </c>
      <c r="G140" s="1" t="s">
        <v>271</v>
      </c>
      <c r="H140" s="1" t="s">
        <v>3206</v>
      </c>
      <c r="I140" s="1" t="s">
        <v>3207</v>
      </c>
      <c r="J140" s="1"/>
      <c r="K140" s="1" t="s">
        <v>2722</v>
      </c>
      <c r="L140" s="1" t="s">
        <v>2721</v>
      </c>
      <c r="M140" s="1" t="s">
        <v>182</v>
      </c>
      <c r="N140" s="1" t="s">
        <v>283</v>
      </c>
      <c r="O140" s="1" t="s">
        <v>185</v>
      </c>
      <c r="P140" s="55" t="s">
        <v>2724</v>
      </c>
      <c r="Q140" s="1" t="s">
        <v>2725</v>
      </c>
      <c r="R140" s="1" t="s">
        <v>2726</v>
      </c>
      <c r="S140" s="1" t="s">
        <v>2727</v>
      </c>
      <c r="T140" s="1"/>
      <c r="U140" s="1">
        <v>1</v>
      </c>
      <c r="V140" s="1">
        <v>2</v>
      </c>
      <c r="W140" s="1">
        <v>1</v>
      </c>
      <c r="X140" s="1">
        <v>9</v>
      </c>
      <c r="Y140" s="1">
        <v>5</v>
      </c>
      <c r="Z140" s="1" t="s">
        <v>2731</v>
      </c>
      <c r="AA140" s="1" t="s">
        <v>1278</v>
      </c>
      <c r="AB140" s="1">
        <v>0</v>
      </c>
      <c r="AC140" s="1">
        <v>0</v>
      </c>
      <c r="AD140" s="1">
        <v>9</v>
      </c>
      <c r="AE140" s="1">
        <v>5</v>
      </c>
      <c r="AF140" s="1" t="s">
        <v>2732</v>
      </c>
      <c r="AG140" s="1">
        <v>2</v>
      </c>
      <c r="AH140" s="1" t="s">
        <v>1280</v>
      </c>
      <c r="AI140" s="1" t="s">
        <v>2733</v>
      </c>
      <c r="AJ140" s="1" t="s">
        <v>2734</v>
      </c>
      <c r="AK140" s="1" t="s">
        <v>2736</v>
      </c>
      <c r="AL140" s="1" t="s">
        <v>182</v>
      </c>
      <c r="AM140" s="1">
        <v>100</v>
      </c>
      <c r="AN140" s="1">
        <v>21</v>
      </c>
      <c r="AO140" s="1">
        <v>42523</v>
      </c>
      <c r="AP140" s="1">
        <v>42614</v>
      </c>
      <c r="AQ140" s="1" t="s">
        <v>2721</v>
      </c>
      <c r="AR140" s="1">
        <v>1</v>
      </c>
      <c r="AS140" s="1"/>
      <c r="AT140" s="1"/>
      <c r="AU140" s="17"/>
      <c r="AV140" s="17"/>
      <c r="AW140" s="1"/>
      <c r="AX140" s="1"/>
      <c r="AY140" s="1"/>
      <c r="AZ140" s="1"/>
      <c r="BA140" s="1"/>
      <c r="BB140" s="1"/>
      <c r="BC140" s="1"/>
      <c r="BD140" s="1"/>
    </row>
    <row r="141" spans="1:56" ht="15">
      <c r="A141" s="1" t="s">
        <v>2496</v>
      </c>
      <c r="B141" s="1"/>
      <c r="C141" s="1"/>
      <c r="D141" s="60" t="s">
        <v>3412</v>
      </c>
      <c r="E141" s="70" t="s">
        <v>6824</v>
      </c>
      <c r="F141" s="1" t="s">
        <v>3208</v>
      </c>
      <c r="G141" s="1" t="s">
        <v>271</v>
      </c>
      <c r="H141" s="1" t="s">
        <v>3209</v>
      </c>
      <c r="I141" s="1" t="s">
        <v>3210</v>
      </c>
      <c r="J141" s="1"/>
      <c r="K141" s="1" t="s">
        <v>2497</v>
      </c>
      <c r="L141" s="1" t="s">
        <v>2496</v>
      </c>
      <c r="M141" s="1" t="s">
        <v>182</v>
      </c>
      <c r="N141" s="1" t="s">
        <v>184</v>
      </c>
      <c r="O141" s="1" t="s">
        <v>185</v>
      </c>
      <c r="P141" s="55" t="s">
        <v>2498</v>
      </c>
      <c r="Q141" s="1" t="s">
        <v>2499</v>
      </c>
      <c r="R141" s="1" t="s">
        <v>2500</v>
      </c>
      <c r="S141" s="1" t="s">
        <v>2501</v>
      </c>
      <c r="T141" s="1"/>
      <c r="U141" s="1">
        <v>1</v>
      </c>
      <c r="V141" s="1">
        <v>3</v>
      </c>
      <c r="W141" s="1">
        <v>1</v>
      </c>
      <c r="X141" s="1">
        <v>6</v>
      </c>
      <c r="Y141" s="1">
        <v>4</v>
      </c>
      <c r="Z141" s="1" t="s">
        <v>1010</v>
      </c>
      <c r="AA141" s="1" t="s">
        <v>639</v>
      </c>
      <c r="AB141" s="1">
        <v>4</v>
      </c>
      <c r="AC141" s="1">
        <v>21</v>
      </c>
      <c r="AD141" s="1">
        <v>6</v>
      </c>
      <c r="AE141" s="1">
        <v>4</v>
      </c>
      <c r="AF141" s="1" t="s">
        <v>2502</v>
      </c>
      <c r="AG141" s="1">
        <v>2</v>
      </c>
      <c r="AH141" s="1" t="s">
        <v>645</v>
      </c>
      <c r="AI141" s="1" t="s">
        <v>2504</v>
      </c>
      <c r="AJ141" s="1" t="s">
        <v>2505</v>
      </c>
      <c r="AK141" s="1" t="s">
        <v>2506</v>
      </c>
      <c r="AL141" s="1" t="s">
        <v>182</v>
      </c>
      <c r="AM141" s="1">
        <v>100</v>
      </c>
      <c r="AN141" s="1">
        <v>29</v>
      </c>
      <c r="AO141" s="1" t="s">
        <v>427</v>
      </c>
      <c r="AP141" s="1">
        <v>1</v>
      </c>
      <c r="AQ141" s="1" t="s">
        <v>2496</v>
      </c>
      <c r="AR141" s="1">
        <v>1</v>
      </c>
      <c r="AS141" s="1"/>
      <c r="AT141" s="1"/>
      <c r="AU141" s="17"/>
      <c r="AV141" s="17"/>
      <c r="AW141" s="1"/>
      <c r="AX141" s="1"/>
      <c r="AY141" s="1"/>
      <c r="AZ141" s="1"/>
      <c r="BA141" s="1"/>
      <c r="BB141" s="1"/>
      <c r="BC141" s="1"/>
      <c r="BD141" s="1"/>
    </row>
    <row r="142" spans="1:56" ht="15">
      <c r="A142" s="1" t="s">
        <v>3032</v>
      </c>
      <c r="B142" s="1"/>
      <c r="C142" s="1"/>
      <c r="D142" s="60" t="s">
        <v>3412</v>
      </c>
      <c r="E142" s="70" t="s">
        <v>6824</v>
      </c>
      <c r="F142" s="1" t="s">
        <v>3211</v>
      </c>
      <c r="G142" s="1" t="s">
        <v>512</v>
      </c>
      <c r="H142" s="1" t="s">
        <v>772</v>
      </c>
      <c r="I142" s="1" t="s">
        <v>3212</v>
      </c>
      <c r="J142" s="1"/>
      <c r="K142" s="1" t="s">
        <v>3033</v>
      </c>
      <c r="L142" s="1" t="s">
        <v>3032</v>
      </c>
      <c r="M142" s="1" t="s">
        <v>182</v>
      </c>
      <c r="N142" s="1" t="s">
        <v>184</v>
      </c>
      <c r="O142" s="1"/>
      <c r="P142" s="55" t="s">
        <v>3034</v>
      </c>
      <c r="Q142" s="1" t="s">
        <v>3035</v>
      </c>
      <c r="R142" s="1" t="s">
        <v>3034</v>
      </c>
      <c r="S142" s="1" t="s">
        <v>3035</v>
      </c>
      <c r="T142" s="1"/>
      <c r="U142" s="1">
        <v>1</v>
      </c>
      <c r="V142" s="1">
        <v>1</v>
      </c>
      <c r="W142" s="1">
        <v>1</v>
      </c>
      <c r="X142" s="1">
        <v>4</v>
      </c>
      <c r="Y142" s="1">
        <v>3</v>
      </c>
      <c r="Z142" s="1" t="s">
        <v>314</v>
      </c>
      <c r="AA142" s="1" t="s">
        <v>1437</v>
      </c>
      <c r="AB142" s="1">
        <v>8</v>
      </c>
      <c r="AC142" s="1">
        <v>21</v>
      </c>
      <c r="AD142" s="1">
        <v>4</v>
      </c>
      <c r="AE142" s="1">
        <v>3</v>
      </c>
      <c r="AF142" s="1" t="s">
        <v>3033</v>
      </c>
      <c r="AG142" s="1">
        <v>1</v>
      </c>
      <c r="AH142" s="1" t="s">
        <v>1437</v>
      </c>
      <c r="AI142" s="1" t="s">
        <v>3036</v>
      </c>
      <c r="AJ142" s="1" t="s">
        <v>3037</v>
      </c>
      <c r="AK142" s="1" t="s">
        <v>3032</v>
      </c>
      <c r="AL142" s="1" t="s">
        <v>182</v>
      </c>
      <c r="AM142" s="1">
        <v>95</v>
      </c>
      <c r="AN142" s="1">
        <v>24</v>
      </c>
      <c r="AO142" s="1" t="s">
        <v>748</v>
      </c>
      <c r="AP142" s="1">
        <v>1</v>
      </c>
      <c r="AQ142" s="1" t="s">
        <v>3032</v>
      </c>
      <c r="AR142" s="1">
        <v>1</v>
      </c>
      <c r="AS142" s="1"/>
      <c r="AT142" s="1"/>
      <c r="AU142" s="17"/>
      <c r="AV142" s="17"/>
      <c r="AW142" s="1"/>
      <c r="AX142" s="1"/>
      <c r="AY142" s="1"/>
      <c r="AZ142" s="1"/>
      <c r="BA142" s="1"/>
      <c r="BB142" s="1"/>
      <c r="BC142" s="1"/>
      <c r="BD142" s="1"/>
    </row>
    <row r="143" spans="1:56" ht="15">
      <c r="A143" s="1" t="s">
        <v>2695</v>
      </c>
      <c r="B143" s="1"/>
      <c r="C143" s="1"/>
      <c r="D143" s="60" t="s">
        <v>3412</v>
      </c>
      <c r="E143" s="70" t="s">
        <v>6824</v>
      </c>
      <c r="F143" s="1" t="s">
        <v>3213</v>
      </c>
      <c r="G143" s="1" t="s">
        <v>386</v>
      </c>
      <c r="H143" s="1" t="s">
        <v>3214</v>
      </c>
      <c r="I143" s="1" t="s">
        <v>3215</v>
      </c>
      <c r="J143" s="1"/>
      <c r="K143" s="1" t="s">
        <v>2696</v>
      </c>
      <c r="L143" s="1" t="s">
        <v>2695</v>
      </c>
      <c r="M143" s="1" t="s">
        <v>182</v>
      </c>
      <c r="N143" s="1" t="s">
        <v>184</v>
      </c>
      <c r="O143" s="1"/>
      <c r="P143" s="55" t="s">
        <v>2698</v>
      </c>
      <c r="Q143" s="1" t="s">
        <v>1173</v>
      </c>
      <c r="R143" s="1" t="s">
        <v>2698</v>
      </c>
      <c r="S143" s="1" t="s">
        <v>1173</v>
      </c>
      <c r="T143" s="1"/>
      <c r="U143" s="1">
        <v>2</v>
      </c>
      <c r="V143" s="1">
        <v>2</v>
      </c>
      <c r="W143" s="1">
        <v>1</v>
      </c>
      <c r="X143" s="1">
        <v>3</v>
      </c>
      <c r="Y143" s="1">
        <v>3</v>
      </c>
      <c r="Z143" s="1" t="s">
        <v>1030</v>
      </c>
      <c r="AA143" s="1" t="s">
        <v>1030</v>
      </c>
      <c r="AB143" s="1">
        <v>19</v>
      </c>
      <c r="AC143" s="1">
        <v>21</v>
      </c>
      <c r="AD143" s="1">
        <v>3</v>
      </c>
      <c r="AE143" s="1">
        <v>3</v>
      </c>
      <c r="AF143" s="1" t="s">
        <v>2696</v>
      </c>
      <c r="AG143" s="1">
        <v>1</v>
      </c>
      <c r="AH143" s="1" t="s">
        <v>1030</v>
      </c>
      <c r="AI143" s="1" t="s">
        <v>2700</v>
      </c>
      <c r="AJ143" s="1" t="s">
        <v>2701</v>
      </c>
      <c r="AK143" s="1" t="s">
        <v>2695</v>
      </c>
      <c r="AL143" s="1" t="s">
        <v>1813</v>
      </c>
      <c r="AM143" s="1">
        <v>0</v>
      </c>
      <c r="AN143" s="1">
        <v>0</v>
      </c>
      <c r="AO143" s="1">
        <v>1</v>
      </c>
      <c r="AP143" s="1">
        <v>1</v>
      </c>
      <c r="AQ143" s="1" t="s">
        <v>2695</v>
      </c>
      <c r="AR143" s="1">
        <v>1</v>
      </c>
      <c r="AS143" s="1"/>
      <c r="AT143" s="1"/>
      <c r="AU143" s="17"/>
      <c r="AV143" s="17"/>
      <c r="AW143" s="1"/>
      <c r="AX143" s="1"/>
      <c r="AY143" s="1"/>
      <c r="AZ143" s="1"/>
      <c r="BA143" s="1"/>
      <c r="BB143" s="1"/>
      <c r="BC143" s="1"/>
      <c r="BD143" s="1"/>
    </row>
    <row r="144" spans="1:56" ht="15">
      <c r="A144" s="1" t="s">
        <v>2640</v>
      </c>
      <c r="B144" s="1"/>
      <c r="C144" s="1"/>
      <c r="D144" s="60" t="s">
        <v>3412</v>
      </c>
      <c r="E144" s="70" t="s">
        <v>6824</v>
      </c>
      <c r="F144" s="1" t="s">
        <v>3216</v>
      </c>
      <c r="G144" s="1" t="s">
        <v>574</v>
      </c>
      <c r="H144" s="1" t="s">
        <v>3217</v>
      </c>
      <c r="I144" s="1" t="s">
        <v>3218</v>
      </c>
      <c r="J144" s="1"/>
      <c r="K144" s="1" t="s">
        <v>2641</v>
      </c>
      <c r="L144" s="1" t="s">
        <v>2640</v>
      </c>
      <c r="M144" s="1" t="s">
        <v>182</v>
      </c>
      <c r="N144" s="1" t="s">
        <v>283</v>
      </c>
      <c r="O144" s="1" t="s">
        <v>185</v>
      </c>
      <c r="P144" s="55" t="s">
        <v>2643</v>
      </c>
      <c r="Q144" s="1" t="s">
        <v>2644</v>
      </c>
      <c r="R144" s="1" t="s">
        <v>2645</v>
      </c>
      <c r="S144" s="1" t="s">
        <v>2646</v>
      </c>
      <c r="T144" s="1"/>
      <c r="U144" s="1">
        <v>1</v>
      </c>
      <c r="V144" s="1">
        <v>2</v>
      </c>
      <c r="W144" s="1">
        <v>1</v>
      </c>
      <c r="X144" s="1">
        <v>7</v>
      </c>
      <c r="Y144" s="1">
        <v>5</v>
      </c>
      <c r="Z144" s="1" t="s">
        <v>1128</v>
      </c>
      <c r="AA144" s="1" t="s">
        <v>452</v>
      </c>
      <c r="AB144" s="1">
        <v>1</v>
      </c>
      <c r="AC144" s="1">
        <v>2</v>
      </c>
      <c r="AD144" s="1">
        <v>7</v>
      </c>
      <c r="AE144" s="1">
        <v>5</v>
      </c>
      <c r="AF144" s="1" t="s">
        <v>2648</v>
      </c>
      <c r="AG144" s="1">
        <v>2</v>
      </c>
      <c r="AH144" s="1" t="s">
        <v>459</v>
      </c>
      <c r="AI144" s="1" t="s">
        <v>2649</v>
      </c>
      <c r="AJ144" s="1" t="s">
        <v>2650</v>
      </c>
      <c r="AK144" s="1" t="s">
        <v>2652</v>
      </c>
      <c r="AL144" s="1" t="s">
        <v>182</v>
      </c>
      <c r="AM144" s="1">
        <v>100</v>
      </c>
      <c r="AN144" s="1">
        <v>29</v>
      </c>
      <c r="AO144" s="1" t="s">
        <v>404</v>
      </c>
      <c r="AP144" s="1" t="s">
        <v>404</v>
      </c>
      <c r="AQ144" s="1" t="s">
        <v>2640</v>
      </c>
      <c r="AR144" s="1">
        <v>1</v>
      </c>
      <c r="AS144" s="1"/>
      <c r="AT144" s="1"/>
      <c r="AU144" s="17"/>
      <c r="AV144" s="17"/>
      <c r="AW144" s="1"/>
      <c r="AX144" s="1"/>
      <c r="AY144" s="1"/>
      <c r="AZ144" s="1"/>
      <c r="BA144" s="1"/>
      <c r="BB144" s="1"/>
      <c r="BC144" s="1"/>
      <c r="BD144" s="1"/>
    </row>
    <row r="145" spans="1:56" ht="15">
      <c r="A145" s="1" t="s">
        <v>2981</v>
      </c>
      <c r="B145" s="1"/>
      <c r="C145" s="1"/>
      <c r="D145" s="60" t="s">
        <v>3412</v>
      </c>
      <c r="E145" s="70" t="s">
        <v>6824</v>
      </c>
      <c r="F145" s="1" t="s">
        <v>3219</v>
      </c>
      <c r="G145" s="1" t="s">
        <v>1326</v>
      </c>
      <c r="H145" s="1" t="s">
        <v>3220</v>
      </c>
      <c r="I145" s="1" t="s">
        <v>3221</v>
      </c>
      <c r="J145" s="1"/>
      <c r="K145" s="1" t="s">
        <v>2371</v>
      </c>
      <c r="L145" s="1" t="s">
        <v>2981</v>
      </c>
      <c r="M145" s="1" t="s">
        <v>182</v>
      </c>
      <c r="N145" s="1" t="s">
        <v>283</v>
      </c>
      <c r="O145" s="1" t="s">
        <v>185</v>
      </c>
      <c r="P145" s="55" t="s">
        <v>2982</v>
      </c>
      <c r="Q145" s="1" t="s">
        <v>2831</v>
      </c>
      <c r="R145" s="1" t="s">
        <v>2983</v>
      </c>
      <c r="S145" s="1">
        <v>35</v>
      </c>
      <c r="T145" s="1"/>
      <c r="U145" s="1">
        <v>1</v>
      </c>
      <c r="V145" s="1">
        <v>4</v>
      </c>
      <c r="W145" s="1">
        <v>1</v>
      </c>
      <c r="X145" s="1">
        <v>3</v>
      </c>
      <c r="Y145" s="1">
        <v>3</v>
      </c>
      <c r="Z145" s="1" t="s">
        <v>1437</v>
      </c>
      <c r="AA145" s="1" t="s">
        <v>1437</v>
      </c>
      <c r="AB145" s="1">
        <v>3</v>
      </c>
      <c r="AC145" s="1">
        <v>11</v>
      </c>
      <c r="AD145" s="1">
        <v>3</v>
      </c>
      <c r="AE145" s="1">
        <v>3</v>
      </c>
      <c r="AF145" s="1" t="s">
        <v>2371</v>
      </c>
      <c r="AG145" s="1">
        <v>1</v>
      </c>
      <c r="AH145" s="1" t="s">
        <v>1437</v>
      </c>
      <c r="AI145" s="1" t="s">
        <v>2985</v>
      </c>
      <c r="AJ145" s="1" t="s">
        <v>2380</v>
      </c>
      <c r="AK145" s="1" t="s">
        <v>2981</v>
      </c>
      <c r="AL145" s="1" t="s">
        <v>182</v>
      </c>
      <c r="AM145" s="1">
        <v>0</v>
      </c>
      <c r="AN145" s="1">
        <v>0</v>
      </c>
      <c r="AO145" s="1" t="s">
        <v>591</v>
      </c>
      <c r="AP145" s="1">
        <v>42491</v>
      </c>
      <c r="AQ145" s="1" t="s">
        <v>2981</v>
      </c>
      <c r="AR145" s="1">
        <v>1</v>
      </c>
      <c r="AS145" s="1"/>
      <c r="AT145" s="1"/>
      <c r="AU145" s="17"/>
      <c r="AV145" s="17"/>
      <c r="AW145" s="1"/>
      <c r="AX145" s="1"/>
      <c r="AY145" s="1"/>
      <c r="AZ145" s="1"/>
      <c r="BA145" s="1"/>
      <c r="BB145" s="1"/>
      <c r="BC145" s="1"/>
      <c r="BD145" s="1"/>
    </row>
    <row r="146" spans="1:56" ht="15">
      <c r="A146" s="1" t="s">
        <v>3222</v>
      </c>
      <c r="B146" s="1"/>
      <c r="C146" s="1"/>
      <c r="D146" s="60" t="s">
        <v>3412</v>
      </c>
      <c r="E146" s="70" t="s">
        <v>6824</v>
      </c>
      <c r="F146" s="1" t="s">
        <v>3223</v>
      </c>
      <c r="G146" s="1" t="s">
        <v>271</v>
      </c>
      <c r="H146" s="1" t="s">
        <v>772</v>
      </c>
      <c r="I146" s="1" t="s">
        <v>3224</v>
      </c>
      <c r="J146" s="1"/>
      <c r="K146" s="1" t="s">
        <v>3225</v>
      </c>
      <c r="L146" s="1" t="s">
        <v>3222</v>
      </c>
      <c r="M146" s="1" t="s">
        <v>182</v>
      </c>
      <c r="N146" s="1" t="s">
        <v>184</v>
      </c>
      <c r="O146" s="1" t="s">
        <v>185</v>
      </c>
      <c r="P146" s="55" t="s">
        <v>3226</v>
      </c>
      <c r="Q146" s="1" t="s">
        <v>3227</v>
      </c>
      <c r="R146" s="1" t="s">
        <v>3228</v>
      </c>
      <c r="S146" s="1" t="s">
        <v>2255</v>
      </c>
      <c r="T146" s="1"/>
      <c r="U146" s="1">
        <v>2</v>
      </c>
      <c r="V146" s="1">
        <v>5</v>
      </c>
      <c r="W146" s="1">
        <v>1</v>
      </c>
      <c r="X146" s="1">
        <v>6</v>
      </c>
      <c r="Y146" s="1">
        <v>4</v>
      </c>
      <c r="Z146" s="1" t="s">
        <v>733</v>
      </c>
      <c r="AA146" s="1" t="s">
        <v>518</v>
      </c>
      <c r="AB146" s="1">
        <v>1</v>
      </c>
      <c r="AC146" s="1">
        <v>3</v>
      </c>
      <c r="AD146" s="1">
        <v>6</v>
      </c>
      <c r="AE146" s="1">
        <v>4</v>
      </c>
      <c r="AF146" s="1" t="s">
        <v>3225</v>
      </c>
      <c r="AG146" s="1">
        <v>1</v>
      </c>
      <c r="AH146" s="1" t="s">
        <v>518</v>
      </c>
      <c r="AI146" s="1" t="s">
        <v>3229</v>
      </c>
      <c r="AJ146" s="1" t="s">
        <v>3230</v>
      </c>
      <c r="AK146" s="1" t="s">
        <v>3231</v>
      </c>
      <c r="AL146" s="1" t="s">
        <v>532</v>
      </c>
      <c r="AM146" s="1">
        <v>93</v>
      </c>
      <c r="AN146" s="1">
        <v>31</v>
      </c>
      <c r="AO146" s="1" t="s">
        <v>591</v>
      </c>
      <c r="AP146" s="1" t="s">
        <v>427</v>
      </c>
      <c r="AQ146" s="1" t="s">
        <v>3222</v>
      </c>
      <c r="AR146" s="1">
        <v>1</v>
      </c>
      <c r="AS146" s="1"/>
      <c r="AT146" s="1"/>
      <c r="AU146" s="17"/>
      <c r="AV146" s="17"/>
      <c r="AW146" s="1"/>
      <c r="AX146" s="1"/>
      <c r="AY146" s="1"/>
      <c r="AZ146" s="1"/>
      <c r="BA146" s="1"/>
      <c r="BB146" s="1"/>
      <c r="BC146" s="1"/>
      <c r="BD146" s="1"/>
    </row>
    <row r="147" spans="1:56" ht="15">
      <c r="A147" s="1" t="s">
        <v>2739</v>
      </c>
      <c r="B147" s="1"/>
      <c r="C147" s="1"/>
      <c r="D147" s="60" t="s">
        <v>3412</v>
      </c>
      <c r="E147" s="70" t="s">
        <v>6824</v>
      </c>
      <c r="F147" s="1" t="s">
        <v>3232</v>
      </c>
      <c r="G147" s="1" t="s">
        <v>271</v>
      </c>
      <c r="H147" s="1" t="s">
        <v>468</v>
      </c>
      <c r="I147" s="1" t="s">
        <v>3233</v>
      </c>
      <c r="J147" s="1"/>
      <c r="K147" s="1" t="s">
        <v>2740</v>
      </c>
      <c r="L147" s="1" t="s">
        <v>2739</v>
      </c>
      <c r="M147" s="1" t="s">
        <v>182</v>
      </c>
      <c r="N147" s="1" t="s">
        <v>184</v>
      </c>
      <c r="O147" s="1" t="s">
        <v>185</v>
      </c>
      <c r="P147" s="55" t="s">
        <v>2741</v>
      </c>
      <c r="Q147" s="1" t="s">
        <v>2742</v>
      </c>
      <c r="R147" s="1" t="s">
        <v>2743</v>
      </c>
      <c r="S147" s="1" t="s">
        <v>2744</v>
      </c>
      <c r="T147" s="1"/>
      <c r="U147" s="1">
        <v>1</v>
      </c>
      <c r="V147" s="1">
        <v>2</v>
      </c>
      <c r="W147" s="1">
        <v>1</v>
      </c>
      <c r="X147" s="1">
        <v>7</v>
      </c>
      <c r="Y147" s="1">
        <v>4</v>
      </c>
      <c r="Z147" s="1" t="s">
        <v>2745</v>
      </c>
      <c r="AA147" s="1" t="s">
        <v>639</v>
      </c>
      <c r="AB147" s="1">
        <v>0</v>
      </c>
      <c r="AC147" s="1">
        <v>10</v>
      </c>
      <c r="AD147" s="1">
        <v>7</v>
      </c>
      <c r="AE147" s="1">
        <v>4</v>
      </c>
      <c r="AF147" s="1" t="s">
        <v>2747</v>
      </c>
      <c r="AG147" s="1">
        <v>2</v>
      </c>
      <c r="AH147" s="1" t="s">
        <v>645</v>
      </c>
      <c r="AI147" s="1" t="s">
        <v>2748</v>
      </c>
      <c r="AJ147" s="1" t="s">
        <v>2749</v>
      </c>
      <c r="AK147" s="1" t="s">
        <v>2751</v>
      </c>
      <c r="AL147" s="1" t="s">
        <v>182</v>
      </c>
      <c r="AM147" s="1">
        <v>100</v>
      </c>
      <c r="AN147" s="1">
        <v>31</v>
      </c>
      <c r="AO147" s="1">
        <v>2</v>
      </c>
      <c r="AP147" s="1">
        <v>42461</v>
      </c>
      <c r="AQ147" s="1" t="s">
        <v>2739</v>
      </c>
      <c r="AR147" s="1">
        <v>1</v>
      </c>
      <c r="AS147" s="1"/>
      <c r="AT147" s="1"/>
      <c r="AU147" s="17"/>
      <c r="AV147" s="17"/>
      <c r="AW147" s="1"/>
      <c r="AX147" s="1"/>
      <c r="AY147" s="1"/>
      <c r="AZ147" s="1"/>
      <c r="BA147" s="1"/>
      <c r="BB147" s="1"/>
      <c r="BC147" s="1"/>
      <c r="BD147" s="1"/>
    </row>
    <row r="148" spans="1:56" ht="15">
      <c r="A148" s="1" t="s">
        <v>2449</v>
      </c>
      <c r="B148" s="1"/>
      <c r="C148" s="1"/>
      <c r="D148" s="60" t="s">
        <v>3412</v>
      </c>
      <c r="E148" s="70" t="s">
        <v>6824</v>
      </c>
      <c r="F148" s="1" t="s">
        <v>3234</v>
      </c>
      <c r="G148" s="1" t="s">
        <v>512</v>
      </c>
      <c r="H148" s="1" t="s">
        <v>3235</v>
      </c>
      <c r="I148" s="1" t="s">
        <v>3236</v>
      </c>
      <c r="J148" s="1"/>
      <c r="K148" s="1" t="s">
        <v>2450</v>
      </c>
      <c r="L148" s="1" t="s">
        <v>2449</v>
      </c>
      <c r="M148" s="1" t="s">
        <v>182</v>
      </c>
      <c r="N148" s="1" t="s">
        <v>184</v>
      </c>
      <c r="O148" s="1" t="s">
        <v>185</v>
      </c>
      <c r="P148" s="55">
        <v>28.6</v>
      </c>
      <c r="Q148" s="1" t="s">
        <v>2451</v>
      </c>
      <c r="R148" s="1" t="s">
        <v>2452</v>
      </c>
      <c r="S148" s="1" t="s">
        <v>2453</v>
      </c>
      <c r="T148" s="1"/>
      <c r="U148" s="1">
        <v>3</v>
      </c>
      <c r="V148" s="1">
        <v>8</v>
      </c>
      <c r="W148" s="1">
        <v>1</v>
      </c>
      <c r="X148" s="1">
        <v>5</v>
      </c>
      <c r="Y148" s="1">
        <v>4</v>
      </c>
      <c r="Z148" s="1" t="s">
        <v>839</v>
      </c>
      <c r="AA148" s="1" t="s">
        <v>314</v>
      </c>
      <c r="AB148" s="1">
        <v>3</v>
      </c>
      <c r="AC148" s="1">
        <v>14</v>
      </c>
      <c r="AD148" s="1">
        <v>5</v>
      </c>
      <c r="AE148" s="1">
        <v>4</v>
      </c>
      <c r="AF148" s="1" t="s">
        <v>2450</v>
      </c>
      <c r="AG148" s="1">
        <v>1</v>
      </c>
      <c r="AH148" s="1" t="s">
        <v>314</v>
      </c>
      <c r="AI148" s="1" t="s">
        <v>2454</v>
      </c>
      <c r="AJ148" s="1" t="s">
        <v>2455</v>
      </c>
      <c r="AK148" s="1" t="s">
        <v>2456</v>
      </c>
      <c r="AL148" s="1" t="s">
        <v>568</v>
      </c>
      <c r="AM148" s="1">
        <v>100</v>
      </c>
      <c r="AN148" s="1">
        <v>18</v>
      </c>
      <c r="AO148" s="1">
        <v>42552</v>
      </c>
      <c r="AP148" s="1">
        <v>42491</v>
      </c>
      <c r="AQ148" s="1" t="s">
        <v>2449</v>
      </c>
      <c r="AR148" s="1">
        <v>1</v>
      </c>
      <c r="AS148" s="1"/>
      <c r="AT148" s="1"/>
      <c r="AU148" s="17"/>
      <c r="AV148" s="17"/>
      <c r="AW148" s="1"/>
      <c r="AX148" s="1"/>
      <c r="AY148" s="1"/>
      <c r="AZ148" s="1"/>
      <c r="BA148" s="1"/>
      <c r="BB148" s="1"/>
      <c r="BC148" s="1"/>
      <c r="BD148" s="1"/>
    </row>
    <row r="149" spans="1:56" ht="15">
      <c r="A149" s="1" t="s">
        <v>2704</v>
      </c>
      <c r="B149" s="1"/>
      <c r="C149" s="1"/>
      <c r="D149" s="60" t="s">
        <v>3412</v>
      </c>
      <c r="E149" s="70" t="s">
        <v>6824</v>
      </c>
      <c r="F149" s="1" t="s">
        <v>3237</v>
      </c>
      <c r="G149" s="1" t="s">
        <v>3238</v>
      </c>
      <c r="H149" s="1" t="s">
        <v>3239</v>
      </c>
      <c r="I149" s="1" t="s">
        <v>3240</v>
      </c>
      <c r="J149" s="1"/>
      <c r="K149" s="1" t="s">
        <v>2705</v>
      </c>
      <c r="L149" s="1" t="s">
        <v>2704</v>
      </c>
      <c r="M149" s="1" t="s">
        <v>182</v>
      </c>
      <c r="N149" s="1" t="s">
        <v>283</v>
      </c>
      <c r="O149" s="1" t="s">
        <v>185</v>
      </c>
      <c r="P149" s="55" t="s">
        <v>2706</v>
      </c>
      <c r="Q149" s="1" t="s">
        <v>2707</v>
      </c>
      <c r="R149" s="1" t="s">
        <v>2709</v>
      </c>
      <c r="S149" s="1">
        <v>42611</v>
      </c>
      <c r="T149" s="1"/>
      <c r="U149" s="1">
        <v>2</v>
      </c>
      <c r="V149" s="1">
        <v>5</v>
      </c>
      <c r="W149" s="1">
        <v>1</v>
      </c>
      <c r="X149" s="1">
        <v>6</v>
      </c>
      <c r="Y149" s="1">
        <v>5</v>
      </c>
      <c r="Z149" s="1" t="s">
        <v>2712</v>
      </c>
      <c r="AA149" s="1" t="s">
        <v>2714</v>
      </c>
      <c r="AB149" s="1">
        <v>2</v>
      </c>
      <c r="AC149" s="1">
        <v>0</v>
      </c>
      <c r="AD149" s="1">
        <v>6</v>
      </c>
      <c r="AE149" s="1">
        <v>5</v>
      </c>
      <c r="AF149" s="1" t="s">
        <v>2715</v>
      </c>
      <c r="AG149" s="1">
        <v>2</v>
      </c>
      <c r="AH149" s="1" t="s">
        <v>2716</v>
      </c>
      <c r="AI149" s="1" t="s">
        <v>2717</v>
      </c>
      <c r="AJ149" s="1" t="s">
        <v>2718</v>
      </c>
      <c r="AK149" s="1" t="s">
        <v>2719</v>
      </c>
      <c r="AL149" s="1" t="s">
        <v>532</v>
      </c>
      <c r="AM149" s="1">
        <v>96</v>
      </c>
      <c r="AN149" s="1">
        <v>30</v>
      </c>
      <c r="AO149" s="1">
        <v>42552</v>
      </c>
      <c r="AP149" s="1" t="s">
        <v>427</v>
      </c>
      <c r="AQ149" s="1" t="s">
        <v>2720</v>
      </c>
      <c r="AR149" s="1">
        <v>1</v>
      </c>
      <c r="AS149" s="1"/>
      <c r="AT149" s="1"/>
      <c r="AU149" s="17"/>
      <c r="AV149" s="17"/>
      <c r="AW149" s="1"/>
      <c r="AX149" s="1"/>
      <c r="AY149" s="1"/>
      <c r="AZ149" s="1"/>
      <c r="BA149" s="1"/>
      <c r="BB149" s="1"/>
      <c r="BC149" s="1"/>
      <c r="BD149" s="1"/>
    </row>
    <row r="150" spans="1:56" ht="15">
      <c r="A150" s="1" t="s">
        <v>2924</v>
      </c>
      <c r="B150" s="1"/>
      <c r="C150" s="1"/>
      <c r="D150" s="60" t="s">
        <v>3412</v>
      </c>
      <c r="E150" s="70" t="s">
        <v>6824</v>
      </c>
      <c r="F150" s="1" t="s">
        <v>3241</v>
      </c>
      <c r="G150" s="1" t="s">
        <v>3242</v>
      </c>
      <c r="H150" s="1" t="s">
        <v>3243</v>
      </c>
      <c r="I150" s="1" t="s">
        <v>2030</v>
      </c>
      <c r="J150" s="1"/>
      <c r="K150" s="1" t="s">
        <v>2926</v>
      </c>
      <c r="L150" s="1" t="s">
        <v>2924</v>
      </c>
      <c r="M150" s="1" t="s">
        <v>182</v>
      </c>
      <c r="N150" s="1" t="s">
        <v>283</v>
      </c>
      <c r="O150" s="1" t="s">
        <v>185</v>
      </c>
      <c r="P150" s="55" t="s">
        <v>2927</v>
      </c>
      <c r="Q150" s="1" t="s">
        <v>2928</v>
      </c>
      <c r="R150" s="1" t="s">
        <v>2929</v>
      </c>
      <c r="S150" s="1" t="s">
        <v>2930</v>
      </c>
      <c r="T150" s="1"/>
      <c r="U150" s="1">
        <v>1</v>
      </c>
      <c r="V150" s="1">
        <v>2</v>
      </c>
      <c r="W150" s="1">
        <v>1</v>
      </c>
      <c r="X150" s="1">
        <v>7</v>
      </c>
      <c r="Y150" s="1">
        <v>6</v>
      </c>
      <c r="Z150" s="1" t="s">
        <v>876</v>
      </c>
      <c r="AA150" s="1" t="s">
        <v>1773</v>
      </c>
      <c r="AB150" s="1">
        <v>0</v>
      </c>
      <c r="AC150" s="1">
        <v>1</v>
      </c>
      <c r="AD150" s="1">
        <v>4</v>
      </c>
      <c r="AE150" s="1">
        <v>5</v>
      </c>
      <c r="AF150" s="1" t="s">
        <v>2931</v>
      </c>
      <c r="AG150" s="1">
        <v>2</v>
      </c>
      <c r="AH150" s="1" t="s">
        <v>2932</v>
      </c>
      <c r="AI150" s="1" t="s">
        <v>2933</v>
      </c>
      <c r="AJ150" s="1" t="s">
        <v>2934</v>
      </c>
      <c r="AK150" s="1" t="s">
        <v>2935</v>
      </c>
      <c r="AL150" s="1" t="s">
        <v>182</v>
      </c>
      <c r="AM150" s="1">
        <v>95</v>
      </c>
      <c r="AN150" s="1">
        <v>20</v>
      </c>
      <c r="AO150" s="1" t="s">
        <v>1011</v>
      </c>
      <c r="AP150" s="1">
        <v>42492</v>
      </c>
      <c r="AQ150" s="1" t="s">
        <v>2924</v>
      </c>
      <c r="AR150" s="1">
        <v>1</v>
      </c>
      <c r="AS150" s="1"/>
      <c r="AT150" s="1"/>
      <c r="AU150" s="17"/>
      <c r="AV150" s="17"/>
      <c r="AW150" s="17"/>
      <c r="AX150" s="17"/>
      <c r="AY150" s="17"/>
      <c r="AZ150" s="17"/>
      <c r="BA150" s="17"/>
      <c r="BB150" s="17"/>
      <c r="BC150" s="1"/>
      <c r="BD150" s="1"/>
    </row>
    <row r="151" spans="1:56" ht="15">
      <c r="A151" s="1" t="s">
        <v>2457</v>
      </c>
      <c r="B151" s="1"/>
      <c r="C151" s="1"/>
      <c r="D151" s="60" t="s">
        <v>3412</v>
      </c>
      <c r="E151" s="70" t="s">
        <v>6824</v>
      </c>
      <c r="F151" s="1" t="s">
        <v>3244</v>
      </c>
      <c r="G151" s="1" t="s">
        <v>545</v>
      </c>
      <c r="H151" s="1" t="s">
        <v>3245</v>
      </c>
      <c r="I151" s="1" t="s">
        <v>3246</v>
      </c>
      <c r="J151" s="1"/>
      <c r="K151" s="1" t="s">
        <v>2458</v>
      </c>
      <c r="L151" s="1" t="s">
        <v>2457</v>
      </c>
      <c r="M151" s="1" t="s">
        <v>182</v>
      </c>
      <c r="N151" s="1" t="s">
        <v>283</v>
      </c>
      <c r="O151" s="1" t="s">
        <v>185</v>
      </c>
      <c r="P151" s="55">
        <v>42399</v>
      </c>
      <c r="Q151" s="1" t="s">
        <v>2459</v>
      </c>
      <c r="R151" s="1" t="s">
        <v>2460</v>
      </c>
      <c r="S151" s="1" t="s">
        <v>2461</v>
      </c>
      <c r="T151" s="1"/>
      <c r="U151" s="1">
        <v>1</v>
      </c>
      <c r="V151" s="1">
        <v>2</v>
      </c>
      <c r="W151" s="1">
        <v>1</v>
      </c>
      <c r="X151" s="1">
        <v>7</v>
      </c>
      <c r="Y151" s="1">
        <v>3</v>
      </c>
      <c r="Z151" s="1" t="s">
        <v>2462</v>
      </c>
      <c r="AA151" s="1" t="s">
        <v>2464</v>
      </c>
      <c r="AB151" s="1">
        <v>3</v>
      </c>
      <c r="AC151" s="1">
        <v>9</v>
      </c>
      <c r="AD151" s="1">
        <v>7</v>
      </c>
      <c r="AE151" s="1">
        <v>3</v>
      </c>
      <c r="AF151" s="1" t="s">
        <v>2458</v>
      </c>
      <c r="AG151" s="1">
        <v>1</v>
      </c>
      <c r="AH151" s="1" t="s">
        <v>2464</v>
      </c>
      <c r="AI151" s="1" t="s">
        <v>2465</v>
      </c>
      <c r="AJ151" s="1" t="s">
        <v>2467</v>
      </c>
      <c r="AK151" s="1" t="s">
        <v>2468</v>
      </c>
      <c r="AL151" s="1" t="s">
        <v>182</v>
      </c>
      <c r="AM151" s="1">
        <v>100</v>
      </c>
      <c r="AN151" s="1">
        <v>23</v>
      </c>
      <c r="AO151" s="1" t="s">
        <v>591</v>
      </c>
      <c r="AP151" s="1">
        <v>42430</v>
      </c>
      <c r="AQ151" s="1" t="s">
        <v>2457</v>
      </c>
      <c r="AR151" s="1">
        <v>1</v>
      </c>
      <c r="AS151" s="1"/>
      <c r="AT151" s="1"/>
      <c r="AU151" s="17"/>
      <c r="AV151" s="17"/>
      <c r="AW151" s="17"/>
      <c r="AX151" s="17"/>
      <c r="AY151" s="17"/>
      <c r="AZ151" s="17"/>
      <c r="BA151" s="17"/>
      <c r="BB151" s="17"/>
      <c r="BC151" s="1"/>
      <c r="BD151" s="1"/>
    </row>
    <row r="152" spans="1:56" ht="15">
      <c r="A152" s="1" t="s">
        <v>2938</v>
      </c>
      <c r="B152" s="1"/>
      <c r="C152" s="1"/>
      <c r="D152" s="60" t="s">
        <v>3412</v>
      </c>
      <c r="E152" s="70" t="s">
        <v>6824</v>
      </c>
      <c r="F152" s="1" t="s">
        <v>3247</v>
      </c>
      <c r="G152" s="1" t="s">
        <v>545</v>
      </c>
      <c r="H152" s="1" t="s">
        <v>179</v>
      </c>
      <c r="I152" s="1" t="s">
        <v>3248</v>
      </c>
      <c r="J152" s="1"/>
      <c r="K152" s="1" t="s">
        <v>2939</v>
      </c>
      <c r="L152" s="1" t="s">
        <v>2938</v>
      </c>
      <c r="M152" s="1" t="s">
        <v>182</v>
      </c>
      <c r="N152" s="1" t="s">
        <v>283</v>
      </c>
      <c r="O152" s="1" t="s">
        <v>185</v>
      </c>
      <c r="P152" s="55" t="s">
        <v>2940</v>
      </c>
      <c r="Q152" s="1" t="s">
        <v>2941</v>
      </c>
      <c r="R152" s="1">
        <v>42425</v>
      </c>
      <c r="S152" s="1" t="s">
        <v>2942</v>
      </c>
      <c r="T152" s="1"/>
      <c r="U152" s="1">
        <v>1</v>
      </c>
      <c r="V152" s="1">
        <v>4</v>
      </c>
      <c r="W152" s="1">
        <v>1</v>
      </c>
      <c r="X152" s="1">
        <v>5</v>
      </c>
      <c r="Y152" s="1">
        <v>4</v>
      </c>
      <c r="Z152" s="1" t="s">
        <v>2945</v>
      </c>
      <c r="AA152" s="1" t="s">
        <v>314</v>
      </c>
      <c r="AB152" s="1">
        <v>1</v>
      </c>
      <c r="AC152" s="1">
        <v>6</v>
      </c>
      <c r="AD152" s="1">
        <v>5</v>
      </c>
      <c r="AE152" s="1">
        <v>4</v>
      </c>
      <c r="AF152" s="1" t="s">
        <v>2939</v>
      </c>
      <c r="AG152" s="1">
        <v>1</v>
      </c>
      <c r="AH152" s="1" t="s">
        <v>314</v>
      </c>
      <c r="AI152" s="1" t="s">
        <v>2946</v>
      </c>
      <c r="AJ152" s="1" t="s">
        <v>2947</v>
      </c>
      <c r="AK152" s="1" t="s">
        <v>2938</v>
      </c>
      <c r="AL152" s="1" t="s">
        <v>182</v>
      </c>
      <c r="AM152" s="1">
        <v>100</v>
      </c>
      <c r="AN152" s="1">
        <v>28</v>
      </c>
      <c r="AO152" s="1">
        <v>42552</v>
      </c>
      <c r="AP152" s="1">
        <v>42370</v>
      </c>
      <c r="AQ152" s="1" t="s">
        <v>2938</v>
      </c>
      <c r="AR152" s="1">
        <v>1</v>
      </c>
      <c r="AS152" s="1"/>
      <c r="AT152" s="1"/>
      <c r="AU152" s="17"/>
      <c r="AV152" s="17"/>
      <c r="AW152" s="17"/>
      <c r="AX152" s="17"/>
      <c r="AY152" s="17"/>
      <c r="AZ152" s="17"/>
      <c r="BA152" s="17"/>
      <c r="BB152" s="17"/>
      <c r="BC152" s="1"/>
      <c r="BD152" s="1"/>
    </row>
    <row r="153" spans="1:56" ht="15">
      <c r="A153" s="1" t="s">
        <v>3072</v>
      </c>
      <c r="B153" s="1"/>
      <c r="C153" s="1"/>
      <c r="D153" s="60" t="s">
        <v>3412</v>
      </c>
      <c r="E153" s="70" t="s">
        <v>6824</v>
      </c>
      <c r="F153" s="1" t="s">
        <v>3249</v>
      </c>
      <c r="G153" s="1" t="s">
        <v>271</v>
      </c>
      <c r="H153" s="1" t="s">
        <v>3250</v>
      </c>
      <c r="I153" s="1" t="s">
        <v>3251</v>
      </c>
      <c r="J153" s="1"/>
      <c r="K153" s="1" t="s">
        <v>3073</v>
      </c>
      <c r="L153" s="1" t="s">
        <v>3072</v>
      </c>
      <c r="M153" s="1" t="s">
        <v>182</v>
      </c>
      <c r="N153" s="1" t="s">
        <v>184</v>
      </c>
      <c r="O153" s="1" t="s">
        <v>185</v>
      </c>
      <c r="P153" s="55" t="s">
        <v>3075</v>
      </c>
      <c r="Q153" s="1" t="s">
        <v>3077</v>
      </c>
      <c r="R153" s="1" t="s">
        <v>3079</v>
      </c>
      <c r="S153" s="1" t="s">
        <v>3081</v>
      </c>
      <c r="T153" s="1"/>
      <c r="U153" s="1">
        <v>2</v>
      </c>
      <c r="V153" s="1">
        <v>10</v>
      </c>
      <c r="W153" s="1">
        <v>1</v>
      </c>
      <c r="X153" s="1">
        <v>3</v>
      </c>
      <c r="Y153" s="1">
        <v>2</v>
      </c>
      <c r="Z153" s="1" t="s">
        <v>1030</v>
      </c>
      <c r="AA153" s="1" t="s">
        <v>948</v>
      </c>
      <c r="AB153" s="1">
        <v>19</v>
      </c>
      <c r="AC153" s="1">
        <v>28</v>
      </c>
      <c r="AD153" s="1">
        <v>3</v>
      </c>
      <c r="AE153" s="1">
        <v>2</v>
      </c>
      <c r="AF153" s="1" t="s">
        <v>3073</v>
      </c>
      <c r="AG153" s="1">
        <v>1</v>
      </c>
      <c r="AH153" s="1" t="s">
        <v>948</v>
      </c>
      <c r="AI153" s="1" t="s">
        <v>3083</v>
      </c>
      <c r="AJ153" s="1" t="s">
        <v>3085</v>
      </c>
      <c r="AK153" s="1" t="s">
        <v>3072</v>
      </c>
      <c r="AL153" s="1" t="s">
        <v>1813</v>
      </c>
      <c r="AM153" s="1">
        <v>0</v>
      </c>
      <c r="AN153" s="1">
        <v>0</v>
      </c>
      <c r="AO153" s="1">
        <v>1</v>
      </c>
      <c r="AP153" s="1">
        <v>1</v>
      </c>
      <c r="AQ153" s="1" t="s">
        <v>3072</v>
      </c>
      <c r="AR153" s="1">
        <v>1</v>
      </c>
      <c r="AS153" s="1"/>
      <c r="AT153" s="1"/>
      <c r="AU153" s="17"/>
      <c r="AV153" s="17"/>
      <c r="AW153" s="17"/>
      <c r="AX153" s="17"/>
      <c r="AY153" s="17"/>
      <c r="AZ153" s="17"/>
      <c r="BA153" s="17"/>
      <c r="BB153" s="17"/>
      <c r="BC153" s="1"/>
      <c r="BD153" s="1"/>
    </row>
    <row r="154" spans="1:56" ht="15">
      <c r="A154" s="1" t="s">
        <v>2753</v>
      </c>
      <c r="B154" s="1"/>
      <c r="C154" s="1"/>
      <c r="D154" s="60" t="s">
        <v>3412</v>
      </c>
      <c r="E154" s="70" t="s">
        <v>6824</v>
      </c>
      <c r="F154" s="1" t="s">
        <v>3252</v>
      </c>
      <c r="G154" s="1" t="s">
        <v>3253</v>
      </c>
      <c r="H154" s="1" t="s">
        <v>3254</v>
      </c>
      <c r="I154" s="1" t="s">
        <v>842</v>
      </c>
      <c r="J154" s="1"/>
      <c r="K154" s="1" t="s">
        <v>2754</v>
      </c>
      <c r="L154" s="1" t="s">
        <v>2753</v>
      </c>
      <c r="M154" s="1" t="s">
        <v>182</v>
      </c>
      <c r="N154" s="1" t="s">
        <v>283</v>
      </c>
      <c r="O154" s="1" t="s">
        <v>185</v>
      </c>
      <c r="P154" s="55" t="s">
        <v>2755</v>
      </c>
      <c r="Q154" s="1" t="s">
        <v>2757</v>
      </c>
      <c r="R154" s="1" t="s">
        <v>2758</v>
      </c>
      <c r="S154" s="1" t="s">
        <v>2759</v>
      </c>
      <c r="T154" s="1"/>
      <c r="U154" s="1">
        <v>1</v>
      </c>
      <c r="V154" s="1">
        <v>4</v>
      </c>
      <c r="W154" s="1">
        <v>1</v>
      </c>
      <c r="X154" s="1">
        <v>4</v>
      </c>
      <c r="Y154" s="1">
        <v>3</v>
      </c>
      <c r="Z154" s="1" t="s">
        <v>639</v>
      </c>
      <c r="AA154" s="1" t="s">
        <v>1030</v>
      </c>
      <c r="AB154" s="1">
        <v>10</v>
      </c>
      <c r="AC154" s="1">
        <v>11</v>
      </c>
      <c r="AD154" s="1">
        <v>4</v>
      </c>
      <c r="AE154" s="1">
        <v>3</v>
      </c>
      <c r="AF154" s="1" t="s">
        <v>2754</v>
      </c>
      <c r="AG154" s="1">
        <v>1</v>
      </c>
      <c r="AH154" s="1" t="s">
        <v>1030</v>
      </c>
      <c r="AI154" s="1" t="s">
        <v>2764</v>
      </c>
      <c r="AJ154" s="1" t="s">
        <v>2765</v>
      </c>
      <c r="AK154" s="1" t="s">
        <v>2766</v>
      </c>
      <c r="AL154" s="1" t="s">
        <v>182</v>
      </c>
      <c r="AM154" s="1">
        <v>100</v>
      </c>
      <c r="AN154" s="1">
        <v>22</v>
      </c>
      <c r="AO154" s="1" t="s">
        <v>1219</v>
      </c>
      <c r="AP154" s="1">
        <v>42430</v>
      </c>
      <c r="AQ154" s="1" t="s">
        <v>2753</v>
      </c>
      <c r="AR154" s="1">
        <v>1</v>
      </c>
      <c r="AS154" s="1"/>
      <c r="AT154" s="1"/>
      <c r="AU154" s="17"/>
      <c r="AV154" s="17"/>
      <c r="AW154" s="17"/>
      <c r="AX154" s="17"/>
      <c r="AY154" s="17"/>
      <c r="AZ154" s="17"/>
      <c r="BA154" s="17"/>
      <c r="BB154" s="17"/>
      <c r="BC154" s="1"/>
      <c r="BD154" s="1"/>
    </row>
    <row r="155" spans="1:56" ht="15">
      <c r="A155" s="1" t="s">
        <v>2521</v>
      </c>
      <c r="B155" s="1"/>
      <c r="C155" s="1"/>
      <c r="D155" s="60" t="s">
        <v>3412</v>
      </c>
      <c r="E155" s="70" t="s">
        <v>6824</v>
      </c>
      <c r="F155" s="1" t="s">
        <v>3255</v>
      </c>
      <c r="G155" s="1" t="s">
        <v>271</v>
      </c>
      <c r="H155" s="1" t="s">
        <v>3256</v>
      </c>
      <c r="I155" s="1" t="s">
        <v>3257</v>
      </c>
      <c r="J155" s="1"/>
      <c r="K155" s="1" t="s">
        <v>2522</v>
      </c>
      <c r="L155" s="1" t="s">
        <v>2523</v>
      </c>
      <c r="M155" s="1" t="s">
        <v>182</v>
      </c>
      <c r="N155" s="1" t="s">
        <v>283</v>
      </c>
      <c r="O155" s="1" t="s">
        <v>360</v>
      </c>
      <c r="P155" s="55" t="s">
        <v>2524</v>
      </c>
      <c r="Q155" s="1" t="s">
        <v>2526</v>
      </c>
      <c r="R155" s="1" t="s">
        <v>2527</v>
      </c>
      <c r="S155" s="1" t="s">
        <v>2528</v>
      </c>
      <c r="T155" s="1"/>
      <c r="U155" s="1">
        <v>1</v>
      </c>
      <c r="V155" s="1">
        <v>2</v>
      </c>
      <c r="W155" s="1">
        <v>0</v>
      </c>
      <c r="X155" s="1">
        <v>8</v>
      </c>
      <c r="Y155" s="1">
        <v>5</v>
      </c>
      <c r="Z155" s="1" t="s">
        <v>197</v>
      </c>
      <c r="AA155" s="1" t="s">
        <v>452</v>
      </c>
      <c r="AB155" s="1">
        <v>1</v>
      </c>
      <c r="AC155" s="1">
        <v>2</v>
      </c>
      <c r="AD155" s="1">
        <v>0</v>
      </c>
      <c r="AE155" s="1">
        <v>5</v>
      </c>
      <c r="AF155" s="1" t="s">
        <v>2530</v>
      </c>
      <c r="AG155" s="1">
        <v>2</v>
      </c>
      <c r="AH155" s="1" t="s">
        <v>459</v>
      </c>
      <c r="AI155" s="1" t="s">
        <v>2532</v>
      </c>
      <c r="AJ155" s="1" t="s">
        <v>2533</v>
      </c>
      <c r="AK155" s="1" t="s">
        <v>2534</v>
      </c>
      <c r="AL155" s="1" t="s">
        <v>182</v>
      </c>
      <c r="AM155" s="1">
        <v>100</v>
      </c>
      <c r="AN155" s="1">
        <v>12</v>
      </c>
      <c r="AO155" s="1" t="s">
        <v>404</v>
      </c>
      <c r="AP155" s="1">
        <v>42583</v>
      </c>
      <c r="AQ155" s="1" t="s">
        <v>2523</v>
      </c>
      <c r="AR155" s="1">
        <v>1</v>
      </c>
      <c r="AS155" s="1"/>
      <c r="AT155" s="1"/>
      <c r="AU155" s="17"/>
      <c r="AV155" s="17"/>
      <c r="AW155" s="17"/>
      <c r="AX155" s="17"/>
      <c r="AY155" s="17"/>
      <c r="AZ155" s="17"/>
      <c r="BA155" s="17"/>
      <c r="BB155" s="17"/>
      <c r="BC155" s="1"/>
      <c r="BD155" s="1"/>
    </row>
    <row r="156" spans="1:56" ht="15">
      <c r="A156" s="1" t="s">
        <v>3176</v>
      </c>
      <c r="B156" s="1"/>
      <c r="C156" s="1"/>
      <c r="D156" s="60" t="s">
        <v>3412</v>
      </c>
      <c r="E156" s="70" t="s">
        <v>6824</v>
      </c>
      <c r="F156" s="1" t="s">
        <v>3258</v>
      </c>
      <c r="G156" s="1" t="s">
        <v>3259</v>
      </c>
      <c r="H156" s="1" t="s">
        <v>3260</v>
      </c>
      <c r="I156" s="1" t="s">
        <v>3261</v>
      </c>
      <c r="J156" s="1"/>
      <c r="K156" s="1" t="s">
        <v>3177</v>
      </c>
      <c r="L156" s="1" t="s">
        <v>3176</v>
      </c>
      <c r="M156" s="1" t="s">
        <v>182</v>
      </c>
      <c r="N156" s="1"/>
      <c r="O156" s="1" t="s">
        <v>185</v>
      </c>
      <c r="P156" s="55" t="s">
        <v>3178</v>
      </c>
      <c r="Q156" s="1" t="s">
        <v>3179</v>
      </c>
      <c r="R156" s="1" t="s">
        <v>3180</v>
      </c>
      <c r="S156" s="1" t="s">
        <v>3181</v>
      </c>
      <c r="T156" s="1"/>
      <c r="U156" s="1">
        <v>1</v>
      </c>
      <c r="V156" s="1">
        <v>2</v>
      </c>
      <c r="W156" s="1">
        <v>1</v>
      </c>
      <c r="X156" s="1">
        <v>6</v>
      </c>
      <c r="Y156" s="1">
        <v>4</v>
      </c>
      <c r="Z156" s="1" t="s">
        <v>1010</v>
      </c>
      <c r="AA156" s="1" t="s">
        <v>639</v>
      </c>
      <c r="AB156" s="1">
        <v>2</v>
      </c>
      <c r="AC156" s="1">
        <v>8</v>
      </c>
      <c r="AD156" s="1">
        <v>6</v>
      </c>
      <c r="AE156" s="1">
        <v>4</v>
      </c>
      <c r="AF156" s="1" t="s">
        <v>3182</v>
      </c>
      <c r="AG156" s="1">
        <v>2</v>
      </c>
      <c r="AH156" s="1" t="s">
        <v>645</v>
      </c>
      <c r="AI156" s="1" t="s">
        <v>3183</v>
      </c>
      <c r="AJ156" s="1" t="s">
        <v>3184</v>
      </c>
      <c r="AK156" s="1" t="s">
        <v>3185</v>
      </c>
      <c r="AL156" s="1" t="s">
        <v>182</v>
      </c>
      <c r="AM156" s="1">
        <v>93</v>
      </c>
      <c r="AN156" s="1">
        <v>30</v>
      </c>
      <c r="AO156" s="1" t="s">
        <v>404</v>
      </c>
      <c r="AP156" s="1">
        <v>42522</v>
      </c>
      <c r="AQ156" s="1" t="s">
        <v>3176</v>
      </c>
      <c r="AR156" s="1">
        <v>1</v>
      </c>
      <c r="AS156" s="1"/>
      <c r="AT156" s="1"/>
      <c r="AU156" s="17"/>
      <c r="AV156" s="17"/>
      <c r="AW156" s="17"/>
      <c r="AX156" s="17"/>
      <c r="AY156" s="17"/>
      <c r="AZ156" s="17"/>
      <c r="BA156" s="17"/>
      <c r="BB156" s="17"/>
      <c r="BC156" s="1"/>
      <c r="BD156" s="1"/>
    </row>
    <row r="157" spans="1:56" ht="15">
      <c r="A157" s="1" t="s">
        <v>2667</v>
      </c>
      <c r="B157" s="1"/>
      <c r="C157" s="1"/>
      <c r="D157" s="60" t="s">
        <v>3412</v>
      </c>
      <c r="E157" s="70" t="s">
        <v>6824</v>
      </c>
      <c r="F157" s="1" t="s">
        <v>3262</v>
      </c>
      <c r="G157" s="1" t="s">
        <v>271</v>
      </c>
      <c r="H157" s="1" t="s">
        <v>3263</v>
      </c>
      <c r="I157" s="1" t="s">
        <v>3264</v>
      </c>
      <c r="J157" s="1"/>
      <c r="K157" s="1" t="s">
        <v>2668</v>
      </c>
      <c r="L157" s="1" t="s">
        <v>2667</v>
      </c>
      <c r="M157" s="1" t="s">
        <v>182</v>
      </c>
      <c r="N157" s="1" t="s">
        <v>283</v>
      </c>
      <c r="O157" s="1" t="s">
        <v>185</v>
      </c>
      <c r="P157" s="55" t="s">
        <v>2670</v>
      </c>
      <c r="Q157" s="1" t="s">
        <v>2671</v>
      </c>
      <c r="R157" s="1" t="s">
        <v>2672</v>
      </c>
      <c r="S157" s="1" t="s">
        <v>2673</v>
      </c>
      <c r="T157" s="1"/>
      <c r="U157" s="1">
        <v>2</v>
      </c>
      <c r="V157" s="1">
        <v>5</v>
      </c>
      <c r="W157" s="1">
        <v>1</v>
      </c>
      <c r="X157" s="1">
        <v>6</v>
      </c>
      <c r="Y157" s="1">
        <v>4</v>
      </c>
      <c r="Z157" s="1" t="s">
        <v>733</v>
      </c>
      <c r="AA157" s="1" t="s">
        <v>518</v>
      </c>
      <c r="AB157" s="1">
        <v>4</v>
      </c>
      <c r="AC157" s="1">
        <v>8</v>
      </c>
      <c r="AD157" s="1">
        <v>6</v>
      </c>
      <c r="AE157" s="1">
        <v>4</v>
      </c>
      <c r="AF157" s="1" t="s">
        <v>2668</v>
      </c>
      <c r="AG157" s="1">
        <v>1</v>
      </c>
      <c r="AH157" s="1" t="s">
        <v>518</v>
      </c>
      <c r="AI157" s="1" t="s">
        <v>2676</v>
      </c>
      <c r="AJ157" s="1" t="s">
        <v>2677</v>
      </c>
      <c r="AK157" s="1" t="s">
        <v>2678</v>
      </c>
      <c r="AL157" s="1" t="s">
        <v>532</v>
      </c>
      <c r="AM157" s="1">
        <v>100</v>
      </c>
      <c r="AN157" s="1">
        <v>25</v>
      </c>
      <c r="AO157" s="1" t="s">
        <v>748</v>
      </c>
      <c r="AP157" s="1">
        <v>42370</v>
      </c>
      <c r="AQ157" s="1" t="s">
        <v>2667</v>
      </c>
      <c r="AR157" s="1">
        <v>1</v>
      </c>
      <c r="AS157" s="1"/>
      <c r="AT157" s="1"/>
      <c r="AU157" s="17"/>
      <c r="AV157" s="17"/>
      <c r="AW157" s="17"/>
      <c r="AX157" s="17"/>
      <c r="AY157" s="17"/>
      <c r="AZ157" s="17"/>
      <c r="BA157" s="17"/>
      <c r="BB157" s="17"/>
      <c r="BC157" s="1"/>
      <c r="BD157" s="1"/>
    </row>
    <row r="158" spans="1:56" ht="15">
      <c r="A158" s="1" t="s">
        <v>2810</v>
      </c>
      <c r="B158" s="1"/>
      <c r="C158" s="1"/>
      <c r="D158" s="60" t="s">
        <v>3412</v>
      </c>
      <c r="E158" s="70" t="s">
        <v>6824</v>
      </c>
      <c r="F158" s="1" t="s">
        <v>3265</v>
      </c>
      <c r="G158" s="1" t="s">
        <v>512</v>
      </c>
      <c r="H158" s="1" t="s">
        <v>3266</v>
      </c>
      <c r="I158" s="1" t="s">
        <v>3267</v>
      </c>
      <c r="J158" s="1"/>
      <c r="K158" s="1" t="s">
        <v>2811</v>
      </c>
      <c r="L158" s="1" t="s">
        <v>2810</v>
      </c>
      <c r="M158" s="1" t="s">
        <v>182</v>
      </c>
      <c r="N158" s="1" t="s">
        <v>184</v>
      </c>
      <c r="O158" s="1"/>
      <c r="P158" s="55" t="s">
        <v>2812</v>
      </c>
      <c r="Q158" s="1" t="s">
        <v>2813</v>
      </c>
      <c r="R158" s="1" t="s">
        <v>2812</v>
      </c>
      <c r="S158" s="1" t="s">
        <v>2813</v>
      </c>
      <c r="T158" s="1"/>
      <c r="U158" s="1">
        <v>1</v>
      </c>
      <c r="V158" s="1">
        <v>10</v>
      </c>
      <c r="W158" s="1">
        <v>1</v>
      </c>
      <c r="X158" s="1">
        <v>3</v>
      </c>
      <c r="Y158" s="1">
        <v>2</v>
      </c>
      <c r="Z158" s="1" t="s">
        <v>1030</v>
      </c>
      <c r="AA158" s="1" t="s">
        <v>948</v>
      </c>
      <c r="AB158" s="1">
        <v>9</v>
      </c>
      <c r="AC158" s="1">
        <v>27</v>
      </c>
      <c r="AD158" s="1">
        <v>3</v>
      </c>
      <c r="AE158" s="1">
        <v>2</v>
      </c>
      <c r="AF158" s="1" t="s">
        <v>2811</v>
      </c>
      <c r="AG158" s="1">
        <v>1</v>
      </c>
      <c r="AH158" s="1" t="s">
        <v>948</v>
      </c>
      <c r="AI158" s="1" t="s">
        <v>2818</v>
      </c>
      <c r="AJ158" s="1" t="s">
        <v>2819</v>
      </c>
      <c r="AK158" s="1" t="s">
        <v>2810</v>
      </c>
      <c r="AL158" s="1" t="s">
        <v>182</v>
      </c>
      <c r="AM158" s="1">
        <v>0</v>
      </c>
      <c r="AN158" s="1">
        <v>0</v>
      </c>
      <c r="AO158" s="1" t="s">
        <v>748</v>
      </c>
      <c r="AP158" s="1">
        <v>1</v>
      </c>
      <c r="AQ158" s="1" t="s">
        <v>2810</v>
      </c>
      <c r="AR158" s="1">
        <v>1</v>
      </c>
      <c r="AS158" s="1"/>
      <c r="AT158" s="1"/>
      <c r="AU158" s="17"/>
      <c r="AV158" s="17"/>
      <c r="AW158" s="17"/>
      <c r="AX158" s="17"/>
      <c r="AY158" s="17"/>
      <c r="AZ158" s="17"/>
      <c r="BA158" s="17"/>
      <c r="BB158" s="17"/>
      <c r="BC158" s="1"/>
      <c r="BD158" s="1"/>
    </row>
    <row r="159" spans="1:56" ht="15">
      <c r="A159" s="1" t="s">
        <v>3268</v>
      </c>
      <c r="B159" s="1"/>
      <c r="C159" s="1"/>
      <c r="D159" s="60" t="s">
        <v>3412</v>
      </c>
      <c r="E159" s="70" t="s">
        <v>6824</v>
      </c>
      <c r="F159" s="1" t="s">
        <v>3269</v>
      </c>
      <c r="G159" s="1" t="s">
        <v>512</v>
      </c>
      <c r="H159" s="1" t="s">
        <v>3270</v>
      </c>
      <c r="I159" s="1" t="s">
        <v>3271</v>
      </c>
      <c r="J159" s="1"/>
      <c r="K159" s="1" t="s">
        <v>3141</v>
      </c>
      <c r="L159" s="1" t="s">
        <v>3138</v>
      </c>
      <c r="M159" s="1" t="s">
        <v>182</v>
      </c>
      <c r="N159" s="1" t="s">
        <v>184</v>
      </c>
      <c r="O159" s="1" t="s">
        <v>185</v>
      </c>
      <c r="P159" s="55" t="s">
        <v>3143</v>
      </c>
      <c r="Q159" s="1" t="s">
        <v>3144</v>
      </c>
      <c r="R159" s="1" t="s">
        <v>3145</v>
      </c>
      <c r="S159" s="1" t="s">
        <v>3146</v>
      </c>
      <c r="T159" s="1"/>
      <c r="U159" s="1">
        <v>1</v>
      </c>
      <c r="V159" s="1">
        <v>2</v>
      </c>
      <c r="W159" s="1">
        <v>1</v>
      </c>
      <c r="X159" s="1">
        <v>4</v>
      </c>
      <c r="Y159" s="1">
        <v>2</v>
      </c>
      <c r="Z159" s="1" t="s">
        <v>2601</v>
      </c>
      <c r="AA159" s="1" t="s">
        <v>3149</v>
      </c>
      <c r="AB159" s="1">
        <v>0</v>
      </c>
      <c r="AC159" s="1">
        <v>5</v>
      </c>
      <c r="AD159" s="1">
        <v>4</v>
      </c>
      <c r="AE159" s="1">
        <v>2</v>
      </c>
      <c r="AF159" s="1" t="s">
        <v>3141</v>
      </c>
      <c r="AG159" s="1">
        <v>1</v>
      </c>
      <c r="AH159" s="1" t="s">
        <v>3149</v>
      </c>
      <c r="AI159" s="1" t="s">
        <v>3152</v>
      </c>
      <c r="AJ159" s="1" t="s">
        <v>3153</v>
      </c>
      <c r="AK159" s="1" t="s">
        <v>3138</v>
      </c>
      <c r="AL159" s="1" t="s">
        <v>182</v>
      </c>
      <c r="AM159" s="1">
        <v>100</v>
      </c>
      <c r="AN159" s="1">
        <v>25</v>
      </c>
      <c r="AO159" s="1" t="s">
        <v>451</v>
      </c>
      <c r="AP159" s="1" t="s">
        <v>748</v>
      </c>
      <c r="AQ159" s="1" t="s">
        <v>3138</v>
      </c>
      <c r="AR159" s="1">
        <v>1</v>
      </c>
      <c r="AS159" s="1"/>
      <c r="AT159" s="1"/>
      <c r="AU159" s="17"/>
      <c r="AV159" s="17"/>
      <c r="AW159" s="1"/>
      <c r="AX159" s="1"/>
      <c r="AY159" s="1"/>
      <c r="AZ159" s="1"/>
      <c r="BA159" s="1"/>
      <c r="BB159" s="1"/>
      <c r="BC159" s="1"/>
      <c r="BD159" s="1"/>
    </row>
    <row r="160" spans="1:56" ht="15">
      <c r="A160" s="1" t="s">
        <v>3272</v>
      </c>
      <c r="B160" s="1"/>
      <c r="C160" s="1"/>
      <c r="D160" s="60" t="s">
        <v>3412</v>
      </c>
      <c r="E160" s="70" t="s">
        <v>6824</v>
      </c>
      <c r="F160" s="1" t="s">
        <v>3273</v>
      </c>
      <c r="G160" s="1" t="s">
        <v>168</v>
      </c>
      <c r="H160" s="1" t="s">
        <v>2047</v>
      </c>
      <c r="I160" s="1" t="s">
        <v>3274</v>
      </c>
      <c r="J160" s="1"/>
      <c r="K160" s="1" t="s">
        <v>2592</v>
      </c>
      <c r="L160" s="1" t="s">
        <v>2591</v>
      </c>
      <c r="M160" s="1" t="s">
        <v>182</v>
      </c>
      <c r="N160" s="1" t="s">
        <v>184</v>
      </c>
      <c r="O160" s="1" t="s">
        <v>185</v>
      </c>
      <c r="P160" s="55" t="s">
        <v>2594</v>
      </c>
      <c r="Q160" s="1" t="s">
        <v>2596</v>
      </c>
      <c r="R160" s="1" t="s">
        <v>2598</v>
      </c>
      <c r="S160" s="1" t="s">
        <v>2600</v>
      </c>
      <c r="T160" s="1"/>
      <c r="U160" s="1">
        <v>1</v>
      </c>
      <c r="V160" s="1">
        <v>1</v>
      </c>
      <c r="W160" s="1">
        <v>1</v>
      </c>
      <c r="X160" s="1">
        <v>4</v>
      </c>
      <c r="Y160" s="1">
        <v>2</v>
      </c>
      <c r="Z160" s="1" t="s">
        <v>2601</v>
      </c>
      <c r="AA160" s="1" t="s">
        <v>1992</v>
      </c>
      <c r="AB160" s="1">
        <v>4</v>
      </c>
      <c r="AC160" s="1">
        <v>8</v>
      </c>
      <c r="AD160" s="1">
        <v>4</v>
      </c>
      <c r="AE160" s="1">
        <v>2</v>
      </c>
      <c r="AF160" s="1" t="s">
        <v>2592</v>
      </c>
      <c r="AG160" s="1">
        <v>1</v>
      </c>
      <c r="AH160" s="1" t="s">
        <v>1992</v>
      </c>
      <c r="AI160" s="1" t="s">
        <v>2602</v>
      </c>
      <c r="AJ160" s="1" t="s">
        <v>2603</v>
      </c>
      <c r="AK160" s="1" t="s">
        <v>2591</v>
      </c>
      <c r="AL160" s="1" t="s">
        <v>182</v>
      </c>
      <c r="AM160" s="1">
        <v>94</v>
      </c>
      <c r="AN160" s="1">
        <v>19</v>
      </c>
      <c r="AO160" s="1" t="s">
        <v>591</v>
      </c>
      <c r="AP160" s="1">
        <v>42430</v>
      </c>
      <c r="AQ160" s="1" t="s">
        <v>2591</v>
      </c>
      <c r="AR160" s="1">
        <v>1</v>
      </c>
      <c r="AS160" s="1"/>
      <c r="AT160" s="1"/>
      <c r="AU160" s="17"/>
      <c r="AV160" s="17"/>
      <c r="AW160" s="1"/>
      <c r="AX160" s="1"/>
      <c r="AY160" s="1"/>
      <c r="AZ160" s="1"/>
      <c r="BA160" s="1"/>
      <c r="BB160" s="1"/>
      <c r="BC160" s="1"/>
      <c r="BD160" s="1"/>
    </row>
    <row r="161" spans="1:56" ht="15">
      <c r="A161" s="1" t="s">
        <v>3275</v>
      </c>
      <c r="B161" s="1"/>
      <c r="C161" s="1"/>
      <c r="D161" s="60" t="s">
        <v>3412</v>
      </c>
      <c r="E161" s="70" t="s">
        <v>6824</v>
      </c>
      <c r="F161" s="1" t="s">
        <v>3276</v>
      </c>
      <c r="G161" s="1" t="s">
        <v>3277</v>
      </c>
      <c r="H161" s="1" t="s">
        <v>3278</v>
      </c>
      <c r="I161" s="1" t="s">
        <v>3279</v>
      </c>
      <c r="J161" s="1"/>
      <c r="K161" s="1" t="s">
        <v>3280</v>
      </c>
      <c r="L161" s="1" t="s">
        <v>3275</v>
      </c>
      <c r="M161" s="1" t="s">
        <v>182</v>
      </c>
      <c r="N161" s="1" t="s">
        <v>184</v>
      </c>
      <c r="O161" s="1" t="s">
        <v>185</v>
      </c>
      <c r="P161" s="55" t="s">
        <v>3281</v>
      </c>
      <c r="Q161" s="1" t="s">
        <v>3282</v>
      </c>
      <c r="R161" s="1" t="s">
        <v>1234</v>
      </c>
      <c r="S161" s="1" t="s">
        <v>2124</v>
      </c>
      <c r="T161" s="1"/>
      <c r="U161" s="1">
        <v>1</v>
      </c>
      <c r="V161" s="1">
        <v>2</v>
      </c>
      <c r="W161" s="1">
        <v>1</v>
      </c>
      <c r="X161" s="1">
        <v>5</v>
      </c>
      <c r="Y161" s="1">
        <v>3</v>
      </c>
      <c r="Z161" s="1" t="s">
        <v>1661</v>
      </c>
      <c r="AA161" s="1" t="s">
        <v>681</v>
      </c>
      <c r="AB161" s="1">
        <v>2</v>
      </c>
      <c r="AC161" s="1">
        <v>6</v>
      </c>
      <c r="AD161" s="1">
        <v>5</v>
      </c>
      <c r="AE161" s="1">
        <v>3</v>
      </c>
      <c r="AF161" s="1" t="s">
        <v>3280</v>
      </c>
      <c r="AG161" s="1">
        <v>1</v>
      </c>
      <c r="AH161" s="1" t="s">
        <v>681</v>
      </c>
      <c r="AI161" s="1" t="s">
        <v>3283</v>
      </c>
      <c r="AJ161" s="1" t="s">
        <v>3284</v>
      </c>
      <c r="AK161" s="1" t="s">
        <v>3285</v>
      </c>
      <c r="AL161" s="1" t="s">
        <v>182</v>
      </c>
      <c r="AM161" s="1">
        <v>95</v>
      </c>
      <c r="AN161" s="1">
        <v>20</v>
      </c>
      <c r="AO161" s="1">
        <v>42552</v>
      </c>
      <c r="AP161" s="1">
        <v>42491</v>
      </c>
      <c r="AQ161" s="1" t="s">
        <v>3275</v>
      </c>
      <c r="AR161" s="1">
        <v>1</v>
      </c>
      <c r="AS161" s="1"/>
      <c r="AT161" s="1"/>
      <c r="AU161" s="17"/>
      <c r="AV161" s="17"/>
      <c r="AW161" s="17"/>
      <c r="AX161" s="17"/>
      <c r="AY161" s="17"/>
      <c r="AZ161" s="17"/>
      <c r="BA161" s="17"/>
      <c r="BB161" s="1"/>
      <c r="BC161" s="1"/>
      <c r="BD161" s="1"/>
    </row>
    <row r="162" spans="1:56" ht="15">
      <c r="A162" s="1" t="s">
        <v>2783</v>
      </c>
      <c r="B162" s="1"/>
      <c r="C162" s="1"/>
      <c r="D162" s="60" t="s">
        <v>3412</v>
      </c>
      <c r="E162" s="70" t="s">
        <v>6824</v>
      </c>
      <c r="F162" s="1" t="s">
        <v>3265</v>
      </c>
      <c r="G162" s="1" t="s">
        <v>512</v>
      </c>
      <c r="H162" s="1" t="s">
        <v>3266</v>
      </c>
      <c r="I162" s="1" t="s">
        <v>3286</v>
      </c>
      <c r="J162" s="1"/>
      <c r="K162" s="1" t="s">
        <v>2784</v>
      </c>
      <c r="L162" s="1" t="s">
        <v>2783</v>
      </c>
      <c r="M162" s="1" t="s">
        <v>182</v>
      </c>
      <c r="N162" s="1" t="s">
        <v>283</v>
      </c>
      <c r="O162" s="1" t="s">
        <v>185</v>
      </c>
      <c r="P162" s="55" t="s">
        <v>2785</v>
      </c>
      <c r="Q162" s="1" t="s">
        <v>2786</v>
      </c>
      <c r="R162" s="1" t="s">
        <v>2787</v>
      </c>
      <c r="S162" s="1" t="s">
        <v>2788</v>
      </c>
      <c r="T162" s="1"/>
      <c r="U162" s="1">
        <v>1</v>
      </c>
      <c r="V162" s="1">
        <v>2</v>
      </c>
      <c r="W162" s="1">
        <v>1</v>
      </c>
      <c r="X162" s="1">
        <v>7</v>
      </c>
      <c r="Y162" s="1">
        <v>4</v>
      </c>
      <c r="Z162" s="1" t="s">
        <v>954</v>
      </c>
      <c r="AA162" s="1" t="s">
        <v>955</v>
      </c>
      <c r="AB162" s="1">
        <v>2</v>
      </c>
      <c r="AC162" s="1">
        <v>4</v>
      </c>
      <c r="AD162" s="1">
        <v>7</v>
      </c>
      <c r="AE162" s="1">
        <v>4</v>
      </c>
      <c r="AF162" s="1" t="s">
        <v>2790</v>
      </c>
      <c r="AG162" s="1">
        <v>2</v>
      </c>
      <c r="AH162" s="1" t="s">
        <v>957</v>
      </c>
      <c r="AI162" s="1" t="s">
        <v>2792</v>
      </c>
      <c r="AJ162" s="1" t="s">
        <v>2793</v>
      </c>
      <c r="AK162" s="1" t="s">
        <v>2794</v>
      </c>
      <c r="AL162" s="1" t="s">
        <v>182</v>
      </c>
      <c r="AM162" s="1">
        <v>100</v>
      </c>
      <c r="AN162" s="1">
        <v>23</v>
      </c>
      <c r="AO162" s="1" t="s">
        <v>427</v>
      </c>
      <c r="AP162" s="1" t="s">
        <v>591</v>
      </c>
      <c r="AQ162" s="1" t="s">
        <v>2783</v>
      </c>
      <c r="AR162" s="1">
        <v>1</v>
      </c>
      <c r="AS162" s="1"/>
      <c r="AT162" s="1"/>
      <c r="AU162" s="17"/>
      <c r="AV162" s="17"/>
      <c r="AW162" s="17"/>
      <c r="AX162" s="17"/>
      <c r="AY162" s="17"/>
      <c r="AZ162" s="17"/>
      <c r="BA162" s="17"/>
      <c r="BB162" s="1"/>
      <c r="BC162" s="1"/>
      <c r="BD162" s="1"/>
    </row>
    <row r="163" spans="1:56" ht="15">
      <c r="A163" s="1" t="s">
        <v>2767</v>
      </c>
      <c r="B163" s="1"/>
      <c r="C163" s="1"/>
      <c r="D163" s="60" t="s">
        <v>3412</v>
      </c>
      <c r="E163" s="70" t="s">
        <v>6824</v>
      </c>
      <c r="F163" s="1" t="s">
        <v>3287</v>
      </c>
      <c r="G163" s="1" t="s">
        <v>168</v>
      </c>
      <c r="H163" s="1" t="s">
        <v>2047</v>
      </c>
      <c r="I163" s="1" t="s">
        <v>3288</v>
      </c>
      <c r="J163" s="1"/>
      <c r="K163" s="1" t="s">
        <v>2768</v>
      </c>
      <c r="L163" s="1" t="s">
        <v>2767</v>
      </c>
      <c r="M163" s="1" t="s">
        <v>182</v>
      </c>
      <c r="N163" s="1" t="s">
        <v>184</v>
      </c>
      <c r="O163" s="1" t="s">
        <v>185</v>
      </c>
      <c r="P163" s="55" t="s">
        <v>2770</v>
      </c>
      <c r="Q163" s="1" t="s">
        <v>2771</v>
      </c>
      <c r="R163" s="1" t="s">
        <v>2772</v>
      </c>
      <c r="S163" s="1" t="s">
        <v>2773</v>
      </c>
      <c r="T163" s="1"/>
      <c r="U163" s="1">
        <v>1</v>
      </c>
      <c r="V163" s="1">
        <v>9</v>
      </c>
      <c r="W163" s="1">
        <v>1</v>
      </c>
      <c r="X163" s="1">
        <v>4</v>
      </c>
      <c r="Y163" s="1">
        <v>2</v>
      </c>
      <c r="Z163" s="1" t="s">
        <v>947</v>
      </c>
      <c r="AA163" s="1" t="s">
        <v>948</v>
      </c>
      <c r="AB163" s="1">
        <v>15</v>
      </c>
      <c r="AC163" s="1">
        <v>26</v>
      </c>
      <c r="AD163" s="1">
        <v>4</v>
      </c>
      <c r="AE163" s="1">
        <v>2</v>
      </c>
      <c r="AF163" s="1" t="s">
        <v>2768</v>
      </c>
      <c r="AG163" s="1">
        <v>1</v>
      </c>
      <c r="AH163" s="1" t="s">
        <v>948</v>
      </c>
      <c r="AI163" s="1" t="s">
        <v>2776</v>
      </c>
      <c r="AJ163" s="1" t="s">
        <v>2777</v>
      </c>
      <c r="AK163" s="1" t="s">
        <v>2767</v>
      </c>
      <c r="AL163" s="1" t="s">
        <v>182</v>
      </c>
      <c r="AM163" s="1">
        <v>100</v>
      </c>
      <c r="AN163" s="1">
        <v>16</v>
      </c>
      <c r="AO163" s="1">
        <v>1</v>
      </c>
      <c r="AP163" s="1">
        <v>1</v>
      </c>
      <c r="AQ163" s="1" t="s">
        <v>2767</v>
      </c>
      <c r="AR163" s="1">
        <v>1</v>
      </c>
      <c r="AS163" s="1"/>
      <c r="AT163" s="1"/>
      <c r="AU163" s="17"/>
      <c r="AV163" s="17"/>
      <c r="AW163" s="17"/>
      <c r="AX163" s="17"/>
      <c r="AY163" s="17"/>
      <c r="AZ163" s="17"/>
      <c r="BA163" s="17"/>
      <c r="BB163" s="1"/>
      <c r="BC163" s="1"/>
      <c r="BD163" s="1"/>
    </row>
    <row r="164" spans="1:56" ht="15">
      <c r="A164" s="1" t="s">
        <v>3089</v>
      </c>
      <c r="B164" s="1"/>
      <c r="C164" s="1"/>
      <c r="D164" s="60" t="s">
        <v>3412</v>
      </c>
      <c r="E164" s="70" t="s">
        <v>6824</v>
      </c>
      <c r="F164" s="1" t="s">
        <v>3289</v>
      </c>
      <c r="G164" s="1" t="s">
        <v>512</v>
      </c>
      <c r="H164" s="1" t="s">
        <v>3290</v>
      </c>
      <c r="I164" s="1" t="s">
        <v>3291</v>
      </c>
      <c r="J164" s="1"/>
      <c r="K164" s="1" t="s">
        <v>3090</v>
      </c>
      <c r="L164" s="1" t="s">
        <v>3089</v>
      </c>
      <c r="M164" s="1" t="s">
        <v>182</v>
      </c>
      <c r="N164" s="1" t="s">
        <v>184</v>
      </c>
      <c r="O164" s="1" t="s">
        <v>185</v>
      </c>
      <c r="P164" s="55" t="s">
        <v>3091</v>
      </c>
      <c r="Q164" s="1" t="s">
        <v>3092</v>
      </c>
      <c r="R164" s="1" t="s">
        <v>3093</v>
      </c>
      <c r="S164" s="1" t="s">
        <v>3094</v>
      </c>
      <c r="T164" s="1"/>
      <c r="U164" s="1">
        <v>1</v>
      </c>
      <c r="V164" s="1">
        <v>2</v>
      </c>
      <c r="W164" s="1">
        <v>1</v>
      </c>
      <c r="X164" s="1">
        <v>4</v>
      </c>
      <c r="Y164" s="1">
        <v>3</v>
      </c>
      <c r="Z164" s="1" t="s">
        <v>947</v>
      </c>
      <c r="AA164" s="1" t="s">
        <v>327</v>
      </c>
      <c r="AB164" s="1">
        <v>5</v>
      </c>
      <c r="AC164" s="1">
        <v>17</v>
      </c>
      <c r="AD164" s="1">
        <v>4</v>
      </c>
      <c r="AE164" s="1">
        <v>3</v>
      </c>
      <c r="AF164" s="1" t="s">
        <v>3090</v>
      </c>
      <c r="AG164" s="1">
        <v>1</v>
      </c>
      <c r="AH164" s="1" t="s">
        <v>327</v>
      </c>
      <c r="AI164" s="1" t="s">
        <v>3098</v>
      </c>
      <c r="AJ164" s="1" t="s">
        <v>3100</v>
      </c>
      <c r="AK164" s="1" t="s">
        <v>3089</v>
      </c>
      <c r="AL164" s="1" t="s">
        <v>182</v>
      </c>
      <c r="AM164" s="1">
        <v>100</v>
      </c>
      <c r="AN164" s="1">
        <v>22</v>
      </c>
      <c r="AO164" s="1" t="s">
        <v>591</v>
      </c>
      <c r="AP164" s="1">
        <v>1</v>
      </c>
      <c r="AQ164" s="1" t="s">
        <v>3089</v>
      </c>
      <c r="AR164" s="1">
        <v>1</v>
      </c>
      <c r="AS164" s="1"/>
      <c r="AT164" s="1"/>
      <c r="AU164" s="17"/>
      <c r="AV164" s="17"/>
      <c r="AW164" s="17"/>
      <c r="AX164" s="17"/>
      <c r="AY164" s="17"/>
      <c r="AZ164" s="17"/>
      <c r="BA164" s="17"/>
      <c r="BB164" s="1"/>
      <c r="BC164" s="1"/>
      <c r="BD164" s="1"/>
    </row>
    <row r="165" spans="1:56" ht="15">
      <c r="A165" s="1" t="s">
        <v>2538</v>
      </c>
      <c r="B165" s="1"/>
      <c r="C165" s="1"/>
      <c r="D165" s="60" t="s">
        <v>3412</v>
      </c>
      <c r="E165" s="70" t="s">
        <v>6824</v>
      </c>
      <c r="F165" s="1" t="s">
        <v>3292</v>
      </c>
      <c r="G165" s="1" t="s">
        <v>3293</v>
      </c>
      <c r="H165" s="1" t="s">
        <v>3294</v>
      </c>
      <c r="I165" s="1" t="s">
        <v>3295</v>
      </c>
      <c r="J165" s="1"/>
      <c r="K165" s="1" t="s">
        <v>2540</v>
      </c>
      <c r="L165" s="1" t="s">
        <v>2538</v>
      </c>
      <c r="M165" s="1" t="s">
        <v>182</v>
      </c>
      <c r="N165" s="1" t="s">
        <v>184</v>
      </c>
      <c r="O165" s="1" t="s">
        <v>185</v>
      </c>
      <c r="P165" s="55" t="s">
        <v>2541</v>
      </c>
      <c r="Q165" s="1" t="s">
        <v>2542</v>
      </c>
      <c r="R165" s="1" t="s">
        <v>2543</v>
      </c>
      <c r="S165" s="1">
        <v>42596</v>
      </c>
      <c r="T165" s="1"/>
      <c r="U165" s="1">
        <v>1</v>
      </c>
      <c r="V165" s="1">
        <v>2</v>
      </c>
      <c r="W165" s="1">
        <v>1</v>
      </c>
      <c r="X165" s="1">
        <v>8</v>
      </c>
      <c r="Y165" s="1">
        <v>7</v>
      </c>
      <c r="Z165" s="1" t="s">
        <v>959</v>
      </c>
      <c r="AA165" s="1" t="s">
        <v>1181</v>
      </c>
      <c r="AB165" s="1">
        <v>1</v>
      </c>
      <c r="AC165" s="1">
        <v>1</v>
      </c>
      <c r="AD165" s="1">
        <v>8</v>
      </c>
      <c r="AE165" s="1">
        <v>7</v>
      </c>
      <c r="AF165" s="1" t="s">
        <v>2544</v>
      </c>
      <c r="AG165" s="1">
        <v>3</v>
      </c>
      <c r="AH165" s="1" t="s">
        <v>1186</v>
      </c>
      <c r="AI165" s="1" t="s">
        <v>2546</v>
      </c>
      <c r="AJ165" s="1" t="s">
        <v>2547</v>
      </c>
      <c r="AK165" s="1" t="s">
        <v>2548</v>
      </c>
      <c r="AL165" s="1" t="s">
        <v>182</v>
      </c>
      <c r="AM165" s="1">
        <v>100</v>
      </c>
      <c r="AN165" s="1">
        <v>24</v>
      </c>
      <c r="AO165" s="1">
        <v>42523</v>
      </c>
      <c r="AP165" s="1" t="s">
        <v>1234</v>
      </c>
      <c r="AQ165" s="1" t="s">
        <v>2538</v>
      </c>
      <c r="AR165" s="1">
        <v>1</v>
      </c>
      <c r="AS165" s="1"/>
      <c r="AT165" s="1"/>
      <c r="AU165" s="17"/>
      <c r="AV165" s="17"/>
      <c r="AW165" s="17"/>
      <c r="AX165" s="17"/>
      <c r="AY165" s="17"/>
      <c r="AZ165" s="17"/>
      <c r="BA165" s="17"/>
      <c r="BB165" s="1"/>
      <c r="BC165" s="1"/>
      <c r="BD165" s="1"/>
    </row>
    <row r="166" spans="1:56" ht="15">
      <c r="A166" s="1" t="s">
        <v>2438</v>
      </c>
      <c r="B166" s="1"/>
      <c r="C166" s="1"/>
      <c r="D166" s="60" t="s">
        <v>3412</v>
      </c>
      <c r="E166" s="70" t="s">
        <v>6824</v>
      </c>
      <c r="F166" s="1" t="s">
        <v>3296</v>
      </c>
      <c r="G166" s="1" t="s">
        <v>1677</v>
      </c>
      <c r="H166" s="1" t="s">
        <v>3297</v>
      </c>
      <c r="I166" s="1" t="s">
        <v>3298</v>
      </c>
      <c r="J166" s="1"/>
      <c r="K166" s="1" t="s">
        <v>2439</v>
      </c>
      <c r="L166" s="1" t="s">
        <v>2438</v>
      </c>
      <c r="M166" s="1" t="s">
        <v>182</v>
      </c>
      <c r="N166" s="1" t="s">
        <v>283</v>
      </c>
      <c r="O166" s="1" t="s">
        <v>185</v>
      </c>
      <c r="P166" s="55" t="s">
        <v>2440</v>
      </c>
      <c r="Q166" s="1" t="s">
        <v>2441</v>
      </c>
      <c r="R166" s="1">
        <v>42512</v>
      </c>
      <c r="S166" s="1" t="s">
        <v>2150</v>
      </c>
      <c r="T166" s="1"/>
      <c r="U166" s="1">
        <v>1</v>
      </c>
      <c r="V166" s="1">
        <v>2</v>
      </c>
      <c r="W166" s="1">
        <v>1</v>
      </c>
      <c r="X166" s="1">
        <v>6</v>
      </c>
      <c r="Y166" s="1">
        <v>4</v>
      </c>
      <c r="Z166" s="1" t="s">
        <v>1151</v>
      </c>
      <c r="AA166" s="1" t="s">
        <v>639</v>
      </c>
      <c r="AB166" s="1">
        <v>3</v>
      </c>
      <c r="AC166" s="1">
        <v>14</v>
      </c>
      <c r="AD166" s="1">
        <v>5</v>
      </c>
      <c r="AE166" s="1">
        <v>4</v>
      </c>
      <c r="AF166" s="1" t="s">
        <v>2445</v>
      </c>
      <c r="AG166" s="1">
        <v>2</v>
      </c>
      <c r="AH166" s="1" t="s">
        <v>645</v>
      </c>
      <c r="AI166" s="1" t="s">
        <v>2446</v>
      </c>
      <c r="AJ166" s="1" t="s">
        <v>2447</v>
      </c>
      <c r="AK166" s="1" t="s">
        <v>2448</v>
      </c>
      <c r="AL166" s="1" t="s">
        <v>182</v>
      </c>
      <c r="AM166" s="1">
        <v>95</v>
      </c>
      <c r="AN166" s="1">
        <v>20</v>
      </c>
      <c r="AO166" s="1" t="s">
        <v>427</v>
      </c>
      <c r="AP166" s="1" t="s">
        <v>1219</v>
      </c>
      <c r="AQ166" s="1" t="s">
        <v>2438</v>
      </c>
      <c r="AR166" s="1">
        <v>1</v>
      </c>
      <c r="AS166" s="1"/>
      <c r="AT166" s="1"/>
      <c r="AU166" s="17"/>
      <c r="AV166" s="17"/>
      <c r="AW166" s="17"/>
      <c r="AX166" s="17"/>
      <c r="AY166" s="17"/>
      <c r="AZ166" s="17"/>
      <c r="BA166" s="17"/>
      <c r="BB166" s="1"/>
      <c r="BC166" s="1"/>
      <c r="BD166" s="1"/>
    </row>
    <row r="167" spans="1:56" ht="15">
      <c r="A167" s="1" t="s">
        <v>2655</v>
      </c>
      <c r="B167" s="1"/>
      <c r="C167" s="1"/>
      <c r="D167" s="60" t="s">
        <v>3412</v>
      </c>
      <c r="E167" s="70" t="s">
        <v>6824</v>
      </c>
      <c r="F167" s="1" t="s">
        <v>3299</v>
      </c>
      <c r="G167" s="1" t="s">
        <v>186</v>
      </c>
      <c r="H167" s="1" t="s">
        <v>3300</v>
      </c>
      <c r="I167" s="1" t="s">
        <v>3301</v>
      </c>
      <c r="J167" s="1"/>
      <c r="K167" s="1" t="s">
        <v>2657</v>
      </c>
      <c r="L167" s="1" t="s">
        <v>2655</v>
      </c>
      <c r="M167" s="1" t="s">
        <v>182</v>
      </c>
      <c r="N167" s="1" t="s">
        <v>184</v>
      </c>
      <c r="O167" s="1" t="s">
        <v>185</v>
      </c>
      <c r="P167" s="55" t="s">
        <v>2661</v>
      </c>
      <c r="Q167" s="1" t="s">
        <v>2298</v>
      </c>
      <c r="R167" s="1" t="s">
        <v>2662</v>
      </c>
      <c r="S167" s="1" t="s">
        <v>2663</v>
      </c>
      <c r="T167" s="1"/>
      <c r="U167" s="1">
        <v>1</v>
      </c>
      <c r="V167" s="1">
        <v>7</v>
      </c>
      <c r="W167" s="1">
        <v>1</v>
      </c>
      <c r="X167" s="1">
        <v>3</v>
      </c>
      <c r="Y167" s="1">
        <v>2</v>
      </c>
      <c r="Z167" s="1" t="s">
        <v>1030</v>
      </c>
      <c r="AA167" s="1" t="s">
        <v>948</v>
      </c>
      <c r="AB167" s="1">
        <v>19</v>
      </c>
      <c r="AC167" s="1">
        <v>29</v>
      </c>
      <c r="AD167" s="1">
        <v>3</v>
      </c>
      <c r="AE167" s="1">
        <v>2</v>
      </c>
      <c r="AF167" s="1" t="s">
        <v>2657</v>
      </c>
      <c r="AG167" s="1">
        <v>1</v>
      </c>
      <c r="AH167" s="1" t="s">
        <v>948</v>
      </c>
      <c r="AI167" s="1" t="s">
        <v>2664</v>
      </c>
      <c r="AJ167" s="1" t="s">
        <v>2665</v>
      </c>
      <c r="AK167" s="1" t="s">
        <v>2655</v>
      </c>
      <c r="AL167" s="1" t="s">
        <v>182</v>
      </c>
      <c r="AM167" s="1">
        <v>0</v>
      </c>
      <c r="AN167" s="1">
        <v>0</v>
      </c>
      <c r="AO167" s="1">
        <v>1</v>
      </c>
      <c r="AP167" s="1">
        <v>1</v>
      </c>
      <c r="AQ167" s="1" t="s">
        <v>2655</v>
      </c>
      <c r="AR167" s="1">
        <v>1</v>
      </c>
      <c r="AS167" s="1"/>
      <c r="AT167" s="1"/>
      <c r="AU167" s="17"/>
      <c r="AV167" s="17"/>
      <c r="AW167" s="17"/>
      <c r="AX167" s="17"/>
      <c r="AY167" s="17"/>
      <c r="AZ167" s="17"/>
      <c r="BA167" s="17"/>
      <c r="BB167" s="1"/>
      <c r="BC167" s="1"/>
      <c r="BD167" s="1"/>
    </row>
    <row r="168" spans="1:56" ht="15">
      <c r="A168" s="1" t="s">
        <v>2842</v>
      </c>
      <c r="B168" s="1"/>
      <c r="C168" s="1"/>
      <c r="D168" s="60" t="s">
        <v>3412</v>
      </c>
      <c r="E168" s="70" t="s">
        <v>6824</v>
      </c>
      <c r="F168" s="1" t="s">
        <v>3302</v>
      </c>
      <c r="G168" s="1" t="s">
        <v>3303</v>
      </c>
      <c r="H168" s="1" t="s">
        <v>3304</v>
      </c>
      <c r="I168" s="1" t="s">
        <v>3305</v>
      </c>
      <c r="J168" s="1"/>
      <c r="K168" s="1" t="s">
        <v>2843</v>
      </c>
      <c r="L168" s="1" t="s">
        <v>2842</v>
      </c>
      <c r="M168" s="1" t="s">
        <v>182</v>
      </c>
      <c r="N168" s="1" t="s">
        <v>283</v>
      </c>
      <c r="O168" s="1" t="s">
        <v>185</v>
      </c>
      <c r="P168" s="55" t="s">
        <v>2844</v>
      </c>
      <c r="Q168" s="1" t="s">
        <v>2845</v>
      </c>
      <c r="R168" s="1" t="s">
        <v>2846</v>
      </c>
      <c r="S168" s="1" t="s">
        <v>2847</v>
      </c>
      <c r="T168" s="1"/>
      <c r="U168" s="1">
        <v>2</v>
      </c>
      <c r="V168" s="1">
        <v>5</v>
      </c>
      <c r="W168" s="1">
        <v>1</v>
      </c>
      <c r="X168" s="1">
        <v>5</v>
      </c>
      <c r="Y168" s="1">
        <v>4</v>
      </c>
      <c r="Z168" s="1" t="s">
        <v>517</v>
      </c>
      <c r="AA168" s="1" t="s">
        <v>518</v>
      </c>
      <c r="AB168" s="1">
        <v>1</v>
      </c>
      <c r="AC168" s="1">
        <v>1</v>
      </c>
      <c r="AD168" s="1">
        <v>5</v>
      </c>
      <c r="AE168" s="1">
        <v>4</v>
      </c>
      <c r="AF168" s="1" t="s">
        <v>2843</v>
      </c>
      <c r="AG168" s="1">
        <v>1</v>
      </c>
      <c r="AH168" s="1" t="s">
        <v>518</v>
      </c>
      <c r="AI168" s="1" t="s">
        <v>2852</v>
      </c>
      <c r="AJ168" s="1" t="s">
        <v>2853</v>
      </c>
      <c r="AK168" s="1" t="s">
        <v>2854</v>
      </c>
      <c r="AL168" s="1" t="s">
        <v>532</v>
      </c>
      <c r="AM168" s="1">
        <v>95</v>
      </c>
      <c r="AN168" s="1">
        <v>20</v>
      </c>
      <c r="AO168" s="1">
        <v>42614</v>
      </c>
      <c r="AP168" s="1" t="s">
        <v>404</v>
      </c>
      <c r="AQ168" s="1" t="s">
        <v>2842</v>
      </c>
      <c r="AR168" s="1">
        <v>1</v>
      </c>
      <c r="AS168" s="1"/>
      <c r="AT168" s="1"/>
      <c r="AU168" s="17"/>
      <c r="AV168" s="17"/>
      <c r="AW168" s="17"/>
      <c r="AX168" s="17"/>
      <c r="AY168" s="1"/>
      <c r="AZ168" s="1"/>
      <c r="BA168" s="1"/>
      <c r="BB168" s="1"/>
      <c r="BC168" s="1"/>
      <c r="BD168" s="1"/>
    </row>
    <row r="169" spans="1:56" ht="15">
      <c r="A169" s="1" t="s">
        <v>2868</v>
      </c>
      <c r="B169" s="1"/>
      <c r="C169" s="1"/>
      <c r="D169" s="60" t="s">
        <v>3412</v>
      </c>
      <c r="E169" s="70" t="s">
        <v>6824</v>
      </c>
      <c r="F169" s="1" t="s">
        <v>3306</v>
      </c>
      <c r="G169" s="1" t="s">
        <v>3307</v>
      </c>
      <c r="H169" s="1" t="s">
        <v>3308</v>
      </c>
      <c r="I169" s="1" t="s">
        <v>3309</v>
      </c>
      <c r="J169" s="1"/>
      <c r="K169" s="1" t="s">
        <v>2869</v>
      </c>
      <c r="L169" s="1" t="s">
        <v>2868</v>
      </c>
      <c r="M169" s="1" t="s">
        <v>182</v>
      </c>
      <c r="N169" s="1" t="s">
        <v>283</v>
      </c>
      <c r="O169" s="1" t="s">
        <v>185</v>
      </c>
      <c r="P169" s="55" t="s">
        <v>2870</v>
      </c>
      <c r="Q169" s="1" t="s">
        <v>2871</v>
      </c>
      <c r="R169" s="1" t="s">
        <v>2872</v>
      </c>
      <c r="S169" s="1" t="s">
        <v>2873</v>
      </c>
      <c r="T169" s="1"/>
      <c r="U169" s="1">
        <v>1</v>
      </c>
      <c r="V169" s="1">
        <v>2</v>
      </c>
      <c r="W169" s="1">
        <v>1</v>
      </c>
      <c r="X169" s="1">
        <v>4</v>
      </c>
      <c r="Y169" s="1">
        <v>3</v>
      </c>
      <c r="Z169" s="1" t="s">
        <v>639</v>
      </c>
      <c r="AA169" s="1" t="s">
        <v>1030</v>
      </c>
      <c r="AB169" s="1">
        <v>7</v>
      </c>
      <c r="AC169" s="1">
        <v>16</v>
      </c>
      <c r="AD169" s="1">
        <v>4</v>
      </c>
      <c r="AE169" s="1">
        <v>3</v>
      </c>
      <c r="AF169" s="1" t="s">
        <v>2869</v>
      </c>
      <c r="AG169" s="1">
        <v>1</v>
      </c>
      <c r="AH169" s="1" t="s">
        <v>1030</v>
      </c>
      <c r="AI169" s="1" t="s">
        <v>2878</v>
      </c>
      <c r="AJ169" s="1" t="s">
        <v>2879</v>
      </c>
      <c r="AK169" s="1" t="s">
        <v>2880</v>
      </c>
      <c r="AL169" s="1" t="s">
        <v>182</v>
      </c>
      <c r="AM169" s="1">
        <v>95</v>
      </c>
      <c r="AN169" s="1">
        <v>21</v>
      </c>
      <c r="AO169" s="1">
        <v>42491</v>
      </c>
      <c r="AP169" s="1">
        <v>1</v>
      </c>
      <c r="AQ169" s="1" t="s">
        <v>2868</v>
      </c>
      <c r="AR169" s="1">
        <v>1</v>
      </c>
      <c r="AS169" s="1"/>
      <c r="AT169" s="1"/>
      <c r="AU169" s="17"/>
      <c r="AV169" s="17"/>
      <c r="AW169" s="1"/>
      <c r="AX169" s="1"/>
      <c r="AY169" s="1"/>
      <c r="AZ169" s="1"/>
      <c r="BA169" s="1"/>
      <c r="BB169" s="1"/>
      <c r="BC169" s="1"/>
      <c r="BD169" s="1"/>
    </row>
    <row r="170" spans="1:56" ht="15">
      <c r="A170" s="1" t="s">
        <v>2487</v>
      </c>
      <c r="B170" s="1"/>
      <c r="C170" s="1"/>
      <c r="D170" s="60" t="s">
        <v>3412</v>
      </c>
      <c r="E170" s="70" t="s">
        <v>6824</v>
      </c>
      <c r="F170" s="1" t="s">
        <v>3310</v>
      </c>
      <c r="G170" s="1" t="s">
        <v>186</v>
      </c>
      <c r="H170" s="1" t="s">
        <v>3311</v>
      </c>
      <c r="I170" s="1" t="s">
        <v>3312</v>
      </c>
      <c r="J170" s="1"/>
      <c r="K170" s="1" t="s">
        <v>2488</v>
      </c>
      <c r="L170" s="1" t="s">
        <v>2487</v>
      </c>
      <c r="M170" s="1" t="s">
        <v>182</v>
      </c>
      <c r="N170" s="1" t="s">
        <v>184</v>
      </c>
      <c r="O170" s="1" t="s">
        <v>185</v>
      </c>
      <c r="P170" s="55" t="s">
        <v>2489</v>
      </c>
      <c r="Q170" s="1">
        <v>42603</v>
      </c>
      <c r="R170" s="1" t="s">
        <v>2490</v>
      </c>
      <c r="S170" s="1" t="s">
        <v>2460</v>
      </c>
      <c r="T170" s="1"/>
      <c r="U170" s="1">
        <v>1</v>
      </c>
      <c r="V170" s="1">
        <v>2</v>
      </c>
      <c r="W170" s="1">
        <v>1</v>
      </c>
      <c r="X170" s="1">
        <v>7</v>
      </c>
      <c r="Y170" s="1">
        <v>5</v>
      </c>
      <c r="Z170" s="1" t="s">
        <v>2491</v>
      </c>
      <c r="AA170" s="1" t="s">
        <v>517</v>
      </c>
      <c r="AB170" s="1">
        <v>4</v>
      </c>
      <c r="AC170" s="1">
        <v>4</v>
      </c>
      <c r="AD170" s="1">
        <v>7</v>
      </c>
      <c r="AE170" s="1">
        <v>5</v>
      </c>
      <c r="AF170" s="1" t="s">
        <v>2492</v>
      </c>
      <c r="AG170" s="1">
        <v>2</v>
      </c>
      <c r="AH170" s="1" t="s">
        <v>712</v>
      </c>
      <c r="AI170" s="1" t="s">
        <v>2493</v>
      </c>
      <c r="AJ170" s="1" t="s">
        <v>2494</v>
      </c>
      <c r="AK170" s="1" t="s">
        <v>2495</v>
      </c>
      <c r="AL170" s="1" t="s">
        <v>182</v>
      </c>
      <c r="AM170" s="1">
        <v>100</v>
      </c>
      <c r="AN170" s="1">
        <v>26</v>
      </c>
      <c r="AO170" s="1" t="s">
        <v>591</v>
      </c>
      <c r="AP170" s="1" t="s">
        <v>591</v>
      </c>
      <c r="AQ170" s="1" t="s">
        <v>2487</v>
      </c>
      <c r="AR170" s="1">
        <v>1</v>
      </c>
      <c r="AS170" s="1"/>
      <c r="AT170" s="1"/>
      <c r="AU170" s="17"/>
      <c r="AV170" s="17"/>
      <c r="AW170" s="17"/>
      <c r="AX170" s="17"/>
      <c r="AY170" s="17"/>
      <c r="AZ170" s="17"/>
      <c r="BA170" s="1"/>
      <c r="BB170" s="1"/>
      <c r="BC170" s="1"/>
      <c r="BD170" s="1"/>
    </row>
    <row r="171" spans="1:56" ht="15">
      <c r="A171" s="1" t="s">
        <v>2989</v>
      </c>
      <c r="B171" s="1"/>
      <c r="C171" s="1"/>
      <c r="D171" s="60" t="s">
        <v>3412</v>
      </c>
      <c r="E171" s="70" t="s">
        <v>6824</v>
      </c>
      <c r="F171" s="1" t="s">
        <v>3313</v>
      </c>
      <c r="G171" s="1" t="s">
        <v>380</v>
      </c>
      <c r="H171" s="1" t="s">
        <v>3314</v>
      </c>
      <c r="I171" s="1" t="s">
        <v>3315</v>
      </c>
      <c r="J171" s="1"/>
      <c r="K171" s="1" t="s">
        <v>2990</v>
      </c>
      <c r="L171" s="1" t="s">
        <v>2989</v>
      </c>
      <c r="M171" s="1" t="s">
        <v>182</v>
      </c>
      <c r="N171" s="1" t="s">
        <v>283</v>
      </c>
      <c r="O171" s="1" t="s">
        <v>185</v>
      </c>
      <c r="P171" s="55" t="s">
        <v>2991</v>
      </c>
      <c r="Q171" s="1" t="s">
        <v>2992</v>
      </c>
      <c r="R171" s="1" t="s">
        <v>2994</v>
      </c>
      <c r="S171" s="1" t="s">
        <v>2995</v>
      </c>
      <c r="T171" s="1"/>
      <c r="U171" s="1">
        <v>2</v>
      </c>
      <c r="V171" s="1">
        <v>4</v>
      </c>
      <c r="W171" s="1">
        <v>1</v>
      </c>
      <c r="X171" s="1">
        <v>5</v>
      </c>
      <c r="Y171" s="1">
        <v>4</v>
      </c>
      <c r="Z171" s="1" t="s">
        <v>517</v>
      </c>
      <c r="AA171" s="1" t="s">
        <v>518</v>
      </c>
      <c r="AB171" s="1">
        <v>9</v>
      </c>
      <c r="AC171" s="1">
        <v>9</v>
      </c>
      <c r="AD171" s="1">
        <v>5</v>
      </c>
      <c r="AE171" s="1">
        <v>4</v>
      </c>
      <c r="AF171" s="1" t="s">
        <v>2990</v>
      </c>
      <c r="AG171" s="1">
        <v>1</v>
      </c>
      <c r="AH171" s="1" t="s">
        <v>518</v>
      </c>
      <c r="AI171" s="1" t="s">
        <v>2999</v>
      </c>
      <c r="AJ171" s="1" t="s">
        <v>3000</v>
      </c>
      <c r="AK171" s="1" t="s">
        <v>3001</v>
      </c>
      <c r="AL171" s="1" t="s">
        <v>532</v>
      </c>
      <c r="AM171" s="1">
        <v>100</v>
      </c>
      <c r="AN171" s="1">
        <v>25</v>
      </c>
      <c r="AO171" s="1">
        <v>42401</v>
      </c>
      <c r="AP171" s="1">
        <v>1</v>
      </c>
      <c r="AQ171" s="1" t="s">
        <v>2989</v>
      </c>
      <c r="AR171" s="1">
        <v>1</v>
      </c>
      <c r="AS171" s="1"/>
      <c r="AT171" s="1"/>
      <c r="AU171" s="17"/>
      <c r="AV171" s="17"/>
      <c r="AW171" s="17"/>
      <c r="AX171" s="17"/>
      <c r="AY171" s="17"/>
      <c r="AZ171" s="17"/>
      <c r="BA171" s="1"/>
      <c r="BB171" s="1"/>
      <c r="BC171" s="1"/>
      <c r="BD171" s="1"/>
    </row>
    <row r="172" spans="1:56" ht="15">
      <c r="A172" s="1" t="s">
        <v>2679</v>
      </c>
      <c r="B172" s="1"/>
      <c r="C172" s="1"/>
      <c r="D172" s="60" t="s">
        <v>3412</v>
      </c>
      <c r="E172" s="70" t="s">
        <v>6824</v>
      </c>
      <c r="F172" s="1" t="s">
        <v>3316</v>
      </c>
      <c r="G172" s="1" t="s">
        <v>3317</v>
      </c>
      <c r="H172" s="1" t="s">
        <v>3318</v>
      </c>
      <c r="I172" s="1" t="s">
        <v>3319</v>
      </c>
      <c r="J172" s="1"/>
      <c r="K172" s="1" t="s">
        <v>2680</v>
      </c>
      <c r="L172" s="1" t="s">
        <v>2679</v>
      </c>
      <c r="M172" s="1" t="s">
        <v>182</v>
      </c>
      <c r="N172" s="1" t="s">
        <v>184</v>
      </c>
      <c r="O172" s="1" t="s">
        <v>185</v>
      </c>
      <c r="P172" s="55" t="s">
        <v>2681</v>
      </c>
      <c r="Q172" s="1">
        <v>90</v>
      </c>
      <c r="R172" s="1" t="s">
        <v>2682</v>
      </c>
      <c r="S172" s="1" t="s">
        <v>2684</v>
      </c>
      <c r="T172" s="1"/>
      <c r="U172" s="1">
        <v>1</v>
      </c>
      <c r="V172" s="1">
        <v>2</v>
      </c>
      <c r="W172" s="1">
        <v>1</v>
      </c>
      <c r="X172" s="1">
        <v>7</v>
      </c>
      <c r="Y172" s="1">
        <v>5</v>
      </c>
      <c r="Z172" s="1" t="s">
        <v>1089</v>
      </c>
      <c r="AA172" s="1" t="s">
        <v>517</v>
      </c>
      <c r="AB172" s="1">
        <v>0</v>
      </c>
      <c r="AC172" s="1">
        <v>5</v>
      </c>
      <c r="AD172" s="1">
        <v>7</v>
      </c>
      <c r="AE172" s="1">
        <v>5</v>
      </c>
      <c r="AF172" s="1" t="s">
        <v>2689</v>
      </c>
      <c r="AG172" s="1">
        <v>2</v>
      </c>
      <c r="AH172" s="1" t="s">
        <v>1633</v>
      </c>
      <c r="AI172" s="1" t="s">
        <v>2690</v>
      </c>
      <c r="AJ172" s="1" t="s">
        <v>2691</v>
      </c>
      <c r="AK172" s="1" t="s">
        <v>2692</v>
      </c>
      <c r="AL172" s="1" t="s">
        <v>182</v>
      </c>
      <c r="AM172" s="1">
        <v>100</v>
      </c>
      <c r="AN172" s="1">
        <v>28</v>
      </c>
      <c r="AO172" s="1">
        <v>42492</v>
      </c>
      <c r="AP172" s="1">
        <v>42552</v>
      </c>
      <c r="AQ172" s="1" t="s">
        <v>2679</v>
      </c>
      <c r="AR172" s="1">
        <v>1</v>
      </c>
      <c r="AS172" s="1"/>
      <c r="AT172" s="1"/>
      <c r="AU172" s="17"/>
      <c r="AV172" s="17"/>
      <c r="AW172" s="17"/>
      <c r="AX172" s="17"/>
      <c r="AY172" s="17"/>
      <c r="AZ172" s="17"/>
      <c r="BA172" s="1"/>
      <c r="BB172" s="1"/>
      <c r="BC172" s="1"/>
      <c r="BD172" s="1"/>
    </row>
    <row r="173" spans="1:56" ht="15">
      <c r="A173" s="1" t="s">
        <v>3041</v>
      </c>
      <c r="B173" s="1"/>
      <c r="C173" s="1"/>
      <c r="D173" s="60" t="s">
        <v>3412</v>
      </c>
      <c r="E173" s="70" t="s">
        <v>6824</v>
      </c>
      <c r="F173" s="1" t="s">
        <v>3320</v>
      </c>
      <c r="G173" s="1" t="s">
        <v>274</v>
      </c>
      <c r="H173" s="1" t="s">
        <v>3321</v>
      </c>
      <c r="I173" s="1" t="s">
        <v>3322</v>
      </c>
      <c r="J173" s="1"/>
      <c r="K173" s="1" t="s">
        <v>3043</v>
      </c>
      <c r="L173" s="1" t="s">
        <v>3041</v>
      </c>
      <c r="M173" s="1" t="s">
        <v>182</v>
      </c>
      <c r="N173" s="1" t="s">
        <v>184</v>
      </c>
      <c r="O173" s="1" t="s">
        <v>185</v>
      </c>
      <c r="P173" s="55" t="s">
        <v>3044</v>
      </c>
      <c r="Q173" s="1" t="s">
        <v>3045</v>
      </c>
      <c r="R173" s="1" t="s">
        <v>3046</v>
      </c>
      <c r="S173" s="1" t="s">
        <v>3047</v>
      </c>
      <c r="T173" s="1"/>
      <c r="U173" s="1">
        <v>2</v>
      </c>
      <c r="V173" s="1">
        <v>5</v>
      </c>
      <c r="W173" s="1">
        <v>1</v>
      </c>
      <c r="X173" s="1">
        <v>9</v>
      </c>
      <c r="Y173" s="1">
        <v>7</v>
      </c>
      <c r="Z173" s="1" t="s">
        <v>923</v>
      </c>
      <c r="AA173" s="1" t="s">
        <v>341</v>
      </c>
      <c r="AB173" s="1">
        <v>2</v>
      </c>
      <c r="AC173" s="1">
        <v>0</v>
      </c>
      <c r="AD173" s="1">
        <v>9</v>
      </c>
      <c r="AE173" s="1">
        <v>6</v>
      </c>
      <c r="AF173" s="1" t="s">
        <v>3048</v>
      </c>
      <c r="AG173" s="1">
        <v>3</v>
      </c>
      <c r="AH173" s="1" t="s">
        <v>346</v>
      </c>
      <c r="AI173" s="1" t="s">
        <v>3049</v>
      </c>
      <c r="AJ173" s="1" t="s">
        <v>3050</v>
      </c>
      <c r="AK173" s="1" t="s">
        <v>3052</v>
      </c>
      <c r="AL173" s="1" t="s">
        <v>532</v>
      </c>
      <c r="AM173" s="1">
        <v>94</v>
      </c>
      <c r="AN173" s="1">
        <v>18</v>
      </c>
      <c r="AO173" s="1" t="s">
        <v>404</v>
      </c>
      <c r="AP173" s="1" t="s">
        <v>656</v>
      </c>
      <c r="AQ173" s="1" t="s">
        <v>3056</v>
      </c>
      <c r="AR173" s="1">
        <v>1</v>
      </c>
      <c r="AS173" s="1"/>
      <c r="AT173" s="1"/>
      <c r="AU173" s="17"/>
      <c r="AV173" s="17"/>
      <c r="AW173" s="17"/>
      <c r="AX173" s="17"/>
      <c r="AY173" s="17"/>
      <c r="AZ173" s="17"/>
      <c r="BA173" s="1"/>
      <c r="BB173" s="1"/>
      <c r="BC173" s="1"/>
      <c r="BD173" s="1"/>
    </row>
    <row r="174" spans="1:56" ht="15">
      <c r="A174" s="1" t="s">
        <v>2422</v>
      </c>
      <c r="B174" s="1"/>
      <c r="C174" s="1"/>
      <c r="D174" s="60" t="s">
        <v>3412</v>
      </c>
      <c r="E174" s="70" t="s">
        <v>6824</v>
      </c>
      <c r="F174" s="1" t="s">
        <v>3323</v>
      </c>
      <c r="G174" s="1" t="s">
        <v>274</v>
      </c>
      <c r="H174" s="1" t="s">
        <v>3324</v>
      </c>
      <c r="I174" s="1" t="s">
        <v>3325</v>
      </c>
      <c r="J174" s="1"/>
      <c r="K174" s="1" t="s">
        <v>2423</v>
      </c>
      <c r="L174" s="1" t="s">
        <v>2422</v>
      </c>
      <c r="M174" s="1" t="s">
        <v>182</v>
      </c>
      <c r="N174" s="1" t="s">
        <v>283</v>
      </c>
      <c r="O174" s="1" t="s">
        <v>185</v>
      </c>
      <c r="P174" s="55" t="s">
        <v>2425</v>
      </c>
      <c r="Q174" s="1" t="s">
        <v>2373</v>
      </c>
      <c r="R174" s="1" t="s">
        <v>2428</v>
      </c>
      <c r="S174" s="1" t="s">
        <v>2430</v>
      </c>
      <c r="T174" s="1"/>
      <c r="U174" s="1">
        <v>1</v>
      </c>
      <c r="V174" s="1">
        <v>2</v>
      </c>
      <c r="W174" s="1">
        <v>1</v>
      </c>
      <c r="X174" s="1">
        <v>10</v>
      </c>
      <c r="Y174" s="1">
        <v>9</v>
      </c>
      <c r="Z174" s="1" t="s">
        <v>2431</v>
      </c>
      <c r="AA174" s="1" t="s">
        <v>2432</v>
      </c>
      <c r="AB174" s="1">
        <v>0</v>
      </c>
      <c r="AC174" s="1">
        <v>0</v>
      </c>
      <c r="AD174" s="1">
        <v>8</v>
      </c>
      <c r="AE174" s="1">
        <v>8</v>
      </c>
      <c r="AF174" s="1" t="s">
        <v>2433</v>
      </c>
      <c r="AG174" s="1">
        <v>4</v>
      </c>
      <c r="AH174" s="1" t="s">
        <v>2434</v>
      </c>
      <c r="AI174" s="1" t="s">
        <v>2435</v>
      </c>
      <c r="AJ174" s="1" t="s">
        <v>2436</v>
      </c>
      <c r="AK174" s="1" t="s">
        <v>2437</v>
      </c>
      <c r="AL174" s="1" t="s">
        <v>182</v>
      </c>
      <c r="AM174" s="1">
        <v>100</v>
      </c>
      <c r="AN174" s="1">
        <v>29</v>
      </c>
      <c r="AO174" s="1" t="s">
        <v>2094</v>
      </c>
      <c r="AP174" s="1" t="s">
        <v>2094</v>
      </c>
      <c r="AQ174" s="1" t="s">
        <v>2422</v>
      </c>
      <c r="AR174" s="1">
        <v>1</v>
      </c>
      <c r="AS174" s="1"/>
      <c r="AT174" s="1"/>
      <c r="AU174" s="17"/>
      <c r="AV174" s="17"/>
      <c r="AW174" s="17"/>
      <c r="AX174" s="17"/>
      <c r="AY174" s="17"/>
      <c r="AZ174" s="17"/>
      <c r="BA174" s="1"/>
      <c r="BB174" s="1"/>
      <c r="BC174" s="1"/>
      <c r="BD174" s="1"/>
    </row>
    <row r="175" spans="1:56" ht="15">
      <c r="A175" s="1" t="s">
        <v>3058</v>
      </c>
      <c r="B175" s="1"/>
      <c r="C175" s="1"/>
      <c r="D175" s="60" t="s">
        <v>3412</v>
      </c>
      <c r="E175" s="70" t="s">
        <v>6824</v>
      </c>
      <c r="F175" s="1" t="s">
        <v>3326</v>
      </c>
      <c r="G175" s="1" t="s">
        <v>3327</v>
      </c>
      <c r="H175" s="1" t="s">
        <v>3270</v>
      </c>
      <c r="I175" s="1" t="s">
        <v>3328</v>
      </c>
      <c r="J175" s="1"/>
      <c r="K175" s="1" t="s">
        <v>3059</v>
      </c>
      <c r="L175" s="1" t="s">
        <v>3058</v>
      </c>
      <c r="M175" s="1" t="s">
        <v>182</v>
      </c>
      <c r="N175" s="1" t="s">
        <v>184</v>
      </c>
      <c r="O175" s="1" t="s">
        <v>185</v>
      </c>
      <c r="P175" s="55" t="s">
        <v>3060</v>
      </c>
      <c r="Q175" s="1" t="s">
        <v>3062</v>
      </c>
      <c r="R175" s="1" t="s">
        <v>3063</v>
      </c>
      <c r="S175" s="1" t="s">
        <v>3064</v>
      </c>
      <c r="T175" s="1"/>
      <c r="U175" s="1">
        <v>1</v>
      </c>
      <c r="V175" s="1">
        <v>11</v>
      </c>
      <c r="W175" s="1">
        <v>1</v>
      </c>
      <c r="X175" s="1">
        <v>5</v>
      </c>
      <c r="Y175" s="1">
        <v>3</v>
      </c>
      <c r="Z175" s="1" t="s">
        <v>517</v>
      </c>
      <c r="AA175" s="1" t="s">
        <v>1030</v>
      </c>
      <c r="AB175" s="1">
        <v>10</v>
      </c>
      <c r="AC175" s="1">
        <v>22</v>
      </c>
      <c r="AD175" s="1">
        <v>5</v>
      </c>
      <c r="AE175" s="1">
        <v>3</v>
      </c>
      <c r="AF175" s="1" t="s">
        <v>3059</v>
      </c>
      <c r="AG175" s="1">
        <v>1</v>
      </c>
      <c r="AH175" s="1" t="s">
        <v>1030</v>
      </c>
      <c r="AI175" s="1" t="s">
        <v>3068</v>
      </c>
      <c r="AJ175" s="1" t="s">
        <v>3069</v>
      </c>
      <c r="AK175" s="1" t="s">
        <v>3070</v>
      </c>
      <c r="AL175" s="1" t="s">
        <v>182</v>
      </c>
      <c r="AM175" s="1">
        <v>100</v>
      </c>
      <c r="AN175" s="1">
        <v>29</v>
      </c>
      <c r="AO175" s="1">
        <v>42430</v>
      </c>
      <c r="AP175" s="1">
        <v>1</v>
      </c>
      <c r="AQ175" s="1" t="s">
        <v>3071</v>
      </c>
      <c r="AR175" s="1">
        <v>1</v>
      </c>
      <c r="AS175" s="1"/>
      <c r="AT175" s="1"/>
      <c r="AU175" s="17"/>
      <c r="AV175" s="17"/>
      <c r="AW175" s="17"/>
      <c r="AX175" s="17"/>
      <c r="AY175" s="17"/>
      <c r="AZ175" s="17"/>
      <c r="BA175" s="1"/>
      <c r="BB175" s="1"/>
      <c r="BC175" s="1"/>
      <c r="BD175" s="1"/>
    </row>
    <row r="176" spans="1:56" ht="15">
      <c r="A176" s="1" t="s">
        <v>3154</v>
      </c>
      <c r="B176" s="1"/>
      <c r="C176" s="1"/>
      <c r="D176" s="60" t="s">
        <v>3412</v>
      </c>
      <c r="E176" s="70" t="s">
        <v>6824</v>
      </c>
      <c r="F176" s="1" t="s">
        <v>3329</v>
      </c>
      <c r="G176" s="1" t="s">
        <v>386</v>
      </c>
      <c r="H176" s="1" t="s">
        <v>3330</v>
      </c>
      <c r="I176" s="1" t="s">
        <v>3331</v>
      </c>
      <c r="J176" s="1"/>
      <c r="K176" s="1" t="s">
        <v>3155</v>
      </c>
      <c r="L176" s="1" t="s">
        <v>3154</v>
      </c>
      <c r="M176" s="1" t="s">
        <v>182</v>
      </c>
      <c r="N176" s="1" t="s">
        <v>283</v>
      </c>
      <c r="O176" s="1" t="s">
        <v>185</v>
      </c>
      <c r="P176" s="55" t="s">
        <v>3156</v>
      </c>
      <c r="Q176" s="1" t="s">
        <v>3158</v>
      </c>
      <c r="R176" s="1" t="s">
        <v>3159</v>
      </c>
      <c r="S176" s="1" t="s">
        <v>3160</v>
      </c>
      <c r="T176" s="1"/>
      <c r="U176" s="1">
        <v>2</v>
      </c>
      <c r="V176" s="1">
        <v>4</v>
      </c>
      <c r="W176" s="1">
        <v>1</v>
      </c>
      <c r="X176" s="1">
        <v>7</v>
      </c>
      <c r="Y176" s="1">
        <v>6</v>
      </c>
      <c r="Z176" s="1" t="s">
        <v>626</v>
      </c>
      <c r="AA176" s="1" t="s">
        <v>3164</v>
      </c>
      <c r="AB176" s="1">
        <v>3</v>
      </c>
      <c r="AC176" s="1">
        <v>2</v>
      </c>
      <c r="AD176" s="1">
        <v>7</v>
      </c>
      <c r="AE176" s="1">
        <v>6</v>
      </c>
      <c r="AF176" s="1" t="s">
        <v>3166</v>
      </c>
      <c r="AG176" s="1">
        <v>2</v>
      </c>
      <c r="AH176" s="1" t="s">
        <v>3167</v>
      </c>
      <c r="AI176" s="1" t="s">
        <v>3168</v>
      </c>
      <c r="AJ176" s="1" t="s">
        <v>3169</v>
      </c>
      <c r="AK176" s="1" t="s">
        <v>3170</v>
      </c>
      <c r="AL176" s="1" t="s">
        <v>532</v>
      </c>
      <c r="AM176" s="1">
        <v>95</v>
      </c>
      <c r="AN176" s="1">
        <v>24</v>
      </c>
      <c r="AO176" s="1" t="s">
        <v>427</v>
      </c>
      <c r="AP176" s="1" t="s">
        <v>427</v>
      </c>
      <c r="AQ176" s="1" t="s">
        <v>3174</v>
      </c>
      <c r="AR176" s="1">
        <v>1</v>
      </c>
      <c r="AS176" s="1"/>
      <c r="AT176" s="1"/>
      <c r="AU176" s="17"/>
      <c r="AV176" s="17"/>
      <c r="AW176" s="17"/>
      <c r="AX176" s="17"/>
      <c r="AY176" s="17"/>
      <c r="AZ176" s="17"/>
      <c r="BA176" s="1"/>
      <c r="BB176" s="1"/>
      <c r="BC176" s="1"/>
      <c r="BD176" s="1"/>
    </row>
    <row r="177" spans="1:48" s="1" customFormat="1" ht="12.75">
      <c r="A177" s="1" t="s">
        <v>2410</v>
      </c>
      <c r="D177" s="60" t="s">
        <v>3412</v>
      </c>
      <c r="E177" s="70" t="s">
        <v>6824</v>
      </c>
      <c r="F177" s="1" t="s">
        <v>3332</v>
      </c>
      <c r="G177" s="1" t="s">
        <v>274</v>
      </c>
      <c r="H177" s="1" t="s">
        <v>3333</v>
      </c>
      <c r="I177" s="1" t="s">
        <v>3334</v>
      </c>
      <c r="K177" s="1" t="s">
        <v>2411</v>
      </c>
      <c r="L177" s="1" t="s">
        <v>2410</v>
      </c>
      <c r="M177" s="1" t="s">
        <v>182</v>
      </c>
      <c r="N177" s="1" t="s">
        <v>283</v>
      </c>
      <c r="O177" s="1" t="s">
        <v>185</v>
      </c>
      <c r="P177" s="68" t="s">
        <v>2412</v>
      </c>
      <c r="Q177" s="6" t="s">
        <v>2413</v>
      </c>
      <c r="R177" s="6" t="s">
        <v>2350</v>
      </c>
      <c r="S177" s="6" t="s">
        <v>2418</v>
      </c>
      <c r="U177" s="6">
        <v>2</v>
      </c>
      <c r="V177" s="6">
        <v>4</v>
      </c>
      <c r="W177" s="6">
        <v>1</v>
      </c>
      <c r="X177" s="6">
        <v>5</v>
      </c>
      <c r="Y177" s="6">
        <v>3</v>
      </c>
      <c r="Z177" s="1" t="s">
        <v>517</v>
      </c>
      <c r="AA177" s="1" t="s">
        <v>1030</v>
      </c>
      <c r="AB177" s="6">
        <v>9</v>
      </c>
      <c r="AC177" s="6">
        <v>16</v>
      </c>
      <c r="AD177" s="6">
        <v>5</v>
      </c>
      <c r="AE177" s="6">
        <v>3</v>
      </c>
      <c r="AF177" s="1" t="s">
        <v>2411</v>
      </c>
      <c r="AG177" s="6">
        <v>1</v>
      </c>
      <c r="AH177" s="1" t="s">
        <v>1030</v>
      </c>
      <c r="AI177" s="1" t="s">
        <v>2419</v>
      </c>
      <c r="AJ177" s="1" t="s">
        <v>2420</v>
      </c>
      <c r="AK177" s="1" t="s">
        <v>2421</v>
      </c>
      <c r="AL177" s="1" t="s">
        <v>532</v>
      </c>
      <c r="AM177" s="6">
        <v>96</v>
      </c>
      <c r="AN177" s="6">
        <v>30</v>
      </c>
      <c r="AO177" s="7">
        <v>42401</v>
      </c>
      <c r="AP177" s="6">
        <v>1</v>
      </c>
      <c r="AQ177" s="1" t="s">
        <v>2410</v>
      </c>
      <c r="AR177" s="6">
        <v>1</v>
      </c>
    </row>
    <row r="178" spans="1:48" ht="15">
      <c r="A178" s="18" t="s">
        <v>2392</v>
      </c>
      <c r="D178" s="60" t="s">
        <v>3412</v>
      </c>
      <c r="E178" s="70" t="s">
        <v>6824</v>
      </c>
      <c r="F178" s="18" t="s">
        <v>3335</v>
      </c>
      <c r="G178" s="18" t="s">
        <v>3336</v>
      </c>
      <c r="H178" s="18" t="s">
        <v>3337</v>
      </c>
      <c r="I178" s="18" t="s">
        <v>3338</v>
      </c>
      <c r="J178" s="18"/>
      <c r="K178" s="1" t="s">
        <v>2393</v>
      </c>
      <c r="L178" s="1" t="s">
        <v>2392</v>
      </c>
      <c r="M178" s="1" t="s">
        <v>182</v>
      </c>
      <c r="N178" s="1" t="s">
        <v>184</v>
      </c>
      <c r="O178" s="1" t="s">
        <v>185</v>
      </c>
      <c r="P178" s="55" t="s">
        <v>2394</v>
      </c>
      <c r="Q178" s="1" t="s">
        <v>1624</v>
      </c>
      <c r="R178" s="1" t="s">
        <v>2395</v>
      </c>
      <c r="S178" s="1" t="s">
        <v>1922</v>
      </c>
      <c r="T178" s="1"/>
      <c r="U178" s="1">
        <v>1</v>
      </c>
      <c r="V178" s="1">
        <v>3</v>
      </c>
      <c r="W178" s="1">
        <v>1</v>
      </c>
      <c r="X178" s="1">
        <v>4</v>
      </c>
      <c r="Y178" s="1">
        <v>3</v>
      </c>
      <c r="Z178" s="1" t="s">
        <v>2396</v>
      </c>
      <c r="AA178" s="1" t="s">
        <v>681</v>
      </c>
      <c r="AB178" s="1">
        <v>5</v>
      </c>
      <c r="AC178" s="1">
        <v>4</v>
      </c>
      <c r="AD178" s="1">
        <v>4</v>
      </c>
      <c r="AE178" s="1">
        <v>3</v>
      </c>
      <c r="AF178" s="1" t="s">
        <v>2393</v>
      </c>
      <c r="AG178" s="1">
        <v>1</v>
      </c>
      <c r="AH178" s="1" t="s">
        <v>681</v>
      </c>
      <c r="AI178" s="1" t="s">
        <v>2397</v>
      </c>
      <c r="AJ178" s="1" t="s">
        <v>2398</v>
      </c>
      <c r="AK178" s="1" t="s">
        <v>2392</v>
      </c>
      <c r="AL178" s="1" t="s">
        <v>182</v>
      </c>
      <c r="AM178" s="1">
        <v>100</v>
      </c>
      <c r="AN178" s="1">
        <v>32</v>
      </c>
      <c r="AO178" s="1">
        <v>42461</v>
      </c>
      <c r="AP178" s="1" t="s">
        <v>748</v>
      </c>
      <c r="AQ178" s="1" t="s">
        <v>2392</v>
      </c>
      <c r="AR178" s="1">
        <v>1</v>
      </c>
      <c r="AS178" s="1"/>
      <c r="AT178" s="1"/>
      <c r="AU178" s="17"/>
      <c r="AV178" s="17"/>
    </row>
    <row r="179" spans="1:48" ht="15">
      <c r="A179" s="18" t="s">
        <v>2359</v>
      </c>
      <c r="D179" s="60" t="s">
        <v>3412</v>
      </c>
      <c r="E179" s="70" t="s">
        <v>6824</v>
      </c>
      <c r="F179" s="18" t="s">
        <v>3339</v>
      </c>
      <c r="G179" s="18" t="s">
        <v>3340</v>
      </c>
      <c r="H179" s="18" t="s">
        <v>3341</v>
      </c>
      <c r="I179" s="18" t="s">
        <v>3342</v>
      </c>
      <c r="J179" s="18"/>
      <c r="K179" s="1" t="s">
        <v>2361</v>
      </c>
      <c r="L179" s="1" t="s">
        <v>2359</v>
      </c>
      <c r="M179" s="1" t="s">
        <v>182</v>
      </c>
      <c r="N179" s="1" t="s">
        <v>283</v>
      </c>
      <c r="O179" s="1" t="s">
        <v>185</v>
      </c>
      <c r="P179" s="55" t="s">
        <v>2362</v>
      </c>
      <c r="Q179" s="1" t="s">
        <v>2122</v>
      </c>
      <c r="R179" s="1" t="s">
        <v>2363</v>
      </c>
      <c r="S179" s="1">
        <v>42502</v>
      </c>
      <c r="T179" s="1"/>
      <c r="U179" s="1">
        <v>2</v>
      </c>
      <c r="V179" s="1">
        <v>5</v>
      </c>
      <c r="W179" s="1">
        <v>1</v>
      </c>
      <c r="X179" s="1">
        <v>8</v>
      </c>
      <c r="Y179" s="1">
        <v>5</v>
      </c>
      <c r="Z179" s="1" t="s">
        <v>2364</v>
      </c>
      <c r="AA179" s="1" t="s">
        <v>452</v>
      </c>
      <c r="AB179" s="1">
        <v>3</v>
      </c>
      <c r="AC179" s="1">
        <v>2</v>
      </c>
      <c r="AD179" s="1">
        <v>8</v>
      </c>
      <c r="AE179" s="1">
        <v>5</v>
      </c>
      <c r="AF179" s="1" t="s">
        <v>2365</v>
      </c>
      <c r="AG179" s="1">
        <v>2</v>
      </c>
      <c r="AH179" s="1" t="s">
        <v>459</v>
      </c>
      <c r="AI179" s="1" t="s">
        <v>2366</v>
      </c>
      <c r="AJ179" s="1" t="s">
        <v>2367</v>
      </c>
      <c r="AK179" s="1" t="s">
        <v>2368</v>
      </c>
      <c r="AL179" s="1" t="s">
        <v>532</v>
      </c>
      <c r="AM179" s="1">
        <v>95</v>
      </c>
      <c r="AN179" s="1">
        <v>20</v>
      </c>
      <c r="AO179" s="1">
        <v>42552</v>
      </c>
      <c r="AP179" s="1">
        <v>42614</v>
      </c>
      <c r="AQ179" s="1" t="s">
        <v>2359</v>
      </c>
      <c r="AR179" s="1">
        <v>1</v>
      </c>
      <c r="AS179" s="1"/>
      <c r="AT179" s="1"/>
      <c r="AU179" s="17"/>
      <c r="AV179" s="17"/>
    </row>
    <row r="180" spans="1:48" ht="12.75">
      <c r="A180" s="1" t="s">
        <v>2348</v>
      </c>
      <c r="D180" s="60" t="s">
        <v>3412</v>
      </c>
      <c r="E180" s="70" t="s">
        <v>6824</v>
      </c>
      <c r="F180" s="18" t="s">
        <v>3343</v>
      </c>
      <c r="G180" s="18" t="s">
        <v>3293</v>
      </c>
      <c r="H180" s="18" t="s">
        <v>3344</v>
      </c>
      <c r="I180" s="18" t="s">
        <v>3345</v>
      </c>
      <c r="J180" s="18"/>
      <c r="K180" s="1" t="s">
        <v>2349</v>
      </c>
      <c r="L180" s="1" t="s">
        <v>2348</v>
      </c>
      <c r="M180" s="1" t="s">
        <v>182</v>
      </c>
      <c r="N180" s="1" t="s">
        <v>184</v>
      </c>
      <c r="O180" s="1" t="s">
        <v>185</v>
      </c>
      <c r="P180" s="55" t="s">
        <v>2350</v>
      </c>
      <c r="Q180" s="1" t="s">
        <v>2351</v>
      </c>
      <c r="R180" s="1" t="s">
        <v>2352</v>
      </c>
      <c r="S180" s="1" t="s">
        <v>2343</v>
      </c>
      <c r="T180" s="1"/>
      <c r="U180" s="1">
        <v>2</v>
      </c>
      <c r="V180" s="1">
        <v>5</v>
      </c>
      <c r="W180" s="1">
        <v>1</v>
      </c>
      <c r="X180" s="1">
        <v>5</v>
      </c>
      <c r="Y180" s="1">
        <v>4</v>
      </c>
      <c r="Z180" s="1" t="s">
        <v>452</v>
      </c>
      <c r="AA180" s="1" t="s">
        <v>639</v>
      </c>
      <c r="AB180" s="1">
        <v>6</v>
      </c>
      <c r="AC180" s="1">
        <v>12</v>
      </c>
      <c r="AD180" s="1">
        <v>5</v>
      </c>
      <c r="AE180" s="1">
        <v>4</v>
      </c>
      <c r="AF180" s="1" t="s">
        <v>2353</v>
      </c>
      <c r="AG180" s="1">
        <v>2</v>
      </c>
      <c r="AH180" s="1" t="s">
        <v>645</v>
      </c>
      <c r="AI180" s="1" t="s">
        <v>2354</v>
      </c>
      <c r="AJ180" s="1" t="s">
        <v>2355</v>
      </c>
      <c r="AK180" s="1" t="s">
        <v>2356</v>
      </c>
      <c r="AL180" s="1" t="s">
        <v>506</v>
      </c>
      <c r="AM180" s="1">
        <v>100</v>
      </c>
      <c r="AN180" s="1">
        <v>28</v>
      </c>
      <c r="AO180" s="1" t="s">
        <v>908</v>
      </c>
      <c r="AP180" s="1" t="s">
        <v>723</v>
      </c>
      <c r="AQ180" s="1" t="s">
        <v>2348</v>
      </c>
      <c r="AR180" s="1">
        <v>1</v>
      </c>
      <c r="AS180" s="1"/>
      <c r="AT180" s="1"/>
    </row>
    <row r="181" spans="1:48" ht="12.75">
      <c r="A181" s="18" t="s">
        <v>2332</v>
      </c>
      <c r="D181" s="60" t="s">
        <v>3412</v>
      </c>
      <c r="E181" s="70" t="s">
        <v>6824</v>
      </c>
      <c r="F181" s="18" t="s">
        <v>3346</v>
      </c>
      <c r="G181" s="18" t="s">
        <v>271</v>
      </c>
      <c r="H181" s="18" t="s">
        <v>3347</v>
      </c>
      <c r="I181" s="18" t="s">
        <v>3348</v>
      </c>
      <c r="J181" s="18"/>
      <c r="K181" s="1" t="s">
        <v>2333</v>
      </c>
      <c r="L181" s="1" t="s">
        <v>2332</v>
      </c>
      <c r="M181" s="1" t="s">
        <v>182</v>
      </c>
      <c r="N181" s="1" t="s">
        <v>283</v>
      </c>
      <c r="O181" s="1" t="s">
        <v>185</v>
      </c>
      <c r="P181" s="55" t="s">
        <v>2337</v>
      </c>
      <c r="Q181" s="1" t="s">
        <v>2338</v>
      </c>
      <c r="R181" s="1" t="s">
        <v>2339</v>
      </c>
      <c r="S181" s="1" t="s">
        <v>2340</v>
      </c>
      <c r="T181" s="1"/>
      <c r="U181" s="1">
        <v>2</v>
      </c>
      <c r="V181" s="1">
        <v>7</v>
      </c>
      <c r="W181" s="1">
        <v>1</v>
      </c>
      <c r="X181" s="1">
        <v>4</v>
      </c>
      <c r="Y181" s="1">
        <v>2</v>
      </c>
      <c r="Z181" s="1" t="s">
        <v>1313</v>
      </c>
      <c r="AA181" s="1" t="s">
        <v>948</v>
      </c>
      <c r="AB181" s="1">
        <v>18</v>
      </c>
      <c r="AC181" s="1">
        <v>27</v>
      </c>
      <c r="AD181" s="1">
        <v>4</v>
      </c>
      <c r="AE181" s="1">
        <v>2</v>
      </c>
      <c r="AF181" s="1" t="s">
        <v>2333</v>
      </c>
      <c r="AG181" s="1">
        <v>1</v>
      </c>
      <c r="AH181" s="1" t="s">
        <v>948</v>
      </c>
      <c r="AI181" s="1" t="s">
        <v>2344</v>
      </c>
      <c r="AJ181" s="1" t="s">
        <v>2346</v>
      </c>
      <c r="AK181" s="1" t="s">
        <v>2332</v>
      </c>
      <c r="AL181" s="1" t="s">
        <v>532</v>
      </c>
      <c r="AM181" s="1">
        <v>100</v>
      </c>
      <c r="AN181" s="1">
        <v>16</v>
      </c>
      <c r="AO181" s="1">
        <v>1</v>
      </c>
      <c r="AP181" s="1">
        <v>1</v>
      </c>
      <c r="AQ181" s="1" t="s">
        <v>2332</v>
      </c>
      <c r="AR181" s="1">
        <v>1</v>
      </c>
      <c r="AS181" s="1"/>
      <c r="AT181" s="1"/>
    </row>
    <row r="182" spans="1:48" ht="12.75">
      <c r="A182" s="18" t="s">
        <v>2318</v>
      </c>
      <c r="D182" s="60" t="s">
        <v>3412</v>
      </c>
      <c r="E182" s="70" t="s">
        <v>6824</v>
      </c>
      <c r="F182" s="18" t="s">
        <v>3349</v>
      </c>
      <c r="G182" s="18" t="s">
        <v>3350</v>
      </c>
      <c r="H182" s="18" t="s">
        <v>3351</v>
      </c>
      <c r="I182" s="18" t="s">
        <v>3352</v>
      </c>
      <c r="J182" s="18"/>
      <c r="K182" s="1" t="s">
        <v>2319</v>
      </c>
      <c r="L182" s="1" t="s">
        <v>2318</v>
      </c>
      <c r="M182" s="1" t="s">
        <v>182</v>
      </c>
      <c r="N182" s="1" t="s">
        <v>283</v>
      </c>
      <c r="O182" s="1" t="s">
        <v>185</v>
      </c>
      <c r="P182" s="55" t="s">
        <v>2320</v>
      </c>
      <c r="Q182" s="1" t="s">
        <v>1085</v>
      </c>
      <c r="R182" s="1" t="s">
        <v>2321</v>
      </c>
      <c r="S182" s="1" t="s">
        <v>915</v>
      </c>
      <c r="T182" s="1"/>
      <c r="U182" s="1">
        <v>1</v>
      </c>
      <c r="V182" s="1">
        <v>2</v>
      </c>
      <c r="W182" s="1">
        <v>1</v>
      </c>
      <c r="X182" s="1">
        <v>6</v>
      </c>
      <c r="Y182" s="1">
        <v>5</v>
      </c>
      <c r="Z182" s="1" t="s">
        <v>440</v>
      </c>
      <c r="AA182" s="1" t="s">
        <v>452</v>
      </c>
      <c r="AB182" s="1">
        <v>0</v>
      </c>
      <c r="AC182" s="1">
        <v>1</v>
      </c>
      <c r="AD182" s="1">
        <v>5</v>
      </c>
      <c r="AE182" s="1">
        <v>5</v>
      </c>
      <c r="AF182" s="1" t="s">
        <v>2324</v>
      </c>
      <c r="AG182" s="1">
        <v>2</v>
      </c>
      <c r="AH182" s="1" t="s">
        <v>459</v>
      </c>
      <c r="AI182" s="1" t="s">
        <v>2326</v>
      </c>
      <c r="AJ182" s="1" t="s">
        <v>2328</v>
      </c>
      <c r="AK182" s="1" t="s">
        <v>2329</v>
      </c>
      <c r="AL182" s="1" t="s">
        <v>182</v>
      </c>
      <c r="AM182" s="1">
        <v>100</v>
      </c>
      <c r="AN182" s="1">
        <v>21</v>
      </c>
      <c r="AO182" s="1" t="s">
        <v>451</v>
      </c>
      <c r="AP182" s="1">
        <v>42583</v>
      </c>
      <c r="AQ182" s="1" t="s">
        <v>2318</v>
      </c>
      <c r="AR182" s="1">
        <v>1</v>
      </c>
      <c r="AS182" s="1"/>
      <c r="AT182" s="1"/>
    </row>
    <row r="183" spans="1:48" ht="12.75">
      <c r="A183" s="18" t="s">
        <v>3361</v>
      </c>
      <c r="D183" s="60" t="s">
        <v>3412</v>
      </c>
      <c r="E183" s="70" t="s">
        <v>6824</v>
      </c>
      <c r="F183" s="1" t="s">
        <v>3414</v>
      </c>
      <c r="G183" s="1" t="s">
        <v>3413</v>
      </c>
      <c r="H183" s="18" t="s">
        <v>3362</v>
      </c>
      <c r="I183" s="18" t="s">
        <v>3363</v>
      </c>
      <c r="J183" s="18"/>
      <c r="K183" s="1" t="s">
        <v>3364</v>
      </c>
      <c r="L183" s="1" t="s">
        <v>3361</v>
      </c>
      <c r="M183" s="1" t="s">
        <v>182</v>
      </c>
      <c r="N183" s="1" t="s">
        <v>283</v>
      </c>
      <c r="O183" s="1" t="s">
        <v>185</v>
      </c>
      <c r="P183" s="55">
        <v>28.03</v>
      </c>
      <c r="Q183" s="1" t="s">
        <v>3365</v>
      </c>
      <c r="R183" s="1">
        <v>42632</v>
      </c>
      <c r="S183" s="1" t="s">
        <v>3366</v>
      </c>
      <c r="T183" s="1"/>
      <c r="U183" s="1">
        <v>3</v>
      </c>
      <c r="V183" s="1">
        <v>8</v>
      </c>
      <c r="W183" s="1">
        <v>1</v>
      </c>
      <c r="X183" s="1">
        <v>6</v>
      </c>
      <c r="Y183" s="1">
        <v>3</v>
      </c>
      <c r="Z183" s="1" t="s">
        <v>597</v>
      </c>
      <c r="AA183" s="1" t="s">
        <v>1030</v>
      </c>
      <c r="AB183" s="1">
        <v>0</v>
      </c>
      <c r="AC183" s="1">
        <v>20</v>
      </c>
      <c r="AD183" s="1">
        <v>6</v>
      </c>
      <c r="AE183" s="1">
        <v>3</v>
      </c>
      <c r="AF183" s="1" t="s">
        <v>3364</v>
      </c>
      <c r="AG183" s="1">
        <v>1</v>
      </c>
      <c r="AH183" s="1" t="s">
        <v>1030</v>
      </c>
      <c r="AI183" s="1" t="s">
        <v>3367</v>
      </c>
      <c r="AJ183" s="1" t="s">
        <v>3368</v>
      </c>
      <c r="AK183" s="1" t="s">
        <v>3369</v>
      </c>
      <c r="AL183" s="1" t="s">
        <v>3370</v>
      </c>
      <c r="AM183" s="1">
        <v>96</v>
      </c>
      <c r="AN183" s="1">
        <v>27</v>
      </c>
      <c r="AO183" s="1" t="s">
        <v>404</v>
      </c>
      <c r="AP183" s="1">
        <v>1</v>
      </c>
      <c r="AQ183" s="1" t="s">
        <v>3361</v>
      </c>
      <c r="AR183" s="1">
        <v>1</v>
      </c>
      <c r="AS183" s="1"/>
      <c r="AT183" s="1"/>
    </row>
    <row r="184" spans="1:48" ht="12.75">
      <c r="A184" s="18" t="s">
        <v>3371</v>
      </c>
      <c r="D184" s="60" t="s">
        <v>3412</v>
      </c>
      <c r="E184" s="70" t="s">
        <v>6824</v>
      </c>
      <c r="F184" s="18" t="s">
        <v>3372</v>
      </c>
      <c r="G184" s="18" t="s">
        <v>3340</v>
      </c>
      <c r="H184" s="18" t="s">
        <v>3373</v>
      </c>
      <c r="I184" s="18" t="s">
        <v>3374</v>
      </c>
      <c r="J184" s="18"/>
      <c r="K184" s="1" t="s">
        <v>3375</v>
      </c>
      <c r="L184" s="1" t="s">
        <v>3371</v>
      </c>
      <c r="M184" s="1" t="s">
        <v>182</v>
      </c>
      <c r="N184" s="1" t="s">
        <v>184</v>
      </c>
      <c r="O184" s="1" t="s">
        <v>185</v>
      </c>
      <c r="P184" s="55" t="s">
        <v>3376</v>
      </c>
      <c r="Q184" s="1" t="s">
        <v>2743</v>
      </c>
      <c r="R184" s="1" t="s">
        <v>3377</v>
      </c>
      <c r="S184" s="1" t="s">
        <v>3378</v>
      </c>
      <c r="T184" s="1"/>
      <c r="U184" s="1">
        <v>2</v>
      </c>
      <c r="V184" s="1">
        <v>4</v>
      </c>
      <c r="W184" s="1">
        <v>1</v>
      </c>
      <c r="X184" s="1">
        <v>6</v>
      </c>
      <c r="Y184" s="1">
        <v>5</v>
      </c>
      <c r="Z184" s="1" t="s">
        <v>856</v>
      </c>
      <c r="AA184" s="1" t="s">
        <v>452</v>
      </c>
      <c r="AB184" s="1">
        <v>2</v>
      </c>
      <c r="AC184" s="1">
        <v>10</v>
      </c>
      <c r="AD184" s="1">
        <v>6</v>
      </c>
      <c r="AE184" s="1">
        <v>4</v>
      </c>
      <c r="AF184" s="1" t="s">
        <v>3379</v>
      </c>
      <c r="AG184" s="1">
        <v>2</v>
      </c>
      <c r="AH184" s="1" t="s">
        <v>459</v>
      </c>
      <c r="AI184" s="1" t="s">
        <v>3380</v>
      </c>
      <c r="AJ184" s="1" t="s">
        <v>3381</v>
      </c>
      <c r="AK184" s="1" t="s">
        <v>3382</v>
      </c>
      <c r="AL184" s="1" t="s">
        <v>506</v>
      </c>
      <c r="AM184" s="1">
        <v>100</v>
      </c>
      <c r="AN184" s="1">
        <v>27</v>
      </c>
      <c r="AO184" s="1" t="s">
        <v>427</v>
      </c>
      <c r="AP184" s="1">
        <v>42461</v>
      </c>
      <c r="AQ184" s="1" t="s">
        <v>3371</v>
      </c>
      <c r="AR184" s="1">
        <v>1</v>
      </c>
      <c r="AS184" s="1"/>
      <c r="AT184" s="1"/>
    </row>
    <row r="185" spans="1:48" ht="12.75">
      <c r="A185" s="18" t="s">
        <v>3383</v>
      </c>
      <c r="D185" s="60" t="s">
        <v>3412</v>
      </c>
      <c r="E185" s="70" t="s">
        <v>6824</v>
      </c>
      <c r="F185" s="18" t="s">
        <v>3384</v>
      </c>
      <c r="G185" s="18" t="s">
        <v>3385</v>
      </c>
      <c r="H185" s="18" t="s">
        <v>3386</v>
      </c>
      <c r="I185" s="18" t="s">
        <v>3387</v>
      </c>
      <c r="J185" s="18"/>
      <c r="K185" s="1" t="s">
        <v>3388</v>
      </c>
      <c r="L185" s="1" t="s">
        <v>3383</v>
      </c>
      <c r="M185" s="1" t="s">
        <v>182</v>
      </c>
      <c r="N185" s="1" t="s">
        <v>283</v>
      </c>
      <c r="O185" s="1" t="s">
        <v>185</v>
      </c>
      <c r="P185" s="55" t="s">
        <v>3389</v>
      </c>
      <c r="Q185" s="1" t="s">
        <v>3390</v>
      </c>
      <c r="R185" s="1" t="s">
        <v>3391</v>
      </c>
      <c r="S185" s="1" t="s">
        <v>3392</v>
      </c>
      <c r="T185" s="1"/>
      <c r="U185" s="1">
        <v>3</v>
      </c>
      <c r="V185" s="1">
        <v>6</v>
      </c>
      <c r="W185" s="1">
        <v>1</v>
      </c>
      <c r="X185" s="1">
        <v>4</v>
      </c>
      <c r="Y185" s="1">
        <v>3</v>
      </c>
      <c r="Z185" s="1" t="s">
        <v>639</v>
      </c>
      <c r="AA185" s="1" t="s">
        <v>1030</v>
      </c>
      <c r="AB185" s="1">
        <v>23</v>
      </c>
      <c r="AC185" s="1">
        <v>34</v>
      </c>
      <c r="AD185" s="1">
        <v>4</v>
      </c>
      <c r="AE185" s="1">
        <v>3</v>
      </c>
      <c r="AF185" s="1" t="s">
        <v>3388</v>
      </c>
      <c r="AG185" s="1">
        <v>1</v>
      </c>
      <c r="AH185" s="1" t="s">
        <v>1030</v>
      </c>
      <c r="AI185" s="1" t="s">
        <v>3393</v>
      </c>
      <c r="AJ185" s="1" t="s">
        <v>3394</v>
      </c>
      <c r="AK185" s="1" t="s">
        <v>3395</v>
      </c>
      <c r="AL185" s="1" t="s">
        <v>3396</v>
      </c>
      <c r="AM185" s="1">
        <v>94</v>
      </c>
      <c r="AN185" s="1">
        <v>18</v>
      </c>
      <c r="AO185" s="1">
        <v>1</v>
      </c>
      <c r="AP185" s="1">
        <v>1</v>
      </c>
      <c r="AQ185" s="1" t="s">
        <v>3383</v>
      </c>
      <c r="AR185" s="1">
        <v>1</v>
      </c>
      <c r="AS185" s="1"/>
      <c r="AT185" s="1"/>
    </row>
    <row r="186" spans="1:48" ht="12.75">
      <c r="A186" s="18" t="s">
        <v>3397</v>
      </c>
      <c r="D186" s="60" t="s">
        <v>3412</v>
      </c>
      <c r="E186" s="70" t="s">
        <v>6824</v>
      </c>
      <c r="F186" s="18" t="s">
        <v>3398</v>
      </c>
      <c r="G186" s="18" t="s">
        <v>3385</v>
      </c>
      <c r="H186" s="18" t="s">
        <v>3399</v>
      </c>
      <c r="I186" s="18" t="s">
        <v>3400</v>
      </c>
      <c r="J186" s="18"/>
      <c r="K186" s="1" t="s">
        <v>3401</v>
      </c>
      <c r="L186" s="1" t="s">
        <v>3397</v>
      </c>
      <c r="M186" s="1" t="s">
        <v>182</v>
      </c>
      <c r="N186" s="1" t="s">
        <v>283</v>
      </c>
      <c r="O186" s="1" t="s">
        <v>185</v>
      </c>
      <c r="P186" s="55" t="s">
        <v>3402</v>
      </c>
      <c r="Q186" s="1" t="s">
        <v>3403</v>
      </c>
      <c r="R186" s="1" t="s">
        <v>3404</v>
      </c>
      <c r="S186" s="1" t="s">
        <v>3405</v>
      </c>
      <c r="T186" s="1"/>
      <c r="U186" s="1">
        <v>1</v>
      </c>
      <c r="V186" s="1">
        <v>2</v>
      </c>
      <c r="W186" s="1">
        <v>1</v>
      </c>
      <c r="X186" s="1">
        <v>5</v>
      </c>
      <c r="Y186" s="1">
        <v>4</v>
      </c>
      <c r="Z186" s="1" t="s">
        <v>839</v>
      </c>
      <c r="AA186" s="1" t="s">
        <v>314</v>
      </c>
      <c r="AB186" s="1">
        <v>5</v>
      </c>
      <c r="AC186" s="1">
        <v>7</v>
      </c>
      <c r="AD186" s="1">
        <v>5</v>
      </c>
      <c r="AE186" s="1">
        <v>4</v>
      </c>
      <c r="AF186" s="1" t="s">
        <v>3401</v>
      </c>
      <c r="AG186" s="1">
        <v>1</v>
      </c>
      <c r="AH186" s="1" t="s">
        <v>314</v>
      </c>
      <c r="AI186" s="1" t="s">
        <v>3406</v>
      </c>
      <c r="AJ186" s="1" t="s">
        <v>3407</v>
      </c>
      <c r="AK186" s="1" t="s">
        <v>3408</v>
      </c>
      <c r="AL186" s="1" t="s">
        <v>182</v>
      </c>
      <c r="AM186" s="1">
        <v>95</v>
      </c>
      <c r="AN186" s="1">
        <v>22</v>
      </c>
      <c r="AO186" s="1">
        <v>42491</v>
      </c>
      <c r="AP186" s="1" t="s">
        <v>748</v>
      </c>
      <c r="AQ186" s="1" t="s">
        <v>3397</v>
      </c>
      <c r="AR186" s="1">
        <v>1</v>
      </c>
      <c r="AS186" s="1"/>
      <c r="AT186" s="1"/>
    </row>
    <row r="187" spans="1:48" ht="12.75">
      <c r="A187" s="1" t="s">
        <v>5428</v>
      </c>
      <c r="D187" s="63" t="s">
        <v>3412</v>
      </c>
      <c r="E187" s="70" t="s">
        <v>6824</v>
      </c>
      <c r="F187" s="1" t="s">
        <v>5480</v>
      </c>
      <c r="G187" s="1" t="s">
        <v>5481</v>
      </c>
      <c r="H187" s="1" t="s">
        <v>5482</v>
      </c>
      <c r="I187" s="1" t="s">
        <v>661</v>
      </c>
      <c r="J187" s="1"/>
      <c r="K187" s="1" t="s">
        <v>5464</v>
      </c>
      <c r="L187" s="1" t="s">
        <v>5428</v>
      </c>
      <c r="M187" s="1" t="s">
        <v>182</v>
      </c>
      <c r="N187" s="1" t="s">
        <v>184</v>
      </c>
      <c r="O187" s="1" t="s">
        <v>185</v>
      </c>
      <c r="P187" s="55">
        <v>21.59</v>
      </c>
      <c r="Q187" s="1">
        <v>32.5</v>
      </c>
      <c r="R187" s="1">
        <v>5.03</v>
      </c>
      <c r="S187" s="1">
        <v>19.8</v>
      </c>
      <c r="T187" s="1"/>
      <c r="U187" s="1">
        <v>1</v>
      </c>
      <c r="V187" s="1">
        <v>2</v>
      </c>
      <c r="W187" s="1">
        <v>1</v>
      </c>
      <c r="X187" s="1">
        <v>3</v>
      </c>
      <c r="Y187" s="1">
        <v>3</v>
      </c>
      <c r="Z187" s="1" t="s">
        <v>1437</v>
      </c>
      <c r="AA187" s="1" t="s">
        <v>1437</v>
      </c>
      <c r="AB187" s="1">
        <v>3</v>
      </c>
      <c r="AC187" s="1">
        <v>17</v>
      </c>
      <c r="AD187" s="1">
        <v>3</v>
      </c>
      <c r="AE187" s="1">
        <v>3</v>
      </c>
      <c r="AF187" s="1" t="s">
        <v>5464</v>
      </c>
      <c r="AG187" s="1">
        <v>1</v>
      </c>
      <c r="AH187" s="1" t="s">
        <v>1437</v>
      </c>
      <c r="AI187" s="1" t="s">
        <v>5465</v>
      </c>
      <c r="AJ187" s="1" t="s">
        <v>5466</v>
      </c>
      <c r="AK187" s="1" t="s">
        <v>5428</v>
      </c>
      <c r="AL187" s="1" t="s">
        <v>182</v>
      </c>
      <c r="AM187" s="1">
        <v>0</v>
      </c>
      <c r="AN187" s="1">
        <v>0</v>
      </c>
      <c r="AO187" s="1">
        <v>1.65</v>
      </c>
      <c r="AP187" s="1">
        <v>1</v>
      </c>
      <c r="AQ187" s="1" t="s">
        <v>5428</v>
      </c>
      <c r="AR187" s="1">
        <v>1</v>
      </c>
      <c r="AS187" s="1"/>
      <c r="AT187" s="1"/>
      <c r="AU187" s="1"/>
    </row>
    <row r="188" spans="1:48" ht="12.75">
      <c r="A188" s="1" t="s">
        <v>5151</v>
      </c>
      <c r="D188" s="63" t="s">
        <v>3412</v>
      </c>
      <c r="E188" s="70" t="s">
        <v>6824</v>
      </c>
      <c r="F188" s="1" t="s">
        <v>5486</v>
      </c>
      <c r="G188" s="1" t="s">
        <v>5487</v>
      </c>
      <c r="H188" s="1" t="s">
        <v>5488</v>
      </c>
      <c r="I188" s="1" t="s">
        <v>5489</v>
      </c>
      <c r="J188" s="1"/>
      <c r="K188" s="1" t="s">
        <v>5441</v>
      </c>
      <c r="L188" s="1" t="s">
        <v>5442</v>
      </c>
      <c r="M188" s="1" t="s">
        <v>182</v>
      </c>
      <c r="N188" s="1" t="s">
        <v>283</v>
      </c>
      <c r="O188" s="1" t="s">
        <v>185</v>
      </c>
      <c r="P188" s="55">
        <v>23.05</v>
      </c>
      <c r="Q188" s="1">
        <v>25.68</v>
      </c>
      <c r="R188" s="1">
        <v>10.050000000000001</v>
      </c>
      <c r="S188" s="1">
        <v>8.58</v>
      </c>
      <c r="T188" s="1"/>
      <c r="U188" s="1">
        <v>1</v>
      </c>
      <c r="V188" s="1">
        <v>2</v>
      </c>
      <c r="W188" s="1">
        <v>0</v>
      </c>
      <c r="X188" s="1">
        <v>8</v>
      </c>
      <c r="Y188" s="1">
        <v>5</v>
      </c>
      <c r="Z188" s="1" t="s">
        <v>1257</v>
      </c>
      <c r="AA188" s="1" t="s">
        <v>452</v>
      </c>
      <c r="AB188" s="1">
        <v>0</v>
      </c>
      <c r="AC188" s="1">
        <v>3</v>
      </c>
      <c r="AD188" s="1">
        <v>0</v>
      </c>
      <c r="AE188" s="1">
        <v>0</v>
      </c>
      <c r="AF188" s="1" t="s">
        <v>5443</v>
      </c>
      <c r="AG188" s="1">
        <v>2</v>
      </c>
      <c r="AH188" s="1" t="s">
        <v>459</v>
      </c>
      <c r="AI188" s="1" t="s">
        <v>5444</v>
      </c>
      <c r="AJ188" s="1" t="s">
        <v>5445</v>
      </c>
      <c r="AK188" s="1" t="s">
        <v>5446</v>
      </c>
      <c r="AL188" s="1" t="s">
        <v>182</v>
      </c>
      <c r="AM188" s="1">
        <v>100</v>
      </c>
      <c r="AN188" s="1">
        <v>27</v>
      </c>
      <c r="AO188" s="1">
        <v>1.95</v>
      </c>
      <c r="AP188" s="1">
        <v>1.85</v>
      </c>
      <c r="AQ188" s="1" t="s">
        <v>5447</v>
      </c>
      <c r="AR188" s="1">
        <v>2</v>
      </c>
      <c r="AS188" s="1"/>
      <c r="AT188" s="1"/>
      <c r="AU188" s="1"/>
    </row>
    <row r="189" spans="1:48" ht="12.75">
      <c r="A189" s="1" t="s">
        <v>5422</v>
      </c>
      <c r="D189" s="63" t="s">
        <v>3412</v>
      </c>
      <c r="E189" s="70" t="s">
        <v>6824</v>
      </c>
      <c r="F189" s="1" t="s">
        <v>6746</v>
      </c>
      <c r="G189" s="1" t="s">
        <v>386</v>
      </c>
      <c r="H189" s="1" t="s">
        <v>247</v>
      </c>
      <c r="I189" s="1" t="s">
        <v>6747</v>
      </c>
      <c r="J189" s="1"/>
      <c r="K189" s="1" t="s">
        <v>5430</v>
      </c>
      <c r="L189" s="1" t="s">
        <v>5422</v>
      </c>
      <c r="M189" s="1" t="s">
        <v>182</v>
      </c>
      <c r="N189" s="1" t="s">
        <v>184</v>
      </c>
      <c r="O189" s="1" t="s">
        <v>185</v>
      </c>
      <c r="P189" s="55">
        <v>124.82</v>
      </c>
      <c r="Q189" s="1">
        <v>82.36</v>
      </c>
      <c r="R189" s="1">
        <v>106.55</v>
      </c>
      <c r="S189" s="1">
        <v>61.22</v>
      </c>
      <c r="T189" s="1"/>
      <c r="U189" s="1">
        <v>1</v>
      </c>
      <c r="V189" s="1">
        <v>2</v>
      </c>
      <c r="W189" s="1">
        <v>1</v>
      </c>
      <c r="X189" s="1">
        <v>6</v>
      </c>
      <c r="Y189" s="1">
        <v>4</v>
      </c>
      <c r="Z189" s="1" t="s">
        <v>715</v>
      </c>
      <c r="AA189" s="1" t="s">
        <v>639</v>
      </c>
      <c r="AB189" s="1">
        <v>0</v>
      </c>
      <c r="AC189" s="1">
        <v>17</v>
      </c>
      <c r="AD189" s="1">
        <v>6</v>
      </c>
      <c r="AE189" s="1">
        <v>4</v>
      </c>
      <c r="AF189" s="1" t="s">
        <v>5431</v>
      </c>
      <c r="AG189" s="1">
        <v>2</v>
      </c>
      <c r="AH189" s="1" t="s">
        <v>645</v>
      </c>
      <c r="AI189" s="1" t="s">
        <v>5432</v>
      </c>
      <c r="AJ189" s="1" t="s">
        <v>5433</v>
      </c>
      <c r="AK189" s="1" t="s">
        <v>5434</v>
      </c>
      <c r="AL189" s="1" t="s">
        <v>182</v>
      </c>
      <c r="AM189" s="1">
        <v>95</v>
      </c>
      <c r="AN189" s="1">
        <v>23</v>
      </c>
      <c r="AO189" s="1">
        <v>1.95</v>
      </c>
      <c r="AP189" s="1">
        <v>1.05</v>
      </c>
      <c r="AQ189" s="1" t="s">
        <v>5422</v>
      </c>
      <c r="AR189" s="1">
        <v>1</v>
      </c>
      <c r="AS189" s="1"/>
      <c r="AT189" s="1"/>
      <c r="AU189" s="1"/>
    </row>
    <row r="190" spans="1:48" ht="12.75">
      <c r="A190" s="1" t="s">
        <v>6154</v>
      </c>
      <c r="D190" s="63" t="s">
        <v>3412</v>
      </c>
      <c r="E190" s="70" t="s">
        <v>6824</v>
      </c>
      <c r="F190" s="1" t="s">
        <v>6751</v>
      </c>
      <c r="G190" s="1" t="s">
        <v>3413</v>
      </c>
      <c r="H190" s="1" t="s">
        <v>6752</v>
      </c>
      <c r="I190" s="1" t="s">
        <v>6753</v>
      </c>
      <c r="J190" s="1"/>
      <c r="K190" s="1" t="s">
        <v>6155</v>
      </c>
      <c r="L190" s="1" t="s">
        <v>6154</v>
      </c>
      <c r="M190" s="1" t="s">
        <v>182</v>
      </c>
      <c r="N190" s="1" t="s">
        <v>184</v>
      </c>
      <c r="O190" s="1" t="s">
        <v>185</v>
      </c>
      <c r="P190" s="55">
        <v>110.8</v>
      </c>
      <c r="Q190" s="1">
        <v>197.7</v>
      </c>
      <c r="R190" s="1">
        <v>72.5</v>
      </c>
      <c r="S190" s="1">
        <v>124.32</v>
      </c>
      <c r="T190" s="1"/>
      <c r="U190" s="1">
        <v>1</v>
      </c>
      <c r="V190" s="1">
        <v>1</v>
      </c>
      <c r="W190" s="1">
        <v>1</v>
      </c>
      <c r="X190" s="1">
        <v>7</v>
      </c>
      <c r="Y190" s="1">
        <v>6</v>
      </c>
      <c r="Z190" s="1" t="s">
        <v>637</v>
      </c>
      <c r="AA190" s="1" t="s">
        <v>1114</v>
      </c>
      <c r="AB190" s="1">
        <v>0</v>
      </c>
      <c r="AC190" s="1">
        <v>0</v>
      </c>
      <c r="AD190" s="1">
        <v>7</v>
      </c>
      <c r="AE190" s="1">
        <v>6</v>
      </c>
      <c r="AF190" s="1" t="s">
        <v>6156</v>
      </c>
      <c r="AG190" s="1">
        <v>2</v>
      </c>
      <c r="AH190" s="1" t="s">
        <v>1387</v>
      </c>
      <c r="AI190" s="1" t="s">
        <v>6157</v>
      </c>
      <c r="AJ190" s="1" t="s">
        <v>6158</v>
      </c>
      <c r="AK190" s="1" t="s">
        <v>6159</v>
      </c>
      <c r="AL190" s="1" t="s">
        <v>182</v>
      </c>
      <c r="AM190" s="1">
        <v>96</v>
      </c>
      <c r="AN190" s="1">
        <v>26</v>
      </c>
      <c r="AO190" s="1">
        <v>2.6</v>
      </c>
      <c r="AP190" s="1">
        <v>2.35</v>
      </c>
      <c r="AQ190" s="1" t="s">
        <v>6154</v>
      </c>
      <c r="AR190" s="1">
        <v>1</v>
      </c>
      <c r="AS190" s="1"/>
      <c r="AT190" s="1"/>
      <c r="AU190" s="1"/>
    </row>
    <row r="191" spans="1:48" ht="12.75">
      <c r="A191" s="1" t="s">
        <v>6316</v>
      </c>
      <c r="D191" s="63" t="s">
        <v>3412</v>
      </c>
      <c r="E191" s="70" t="s">
        <v>6824</v>
      </c>
      <c r="F191" s="1" t="s">
        <v>6757</v>
      </c>
      <c r="G191" s="1" t="s">
        <v>6758</v>
      </c>
      <c r="H191" s="1" t="s">
        <v>6759</v>
      </c>
      <c r="I191" s="1" t="s">
        <v>6760</v>
      </c>
      <c r="J191" s="1"/>
      <c r="K191" s="1" t="s">
        <v>6317</v>
      </c>
      <c r="L191" s="1" t="s">
        <v>6316</v>
      </c>
      <c r="M191" s="1" t="s">
        <v>182</v>
      </c>
      <c r="N191" s="1" t="s">
        <v>184</v>
      </c>
      <c r="O191" s="1" t="s">
        <v>185</v>
      </c>
      <c r="P191" s="55">
        <v>88.93</v>
      </c>
      <c r="Q191" s="1">
        <v>317.77</v>
      </c>
      <c r="R191" s="1">
        <v>58.9</v>
      </c>
      <c r="S191" s="1">
        <v>172.57</v>
      </c>
      <c r="T191" s="1"/>
      <c r="U191" s="1">
        <v>1</v>
      </c>
      <c r="V191" s="1">
        <v>11</v>
      </c>
      <c r="W191" s="1">
        <v>1</v>
      </c>
      <c r="X191" s="1">
        <v>3</v>
      </c>
      <c r="Y191" s="1">
        <v>3</v>
      </c>
      <c r="Z191" s="1" t="s">
        <v>1030</v>
      </c>
      <c r="AA191" s="1" t="s">
        <v>1030</v>
      </c>
      <c r="AB191" s="1">
        <v>11</v>
      </c>
      <c r="AC191" s="1">
        <v>22</v>
      </c>
      <c r="AD191" s="1">
        <v>3</v>
      </c>
      <c r="AE191" s="1">
        <v>3</v>
      </c>
      <c r="AF191" s="1" t="s">
        <v>6317</v>
      </c>
      <c r="AG191" s="1">
        <v>1</v>
      </c>
      <c r="AH191" s="1" t="s">
        <v>1030</v>
      </c>
      <c r="AI191" s="1" t="s">
        <v>6318</v>
      </c>
      <c r="AJ191" s="1" t="s">
        <v>6319</v>
      </c>
      <c r="AK191" s="1" t="s">
        <v>6316</v>
      </c>
      <c r="AL191" s="1" t="s">
        <v>182</v>
      </c>
      <c r="AM191" s="1">
        <v>0</v>
      </c>
      <c r="AN191" s="1">
        <v>0</v>
      </c>
      <c r="AO191" s="1">
        <v>1.2</v>
      </c>
      <c r="AP191" s="1">
        <v>1</v>
      </c>
      <c r="AQ191" s="1" t="s">
        <v>6316</v>
      </c>
      <c r="AR191" s="1">
        <v>1</v>
      </c>
      <c r="AS191" s="1"/>
      <c r="AT191" s="1"/>
      <c r="AU191" s="1"/>
    </row>
    <row r="192" spans="1:48" ht="12.75">
      <c r="A192" s="1" t="s">
        <v>5947</v>
      </c>
      <c r="D192" s="63" t="s">
        <v>3412</v>
      </c>
      <c r="E192" s="70" t="s">
        <v>6824</v>
      </c>
      <c r="F192" s="1" t="s">
        <v>6761</v>
      </c>
      <c r="G192" s="1" t="s">
        <v>6762</v>
      </c>
      <c r="H192" s="1" t="s">
        <v>6763</v>
      </c>
      <c r="I192" s="1" t="s">
        <v>6764</v>
      </c>
      <c r="J192" s="1"/>
      <c r="K192" s="1" t="s">
        <v>5948</v>
      </c>
      <c r="L192" s="1" t="s">
        <v>5947</v>
      </c>
      <c r="M192" s="1" t="s">
        <v>182</v>
      </c>
      <c r="N192" s="1" t="s">
        <v>283</v>
      </c>
      <c r="O192" s="1" t="s">
        <v>185</v>
      </c>
      <c r="P192" s="55">
        <v>87.92</v>
      </c>
      <c r="Q192" s="1">
        <v>135.41</v>
      </c>
      <c r="R192" s="1">
        <v>85.08</v>
      </c>
      <c r="S192" s="1">
        <v>123.31</v>
      </c>
      <c r="T192" s="1"/>
      <c r="U192" s="1">
        <v>2</v>
      </c>
      <c r="V192" s="1">
        <v>5</v>
      </c>
      <c r="W192" s="1">
        <v>1</v>
      </c>
      <c r="X192" s="1">
        <v>7</v>
      </c>
      <c r="Y192" s="1">
        <v>6</v>
      </c>
      <c r="Z192" s="1" t="s">
        <v>626</v>
      </c>
      <c r="AA192" s="1" t="s">
        <v>3164</v>
      </c>
      <c r="AB192" s="1">
        <v>2</v>
      </c>
      <c r="AC192" s="1">
        <v>0</v>
      </c>
      <c r="AD192" s="1">
        <v>7</v>
      </c>
      <c r="AE192" s="1">
        <v>6</v>
      </c>
      <c r="AF192" s="1" t="s">
        <v>5949</v>
      </c>
      <c r="AG192" s="1">
        <v>2</v>
      </c>
      <c r="AH192" s="1" t="s">
        <v>3167</v>
      </c>
      <c r="AI192" s="1" t="s">
        <v>5950</v>
      </c>
      <c r="AJ192" s="1" t="s">
        <v>5951</v>
      </c>
      <c r="AK192" s="1" t="s">
        <v>5952</v>
      </c>
      <c r="AL192" s="1" t="s">
        <v>532</v>
      </c>
      <c r="AM192" s="1">
        <v>100</v>
      </c>
      <c r="AN192" s="1">
        <v>22</v>
      </c>
      <c r="AO192" s="1">
        <v>1.7</v>
      </c>
      <c r="AP192" s="1">
        <v>1.7</v>
      </c>
      <c r="AQ192" s="1" t="s">
        <v>5947</v>
      </c>
      <c r="AR192" s="1">
        <v>1</v>
      </c>
      <c r="AS192" s="1"/>
      <c r="AT192" s="1"/>
      <c r="AU192" s="1"/>
    </row>
    <row r="193" spans="1:48" ht="12.75">
      <c r="A193" s="1" t="s">
        <v>5511</v>
      </c>
      <c r="D193" s="63" t="s">
        <v>3412</v>
      </c>
      <c r="E193" s="70" t="s">
        <v>6824</v>
      </c>
      <c r="F193" s="1" t="s">
        <v>6770</v>
      </c>
      <c r="G193" s="1" t="s">
        <v>6771</v>
      </c>
      <c r="H193" s="1" t="s">
        <v>6772</v>
      </c>
      <c r="I193" s="1" t="s">
        <v>6773</v>
      </c>
      <c r="J193" s="1"/>
      <c r="K193" s="1" t="s">
        <v>5512</v>
      </c>
      <c r="L193" s="1" t="s">
        <v>5511</v>
      </c>
      <c r="M193" s="1" t="s">
        <v>182</v>
      </c>
      <c r="N193" s="1" t="s">
        <v>184</v>
      </c>
      <c r="O193" s="1" t="s">
        <v>185</v>
      </c>
      <c r="P193" s="55">
        <v>69.27</v>
      </c>
      <c r="Q193" s="1">
        <v>42.5</v>
      </c>
      <c r="R193" s="1">
        <v>47.9</v>
      </c>
      <c r="S193" s="1">
        <v>21.62</v>
      </c>
      <c r="T193" s="1"/>
      <c r="U193" s="1">
        <v>1</v>
      </c>
      <c r="V193" s="1">
        <v>2</v>
      </c>
      <c r="W193" s="1">
        <v>1</v>
      </c>
      <c r="X193" s="1">
        <v>4</v>
      </c>
      <c r="Y193" s="1">
        <v>2</v>
      </c>
      <c r="Z193" s="1" t="s">
        <v>583</v>
      </c>
      <c r="AA193" s="1" t="s">
        <v>1992</v>
      </c>
      <c r="AB193" s="1">
        <v>3</v>
      </c>
      <c r="AC193" s="1">
        <v>7</v>
      </c>
      <c r="AD193" s="1">
        <v>4</v>
      </c>
      <c r="AE193" s="1">
        <v>2</v>
      </c>
      <c r="AF193" s="1" t="s">
        <v>5512</v>
      </c>
      <c r="AG193" s="1">
        <v>1</v>
      </c>
      <c r="AH193" s="1" t="s">
        <v>1992</v>
      </c>
      <c r="AI193" s="1" t="s">
        <v>5513</v>
      </c>
      <c r="AJ193" s="1" t="s">
        <v>5514</v>
      </c>
      <c r="AK193" s="1" t="s">
        <v>5515</v>
      </c>
      <c r="AL193" s="1" t="s">
        <v>182</v>
      </c>
      <c r="AM193" s="1">
        <v>100</v>
      </c>
      <c r="AN193" s="1">
        <v>24</v>
      </c>
      <c r="AO193" s="1">
        <v>1.5</v>
      </c>
      <c r="AP193" s="1">
        <v>1.2</v>
      </c>
      <c r="AQ193" s="1" t="s">
        <v>5511</v>
      </c>
      <c r="AR193" s="1">
        <v>1</v>
      </c>
      <c r="AS193" s="1"/>
      <c r="AT193" s="1"/>
      <c r="AU193" s="1"/>
    </row>
    <row r="194" spans="1:48" ht="12.75">
      <c r="A194" s="1" t="s">
        <v>5613</v>
      </c>
      <c r="D194" s="63" t="s">
        <v>3412</v>
      </c>
      <c r="E194" s="70" t="s">
        <v>6824</v>
      </c>
      <c r="F194" s="1" t="s">
        <v>6778</v>
      </c>
      <c r="G194" s="1" t="s">
        <v>271</v>
      </c>
      <c r="H194" s="1" t="s">
        <v>247</v>
      </c>
      <c r="I194" s="1" t="s">
        <v>6779</v>
      </c>
      <c r="J194" s="1"/>
      <c r="K194" s="1" t="s">
        <v>5614</v>
      </c>
      <c r="L194" s="1" t="s">
        <v>5613</v>
      </c>
      <c r="M194" s="1" t="s">
        <v>182</v>
      </c>
      <c r="N194" s="1" t="s">
        <v>283</v>
      </c>
      <c r="O194" s="1" t="s">
        <v>185</v>
      </c>
      <c r="P194" s="55">
        <v>64.39</v>
      </c>
      <c r="Q194" s="1">
        <v>30.81</v>
      </c>
      <c r="R194" s="1">
        <v>48.7</v>
      </c>
      <c r="S194" s="1">
        <v>15</v>
      </c>
      <c r="T194" s="1"/>
      <c r="U194" s="1">
        <v>2</v>
      </c>
      <c r="V194" s="1">
        <v>5</v>
      </c>
      <c r="W194" s="1">
        <v>1</v>
      </c>
      <c r="X194" s="1">
        <v>5</v>
      </c>
      <c r="Y194" s="1">
        <v>3</v>
      </c>
      <c r="Z194" s="1" t="s">
        <v>517</v>
      </c>
      <c r="AA194" s="1" t="s">
        <v>1030</v>
      </c>
      <c r="AB194" s="1">
        <v>4</v>
      </c>
      <c r="AC194" s="1">
        <v>8</v>
      </c>
      <c r="AD194" s="1">
        <v>5</v>
      </c>
      <c r="AE194" s="1">
        <v>3</v>
      </c>
      <c r="AF194" s="1" t="s">
        <v>5614</v>
      </c>
      <c r="AG194" s="1">
        <v>1</v>
      </c>
      <c r="AH194" s="1" t="s">
        <v>1030</v>
      </c>
      <c r="AI194" s="1" t="s">
        <v>5615</v>
      </c>
      <c r="AJ194" s="1" t="s">
        <v>5614</v>
      </c>
      <c r="AK194" s="1" t="s">
        <v>5616</v>
      </c>
      <c r="AL194" s="1" t="s">
        <v>532</v>
      </c>
      <c r="AM194" s="1">
        <v>93</v>
      </c>
      <c r="AN194" s="1">
        <v>16</v>
      </c>
      <c r="AO194" s="1">
        <v>1.6</v>
      </c>
      <c r="AP194" s="1">
        <v>1.3</v>
      </c>
      <c r="AQ194" s="1" t="s">
        <v>5613</v>
      </c>
      <c r="AR194" s="1">
        <v>1</v>
      </c>
      <c r="AS194" s="1"/>
      <c r="AT194" s="1"/>
      <c r="AU194" s="1"/>
    </row>
    <row r="195" spans="1:48" ht="12.75">
      <c r="A195" s="1" t="s">
        <v>6782</v>
      </c>
      <c r="D195" s="63" t="s">
        <v>3412</v>
      </c>
      <c r="E195" s="70" t="s">
        <v>6824</v>
      </c>
      <c r="F195" s="1" t="s">
        <v>6761</v>
      </c>
      <c r="G195" s="1" t="s">
        <v>6762</v>
      </c>
      <c r="H195" s="1" t="s">
        <v>6783</v>
      </c>
      <c r="I195" s="1" t="s">
        <v>6784</v>
      </c>
      <c r="J195" s="1"/>
      <c r="K195" s="1" t="s">
        <v>6634</v>
      </c>
      <c r="L195" s="1" t="s">
        <v>6633</v>
      </c>
      <c r="M195" s="1" t="s">
        <v>182</v>
      </c>
      <c r="N195" s="1" t="s">
        <v>283</v>
      </c>
      <c r="O195" s="1" t="s">
        <v>360</v>
      </c>
      <c r="P195" s="55">
        <v>62.84</v>
      </c>
      <c r="Q195" s="1">
        <v>45.68</v>
      </c>
      <c r="R195" s="1">
        <v>53.08</v>
      </c>
      <c r="S195" s="1">
        <v>13.38</v>
      </c>
      <c r="T195" s="1"/>
      <c r="U195" s="1">
        <v>1</v>
      </c>
      <c r="V195" s="1">
        <v>2</v>
      </c>
      <c r="W195" s="1">
        <v>0</v>
      </c>
      <c r="X195" s="1">
        <v>9</v>
      </c>
      <c r="Y195" s="1">
        <v>6</v>
      </c>
      <c r="Z195" s="1" t="s">
        <v>6785</v>
      </c>
      <c r="AA195" s="1" t="s">
        <v>3164</v>
      </c>
      <c r="AB195" s="1">
        <v>3</v>
      </c>
      <c r="AC195" s="1">
        <v>1</v>
      </c>
      <c r="AD195" s="1">
        <v>0</v>
      </c>
      <c r="AE195" s="1">
        <v>6</v>
      </c>
      <c r="AF195" s="1" t="s">
        <v>6635</v>
      </c>
      <c r="AG195" s="1">
        <v>2</v>
      </c>
      <c r="AH195" s="1" t="s">
        <v>3167</v>
      </c>
      <c r="AI195" s="1" t="s">
        <v>6786</v>
      </c>
      <c r="AJ195" s="1" t="s">
        <v>6637</v>
      </c>
      <c r="AK195" s="1" t="s">
        <v>6787</v>
      </c>
      <c r="AL195" s="1" t="s">
        <v>182</v>
      </c>
      <c r="AM195" s="1">
        <v>100</v>
      </c>
      <c r="AN195" s="1">
        <v>27</v>
      </c>
      <c r="AO195" s="1">
        <v>1.75</v>
      </c>
      <c r="AP195" s="1">
        <v>1.75</v>
      </c>
      <c r="AQ195" s="1" t="s">
        <v>6633</v>
      </c>
      <c r="AR195" s="1">
        <v>1</v>
      </c>
      <c r="AS195" s="1"/>
      <c r="AT195" s="1"/>
      <c r="AU195" s="1"/>
    </row>
    <row r="196" spans="1:48" ht="12.75">
      <c r="A196" s="18" t="s">
        <v>3353</v>
      </c>
      <c r="D196" s="60" t="s">
        <v>3412</v>
      </c>
      <c r="E196" s="70" t="s">
        <v>6824</v>
      </c>
      <c r="F196" s="18" t="s">
        <v>3354</v>
      </c>
      <c r="G196" s="18" t="s">
        <v>2426</v>
      </c>
      <c r="H196" s="18" t="s">
        <v>3355</v>
      </c>
      <c r="I196" s="18" t="s">
        <v>861</v>
      </c>
      <c r="J196" s="18"/>
      <c r="K196" s="1" t="s">
        <v>3356</v>
      </c>
      <c r="L196" s="1" t="s">
        <v>868</v>
      </c>
      <c r="M196" s="1" t="s">
        <v>182</v>
      </c>
      <c r="N196" s="1" t="s">
        <v>184</v>
      </c>
      <c r="O196" s="1" t="s">
        <v>185</v>
      </c>
      <c r="P196" s="55">
        <v>19.98</v>
      </c>
      <c r="Q196" s="1" t="s">
        <v>687</v>
      </c>
      <c r="R196" s="1" t="s">
        <v>3357</v>
      </c>
      <c r="S196" s="1" t="s">
        <v>687</v>
      </c>
      <c r="T196" s="1"/>
      <c r="U196" s="1">
        <v>1</v>
      </c>
      <c r="V196" s="1">
        <v>5</v>
      </c>
      <c r="W196" s="1">
        <v>1</v>
      </c>
      <c r="X196" s="1">
        <v>3</v>
      </c>
      <c r="Y196" s="1">
        <v>2</v>
      </c>
      <c r="Z196" s="1" t="s">
        <v>3358</v>
      </c>
      <c r="AA196" s="1" t="s">
        <v>3149</v>
      </c>
      <c r="AB196" s="1">
        <v>11</v>
      </c>
      <c r="AC196" s="1">
        <v>18</v>
      </c>
      <c r="AD196" s="1">
        <v>3</v>
      </c>
      <c r="AE196" s="1">
        <v>2</v>
      </c>
      <c r="AF196" s="1" t="s">
        <v>3356</v>
      </c>
      <c r="AG196" s="1">
        <v>1</v>
      </c>
      <c r="AH196" s="1" t="s">
        <v>3149</v>
      </c>
      <c r="AI196" s="1" t="s">
        <v>3359</v>
      </c>
      <c r="AJ196" s="1" t="s">
        <v>3360</v>
      </c>
      <c r="AK196" s="1" t="s">
        <v>868</v>
      </c>
      <c r="AL196" s="1" t="s">
        <v>182</v>
      </c>
      <c r="AM196" s="1">
        <v>0</v>
      </c>
      <c r="AN196" s="1">
        <v>0</v>
      </c>
      <c r="AO196" s="1">
        <v>42491</v>
      </c>
      <c r="AP196" s="1" t="s">
        <v>1760</v>
      </c>
      <c r="AQ196" s="1" t="s">
        <v>868</v>
      </c>
      <c r="AR196" s="1">
        <v>1</v>
      </c>
      <c r="AS196" s="1"/>
      <c r="AT196" s="1"/>
    </row>
    <row r="197" spans="1:48" ht="12.75">
      <c r="A197" s="1" t="s">
        <v>3581</v>
      </c>
      <c r="D197" s="60" t="s">
        <v>3412</v>
      </c>
      <c r="E197" s="70" t="s">
        <v>6824</v>
      </c>
      <c r="F197" s="1" t="s">
        <v>6804</v>
      </c>
      <c r="G197" s="1" t="s">
        <v>3340</v>
      </c>
      <c r="H197" s="1" t="s">
        <v>6805</v>
      </c>
      <c r="I197" s="1" t="s">
        <v>6427</v>
      </c>
      <c r="J197" s="1"/>
      <c r="K197" t="s">
        <v>6457</v>
      </c>
      <c r="L197" t="s">
        <v>3581</v>
      </c>
      <c r="M197" t="s">
        <v>182</v>
      </c>
      <c r="N197" t="s">
        <v>184</v>
      </c>
      <c r="O197" t="s">
        <v>185</v>
      </c>
      <c r="P197" s="55">
        <v>29.89</v>
      </c>
      <c r="Q197">
        <v>48.04</v>
      </c>
      <c r="R197">
        <v>25.72</v>
      </c>
      <c r="S197">
        <v>32.299999999999997</v>
      </c>
      <c r="U197">
        <v>1</v>
      </c>
      <c r="V197">
        <v>4</v>
      </c>
      <c r="W197">
        <v>1</v>
      </c>
      <c r="X197">
        <v>3</v>
      </c>
      <c r="Y197">
        <v>2</v>
      </c>
      <c r="Z197" t="s">
        <v>1030</v>
      </c>
      <c r="AA197" t="s">
        <v>948</v>
      </c>
      <c r="AB197">
        <v>17</v>
      </c>
      <c r="AC197">
        <v>24</v>
      </c>
      <c r="AD197">
        <v>3</v>
      </c>
      <c r="AE197">
        <v>2</v>
      </c>
      <c r="AF197" t="s">
        <v>6457</v>
      </c>
      <c r="AG197">
        <v>1</v>
      </c>
      <c r="AH197" t="s">
        <v>948</v>
      </c>
      <c r="AI197" t="s">
        <v>4079</v>
      </c>
      <c r="AJ197" t="s">
        <v>6458</v>
      </c>
      <c r="AK197" t="s">
        <v>3581</v>
      </c>
      <c r="AL197" t="s">
        <v>182</v>
      </c>
      <c r="AM197">
        <v>0</v>
      </c>
      <c r="AN197">
        <v>0</v>
      </c>
      <c r="AO197">
        <v>1</v>
      </c>
      <c r="AP197">
        <v>1</v>
      </c>
      <c r="AQ197" t="s">
        <v>3581</v>
      </c>
      <c r="AR197">
        <v>1</v>
      </c>
      <c r="AV197" s="1"/>
    </row>
    <row r="198" spans="1:48" ht="12.75">
      <c r="A198" s="1" t="s">
        <v>6252</v>
      </c>
      <c r="D198" s="60" t="s">
        <v>3412</v>
      </c>
      <c r="E198" s="70" t="s">
        <v>6824</v>
      </c>
      <c r="F198" s="1" t="s">
        <v>6806</v>
      </c>
      <c r="G198" s="1" t="s">
        <v>6807</v>
      </c>
      <c r="H198" s="1" t="s">
        <v>6808</v>
      </c>
      <c r="I198" s="1" t="s">
        <v>6809</v>
      </c>
      <c r="J198" s="1"/>
      <c r="K198" t="s">
        <v>6253</v>
      </c>
      <c r="L198" t="s">
        <v>6252</v>
      </c>
      <c r="M198" t="s">
        <v>182</v>
      </c>
      <c r="N198" t="s">
        <v>184</v>
      </c>
      <c r="O198" t="s">
        <v>185</v>
      </c>
      <c r="P198" s="55">
        <v>29.18</v>
      </c>
      <c r="Q198">
        <v>38.65</v>
      </c>
      <c r="R198">
        <v>23.16</v>
      </c>
      <c r="S198">
        <v>28.45</v>
      </c>
      <c r="U198">
        <v>2</v>
      </c>
      <c r="V198">
        <v>5</v>
      </c>
      <c r="W198">
        <v>1</v>
      </c>
      <c r="X198">
        <v>6</v>
      </c>
      <c r="Y198">
        <v>4</v>
      </c>
      <c r="Z198" t="s">
        <v>708</v>
      </c>
      <c r="AA198" t="s">
        <v>518</v>
      </c>
      <c r="AB198">
        <v>9</v>
      </c>
      <c r="AC198">
        <v>13</v>
      </c>
      <c r="AD198">
        <v>6</v>
      </c>
      <c r="AE198">
        <v>4</v>
      </c>
      <c r="AF198" t="s">
        <v>6253</v>
      </c>
      <c r="AG198">
        <v>1</v>
      </c>
      <c r="AH198" t="s">
        <v>518</v>
      </c>
      <c r="AI198" t="s">
        <v>6254</v>
      </c>
      <c r="AJ198" t="s">
        <v>6255</v>
      </c>
      <c r="AK198" t="s">
        <v>6256</v>
      </c>
      <c r="AL198" t="s">
        <v>532</v>
      </c>
      <c r="AM198">
        <v>96</v>
      </c>
      <c r="AN198">
        <v>29</v>
      </c>
      <c r="AO198">
        <v>1.35</v>
      </c>
      <c r="AP198">
        <v>1</v>
      </c>
      <c r="AQ198" t="s">
        <v>6252</v>
      </c>
      <c r="AR198">
        <v>1</v>
      </c>
    </row>
    <row r="199" spans="1:48" ht="12.75">
      <c r="A199" s="1" t="s">
        <v>6053</v>
      </c>
      <c r="D199" s="60" t="s">
        <v>3412</v>
      </c>
      <c r="E199" s="70" t="s">
        <v>6824</v>
      </c>
      <c r="F199" s="1" t="s">
        <v>6810</v>
      </c>
      <c r="G199" s="1" t="s">
        <v>6811</v>
      </c>
      <c r="H199" s="1" t="s">
        <v>6812</v>
      </c>
      <c r="I199" s="1" t="s">
        <v>3374</v>
      </c>
      <c r="J199" s="1"/>
      <c r="K199" t="s">
        <v>6054</v>
      </c>
      <c r="L199" t="s">
        <v>6053</v>
      </c>
      <c r="M199" t="s">
        <v>182</v>
      </c>
      <c r="N199" t="s">
        <v>184</v>
      </c>
      <c r="O199" t="s">
        <v>185</v>
      </c>
      <c r="P199" s="55">
        <v>25.25</v>
      </c>
      <c r="Q199">
        <v>24.12</v>
      </c>
      <c r="R199">
        <v>24.41</v>
      </c>
      <c r="S199">
        <v>22.23</v>
      </c>
      <c r="U199">
        <v>1</v>
      </c>
      <c r="V199">
        <v>2</v>
      </c>
      <c r="W199">
        <v>1</v>
      </c>
      <c r="X199">
        <v>6</v>
      </c>
      <c r="Y199">
        <v>5</v>
      </c>
      <c r="Z199" t="s">
        <v>440</v>
      </c>
      <c r="AA199" t="s">
        <v>452</v>
      </c>
      <c r="AB199">
        <v>3</v>
      </c>
      <c r="AC199">
        <v>6</v>
      </c>
      <c r="AD199">
        <v>6</v>
      </c>
      <c r="AE199">
        <v>5</v>
      </c>
      <c r="AF199" t="s">
        <v>6055</v>
      </c>
      <c r="AG199">
        <v>2</v>
      </c>
      <c r="AH199" t="s">
        <v>459</v>
      </c>
      <c r="AI199" t="s">
        <v>6056</v>
      </c>
      <c r="AJ199" t="s">
        <v>6057</v>
      </c>
      <c r="AK199" t="s">
        <v>6058</v>
      </c>
      <c r="AL199" t="s">
        <v>182</v>
      </c>
      <c r="AM199">
        <v>100</v>
      </c>
      <c r="AN199">
        <v>26</v>
      </c>
      <c r="AO199">
        <v>1.8</v>
      </c>
      <c r="AP199">
        <v>1.65</v>
      </c>
      <c r="AQ199" t="s">
        <v>6059</v>
      </c>
      <c r="AR199">
        <v>2</v>
      </c>
      <c r="AU199" s="1"/>
      <c r="AV199" s="1"/>
    </row>
    <row r="200" spans="1:48" ht="12.75">
      <c r="A200" s="1" t="s">
        <v>5357</v>
      </c>
      <c r="D200" s="60" t="s">
        <v>3412</v>
      </c>
      <c r="E200" s="70" t="s">
        <v>6824</v>
      </c>
      <c r="F200" s="1" t="s">
        <v>6813</v>
      </c>
      <c r="G200" s="1" t="s">
        <v>6811</v>
      </c>
      <c r="H200" s="1" t="s">
        <v>6814</v>
      </c>
      <c r="I200" s="1" t="s">
        <v>6815</v>
      </c>
      <c r="J200" s="1"/>
      <c r="K200" t="s">
        <v>6417</v>
      </c>
      <c r="L200" t="s">
        <v>6416</v>
      </c>
      <c r="M200" t="s">
        <v>182</v>
      </c>
      <c r="N200" t="s">
        <v>283</v>
      </c>
      <c r="O200" t="s">
        <v>185</v>
      </c>
      <c r="P200" s="55">
        <v>23.62</v>
      </c>
      <c r="Q200">
        <v>17.09</v>
      </c>
      <c r="R200">
        <v>22.19</v>
      </c>
      <c r="S200">
        <v>15.74</v>
      </c>
      <c r="U200">
        <v>1</v>
      </c>
      <c r="V200">
        <v>2</v>
      </c>
      <c r="W200">
        <v>1</v>
      </c>
      <c r="X200">
        <v>7</v>
      </c>
      <c r="Y200">
        <v>5</v>
      </c>
      <c r="Z200" t="s">
        <v>1181</v>
      </c>
      <c r="AA200" t="s">
        <v>452</v>
      </c>
      <c r="AB200">
        <v>0</v>
      </c>
      <c r="AC200">
        <v>1</v>
      </c>
      <c r="AD200">
        <v>6</v>
      </c>
      <c r="AE200">
        <v>5</v>
      </c>
      <c r="AF200" t="s">
        <v>6418</v>
      </c>
      <c r="AG200">
        <v>2</v>
      </c>
      <c r="AH200" t="s">
        <v>459</v>
      </c>
      <c r="AI200" t="s">
        <v>6419</v>
      </c>
      <c r="AJ200" t="s">
        <v>6420</v>
      </c>
      <c r="AK200" t="s">
        <v>6421</v>
      </c>
      <c r="AL200" t="s">
        <v>182</v>
      </c>
      <c r="AM200">
        <v>88</v>
      </c>
      <c r="AN200">
        <v>25</v>
      </c>
      <c r="AO200">
        <v>2.6</v>
      </c>
      <c r="AP200">
        <v>1.95</v>
      </c>
      <c r="AQ200" t="s">
        <v>6416</v>
      </c>
      <c r="AR200">
        <v>1</v>
      </c>
    </row>
    <row r="201" spans="1:48" ht="12.75">
      <c r="A201" s="1" t="s">
        <v>6816</v>
      </c>
      <c r="D201" s="60" t="s">
        <v>3412</v>
      </c>
      <c r="E201" s="70" t="s">
        <v>6824</v>
      </c>
      <c r="F201" s="1" t="s">
        <v>3249</v>
      </c>
      <c r="G201" s="1" t="s">
        <v>271</v>
      </c>
      <c r="H201" s="1" t="s">
        <v>6817</v>
      </c>
      <c r="I201" s="1" t="s">
        <v>6818</v>
      </c>
      <c r="J201" s="1"/>
      <c r="K201" t="s">
        <v>5553</v>
      </c>
      <c r="L201" t="s">
        <v>5552</v>
      </c>
      <c r="M201" t="s">
        <v>182</v>
      </c>
      <c r="N201" t="s">
        <v>283</v>
      </c>
      <c r="O201" t="s">
        <v>185</v>
      </c>
      <c r="P201" s="55">
        <v>21.24</v>
      </c>
      <c r="Q201">
        <v>56.62</v>
      </c>
      <c r="R201">
        <v>14.88</v>
      </c>
      <c r="S201">
        <v>36.28</v>
      </c>
      <c r="U201">
        <v>1</v>
      </c>
      <c r="V201">
        <v>2</v>
      </c>
      <c r="W201">
        <v>1</v>
      </c>
      <c r="X201">
        <v>8</v>
      </c>
      <c r="Y201">
        <v>5</v>
      </c>
      <c r="Z201" t="s">
        <v>1587</v>
      </c>
      <c r="AA201" t="s">
        <v>2714</v>
      </c>
      <c r="AB201">
        <v>0</v>
      </c>
      <c r="AC201">
        <v>2</v>
      </c>
      <c r="AD201">
        <v>8</v>
      </c>
      <c r="AE201">
        <v>5</v>
      </c>
      <c r="AF201" t="s">
        <v>5554</v>
      </c>
      <c r="AG201">
        <v>2</v>
      </c>
      <c r="AH201" t="s">
        <v>2716</v>
      </c>
      <c r="AI201" t="s">
        <v>5555</v>
      </c>
      <c r="AJ201" t="s">
        <v>5556</v>
      </c>
      <c r="AK201" t="s">
        <v>5557</v>
      </c>
      <c r="AL201" t="s">
        <v>182</v>
      </c>
      <c r="AM201">
        <v>92</v>
      </c>
      <c r="AN201">
        <v>14</v>
      </c>
      <c r="AO201">
        <v>2.5499999999999998</v>
      </c>
      <c r="AP201">
        <v>1.85</v>
      </c>
      <c r="AQ201" t="s">
        <v>5552</v>
      </c>
      <c r="AR201">
        <v>1</v>
      </c>
    </row>
    <row r="202" spans="1:48" ht="12.75">
      <c r="A202" s="1" t="s">
        <v>6819</v>
      </c>
      <c r="D202" s="60" t="s">
        <v>3412</v>
      </c>
      <c r="E202" s="70" t="s">
        <v>6824</v>
      </c>
      <c r="F202" s="1" t="s">
        <v>6820</v>
      </c>
      <c r="G202" s="1" t="s">
        <v>3340</v>
      </c>
      <c r="H202" s="1" t="s">
        <v>6821</v>
      </c>
      <c r="I202" s="1" t="s">
        <v>3251</v>
      </c>
      <c r="J202" s="1"/>
      <c r="K202" t="s">
        <v>6624</v>
      </c>
      <c r="L202" t="s">
        <v>6623</v>
      </c>
      <c r="M202" t="s">
        <v>182</v>
      </c>
      <c r="N202" t="s">
        <v>283</v>
      </c>
      <c r="O202" t="s">
        <v>185</v>
      </c>
      <c r="P202" s="55">
        <v>16.649999999999999</v>
      </c>
      <c r="Q202">
        <v>26.22</v>
      </c>
      <c r="R202">
        <v>14.4</v>
      </c>
      <c r="S202">
        <v>19.12</v>
      </c>
      <c r="U202">
        <v>2</v>
      </c>
      <c r="V202">
        <v>7</v>
      </c>
      <c r="W202">
        <v>1</v>
      </c>
      <c r="X202">
        <v>5</v>
      </c>
      <c r="Y202">
        <v>3</v>
      </c>
      <c r="Z202" t="s">
        <v>517</v>
      </c>
      <c r="AA202" t="s">
        <v>1030</v>
      </c>
      <c r="AB202">
        <v>18</v>
      </c>
      <c r="AC202">
        <v>21</v>
      </c>
      <c r="AD202">
        <v>5</v>
      </c>
      <c r="AE202">
        <v>3</v>
      </c>
      <c r="AF202" t="s">
        <v>6624</v>
      </c>
      <c r="AG202">
        <v>1</v>
      </c>
      <c r="AH202" t="s">
        <v>1030</v>
      </c>
      <c r="AI202" t="s">
        <v>6625</v>
      </c>
      <c r="AJ202" t="s">
        <v>6624</v>
      </c>
      <c r="AK202" t="s">
        <v>6626</v>
      </c>
      <c r="AL202" t="s">
        <v>532</v>
      </c>
      <c r="AM202">
        <v>100</v>
      </c>
      <c r="AN202">
        <v>28</v>
      </c>
      <c r="AO202">
        <v>1</v>
      </c>
      <c r="AP202">
        <v>1</v>
      </c>
      <c r="AQ202" t="s">
        <v>6623</v>
      </c>
      <c r="AR202">
        <v>1</v>
      </c>
      <c r="AS202" s="1"/>
      <c r="AT202" s="1"/>
      <c r="AU202" s="1"/>
      <c r="AV202" s="1"/>
    </row>
    <row r="203" spans="1:48" ht="12.75">
      <c r="D203" s="64"/>
      <c r="E203" s="72"/>
      <c r="P203" s="56"/>
    </row>
    <row r="204" spans="1:48" ht="12.75">
      <c r="D204" s="64"/>
      <c r="E204" s="72"/>
      <c r="P204" s="56"/>
    </row>
    <row r="205" spans="1:48" ht="12.75">
      <c r="D205" s="64"/>
      <c r="E205" s="72"/>
      <c r="P205" s="56"/>
    </row>
    <row r="206" spans="1:48" ht="12.75">
      <c r="D206" s="64"/>
      <c r="E206" s="72"/>
      <c r="P206" s="56"/>
    </row>
    <row r="207" spans="1:48" ht="12.75">
      <c r="D207" s="64"/>
      <c r="E207" s="72"/>
      <c r="P207" s="56"/>
    </row>
    <row r="208" spans="1:48" ht="12.75">
      <c r="D208" s="64"/>
      <c r="E208" s="72"/>
      <c r="P208" s="56"/>
    </row>
    <row r="209" spans="4:16" ht="12.75">
      <c r="D209" s="64"/>
      <c r="E209" s="72"/>
      <c r="P209" s="56"/>
    </row>
    <row r="210" spans="4:16" ht="12.75">
      <c r="D210" s="64"/>
      <c r="E210" s="72"/>
      <c r="P210" s="56"/>
    </row>
    <row r="211" spans="4:16" ht="12.75">
      <c r="D211" s="64"/>
      <c r="E211" s="72"/>
      <c r="P211" s="56"/>
    </row>
    <row r="212" spans="4:16" ht="12.75">
      <c r="D212" s="64"/>
      <c r="E212" s="72"/>
      <c r="P212" s="56"/>
    </row>
    <row r="213" spans="4:16" ht="12.75">
      <c r="D213" s="64"/>
      <c r="E213" s="72"/>
      <c r="P213" s="56"/>
    </row>
    <row r="214" spans="4:16" ht="12.75">
      <c r="D214" s="64"/>
      <c r="E214" s="72"/>
      <c r="P214" s="56"/>
    </row>
    <row r="215" spans="4:16" ht="12.75">
      <c r="D215" s="64"/>
      <c r="E215" s="72"/>
      <c r="P215" s="56"/>
    </row>
    <row r="216" spans="4:16" ht="12.75">
      <c r="D216" s="64"/>
      <c r="E216" s="72"/>
      <c r="P216" s="56"/>
    </row>
    <row r="217" spans="4:16" ht="12.75">
      <c r="D217" s="64"/>
      <c r="E217" s="72"/>
      <c r="P217" s="56"/>
    </row>
    <row r="218" spans="4:16" ht="12.75">
      <c r="D218" s="64"/>
      <c r="E218" s="72"/>
      <c r="P218" s="56"/>
    </row>
    <row r="219" spans="4:16" ht="12.75">
      <c r="D219" s="64"/>
      <c r="E219" s="72"/>
      <c r="P219" s="56"/>
    </row>
    <row r="220" spans="4:16" ht="12.75">
      <c r="D220" s="64"/>
      <c r="E220" s="72"/>
      <c r="P220" s="56"/>
    </row>
    <row r="221" spans="4:16" ht="12.75">
      <c r="D221" s="64"/>
      <c r="E221" s="72"/>
      <c r="P221" s="56"/>
    </row>
    <row r="222" spans="4:16" ht="12.75">
      <c r="D222" s="64"/>
      <c r="E222" s="72"/>
      <c r="P222" s="56"/>
    </row>
    <row r="223" spans="4:16" ht="12.75">
      <c r="D223" s="64"/>
      <c r="E223" s="72"/>
      <c r="P223" s="56"/>
    </row>
    <row r="224" spans="4:16" ht="12.75">
      <c r="D224" s="64"/>
      <c r="E224" s="72"/>
      <c r="P224" s="56"/>
    </row>
    <row r="225" spans="4:16" ht="12.75">
      <c r="D225" s="64"/>
      <c r="E225" s="72"/>
      <c r="P225" s="56"/>
    </row>
    <row r="226" spans="4:16" ht="12.75">
      <c r="D226" s="64"/>
      <c r="E226" s="72"/>
      <c r="P226" s="56"/>
    </row>
    <row r="227" spans="4:16" ht="12.75">
      <c r="D227" s="64"/>
      <c r="E227" s="72"/>
      <c r="P227" s="56"/>
    </row>
    <row r="228" spans="4:16" ht="12.75">
      <c r="D228" s="64"/>
      <c r="E228" s="72"/>
      <c r="P228" s="56"/>
    </row>
    <row r="229" spans="4:16" ht="12.75">
      <c r="D229" s="64"/>
      <c r="E229" s="72"/>
      <c r="P229" s="56"/>
    </row>
    <row r="230" spans="4:16" ht="12.75">
      <c r="D230" s="64"/>
      <c r="E230" s="72"/>
      <c r="P230" s="56"/>
    </row>
    <row r="231" spans="4:16" ht="12.75">
      <c r="D231" s="64"/>
      <c r="E231" s="72"/>
      <c r="P231" s="56"/>
    </row>
    <row r="232" spans="4:16" ht="12.75">
      <c r="D232" s="64"/>
      <c r="E232" s="72"/>
      <c r="P232" s="56"/>
    </row>
    <row r="233" spans="4:16" ht="12.75">
      <c r="D233" s="64"/>
      <c r="E233" s="72"/>
      <c r="P233" s="56"/>
    </row>
    <row r="234" spans="4:16" ht="12.75">
      <c r="D234" s="64"/>
      <c r="E234" s="72"/>
      <c r="P234" s="56"/>
    </row>
    <row r="235" spans="4:16" ht="12.75">
      <c r="D235" s="64"/>
      <c r="E235" s="72"/>
      <c r="P235" s="56"/>
    </row>
    <row r="236" spans="4:16" ht="12.75">
      <c r="D236" s="64"/>
      <c r="E236" s="72"/>
      <c r="P236" s="56"/>
    </row>
    <row r="237" spans="4:16" ht="12.75">
      <c r="D237" s="64"/>
      <c r="E237" s="72"/>
      <c r="P237" s="56"/>
    </row>
    <row r="238" spans="4:16" ht="12.75">
      <c r="D238" s="64"/>
      <c r="E238" s="72"/>
      <c r="P238" s="56"/>
    </row>
    <row r="239" spans="4:16" ht="12.75">
      <c r="D239" s="64"/>
      <c r="E239" s="72"/>
      <c r="P239" s="56"/>
    </row>
    <row r="240" spans="4:16" ht="12.75">
      <c r="D240" s="64"/>
      <c r="E240" s="72"/>
      <c r="P240" s="56"/>
    </row>
    <row r="241" spans="4:16" ht="12.75">
      <c r="D241" s="64"/>
      <c r="E241" s="72"/>
      <c r="P241" s="56"/>
    </row>
    <row r="242" spans="4:16" ht="12.75">
      <c r="D242" s="64"/>
      <c r="E242" s="72"/>
      <c r="P242" s="56"/>
    </row>
    <row r="243" spans="4:16" ht="12.75">
      <c r="D243" s="64"/>
      <c r="E243" s="72"/>
      <c r="P243" s="56"/>
    </row>
    <row r="244" spans="4:16" ht="12.75">
      <c r="D244" s="64"/>
      <c r="E244" s="72"/>
      <c r="P244" s="56"/>
    </row>
    <row r="245" spans="4:16" ht="12.75">
      <c r="D245" s="64"/>
      <c r="E245" s="72"/>
      <c r="P245" s="56"/>
    </row>
    <row r="246" spans="4:16" ht="12.75">
      <c r="D246" s="64"/>
      <c r="E246" s="72"/>
      <c r="P246" s="56"/>
    </row>
    <row r="247" spans="4:16" ht="12.75">
      <c r="D247" s="64"/>
      <c r="E247" s="72"/>
      <c r="P247" s="56"/>
    </row>
    <row r="248" spans="4:16" ht="12.75">
      <c r="D248" s="64"/>
      <c r="E248" s="72"/>
      <c r="P248" s="56"/>
    </row>
    <row r="249" spans="4:16" ht="12.75">
      <c r="D249" s="64"/>
      <c r="E249" s="72"/>
      <c r="P249" s="56"/>
    </row>
    <row r="250" spans="4:16" ht="12.75">
      <c r="D250" s="64"/>
      <c r="E250" s="72"/>
      <c r="P250" s="56"/>
    </row>
    <row r="251" spans="4:16" ht="12.75">
      <c r="D251" s="64"/>
      <c r="E251" s="72"/>
      <c r="P251" s="56"/>
    </row>
    <row r="252" spans="4:16" ht="12.75">
      <c r="D252" s="64"/>
      <c r="E252" s="72"/>
      <c r="P252" s="56"/>
    </row>
    <row r="253" spans="4:16" ht="12.75">
      <c r="D253" s="64"/>
      <c r="E253" s="72"/>
      <c r="P253" s="56"/>
    </row>
    <row r="254" spans="4:16" ht="12.75">
      <c r="D254" s="64"/>
      <c r="E254" s="72"/>
      <c r="P254" s="56"/>
    </row>
    <row r="255" spans="4:16" ht="12.75">
      <c r="D255" s="64"/>
      <c r="E255" s="72"/>
      <c r="P255" s="56"/>
    </row>
    <row r="256" spans="4:16" ht="12.75">
      <c r="D256" s="64"/>
      <c r="E256" s="72"/>
      <c r="P256" s="56"/>
    </row>
    <row r="257" spans="4:16" ht="12.75">
      <c r="D257" s="64"/>
      <c r="E257" s="72"/>
      <c r="P257" s="56"/>
    </row>
    <row r="258" spans="4:16" ht="12.75">
      <c r="D258" s="64"/>
      <c r="E258" s="72"/>
      <c r="P258" s="56"/>
    </row>
    <row r="259" spans="4:16" ht="12.75">
      <c r="D259" s="64"/>
      <c r="E259" s="72"/>
      <c r="P259" s="56"/>
    </row>
    <row r="260" spans="4:16" ht="12.75">
      <c r="D260" s="64"/>
      <c r="E260" s="72"/>
      <c r="P260" s="56"/>
    </row>
    <row r="261" spans="4:16" ht="12.75">
      <c r="D261" s="64"/>
      <c r="E261" s="72"/>
      <c r="P261" s="56"/>
    </row>
    <row r="262" spans="4:16" ht="12.75">
      <c r="D262" s="64"/>
      <c r="E262" s="72"/>
      <c r="P262" s="56"/>
    </row>
    <row r="263" spans="4:16" ht="12.75">
      <c r="D263" s="64"/>
      <c r="E263" s="72"/>
      <c r="P263" s="56"/>
    </row>
    <row r="264" spans="4:16" ht="12.75">
      <c r="D264" s="64"/>
      <c r="E264" s="72"/>
      <c r="P264" s="56"/>
    </row>
    <row r="265" spans="4:16" ht="12.75">
      <c r="D265" s="64"/>
      <c r="E265" s="72"/>
      <c r="P265" s="56"/>
    </row>
    <row r="266" spans="4:16" ht="12.75">
      <c r="D266" s="64"/>
      <c r="E266" s="72"/>
      <c r="P266" s="56"/>
    </row>
    <row r="267" spans="4:16" ht="12.75">
      <c r="D267" s="64"/>
      <c r="E267" s="72"/>
      <c r="P267" s="56"/>
    </row>
    <row r="268" spans="4:16" ht="12.75">
      <c r="D268" s="64"/>
      <c r="E268" s="72"/>
      <c r="P268" s="56"/>
    </row>
    <row r="269" spans="4:16" ht="12.75">
      <c r="D269" s="64"/>
      <c r="E269" s="72"/>
      <c r="P269" s="56"/>
    </row>
    <row r="270" spans="4:16" ht="12.75">
      <c r="D270" s="64"/>
      <c r="E270" s="72"/>
      <c r="P270" s="56"/>
    </row>
    <row r="271" spans="4:16" ht="12.75">
      <c r="D271" s="64"/>
      <c r="E271" s="72"/>
      <c r="P271" s="56"/>
    </row>
    <row r="272" spans="4:16" ht="12.75">
      <c r="D272" s="64"/>
      <c r="E272" s="72"/>
      <c r="P272" s="56"/>
    </row>
    <row r="273" spans="4:16" ht="12.75">
      <c r="D273" s="64"/>
      <c r="E273" s="72"/>
      <c r="P273" s="56"/>
    </row>
    <row r="274" spans="4:16" ht="12.75">
      <c r="D274" s="64"/>
      <c r="E274" s="72"/>
      <c r="P274" s="56"/>
    </row>
    <row r="275" spans="4:16" ht="12.75">
      <c r="D275" s="64"/>
      <c r="E275" s="72"/>
      <c r="P275" s="56"/>
    </row>
    <row r="276" spans="4:16" ht="12.75">
      <c r="D276" s="64"/>
      <c r="E276" s="72"/>
      <c r="P276" s="56"/>
    </row>
    <row r="277" spans="4:16" ht="12.75">
      <c r="D277" s="64"/>
      <c r="E277" s="72"/>
      <c r="P277" s="56"/>
    </row>
    <row r="278" spans="4:16" ht="12.75">
      <c r="D278" s="64"/>
      <c r="E278" s="72"/>
      <c r="P278" s="56"/>
    </row>
    <row r="279" spans="4:16" ht="12.75">
      <c r="D279" s="64"/>
      <c r="E279" s="72"/>
      <c r="P279" s="56"/>
    </row>
    <row r="280" spans="4:16" ht="12.75">
      <c r="D280" s="64"/>
      <c r="E280" s="72"/>
      <c r="P280" s="56"/>
    </row>
    <row r="281" spans="4:16" ht="12.75">
      <c r="D281" s="64"/>
      <c r="E281" s="72"/>
      <c r="P281" s="56"/>
    </row>
    <row r="282" spans="4:16" ht="12.75">
      <c r="D282" s="64"/>
      <c r="E282" s="72"/>
      <c r="P282" s="56"/>
    </row>
    <row r="283" spans="4:16" ht="12.75">
      <c r="D283" s="64"/>
      <c r="E283" s="72"/>
      <c r="P283" s="56"/>
    </row>
    <row r="284" spans="4:16" ht="12.75">
      <c r="D284" s="64"/>
      <c r="E284" s="72"/>
      <c r="P284" s="56"/>
    </row>
    <row r="285" spans="4:16" ht="12.75">
      <c r="D285" s="64"/>
      <c r="E285" s="72"/>
      <c r="P285" s="56"/>
    </row>
    <row r="286" spans="4:16" ht="12.75">
      <c r="D286" s="64"/>
      <c r="E286" s="72"/>
      <c r="P286" s="56"/>
    </row>
    <row r="287" spans="4:16" ht="12.75">
      <c r="D287" s="64"/>
      <c r="E287" s="72"/>
      <c r="P287" s="56"/>
    </row>
    <row r="288" spans="4:16" ht="12.75">
      <c r="D288" s="64"/>
      <c r="E288" s="72"/>
      <c r="P288" s="56"/>
    </row>
    <row r="289" spans="4:16" ht="12.75">
      <c r="D289" s="64"/>
      <c r="E289" s="72"/>
      <c r="P289" s="56"/>
    </row>
    <row r="290" spans="4:16" ht="12.75">
      <c r="D290" s="64"/>
      <c r="E290" s="72"/>
      <c r="P290" s="56"/>
    </row>
    <row r="291" spans="4:16" ht="12.75">
      <c r="D291" s="64"/>
      <c r="E291" s="72"/>
      <c r="P291" s="56"/>
    </row>
    <row r="292" spans="4:16" ht="12.75">
      <c r="D292" s="64"/>
      <c r="E292" s="72"/>
      <c r="P292" s="56"/>
    </row>
    <row r="293" spans="4:16" ht="12.75">
      <c r="D293" s="64"/>
      <c r="E293" s="72"/>
      <c r="P293" s="56"/>
    </row>
    <row r="294" spans="4:16" ht="12.75">
      <c r="D294" s="64"/>
      <c r="E294" s="72"/>
      <c r="P294" s="56"/>
    </row>
    <row r="295" spans="4:16" ht="12.75">
      <c r="D295" s="64"/>
      <c r="E295" s="72"/>
      <c r="P295" s="56"/>
    </row>
    <row r="296" spans="4:16" ht="12.75">
      <c r="D296" s="64"/>
      <c r="E296" s="72"/>
      <c r="P296" s="56"/>
    </row>
    <row r="297" spans="4:16" ht="12.75">
      <c r="D297" s="64"/>
      <c r="E297" s="72"/>
      <c r="P297" s="56"/>
    </row>
    <row r="298" spans="4:16" ht="12.75">
      <c r="D298" s="64"/>
      <c r="E298" s="72"/>
      <c r="P298" s="56"/>
    </row>
    <row r="299" spans="4:16" ht="12.75">
      <c r="D299" s="64"/>
      <c r="E299" s="72"/>
      <c r="P299" s="56"/>
    </row>
    <row r="300" spans="4:16" ht="12.75">
      <c r="D300" s="64"/>
      <c r="E300" s="72"/>
      <c r="P300" s="56"/>
    </row>
    <row r="301" spans="4:16" ht="12.75">
      <c r="D301" s="64"/>
      <c r="E301" s="72"/>
      <c r="P301" s="56"/>
    </row>
    <row r="302" spans="4:16" ht="12.75">
      <c r="D302" s="64"/>
      <c r="E302" s="72"/>
      <c r="P302" s="56"/>
    </row>
    <row r="303" spans="4:16" ht="12.75">
      <c r="D303" s="64"/>
      <c r="E303" s="72"/>
      <c r="P303" s="56"/>
    </row>
    <row r="304" spans="4:16" ht="12.75">
      <c r="D304" s="64"/>
      <c r="E304" s="72"/>
      <c r="P304" s="56"/>
    </row>
    <row r="305" spans="4:16" ht="12.75">
      <c r="D305" s="64"/>
      <c r="E305" s="72"/>
      <c r="P305" s="56"/>
    </row>
    <row r="306" spans="4:16" ht="12.75">
      <c r="D306" s="64"/>
      <c r="E306" s="72"/>
      <c r="P306" s="56"/>
    </row>
    <row r="307" spans="4:16" ht="12.75">
      <c r="D307" s="64"/>
      <c r="E307" s="72"/>
      <c r="P307" s="56"/>
    </row>
    <row r="308" spans="4:16" ht="12.75">
      <c r="D308" s="64"/>
      <c r="E308" s="72"/>
      <c r="P308" s="56"/>
    </row>
    <row r="309" spans="4:16" ht="12.75">
      <c r="D309" s="64"/>
      <c r="E309" s="72"/>
      <c r="P309" s="56"/>
    </row>
    <row r="310" spans="4:16" ht="12.75">
      <c r="D310" s="64"/>
      <c r="E310" s="72"/>
      <c r="P310" s="56"/>
    </row>
    <row r="311" spans="4:16" ht="12.75">
      <c r="D311" s="64"/>
      <c r="E311" s="72"/>
      <c r="P311" s="56"/>
    </row>
    <row r="312" spans="4:16" ht="12.75">
      <c r="D312" s="64"/>
      <c r="E312" s="72"/>
      <c r="P312" s="56"/>
    </row>
    <row r="313" spans="4:16" ht="12.75">
      <c r="D313" s="64"/>
      <c r="E313" s="72"/>
      <c r="P313" s="56"/>
    </row>
    <row r="314" spans="4:16" ht="12.75">
      <c r="D314" s="64"/>
      <c r="E314" s="72"/>
      <c r="P314" s="56"/>
    </row>
    <row r="315" spans="4:16" ht="12.75">
      <c r="D315" s="64"/>
      <c r="E315" s="72"/>
      <c r="P315" s="56"/>
    </row>
    <row r="316" spans="4:16" ht="12.75">
      <c r="D316" s="64"/>
      <c r="E316" s="72"/>
      <c r="P316" s="56"/>
    </row>
    <row r="317" spans="4:16" ht="12.75">
      <c r="D317" s="64"/>
      <c r="E317" s="72"/>
      <c r="P317" s="56"/>
    </row>
    <row r="318" spans="4:16" ht="12.75">
      <c r="D318" s="64"/>
      <c r="E318" s="72"/>
      <c r="P318" s="56"/>
    </row>
    <row r="319" spans="4:16" ht="12.75">
      <c r="D319" s="64"/>
      <c r="E319" s="72"/>
      <c r="P319" s="56"/>
    </row>
    <row r="320" spans="4:16" ht="12.75">
      <c r="D320" s="64"/>
      <c r="E320" s="72"/>
      <c r="P320" s="56"/>
    </row>
    <row r="321" spans="4:16" ht="12.75">
      <c r="D321" s="64"/>
      <c r="E321" s="72"/>
      <c r="P321" s="56"/>
    </row>
    <row r="322" spans="4:16" ht="12.75">
      <c r="D322" s="64"/>
      <c r="E322" s="72"/>
      <c r="P322" s="56"/>
    </row>
    <row r="323" spans="4:16" ht="12.75">
      <c r="D323" s="64"/>
      <c r="E323" s="72"/>
      <c r="P323" s="56"/>
    </row>
    <row r="324" spans="4:16" ht="12.75">
      <c r="D324" s="64"/>
      <c r="E324" s="72"/>
      <c r="P324" s="56"/>
    </row>
    <row r="325" spans="4:16" ht="12.75">
      <c r="D325" s="64"/>
      <c r="E325" s="72"/>
      <c r="P325" s="56"/>
    </row>
    <row r="326" spans="4:16" ht="12.75">
      <c r="D326" s="64"/>
      <c r="E326" s="72"/>
      <c r="P326" s="56"/>
    </row>
    <row r="327" spans="4:16" ht="12.75">
      <c r="D327" s="64"/>
      <c r="E327" s="72"/>
      <c r="P327" s="56"/>
    </row>
    <row r="328" spans="4:16" ht="12.75">
      <c r="D328" s="64"/>
      <c r="E328" s="72"/>
      <c r="P328" s="56"/>
    </row>
    <row r="329" spans="4:16" ht="12.75">
      <c r="D329" s="64"/>
      <c r="E329" s="72"/>
      <c r="P329" s="56"/>
    </row>
    <row r="330" spans="4:16" ht="12.75">
      <c r="D330" s="64"/>
      <c r="E330" s="72"/>
      <c r="P330" s="56"/>
    </row>
    <row r="331" spans="4:16" ht="12.75">
      <c r="D331" s="64"/>
      <c r="E331" s="72"/>
      <c r="P331" s="56"/>
    </row>
    <row r="332" spans="4:16" ht="12.75">
      <c r="D332" s="64"/>
      <c r="E332" s="72"/>
      <c r="P332" s="56"/>
    </row>
    <row r="333" spans="4:16" ht="12.75">
      <c r="D333" s="64"/>
      <c r="E333" s="72"/>
      <c r="P333" s="56"/>
    </row>
    <row r="334" spans="4:16" ht="12.75">
      <c r="D334" s="64"/>
      <c r="E334" s="72"/>
      <c r="P334" s="56"/>
    </row>
    <row r="335" spans="4:16" ht="12.75">
      <c r="D335" s="64"/>
      <c r="E335" s="72"/>
      <c r="P335" s="56"/>
    </row>
    <row r="336" spans="4:16" ht="12.75">
      <c r="D336" s="64"/>
      <c r="E336" s="72"/>
      <c r="P336" s="56"/>
    </row>
    <row r="337" spans="4:16" ht="12.75">
      <c r="D337" s="64"/>
      <c r="E337" s="72"/>
      <c r="P337" s="56"/>
    </row>
    <row r="338" spans="4:16" ht="12.75">
      <c r="D338" s="64"/>
      <c r="E338" s="72"/>
      <c r="P338" s="56"/>
    </row>
    <row r="339" spans="4:16" ht="12.75">
      <c r="D339" s="64"/>
      <c r="E339" s="72"/>
      <c r="P339" s="56"/>
    </row>
    <row r="340" spans="4:16" ht="12.75">
      <c r="D340" s="64"/>
      <c r="E340" s="72"/>
      <c r="P340" s="56"/>
    </row>
    <row r="341" spans="4:16" ht="12.75">
      <c r="D341" s="64"/>
      <c r="E341" s="72"/>
      <c r="P341" s="56"/>
    </row>
    <row r="342" spans="4:16" ht="12.75">
      <c r="D342" s="64"/>
      <c r="E342" s="72"/>
      <c r="P342" s="56"/>
    </row>
    <row r="343" spans="4:16" ht="12.75">
      <c r="D343" s="64"/>
      <c r="E343" s="72"/>
      <c r="P343" s="56"/>
    </row>
    <row r="344" spans="4:16" ht="12.75">
      <c r="D344" s="64"/>
      <c r="E344" s="72"/>
      <c r="P344" s="56"/>
    </row>
    <row r="345" spans="4:16" ht="12.75">
      <c r="D345" s="64"/>
      <c r="E345" s="72"/>
      <c r="P345" s="56"/>
    </row>
    <row r="346" spans="4:16" ht="12.75">
      <c r="D346" s="64"/>
      <c r="E346" s="72"/>
      <c r="P346" s="56"/>
    </row>
    <row r="347" spans="4:16" ht="12.75">
      <c r="D347" s="64"/>
      <c r="E347" s="72"/>
      <c r="P347" s="56"/>
    </row>
    <row r="348" spans="4:16" ht="12.75">
      <c r="D348" s="64"/>
      <c r="E348" s="72"/>
      <c r="P348" s="56"/>
    </row>
    <row r="349" spans="4:16" ht="12.75">
      <c r="D349" s="64"/>
      <c r="E349" s="72"/>
      <c r="P349" s="56"/>
    </row>
    <row r="350" spans="4:16" ht="12.75">
      <c r="D350" s="64"/>
      <c r="E350" s="72"/>
      <c r="P350" s="56"/>
    </row>
    <row r="351" spans="4:16" ht="12.75">
      <c r="D351" s="64"/>
      <c r="E351" s="72"/>
      <c r="P351" s="56"/>
    </row>
    <row r="352" spans="4:16" ht="12.75">
      <c r="D352" s="64"/>
      <c r="E352" s="72"/>
      <c r="P352" s="56"/>
    </row>
    <row r="353" spans="4:16" ht="12.75">
      <c r="D353" s="64"/>
      <c r="E353" s="72"/>
      <c r="P353" s="56"/>
    </row>
    <row r="354" spans="4:16" ht="12.75">
      <c r="D354" s="64"/>
      <c r="E354" s="72"/>
      <c r="P354" s="56"/>
    </row>
    <row r="355" spans="4:16" ht="12.75">
      <c r="D355" s="64"/>
      <c r="E355" s="72"/>
      <c r="P355" s="56"/>
    </row>
    <row r="356" spans="4:16" ht="12.75">
      <c r="D356" s="64"/>
      <c r="E356" s="72"/>
      <c r="P356" s="56"/>
    </row>
    <row r="357" spans="4:16" ht="12.75">
      <c r="D357" s="64"/>
      <c r="E357" s="72"/>
      <c r="P357" s="56"/>
    </row>
    <row r="358" spans="4:16" ht="12.75">
      <c r="D358" s="64"/>
      <c r="E358" s="72"/>
      <c r="P358" s="56"/>
    </row>
    <row r="359" spans="4:16" ht="12.75">
      <c r="D359" s="64"/>
      <c r="E359" s="72"/>
      <c r="P359" s="56"/>
    </row>
    <row r="360" spans="4:16" ht="12.75">
      <c r="D360" s="64"/>
      <c r="E360" s="72"/>
      <c r="P360" s="56"/>
    </row>
    <row r="361" spans="4:16" ht="12.75">
      <c r="D361" s="64"/>
      <c r="E361" s="72"/>
      <c r="P361" s="56"/>
    </row>
    <row r="362" spans="4:16" ht="12.75">
      <c r="D362" s="64"/>
      <c r="E362" s="72"/>
      <c r="P362" s="56"/>
    </row>
    <row r="363" spans="4:16" ht="12.75">
      <c r="D363" s="64"/>
      <c r="E363" s="72"/>
      <c r="P363" s="56"/>
    </row>
    <row r="364" spans="4:16" ht="12.75">
      <c r="D364" s="64"/>
      <c r="E364" s="72"/>
      <c r="P364" s="56"/>
    </row>
    <row r="365" spans="4:16" ht="12.75">
      <c r="D365" s="64"/>
      <c r="E365" s="72"/>
      <c r="P365" s="56"/>
    </row>
    <row r="366" spans="4:16" ht="12.75">
      <c r="D366" s="64"/>
      <c r="E366" s="72"/>
      <c r="P366" s="56"/>
    </row>
    <row r="367" spans="4:16" ht="12.75">
      <c r="D367" s="64"/>
      <c r="E367" s="72"/>
      <c r="P367" s="56"/>
    </row>
    <row r="368" spans="4:16" ht="12.75">
      <c r="D368" s="64"/>
      <c r="E368" s="72"/>
      <c r="P368" s="56"/>
    </row>
    <row r="369" spans="4:16" ht="12.75">
      <c r="D369" s="64"/>
      <c r="E369" s="72"/>
      <c r="P369" s="56"/>
    </row>
    <row r="370" spans="4:16" ht="12.75">
      <c r="D370" s="64"/>
      <c r="E370" s="72"/>
      <c r="P370" s="56"/>
    </row>
    <row r="371" spans="4:16" ht="12.75">
      <c r="D371" s="64"/>
      <c r="E371" s="72"/>
      <c r="P371" s="56"/>
    </row>
    <row r="372" spans="4:16" ht="12.75">
      <c r="D372" s="64"/>
      <c r="E372" s="72"/>
      <c r="P372" s="56"/>
    </row>
    <row r="373" spans="4:16" ht="12.75">
      <c r="D373" s="64"/>
      <c r="E373" s="72"/>
      <c r="P373" s="56"/>
    </row>
    <row r="374" spans="4:16" ht="12.75">
      <c r="D374" s="64"/>
      <c r="E374" s="72"/>
      <c r="P374" s="56"/>
    </row>
    <row r="375" spans="4:16" ht="12.75">
      <c r="D375" s="64"/>
      <c r="E375" s="72"/>
      <c r="P375" s="56"/>
    </row>
    <row r="376" spans="4:16" ht="12.75">
      <c r="D376" s="64"/>
      <c r="E376" s="72"/>
      <c r="P376" s="56"/>
    </row>
    <row r="377" spans="4:16" ht="12.75">
      <c r="D377" s="64"/>
      <c r="E377" s="72"/>
      <c r="P377" s="56"/>
    </row>
    <row r="378" spans="4:16" ht="12.75">
      <c r="D378" s="64"/>
      <c r="E378" s="72"/>
      <c r="P378" s="56"/>
    </row>
    <row r="379" spans="4:16" ht="12.75">
      <c r="D379" s="64"/>
      <c r="E379" s="72"/>
      <c r="P379" s="56"/>
    </row>
    <row r="380" spans="4:16" ht="12.75">
      <c r="D380" s="64"/>
      <c r="E380" s="72"/>
      <c r="P380" s="56"/>
    </row>
    <row r="381" spans="4:16" ht="12.75">
      <c r="D381" s="64"/>
      <c r="E381" s="72"/>
      <c r="P381" s="56"/>
    </row>
    <row r="382" spans="4:16" ht="12.75">
      <c r="D382" s="64"/>
      <c r="E382" s="72"/>
      <c r="P382" s="56"/>
    </row>
    <row r="383" spans="4:16" ht="12.75">
      <c r="D383" s="64"/>
      <c r="E383" s="72"/>
      <c r="P383" s="56"/>
    </row>
    <row r="384" spans="4:16" ht="12.75">
      <c r="D384" s="64"/>
      <c r="E384" s="72"/>
      <c r="P384" s="56"/>
    </row>
    <row r="385" spans="4:16" ht="12.75">
      <c r="D385" s="64"/>
      <c r="E385" s="72"/>
      <c r="P385" s="56"/>
    </row>
    <row r="386" spans="4:16" ht="12.75">
      <c r="D386" s="64"/>
      <c r="E386" s="72"/>
      <c r="P386" s="56"/>
    </row>
    <row r="387" spans="4:16" ht="12.75">
      <c r="D387" s="64"/>
      <c r="E387" s="72"/>
      <c r="P387" s="56"/>
    </row>
    <row r="388" spans="4:16" ht="12.75">
      <c r="D388" s="64"/>
      <c r="E388" s="72"/>
      <c r="P388" s="56"/>
    </row>
    <row r="389" spans="4:16" ht="12.75">
      <c r="D389" s="64"/>
      <c r="E389" s="72"/>
      <c r="P389" s="56"/>
    </row>
    <row r="390" spans="4:16" ht="12.75">
      <c r="D390" s="64"/>
      <c r="E390" s="72"/>
      <c r="P390" s="56"/>
    </row>
    <row r="391" spans="4:16" ht="12.75">
      <c r="D391" s="64"/>
      <c r="E391" s="72"/>
      <c r="P391" s="56"/>
    </row>
    <row r="392" spans="4:16" ht="12.75">
      <c r="D392" s="64"/>
      <c r="E392" s="72"/>
      <c r="P392" s="56"/>
    </row>
    <row r="393" spans="4:16" ht="12.75">
      <c r="D393" s="64"/>
      <c r="E393" s="72"/>
      <c r="P393" s="56"/>
    </row>
    <row r="394" spans="4:16" ht="12.75">
      <c r="D394" s="64"/>
      <c r="E394" s="72"/>
      <c r="P394" s="56"/>
    </row>
    <row r="395" spans="4:16" ht="12.75">
      <c r="D395" s="64"/>
      <c r="E395" s="72"/>
      <c r="P395" s="56"/>
    </row>
    <row r="396" spans="4:16" ht="12.75">
      <c r="D396" s="64"/>
      <c r="E396" s="72"/>
      <c r="P396" s="56"/>
    </row>
    <row r="397" spans="4:16" ht="12.75">
      <c r="D397" s="64"/>
      <c r="E397" s="72"/>
      <c r="P397" s="56"/>
    </row>
    <row r="398" spans="4:16" ht="12.75">
      <c r="D398" s="64"/>
      <c r="E398" s="72"/>
      <c r="P398" s="56"/>
    </row>
    <row r="399" spans="4:16" ht="12.75">
      <c r="D399" s="64"/>
      <c r="E399" s="72"/>
      <c r="P399" s="56"/>
    </row>
    <row r="400" spans="4:16" ht="12.75">
      <c r="D400" s="64"/>
      <c r="E400" s="72"/>
      <c r="P400" s="56"/>
    </row>
    <row r="401" spans="4:16" ht="12.75">
      <c r="D401" s="64"/>
      <c r="E401" s="72"/>
      <c r="P401" s="56"/>
    </row>
    <row r="402" spans="4:16" ht="12.75">
      <c r="D402" s="64"/>
      <c r="E402" s="72"/>
      <c r="P402" s="56"/>
    </row>
    <row r="403" spans="4:16" ht="12.75">
      <c r="D403" s="64"/>
      <c r="E403" s="72"/>
      <c r="P403" s="56"/>
    </row>
    <row r="404" spans="4:16" ht="12.75">
      <c r="D404" s="64"/>
      <c r="E404" s="72"/>
      <c r="P404" s="56"/>
    </row>
    <row r="405" spans="4:16" ht="12.75">
      <c r="D405" s="64"/>
      <c r="E405" s="72"/>
      <c r="P405" s="56"/>
    </row>
    <row r="406" spans="4:16" ht="12.75">
      <c r="D406" s="64"/>
      <c r="E406" s="72"/>
      <c r="P406" s="56"/>
    </row>
    <row r="407" spans="4:16" ht="12.75">
      <c r="D407" s="64"/>
      <c r="E407" s="72"/>
      <c r="P407" s="56"/>
    </row>
    <row r="408" spans="4:16" ht="12.75">
      <c r="D408" s="64"/>
      <c r="E408" s="72"/>
      <c r="P408" s="56"/>
    </row>
    <row r="409" spans="4:16" ht="12.75">
      <c r="D409" s="64"/>
      <c r="E409" s="72"/>
      <c r="P409" s="56"/>
    </row>
    <row r="410" spans="4:16" ht="12.75">
      <c r="D410" s="64"/>
      <c r="E410" s="72"/>
      <c r="P410" s="56"/>
    </row>
    <row r="411" spans="4:16" ht="12.75">
      <c r="D411" s="64"/>
      <c r="E411" s="72"/>
      <c r="P411" s="56"/>
    </row>
    <row r="412" spans="4:16" ht="12.75">
      <c r="D412" s="64"/>
      <c r="E412" s="72"/>
      <c r="P412" s="56"/>
    </row>
    <row r="413" spans="4:16" ht="12.75">
      <c r="D413" s="64"/>
      <c r="E413" s="72"/>
      <c r="P413" s="56"/>
    </row>
    <row r="414" spans="4:16" ht="12.75">
      <c r="D414" s="64"/>
      <c r="E414" s="72"/>
      <c r="P414" s="56"/>
    </row>
    <row r="415" spans="4:16" ht="12.75">
      <c r="D415" s="64"/>
      <c r="E415" s="72"/>
      <c r="P415" s="56"/>
    </row>
    <row r="416" spans="4:16" ht="12.75">
      <c r="D416" s="64"/>
      <c r="E416" s="72"/>
      <c r="P416" s="56"/>
    </row>
    <row r="417" spans="4:16" ht="12.75">
      <c r="D417" s="64"/>
      <c r="E417" s="72"/>
      <c r="P417" s="56"/>
    </row>
    <row r="418" spans="4:16" ht="12.75">
      <c r="D418" s="64"/>
      <c r="E418" s="72"/>
      <c r="P418" s="56"/>
    </row>
    <row r="419" spans="4:16" ht="12.75">
      <c r="D419" s="64"/>
      <c r="E419" s="72"/>
      <c r="P419" s="56"/>
    </row>
    <row r="420" spans="4:16" ht="12.75">
      <c r="D420" s="64"/>
      <c r="E420" s="72"/>
      <c r="P420" s="56"/>
    </row>
    <row r="421" spans="4:16" ht="12.75">
      <c r="D421" s="64"/>
      <c r="E421" s="72"/>
      <c r="P421" s="56"/>
    </row>
    <row r="422" spans="4:16" ht="12.75">
      <c r="D422" s="64"/>
      <c r="E422" s="72"/>
      <c r="P422" s="56"/>
    </row>
    <row r="423" spans="4:16" ht="12.75">
      <c r="D423" s="64"/>
      <c r="E423" s="72"/>
      <c r="P423" s="56"/>
    </row>
    <row r="424" spans="4:16" ht="12.75">
      <c r="D424" s="64"/>
      <c r="E424" s="72"/>
      <c r="P424" s="56"/>
    </row>
    <row r="425" spans="4:16" ht="12.75">
      <c r="D425" s="64"/>
      <c r="E425" s="72"/>
      <c r="P425" s="56"/>
    </row>
    <row r="426" spans="4:16" ht="12.75">
      <c r="D426" s="64"/>
      <c r="E426" s="72"/>
      <c r="P426" s="56"/>
    </row>
    <row r="427" spans="4:16" ht="12.75">
      <c r="D427" s="64"/>
      <c r="E427" s="72"/>
      <c r="P427" s="56"/>
    </row>
    <row r="428" spans="4:16" ht="12.75">
      <c r="D428" s="64"/>
      <c r="E428" s="72"/>
      <c r="P428" s="56"/>
    </row>
    <row r="429" spans="4:16" ht="12.75">
      <c r="D429" s="64"/>
      <c r="E429" s="72"/>
      <c r="P429" s="56"/>
    </row>
    <row r="430" spans="4:16" ht="12.75">
      <c r="D430" s="64"/>
      <c r="E430" s="72"/>
      <c r="P430" s="56"/>
    </row>
    <row r="431" spans="4:16" ht="12.75">
      <c r="D431" s="64"/>
      <c r="E431" s="72"/>
      <c r="P431" s="56"/>
    </row>
    <row r="432" spans="4:16" ht="12.75">
      <c r="D432" s="64"/>
      <c r="E432" s="72"/>
      <c r="P432" s="56"/>
    </row>
    <row r="433" spans="4:16" ht="12.75">
      <c r="D433" s="64"/>
      <c r="E433" s="72"/>
      <c r="P433" s="56"/>
    </row>
    <row r="434" spans="4:16" ht="12.75">
      <c r="D434" s="64"/>
      <c r="E434" s="72"/>
      <c r="P434" s="56"/>
    </row>
    <row r="435" spans="4:16" ht="12.75">
      <c r="D435" s="64"/>
      <c r="E435" s="72"/>
      <c r="P435" s="56"/>
    </row>
    <row r="436" spans="4:16" ht="12.75">
      <c r="D436" s="64"/>
      <c r="E436" s="72"/>
      <c r="P436" s="56"/>
    </row>
    <row r="437" spans="4:16" ht="12.75">
      <c r="D437" s="64"/>
      <c r="E437" s="72"/>
      <c r="P437" s="56"/>
    </row>
    <row r="438" spans="4:16" ht="12.75">
      <c r="D438" s="64"/>
      <c r="E438" s="72"/>
      <c r="P438" s="56"/>
    </row>
    <row r="439" spans="4:16" ht="12.75">
      <c r="D439" s="64"/>
      <c r="E439" s="72"/>
      <c r="P439" s="56"/>
    </row>
    <row r="440" spans="4:16" ht="12.75">
      <c r="D440" s="64"/>
      <c r="E440" s="72"/>
      <c r="P440" s="56"/>
    </row>
    <row r="441" spans="4:16" ht="12.75">
      <c r="D441" s="64"/>
      <c r="E441" s="72"/>
      <c r="P441" s="56"/>
    </row>
    <row r="442" spans="4:16" ht="12.75">
      <c r="D442" s="64"/>
      <c r="E442" s="72"/>
      <c r="P442" s="56"/>
    </row>
    <row r="443" spans="4:16" ht="12.75">
      <c r="D443" s="64"/>
      <c r="E443" s="72"/>
      <c r="P443" s="56"/>
    </row>
    <row r="444" spans="4:16" ht="12.75">
      <c r="D444" s="64"/>
      <c r="E444" s="72"/>
      <c r="P444" s="56"/>
    </row>
    <row r="445" spans="4:16" ht="12.75">
      <c r="D445" s="64"/>
      <c r="E445" s="72"/>
      <c r="P445" s="56"/>
    </row>
    <row r="446" spans="4:16" ht="12.75">
      <c r="D446" s="64"/>
      <c r="E446" s="72"/>
      <c r="P446" s="56"/>
    </row>
    <row r="447" spans="4:16" ht="12.75">
      <c r="D447" s="64"/>
      <c r="E447" s="72"/>
      <c r="P447" s="56"/>
    </row>
    <row r="448" spans="4:16" ht="12.75">
      <c r="D448" s="64"/>
      <c r="E448" s="72"/>
      <c r="P448" s="56"/>
    </row>
    <row r="449" spans="4:16" ht="12.75">
      <c r="D449" s="64"/>
      <c r="E449" s="72"/>
      <c r="P449" s="56"/>
    </row>
    <row r="450" spans="4:16" ht="12.75">
      <c r="D450" s="64"/>
      <c r="E450" s="72"/>
      <c r="P450" s="56"/>
    </row>
    <row r="451" spans="4:16" ht="12.75">
      <c r="D451" s="64"/>
      <c r="E451" s="72"/>
      <c r="P451" s="56"/>
    </row>
    <row r="452" spans="4:16" ht="12.75">
      <c r="D452" s="64"/>
      <c r="E452" s="72"/>
      <c r="P452" s="56"/>
    </row>
    <row r="453" spans="4:16" ht="12.75">
      <c r="D453" s="64"/>
      <c r="E453" s="72"/>
      <c r="P453" s="56"/>
    </row>
    <row r="454" spans="4:16" ht="12.75">
      <c r="D454" s="64"/>
      <c r="E454" s="72"/>
      <c r="P454" s="56"/>
    </row>
    <row r="455" spans="4:16" ht="12.75">
      <c r="D455" s="64"/>
      <c r="E455" s="72"/>
      <c r="P455" s="56"/>
    </row>
    <row r="456" spans="4:16" ht="12.75">
      <c r="D456" s="64"/>
      <c r="E456" s="72"/>
      <c r="P456" s="56"/>
    </row>
    <row r="457" spans="4:16" ht="12.75">
      <c r="D457" s="64"/>
      <c r="E457" s="72"/>
      <c r="P457" s="56"/>
    </row>
    <row r="458" spans="4:16" ht="12.75">
      <c r="D458" s="64"/>
      <c r="E458" s="72"/>
      <c r="P458" s="56"/>
    </row>
    <row r="459" spans="4:16" ht="12.75">
      <c r="D459" s="64"/>
      <c r="E459" s="72"/>
      <c r="P459" s="56"/>
    </row>
    <row r="460" spans="4:16" ht="12.75">
      <c r="D460" s="64"/>
      <c r="E460" s="72"/>
      <c r="P460" s="56"/>
    </row>
    <row r="461" spans="4:16" ht="12.75">
      <c r="D461" s="64"/>
      <c r="E461" s="72"/>
      <c r="P461" s="56"/>
    </row>
    <row r="462" spans="4:16" ht="12.75">
      <c r="D462" s="64"/>
      <c r="E462" s="72"/>
      <c r="P462" s="56"/>
    </row>
    <row r="463" spans="4:16" ht="12.75">
      <c r="D463" s="64"/>
      <c r="E463" s="72"/>
      <c r="P463" s="56"/>
    </row>
    <row r="464" spans="4:16" ht="12.75">
      <c r="D464" s="64"/>
      <c r="E464" s="72"/>
      <c r="P464" s="56"/>
    </row>
    <row r="465" spans="4:16" ht="12.75">
      <c r="D465" s="64"/>
      <c r="E465" s="72"/>
      <c r="P465" s="56"/>
    </row>
    <row r="466" spans="4:16" ht="12.75">
      <c r="D466" s="64"/>
      <c r="E466" s="72"/>
      <c r="P466" s="56"/>
    </row>
    <row r="467" spans="4:16" ht="12.75">
      <c r="D467" s="64"/>
      <c r="E467" s="72"/>
      <c r="P467" s="56"/>
    </row>
    <row r="468" spans="4:16" ht="12.75">
      <c r="D468" s="64"/>
      <c r="E468" s="72"/>
      <c r="P468" s="56"/>
    </row>
    <row r="469" spans="4:16" ht="12.75">
      <c r="D469" s="64"/>
      <c r="E469" s="72"/>
      <c r="P469" s="56"/>
    </row>
    <row r="470" spans="4:16" ht="12.75">
      <c r="D470" s="64"/>
      <c r="E470" s="72"/>
      <c r="P470" s="56"/>
    </row>
    <row r="471" spans="4:16" ht="12.75">
      <c r="D471" s="64"/>
      <c r="E471" s="72"/>
      <c r="P471" s="56"/>
    </row>
    <row r="472" spans="4:16" ht="12.75">
      <c r="D472" s="64"/>
      <c r="E472" s="72"/>
      <c r="P472" s="56"/>
    </row>
    <row r="473" spans="4:16" ht="12.75">
      <c r="D473" s="64"/>
      <c r="E473" s="72"/>
      <c r="P473" s="56"/>
    </row>
    <row r="474" spans="4:16" ht="12.75">
      <c r="D474" s="64"/>
      <c r="E474" s="72"/>
      <c r="P474" s="56"/>
    </row>
    <row r="475" spans="4:16" ht="12.75">
      <c r="D475" s="64"/>
      <c r="E475" s="72"/>
      <c r="P475" s="56"/>
    </row>
    <row r="476" spans="4:16" ht="12.75">
      <c r="D476" s="64"/>
      <c r="E476" s="72"/>
      <c r="P476" s="56"/>
    </row>
    <row r="477" spans="4:16" ht="12.75">
      <c r="D477" s="64"/>
      <c r="E477" s="72"/>
      <c r="P477" s="56"/>
    </row>
    <row r="478" spans="4:16" ht="12.75">
      <c r="D478" s="64"/>
      <c r="E478" s="72"/>
      <c r="P478" s="56"/>
    </row>
    <row r="479" spans="4:16" ht="12.75">
      <c r="D479" s="64"/>
      <c r="E479" s="72"/>
      <c r="P479" s="56"/>
    </row>
    <row r="480" spans="4:16" ht="12.75">
      <c r="D480" s="64"/>
      <c r="E480" s="72"/>
      <c r="P480" s="56"/>
    </row>
    <row r="481" spans="4:16" ht="12.75">
      <c r="D481" s="64"/>
      <c r="E481" s="72"/>
      <c r="P481" s="56"/>
    </row>
    <row r="482" spans="4:16" ht="12.75">
      <c r="D482" s="64"/>
      <c r="E482" s="72"/>
      <c r="P482" s="56"/>
    </row>
    <row r="483" spans="4:16" ht="12.75">
      <c r="D483" s="64"/>
      <c r="E483" s="72"/>
      <c r="P483" s="56"/>
    </row>
    <row r="484" spans="4:16" ht="12.75">
      <c r="D484" s="64"/>
      <c r="E484" s="72"/>
      <c r="P484" s="56"/>
    </row>
    <row r="485" spans="4:16" ht="12.75">
      <c r="D485" s="64"/>
      <c r="E485" s="72"/>
      <c r="P485" s="56"/>
    </row>
    <row r="486" spans="4:16" ht="12.75">
      <c r="D486" s="64"/>
      <c r="E486" s="72"/>
      <c r="P486" s="56"/>
    </row>
    <row r="487" spans="4:16" ht="12.75">
      <c r="D487" s="64"/>
      <c r="E487" s="72"/>
      <c r="P487" s="56"/>
    </row>
    <row r="488" spans="4:16" ht="12.75">
      <c r="D488" s="64"/>
      <c r="E488" s="72"/>
      <c r="P488" s="56"/>
    </row>
    <row r="489" spans="4:16" ht="12.75">
      <c r="D489" s="64"/>
      <c r="E489" s="72"/>
      <c r="P489" s="56"/>
    </row>
    <row r="490" spans="4:16" ht="12.75">
      <c r="D490" s="64"/>
      <c r="E490" s="72"/>
      <c r="P490" s="56"/>
    </row>
    <row r="491" spans="4:16" ht="12.75">
      <c r="D491" s="64"/>
      <c r="E491" s="72"/>
      <c r="P491" s="56"/>
    </row>
    <row r="492" spans="4:16" ht="12.75">
      <c r="D492" s="64"/>
      <c r="E492" s="72"/>
      <c r="P492" s="56"/>
    </row>
    <row r="493" spans="4:16" ht="12.75">
      <c r="D493" s="64"/>
      <c r="E493" s="72"/>
      <c r="P493" s="56"/>
    </row>
    <row r="494" spans="4:16" ht="12.75">
      <c r="D494" s="64"/>
      <c r="E494" s="72"/>
      <c r="P494" s="56"/>
    </row>
    <row r="495" spans="4:16" ht="12.75">
      <c r="D495" s="64"/>
      <c r="E495" s="72"/>
      <c r="P495" s="56"/>
    </row>
    <row r="496" spans="4:16" ht="12.75">
      <c r="D496" s="64"/>
      <c r="E496" s="72"/>
      <c r="P496" s="56"/>
    </row>
    <row r="497" spans="4:16" ht="12.75">
      <c r="D497" s="64"/>
      <c r="E497" s="72"/>
      <c r="P497" s="56"/>
    </row>
    <row r="498" spans="4:16" ht="12.75">
      <c r="D498" s="64"/>
      <c r="E498" s="72"/>
      <c r="P498" s="56"/>
    </row>
    <row r="499" spans="4:16" ht="12.75">
      <c r="D499" s="64"/>
      <c r="E499" s="72"/>
      <c r="P499" s="56"/>
    </row>
    <row r="500" spans="4:16" ht="12.75">
      <c r="D500" s="64"/>
      <c r="E500" s="72"/>
      <c r="P500" s="56"/>
    </row>
    <row r="501" spans="4:16" ht="12.75">
      <c r="D501" s="64"/>
      <c r="E501" s="72"/>
      <c r="P501" s="56"/>
    </row>
    <row r="502" spans="4:16" ht="12.75">
      <c r="D502" s="64"/>
      <c r="E502" s="72"/>
      <c r="P502" s="56"/>
    </row>
    <row r="503" spans="4:16" ht="12.75">
      <c r="D503" s="64"/>
      <c r="E503" s="72"/>
      <c r="P503" s="56"/>
    </row>
    <row r="504" spans="4:16" ht="12.75">
      <c r="D504" s="64"/>
      <c r="E504" s="72"/>
      <c r="P504" s="56"/>
    </row>
    <row r="505" spans="4:16" ht="12.75">
      <c r="D505" s="64"/>
      <c r="E505" s="72"/>
      <c r="P505" s="56"/>
    </row>
    <row r="506" spans="4:16" ht="12.75">
      <c r="D506" s="64"/>
      <c r="E506" s="72"/>
      <c r="P506" s="56"/>
    </row>
    <row r="507" spans="4:16" ht="12.75">
      <c r="D507" s="64"/>
      <c r="E507" s="72"/>
      <c r="P507" s="56"/>
    </row>
    <row r="508" spans="4:16" ht="12.75">
      <c r="D508" s="64"/>
      <c r="E508" s="72"/>
      <c r="P508" s="56"/>
    </row>
    <row r="509" spans="4:16" ht="12.75">
      <c r="D509" s="64"/>
      <c r="E509" s="72"/>
      <c r="P509" s="56"/>
    </row>
    <row r="510" spans="4:16" ht="12.75">
      <c r="D510" s="64"/>
      <c r="E510" s="72"/>
      <c r="P510" s="56"/>
    </row>
    <row r="511" spans="4:16" ht="12.75">
      <c r="D511" s="64"/>
      <c r="E511" s="72"/>
      <c r="P511" s="56"/>
    </row>
    <row r="512" spans="4:16" ht="12.75">
      <c r="D512" s="64"/>
      <c r="E512" s="72"/>
      <c r="P512" s="56"/>
    </row>
    <row r="513" spans="4:16" ht="12.75">
      <c r="D513" s="64"/>
      <c r="E513" s="72"/>
      <c r="P513" s="56"/>
    </row>
    <row r="514" spans="4:16" ht="12.75">
      <c r="D514" s="64"/>
      <c r="E514" s="72"/>
      <c r="P514" s="56"/>
    </row>
    <row r="515" spans="4:16" ht="12.75">
      <c r="D515" s="64"/>
      <c r="E515" s="72"/>
      <c r="P515" s="56"/>
    </row>
    <row r="516" spans="4:16" ht="12.75">
      <c r="D516" s="64"/>
      <c r="E516" s="72"/>
      <c r="P516" s="56"/>
    </row>
    <row r="517" spans="4:16" ht="12.75">
      <c r="D517" s="64"/>
      <c r="E517" s="72"/>
      <c r="P517" s="56"/>
    </row>
    <row r="518" spans="4:16" ht="12.75">
      <c r="D518" s="64"/>
      <c r="E518" s="72"/>
      <c r="P518" s="56"/>
    </row>
    <row r="519" spans="4:16" ht="12.75">
      <c r="D519" s="64"/>
      <c r="E519" s="72"/>
      <c r="P519" s="56"/>
    </row>
    <row r="520" spans="4:16" ht="12.75">
      <c r="D520" s="64"/>
      <c r="E520" s="72"/>
      <c r="P520" s="56"/>
    </row>
    <row r="521" spans="4:16" ht="12.75">
      <c r="D521" s="64"/>
      <c r="E521" s="72"/>
      <c r="P521" s="56"/>
    </row>
    <row r="522" spans="4:16" ht="12.75">
      <c r="D522" s="64"/>
      <c r="E522" s="72"/>
      <c r="P522" s="56"/>
    </row>
    <row r="523" spans="4:16" ht="12.75">
      <c r="D523" s="64"/>
      <c r="E523" s="72"/>
      <c r="P523" s="56"/>
    </row>
    <row r="524" spans="4:16" ht="12.75">
      <c r="D524" s="64"/>
      <c r="E524" s="72"/>
      <c r="P524" s="56"/>
    </row>
    <row r="525" spans="4:16" ht="12.75">
      <c r="D525" s="64"/>
      <c r="E525" s="72"/>
      <c r="P525" s="56"/>
    </row>
    <row r="526" spans="4:16" ht="12.75">
      <c r="D526" s="64"/>
      <c r="E526" s="72"/>
      <c r="P526" s="56"/>
    </row>
    <row r="527" spans="4:16" ht="12.75">
      <c r="D527" s="64"/>
      <c r="E527" s="72"/>
      <c r="P527" s="56"/>
    </row>
    <row r="528" spans="4:16" ht="12.75">
      <c r="D528" s="64"/>
      <c r="E528" s="72"/>
      <c r="P528" s="56"/>
    </row>
    <row r="529" spans="4:16" ht="12.75">
      <c r="D529" s="64"/>
      <c r="E529" s="72"/>
      <c r="P529" s="56"/>
    </row>
    <row r="530" spans="4:16" ht="12.75">
      <c r="D530" s="64"/>
      <c r="E530" s="72"/>
      <c r="P530" s="56"/>
    </row>
    <row r="531" spans="4:16" ht="12.75">
      <c r="D531" s="64"/>
      <c r="E531" s="72"/>
      <c r="P531" s="56"/>
    </row>
    <row r="532" spans="4:16" ht="12.75">
      <c r="D532" s="64"/>
      <c r="E532" s="72"/>
      <c r="P532" s="56"/>
    </row>
    <row r="533" spans="4:16" ht="12.75">
      <c r="D533" s="64"/>
      <c r="E533" s="72"/>
      <c r="P533" s="56"/>
    </row>
    <row r="534" spans="4:16" ht="12.75">
      <c r="D534" s="64"/>
      <c r="E534" s="72"/>
      <c r="P534" s="56"/>
    </row>
    <row r="535" spans="4:16" ht="12.75">
      <c r="D535" s="64"/>
      <c r="E535" s="72"/>
      <c r="P535" s="56"/>
    </row>
    <row r="536" spans="4:16" ht="12.75">
      <c r="D536" s="64"/>
      <c r="E536" s="72"/>
      <c r="P536" s="56"/>
    </row>
    <row r="537" spans="4:16" ht="12.75">
      <c r="D537" s="64"/>
      <c r="E537" s="72"/>
      <c r="P537" s="56"/>
    </row>
    <row r="538" spans="4:16" ht="12.75">
      <c r="D538" s="64"/>
      <c r="E538" s="72"/>
      <c r="P538" s="56"/>
    </row>
    <row r="539" spans="4:16" ht="12.75">
      <c r="D539" s="64"/>
      <c r="E539" s="72"/>
      <c r="P539" s="56"/>
    </row>
    <row r="540" spans="4:16" ht="12.75">
      <c r="D540" s="64"/>
      <c r="E540" s="72"/>
      <c r="P540" s="56"/>
    </row>
    <row r="541" spans="4:16" ht="12.75">
      <c r="D541" s="64"/>
      <c r="E541" s="72"/>
      <c r="P541" s="56"/>
    </row>
    <row r="542" spans="4:16" ht="12.75">
      <c r="D542" s="64"/>
      <c r="E542" s="72"/>
      <c r="P542" s="56"/>
    </row>
    <row r="543" spans="4:16" ht="12.75">
      <c r="D543" s="64"/>
      <c r="E543" s="72"/>
      <c r="P543" s="56"/>
    </row>
    <row r="544" spans="4:16" ht="12.75">
      <c r="D544" s="64"/>
      <c r="E544" s="72"/>
      <c r="P544" s="56"/>
    </row>
    <row r="545" spans="4:16" ht="12.75">
      <c r="D545" s="64"/>
      <c r="E545" s="72"/>
      <c r="P545" s="56"/>
    </row>
    <row r="546" spans="4:16" ht="12.75">
      <c r="D546" s="64"/>
      <c r="E546" s="72"/>
      <c r="P546" s="56"/>
    </row>
    <row r="547" spans="4:16" ht="12.75">
      <c r="D547" s="64"/>
      <c r="E547" s="72"/>
      <c r="P547" s="56"/>
    </row>
    <row r="548" spans="4:16" ht="12.75">
      <c r="D548" s="64"/>
      <c r="E548" s="72"/>
      <c r="P548" s="56"/>
    </row>
    <row r="549" spans="4:16" ht="12.75">
      <c r="D549" s="64"/>
      <c r="E549" s="72"/>
      <c r="P549" s="56"/>
    </row>
    <row r="550" spans="4:16" ht="12.75">
      <c r="D550" s="64"/>
      <c r="E550" s="72"/>
      <c r="P550" s="56"/>
    </row>
    <row r="551" spans="4:16" ht="12.75">
      <c r="D551" s="64"/>
      <c r="E551" s="72"/>
      <c r="P551" s="56"/>
    </row>
    <row r="552" spans="4:16" ht="12.75">
      <c r="D552" s="64"/>
      <c r="E552" s="72"/>
      <c r="P552" s="56"/>
    </row>
    <row r="553" spans="4:16" ht="12.75">
      <c r="D553" s="64"/>
      <c r="E553" s="72"/>
      <c r="P553" s="56"/>
    </row>
    <row r="554" spans="4:16" ht="12.75">
      <c r="D554" s="64"/>
      <c r="E554" s="72"/>
      <c r="P554" s="56"/>
    </row>
    <row r="555" spans="4:16" ht="12.75">
      <c r="D555" s="64"/>
      <c r="E555" s="72"/>
      <c r="P555" s="56"/>
    </row>
    <row r="556" spans="4:16" ht="12.75">
      <c r="D556" s="64"/>
      <c r="E556" s="72"/>
      <c r="P556" s="56"/>
    </row>
    <row r="557" spans="4:16" ht="12.75">
      <c r="D557" s="64"/>
      <c r="E557" s="72"/>
      <c r="P557" s="56"/>
    </row>
    <row r="558" spans="4:16" ht="12.75">
      <c r="D558" s="64"/>
      <c r="E558" s="72"/>
      <c r="P558" s="56"/>
    </row>
    <row r="559" spans="4:16" ht="12.75">
      <c r="D559" s="64"/>
      <c r="E559" s="72"/>
      <c r="P559" s="56"/>
    </row>
    <row r="560" spans="4:16" ht="12.75">
      <c r="D560" s="64"/>
      <c r="E560" s="72"/>
      <c r="P560" s="56"/>
    </row>
    <row r="561" spans="4:16" ht="12.75">
      <c r="D561" s="64"/>
      <c r="E561" s="72"/>
      <c r="P561" s="56"/>
    </row>
    <row r="562" spans="4:16" ht="12.75">
      <c r="D562" s="64"/>
      <c r="E562" s="72"/>
      <c r="P562" s="56"/>
    </row>
    <row r="563" spans="4:16" ht="12.75">
      <c r="D563" s="64"/>
      <c r="E563" s="72"/>
      <c r="P563" s="56"/>
    </row>
    <row r="564" spans="4:16" ht="12.75">
      <c r="D564" s="64"/>
      <c r="E564" s="72"/>
      <c r="P564" s="56"/>
    </row>
    <row r="565" spans="4:16" ht="12.75">
      <c r="D565" s="64"/>
      <c r="E565" s="72"/>
      <c r="P565" s="56"/>
    </row>
    <row r="566" spans="4:16" ht="12.75">
      <c r="D566" s="64"/>
      <c r="E566" s="72"/>
      <c r="P566" s="56"/>
    </row>
    <row r="567" spans="4:16" ht="12.75">
      <c r="D567" s="64"/>
      <c r="E567" s="72"/>
      <c r="P567" s="56"/>
    </row>
    <row r="568" spans="4:16" ht="12.75">
      <c r="D568" s="64"/>
      <c r="E568" s="72"/>
      <c r="P568" s="56"/>
    </row>
    <row r="569" spans="4:16" ht="12.75">
      <c r="D569" s="64"/>
      <c r="E569" s="72"/>
      <c r="P569" s="56"/>
    </row>
    <row r="570" spans="4:16" ht="12.75">
      <c r="D570" s="64"/>
      <c r="E570" s="72"/>
      <c r="P570" s="56"/>
    </row>
    <row r="571" spans="4:16" ht="12.75">
      <c r="D571" s="64"/>
      <c r="E571" s="72"/>
      <c r="P571" s="56"/>
    </row>
    <row r="572" spans="4:16" ht="12.75">
      <c r="D572" s="64"/>
      <c r="E572" s="72"/>
      <c r="P572" s="56"/>
    </row>
    <row r="573" spans="4:16" ht="12.75">
      <c r="D573" s="64"/>
      <c r="E573" s="72"/>
      <c r="P573" s="56"/>
    </row>
    <row r="574" spans="4:16" ht="12.75">
      <c r="D574" s="64"/>
      <c r="E574" s="72"/>
      <c r="P574" s="56"/>
    </row>
    <row r="575" spans="4:16" ht="12.75">
      <c r="D575" s="64"/>
      <c r="E575" s="72"/>
      <c r="P575" s="56"/>
    </row>
    <row r="576" spans="4:16" ht="12.75">
      <c r="D576" s="64"/>
      <c r="E576" s="72"/>
      <c r="P576" s="56"/>
    </row>
    <row r="577" spans="4:16" ht="12.75">
      <c r="D577" s="64"/>
      <c r="E577" s="72"/>
      <c r="P577" s="56"/>
    </row>
    <row r="578" spans="4:16" ht="12.75">
      <c r="D578" s="64"/>
      <c r="E578" s="72"/>
      <c r="P578" s="56"/>
    </row>
    <row r="579" spans="4:16" ht="12.75">
      <c r="D579" s="64"/>
      <c r="E579" s="72"/>
      <c r="P579" s="56"/>
    </row>
    <row r="580" spans="4:16" ht="12.75">
      <c r="D580" s="64"/>
      <c r="E580" s="72"/>
      <c r="P580" s="56"/>
    </row>
    <row r="581" spans="4:16" ht="12.75">
      <c r="D581" s="64"/>
      <c r="E581" s="72"/>
      <c r="P581" s="56"/>
    </row>
    <row r="582" spans="4:16" ht="12.75">
      <c r="D582" s="64"/>
      <c r="E582" s="72"/>
      <c r="P582" s="56"/>
    </row>
    <row r="583" spans="4:16" ht="12.75">
      <c r="D583" s="64"/>
      <c r="E583" s="72"/>
      <c r="P583" s="56"/>
    </row>
    <row r="584" spans="4:16" ht="12.75">
      <c r="D584" s="64"/>
      <c r="E584" s="72"/>
      <c r="P584" s="56"/>
    </row>
    <row r="585" spans="4:16" ht="12.75">
      <c r="D585" s="64"/>
      <c r="E585" s="72"/>
      <c r="P585" s="56"/>
    </row>
    <row r="586" spans="4:16" ht="12.75">
      <c r="D586" s="64"/>
      <c r="E586" s="72"/>
      <c r="P586" s="56"/>
    </row>
    <row r="587" spans="4:16" ht="12.75">
      <c r="D587" s="64"/>
      <c r="E587" s="72"/>
      <c r="P587" s="56"/>
    </row>
    <row r="588" spans="4:16" ht="12.75">
      <c r="D588" s="64"/>
      <c r="E588" s="72"/>
      <c r="P588" s="56"/>
    </row>
    <row r="589" spans="4:16" ht="12.75">
      <c r="D589" s="64"/>
      <c r="E589" s="72"/>
      <c r="P589" s="56"/>
    </row>
    <row r="590" spans="4:16" ht="12.75">
      <c r="D590" s="64"/>
      <c r="E590" s="72"/>
      <c r="P590" s="56"/>
    </row>
    <row r="591" spans="4:16" ht="12.75">
      <c r="D591" s="64"/>
      <c r="E591" s="72"/>
      <c r="P591" s="56"/>
    </row>
    <row r="592" spans="4:16" ht="12.75">
      <c r="D592" s="64"/>
      <c r="E592" s="72"/>
      <c r="P592" s="56"/>
    </row>
    <row r="593" spans="4:16" ht="12.75">
      <c r="D593" s="64"/>
      <c r="E593" s="72"/>
      <c r="P593" s="56"/>
    </row>
    <row r="594" spans="4:16" ht="12.75">
      <c r="D594" s="64"/>
      <c r="E594" s="72"/>
      <c r="P594" s="56"/>
    </row>
    <row r="595" spans="4:16" ht="12.75">
      <c r="D595" s="64"/>
      <c r="E595" s="72"/>
      <c r="P595" s="56"/>
    </row>
    <row r="596" spans="4:16" ht="12.75">
      <c r="D596" s="64"/>
      <c r="E596" s="72"/>
      <c r="P596" s="56"/>
    </row>
    <row r="597" spans="4:16" ht="12.75">
      <c r="D597" s="64"/>
      <c r="E597" s="72"/>
      <c r="P597" s="56"/>
    </row>
    <row r="598" spans="4:16" ht="12.75">
      <c r="D598" s="64"/>
      <c r="E598" s="72"/>
      <c r="P598" s="56"/>
    </row>
    <row r="599" spans="4:16" ht="12.75">
      <c r="D599" s="64"/>
      <c r="E599" s="72"/>
      <c r="P599" s="56"/>
    </row>
    <row r="600" spans="4:16" ht="12.75">
      <c r="D600" s="64"/>
      <c r="E600" s="72"/>
      <c r="P600" s="56"/>
    </row>
    <row r="601" spans="4:16" ht="12.75">
      <c r="D601" s="64"/>
      <c r="E601" s="72"/>
      <c r="P601" s="56"/>
    </row>
    <row r="602" spans="4:16" ht="12.75">
      <c r="D602" s="64"/>
      <c r="E602" s="72"/>
      <c r="P602" s="56"/>
    </row>
    <row r="603" spans="4:16" ht="12.75">
      <c r="D603" s="64"/>
      <c r="E603" s="72"/>
      <c r="P603" s="56"/>
    </row>
    <row r="604" spans="4:16" ht="12.75">
      <c r="D604" s="64"/>
      <c r="E604" s="72"/>
      <c r="P604" s="56"/>
    </row>
    <row r="605" spans="4:16" ht="12.75">
      <c r="D605" s="64"/>
      <c r="E605" s="72"/>
      <c r="P605" s="56"/>
    </row>
    <row r="606" spans="4:16" ht="12.75">
      <c r="D606" s="64"/>
      <c r="E606" s="72"/>
      <c r="P606" s="56"/>
    </row>
    <row r="607" spans="4:16" ht="12.75">
      <c r="D607" s="64"/>
      <c r="E607" s="72"/>
      <c r="P607" s="56"/>
    </row>
    <row r="608" spans="4:16" ht="12.75">
      <c r="D608" s="64"/>
      <c r="E608" s="72"/>
      <c r="P608" s="56"/>
    </row>
    <row r="609" spans="4:16" ht="12.75">
      <c r="D609" s="64"/>
      <c r="E609" s="72"/>
      <c r="P609" s="56"/>
    </row>
    <row r="610" spans="4:16" ht="12.75">
      <c r="D610" s="64"/>
      <c r="E610" s="72"/>
      <c r="P610" s="56"/>
    </row>
    <row r="611" spans="4:16" ht="12.75">
      <c r="D611" s="64"/>
      <c r="E611" s="72"/>
      <c r="P611" s="56"/>
    </row>
    <row r="612" spans="4:16" ht="12.75">
      <c r="D612" s="64"/>
      <c r="E612" s="72"/>
      <c r="P612" s="56"/>
    </row>
    <row r="613" spans="4:16" ht="12.75">
      <c r="D613" s="64"/>
      <c r="E613" s="72"/>
      <c r="P613" s="56"/>
    </row>
    <row r="614" spans="4:16" ht="12.75">
      <c r="D614" s="64"/>
      <c r="E614" s="72"/>
      <c r="P614" s="56"/>
    </row>
    <row r="615" spans="4:16" ht="12.75">
      <c r="D615" s="64"/>
      <c r="E615" s="72"/>
      <c r="P615" s="56"/>
    </row>
    <row r="616" spans="4:16" ht="12.75">
      <c r="D616" s="64"/>
      <c r="E616" s="72"/>
      <c r="P616" s="56"/>
    </row>
    <row r="617" spans="4:16" ht="12.75">
      <c r="D617" s="64"/>
      <c r="E617" s="72"/>
      <c r="P617" s="56"/>
    </row>
    <row r="618" spans="4:16" ht="12.75">
      <c r="D618" s="64"/>
      <c r="E618" s="72"/>
      <c r="P618" s="56"/>
    </row>
    <row r="619" spans="4:16" ht="12.75">
      <c r="D619" s="64"/>
      <c r="E619" s="72"/>
      <c r="P619" s="56"/>
    </row>
    <row r="620" spans="4:16" ht="12.75">
      <c r="D620" s="64"/>
      <c r="E620" s="72"/>
      <c r="P620" s="56"/>
    </row>
    <row r="621" spans="4:16" ht="12.75">
      <c r="D621" s="64"/>
      <c r="E621" s="72"/>
      <c r="P621" s="56"/>
    </row>
    <row r="622" spans="4:16" ht="12.75">
      <c r="D622" s="64"/>
      <c r="E622" s="72"/>
      <c r="P622" s="56"/>
    </row>
    <row r="623" spans="4:16" ht="12.75">
      <c r="D623" s="64"/>
      <c r="E623" s="72"/>
      <c r="P623" s="56"/>
    </row>
    <row r="624" spans="4:16" ht="12.75">
      <c r="D624" s="64"/>
      <c r="E624" s="72"/>
      <c r="P624" s="56"/>
    </row>
    <row r="625" spans="4:16" ht="12.75">
      <c r="D625" s="64"/>
      <c r="E625" s="72"/>
      <c r="P625" s="56"/>
    </row>
    <row r="626" spans="4:16" ht="12.75">
      <c r="D626" s="64"/>
      <c r="E626" s="72"/>
      <c r="P626" s="56"/>
    </row>
    <row r="627" spans="4:16" ht="12.75">
      <c r="D627" s="64"/>
      <c r="E627" s="72"/>
      <c r="P627" s="56"/>
    </row>
    <row r="628" spans="4:16" ht="12.75">
      <c r="D628" s="64"/>
      <c r="E628" s="72"/>
      <c r="P628" s="56"/>
    </row>
    <row r="629" spans="4:16" ht="12.75">
      <c r="D629" s="64"/>
      <c r="E629" s="72"/>
      <c r="P629" s="56"/>
    </row>
    <row r="630" spans="4:16" ht="12.75">
      <c r="D630" s="64"/>
      <c r="E630" s="72"/>
      <c r="P630" s="56"/>
    </row>
    <row r="631" spans="4:16" ht="12.75">
      <c r="D631" s="64"/>
      <c r="E631" s="72"/>
      <c r="P631" s="56"/>
    </row>
    <row r="632" spans="4:16" ht="12.75">
      <c r="D632" s="64"/>
      <c r="E632" s="72"/>
      <c r="P632" s="56"/>
    </row>
    <row r="633" spans="4:16" ht="12.75">
      <c r="D633" s="64"/>
      <c r="E633" s="72"/>
      <c r="P633" s="56"/>
    </row>
    <row r="634" spans="4:16" ht="12.75">
      <c r="D634" s="64"/>
      <c r="E634" s="72"/>
      <c r="P634" s="56"/>
    </row>
    <row r="635" spans="4:16" ht="12.75">
      <c r="D635" s="64"/>
      <c r="E635" s="72"/>
      <c r="P635" s="56"/>
    </row>
    <row r="636" spans="4:16" ht="12.75">
      <c r="D636" s="64"/>
      <c r="E636" s="72"/>
      <c r="P636" s="56"/>
    </row>
    <row r="637" spans="4:16" ht="12.75">
      <c r="D637" s="64"/>
      <c r="E637" s="72"/>
      <c r="P637" s="56"/>
    </row>
    <row r="638" spans="4:16" ht="12.75">
      <c r="D638" s="64"/>
      <c r="E638" s="72"/>
      <c r="P638" s="56"/>
    </row>
    <row r="639" spans="4:16" ht="12.75">
      <c r="D639" s="64"/>
      <c r="E639" s="72"/>
      <c r="P639" s="56"/>
    </row>
    <row r="640" spans="4:16" ht="12.75">
      <c r="D640" s="64"/>
      <c r="E640" s="72"/>
      <c r="P640" s="56"/>
    </row>
    <row r="641" spans="4:16" ht="12.75">
      <c r="D641" s="64"/>
      <c r="E641" s="72"/>
      <c r="P641" s="56"/>
    </row>
    <row r="642" spans="4:16" ht="12.75">
      <c r="D642" s="64"/>
      <c r="E642" s="72"/>
      <c r="P642" s="56"/>
    </row>
    <row r="643" spans="4:16" ht="12.75">
      <c r="D643" s="64"/>
      <c r="E643" s="72"/>
      <c r="P643" s="56"/>
    </row>
    <row r="644" spans="4:16" ht="12.75">
      <c r="D644" s="64"/>
      <c r="E644" s="72"/>
      <c r="P644" s="56"/>
    </row>
    <row r="645" spans="4:16" ht="12.75">
      <c r="D645" s="64"/>
      <c r="E645" s="72"/>
      <c r="P645" s="56"/>
    </row>
    <row r="646" spans="4:16" ht="12.75">
      <c r="D646" s="64"/>
      <c r="E646" s="72"/>
      <c r="P646" s="56"/>
    </row>
    <row r="647" spans="4:16" ht="12.75">
      <c r="D647" s="64"/>
      <c r="E647" s="72"/>
      <c r="P647" s="56"/>
    </row>
    <row r="648" spans="4:16" ht="12.75">
      <c r="D648" s="64"/>
      <c r="E648" s="72"/>
      <c r="P648" s="56"/>
    </row>
    <row r="649" spans="4:16" ht="12.75">
      <c r="D649" s="64"/>
      <c r="E649" s="72"/>
      <c r="P649" s="56"/>
    </row>
    <row r="650" spans="4:16" ht="12.75">
      <c r="D650" s="64"/>
      <c r="E650" s="72"/>
      <c r="P650" s="56"/>
    </row>
    <row r="651" spans="4:16" ht="12.75">
      <c r="D651" s="64"/>
      <c r="E651" s="72"/>
      <c r="P651" s="56"/>
    </row>
    <row r="652" spans="4:16" ht="12.75">
      <c r="D652" s="64"/>
      <c r="E652" s="72"/>
      <c r="P652" s="56"/>
    </row>
    <row r="653" spans="4:16" ht="12.75">
      <c r="D653" s="64"/>
      <c r="E653" s="72"/>
      <c r="P653" s="56"/>
    </row>
    <row r="654" spans="4:16" ht="12.75">
      <c r="D654" s="64"/>
      <c r="E654" s="72"/>
      <c r="P654" s="56"/>
    </row>
    <row r="655" spans="4:16" ht="12.75">
      <c r="D655" s="64"/>
      <c r="E655" s="72"/>
      <c r="P655" s="56"/>
    </row>
    <row r="656" spans="4:16" ht="12.75">
      <c r="D656" s="64"/>
      <c r="E656" s="72"/>
      <c r="P656" s="56"/>
    </row>
    <row r="657" spans="4:16" ht="12.75">
      <c r="D657" s="64"/>
      <c r="E657" s="72"/>
      <c r="P657" s="56"/>
    </row>
    <row r="658" spans="4:16" ht="12.75">
      <c r="D658" s="64"/>
      <c r="E658" s="72"/>
      <c r="P658" s="56"/>
    </row>
    <row r="659" spans="4:16" ht="12.75">
      <c r="D659" s="64"/>
      <c r="E659" s="72"/>
      <c r="P659" s="56"/>
    </row>
    <row r="660" spans="4:16" ht="12.75">
      <c r="D660" s="64"/>
      <c r="E660" s="72"/>
      <c r="P660" s="56"/>
    </row>
    <row r="661" spans="4:16" ht="12.75">
      <c r="D661" s="64"/>
      <c r="E661" s="72"/>
      <c r="P661" s="56"/>
    </row>
    <row r="662" spans="4:16" ht="12.75">
      <c r="D662" s="64"/>
      <c r="E662" s="72"/>
      <c r="P662" s="56"/>
    </row>
    <row r="663" spans="4:16" ht="12.75">
      <c r="D663" s="64"/>
      <c r="E663" s="72"/>
      <c r="P663" s="56"/>
    </row>
    <row r="664" spans="4:16" ht="12.75">
      <c r="D664" s="64"/>
      <c r="E664" s="72"/>
      <c r="P664" s="56"/>
    </row>
    <row r="665" spans="4:16" ht="12.75">
      <c r="D665" s="64"/>
      <c r="E665" s="72"/>
      <c r="P665" s="56"/>
    </row>
    <row r="666" spans="4:16" ht="12.75">
      <c r="D666" s="64"/>
      <c r="E666" s="72"/>
      <c r="P666" s="56"/>
    </row>
    <row r="667" spans="4:16" ht="12.75">
      <c r="D667" s="64"/>
      <c r="E667" s="72"/>
      <c r="P667" s="56"/>
    </row>
    <row r="668" spans="4:16" ht="12.75">
      <c r="D668" s="64"/>
      <c r="E668" s="72"/>
      <c r="P668" s="56"/>
    </row>
    <row r="669" spans="4:16" ht="12.75">
      <c r="D669" s="64"/>
      <c r="E669" s="72"/>
      <c r="P669" s="56"/>
    </row>
    <row r="670" spans="4:16" ht="12.75">
      <c r="D670" s="64"/>
      <c r="E670" s="72"/>
      <c r="P670" s="56"/>
    </row>
    <row r="671" spans="4:16" ht="12.75">
      <c r="D671" s="64"/>
      <c r="E671" s="72"/>
      <c r="P671" s="56"/>
    </row>
    <row r="672" spans="4:16" ht="12.75">
      <c r="D672" s="64"/>
      <c r="E672" s="72"/>
      <c r="P672" s="56"/>
    </row>
    <row r="673" spans="4:16" ht="12.75">
      <c r="D673" s="64"/>
      <c r="E673" s="72"/>
      <c r="P673" s="56"/>
    </row>
    <row r="674" spans="4:16" ht="12.75">
      <c r="D674" s="64"/>
      <c r="E674" s="72"/>
      <c r="P674" s="56"/>
    </row>
    <row r="675" spans="4:16" ht="12.75">
      <c r="D675" s="64"/>
      <c r="E675" s="72"/>
      <c r="P675" s="56"/>
    </row>
    <row r="676" spans="4:16" ht="12.75">
      <c r="D676" s="64"/>
      <c r="E676" s="72"/>
      <c r="P676" s="56"/>
    </row>
    <row r="677" spans="4:16" ht="12.75">
      <c r="D677" s="64"/>
      <c r="E677" s="72"/>
      <c r="P677" s="56"/>
    </row>
    <row r="678" spans="4:16" ht="12.75">
      <c r="D678" s="64"/>
      <c r="E678" s="72"/>
      <c r="P678" s="56"/>
    </row>
    <row r="679" spans="4:16" ht="12.75">
      <c r="D679" s="64"/>
      <c r="E679" s="72"/>
      <c r="P679" s="56"/>
    </row>
    <row r="680" spans="4:16" ht="12.75">
      <c r="D680" s="64"/>
      <c r="E680" s="72"/>
      <c r="P680" s="56"/>
    </row>
    <row r="681" spans="4:16" ht="12.75">
      <c r="D681" s="64"/>
      <c r="E681" s="72"/>
      <c r="P681" s="56"/>
    </row>
    <row r="682" spans="4:16" ht="12.75">
      <c r="D682" s="64"/>
      <c r="E682" s="72"/>
      <c r="P682" s="56"/>
    </row>
    <row r="683" spans="4:16" ht="12.75">
      <c r="D683" s="64"/>
      <c r="E683" s="72"/>
      <c r="P683" s="56"/>
    </row>
    <row r="684" spans="4:16" ht="12.75">
      <c r="D684" s="64"/>
      <c r="E684" s="72"/>
      <c r="P684" s="56"/>
    </row>
    <row r="685" spans="4:16" ht="12.75">
      <c r="D685" s="64"/>
      <c r="E685" s="72"/>
      <c r="P685" s="56"/>
    </row>
    <row r="686" spans="4:16" ht="12.75">
      <c r="D686" s="64"/>
      <c r="E686" s="72"/>
      <c r="P686" s="56"/>
    </row>
    <row r="687" spans="4:16" ht="12.75">
      <c r="D687" s="64"/>
      <c r="E687" s="72"/>
      <c r="P687" s="56"/>
    </row>
    <row r="688" spans="4:16" ht="12.75">
      <c r="D688" s="64"/>
      <c r="E688" s="72"/>
      <c r="P688" s="56"/>
    </row>
    <row r="689" spans="4:16" ht="12.75">
      <c r="D689" s="64"/>
      <c r="E689" s="72"/>
      <c r="P689" s="56"/>
    </row>
    <row r="690" spans="4:16" ht="12.75">
      <c r="D690" s="64"/>
      <c r="E690" s="72"/>
      <c r="P690" s="56"/>
    </row>
    <row r="691" spans="4:16" ht="12.75">
      <c r="D691" s="64"/>
      <c r="E691" s="72"/>
      <c r="P691" s="56"/>
    </row>
    <row r="692" spans="4:16" ht="12.75">
      <c r="D692" s="64"/>
      <c r="E692" s="72"/>
      <c r="P692" s="56"/>
    </row>
    <row r="693" spans="4:16" ht="12.75">
      <c r="D693" s="64"/>
      <c r="E693" s="72"/>
      <c r="P693" s="56"/>
    </row>
    <row r="694" spans="4:16" ht="12.75">
      <c r="D694" s="64"/>
      <c r="E694" s="72"/>
      <c r="P694" s="56"/>
    </row>
    <row r="695" spans="4:16" ht="12.75">
      <c r="D695" s="64"/>
      <c r="E695" s="72"/>
      <c r="P695" s="56"/>
    </row>
    <row r="696" spans="4:16" ht="12.75">
      <c r="D696" s="64"/>
      <c r="E696" s="72"/>
      <c r="P696" s="56"/>
    </row>
    <row r="697" spans="4:16" ht="12.75">
      <c r="D697" s="64"/>
      <c r="E697" s="72"/>
      <c r="P697" s="56"/>
    </row>
    <row r="698" spans="4:16" ht="12.75">
      <c r="D698" s="64"/>
      <c r="E698" s="72"/>
      <c r="P698" s="56"/>
    </row>
    <row r="699" spans="4:16" ht="12.75">
      <c r="D699" s="64"/>
      <c r="E699" s="72"/>
      <c r="P699" s="56"/>
    </row>
    <row r="700" spans="4:16" ht="12.75">
      <c r="D700" s="64"/>
      <c r="E700" s="72"/>
      <c r="P700" s="56"/>
    </row>
    <row r="701" spans="4:16" ht="12.75">
      <c r="D701" s="64"/>
      <c r="E701" s="72"/>
      <c r="P701" s="56"/>
    </row>
    <row r="702" spans="4:16" ht="12.75">
      <c r="D702" s="64"/>
      <c r="E702" s="72"/>
      <c r="P702" s="56"/>
    </row>
    <row r="703" spans="4:16" ht="12.75">
      <c r="D703" s="64"/>
      <c r="E703" s="72"/>
      <c r="P703" s="56"/>
    </row>
    <row r="704" spans="4:16" ht="12.75">
      <c r="D704" s="64"/>
      <c r="E704" s="72"/>
      <c r="P704" s="56"/>
    </row>
    <row r="705" spans="4:16" ht="12.75">
      <c r="D705" s="64"/>
      <c r="E705" s="72"/>
      <c r="P705" s="56"/>
    </row>
    <row r="706" spans="4:16" ht="12.75">
      <c r="D706" s="64"/>
      <c r="E706" s="72"/>
      <c r="P706" s="56"/>
    </row>
    <row r="707" spans="4:16" ht="12.75">
      <c r="D707" s="64"/>
      <c r="E707" s="72"/>
      <c r="P707" s="56"/>
    </row>
    <row r="708" spans="4:16" ht="12.75">
      <c r="D708" s="64"/>
      <c r="E708" s="72"/>
      <c r="P708" s="56"/>
    </row>
    <row r="709" spans="4:16" ht="12.75">
      <c r="D709" s="64"/>
      <c r="E709" s="72"/>
      <c r="P709" s="56"/>
    </row>
    <row r="710" spans="4:16" ht="12.75">
      <c r="D710" s="64"/>
      <c r="E710" s="72"/>
      <c r="P710" s="56"/>
    </row>
    <row r="711" spans="4:16" ht="12.75">
      <c r="D711" s="64"/>
      <c r="E711" s="72"/>
      <c r="P711" s="56"/>
    </row>
    <row r="712" spans="4:16" ht="12.75">
      <c r="D712" s="64"/>
      <c r="E712" s="72"/>
      <c r="P712" s="56"/>
    </row>
    <row r="713" spans="4:16" ht="12.75">
      <c r="D713" s="64"/>
      <c r="E713" s="72"/>
      <c r="P713" s="56"/>
    </row>
    <row r="714" spans="4:16" ht="12.75">
      <c r="D714" s="64"/>
      <c r="E714" s="72"/>
      <c r="P714" s="56"/>
    </row>
    <row r="715" spans="4:16" ht="12.75">
      <c r="D715" s="64"/>
      <c r="E715" s="72"/>
      <c r="P715" s="56"/>
    </row>
    <row r="716" spans="4:16" ht="12.75">
      <c r="D716" s="64"/>
      <c r="E716" s="72"/>
      <c r="P716" s="56"/>
    </row>
    <row r="717" spans="4:16" ht="12.75">
      <c r="D717" s="64"/>
      <c r="E717" s="72"/>
      <c r="P717" s="56"/>
    </row>
    <row r="718" spans="4:16" ht="12.75">
      <c r="D718" s="64"/>
      <c r="E718" s="72"/>
      <c r="P718" s="56"/>
    </row>
    <row r="719" spans="4:16" ht="12.75">
      <c r="D719" s="64"/>
      <c r="E719" s="72"/>
      <c r="P719" s="56"/>
    </row>
    <row r="720" spans="4:16" ht="12.75">
      <c r="D720" s="64"/>
      <c r="E720" s="72"/>
      <c r="P720" s="56"/>
    </row>
    <row r="721" spans="4:16" ht="12.75">
      <c r="D721" s="64"/>
      <c r="E721" s="72"/>
      <c r="P721" s="56"/>
    </row>
    <row r="722" spans="4:16" ht="12.75">
      <c r="D722" s="64"/>
      <c r="E722" s="72"/>
      <c r="P722" s="56"/>
    </row>
    <row r="723" spans="4:16" ht="12.75">
      <c r="D723" s="64"/>
      <c r="E723" s="72"/>
      <c r="P723" s="56"/>
    </row>
    <row r="724" spans="4:16" ht="12.75">
      <c r="D724" s="64"/>
      <c r="E724" s="72"/>
      <c r="P724" s="56"/>
    </row>
    <row r="725" spans="4:16" ht="12.75">
      <c r="D725" s="64"/>
      <c r="E725" s="72"/>
      <c r="P725" s="56"/>
    </row>
    <row r="726" spans="4:16" ht="12.75">
      <c r="D726" s="64"/>
      <c r="E726" s="72"/>
      <c r="P726" s="56"/>
    </row>
    <row r="727" spans="4:16" ht="12.75">
      <c r="D727" s="64"/>
      <c r="E727" s="72"/>
      <c r="P727" s="56"/>
    </row>
    <row r="728" spans="4:16" ht="12.75">
      <c r="D728" s="64"/>
      <c r="E728" s="72"/>
      <c r="P728" s="56"/>
    </row>
    <row r="729" spans="4:16" ht="12.75">
      <c r="D729" s="64"/>
      <c r="E729" s="72"/>
      <c r="P729" s="56"/>
    </row>
    <row r="730" spans="4:16" ht="12.75">
      <c r="D730" s="64"/>
      <c r="E730" s="72"/>
      <c r="P730" s="56"/>
    </row>
    <row r="731" spans="4:16" ht="12.75">
      <c r="D731" s="64"/>
      <c r="E731" s="72"/>
      <c r="P731" s="56"/>
    </row>
    <row r="732" spans="4:16" ht="12.75">
      <c r="D732" s="64"/>
      <c r="E732" s="72"/>
      <c r="P732" s="56"/>
    </row>
    <row r="733" spans="4:16" ht="12.75">
      <c r="D733" s="64"/>
      <c r="E733" s="72"/>
      <c r="P733" s="56"/>
    </row>
    <row r="734" spans="4:16" ht="12.75">
      <c r="D734" s="64"/>
      <c r="E734" s="72"/>
      <c r="P734" s="56"/>
    </row>
    <row r="735" spans="4:16" ht="12.75">
      <c r="D735" s="64"/>
      <c r="E735" s="72"/>
      <c r="P735" s="56"/>
    </row>
    <row r="736" spans="4:16" ht="12.75">
      <c r="D736" s="64"/>
      <c r="E736" s="72"/>
      <c r="P736" s="56"/>
    </row>
    <row r="737" spans="4:16" ht="12.75">
      <c r="D737" s="64"/>
      <c r="E737" s="72"/>
      <c r="P737" s="56"/>
    </row>
    <row r="738" spans="4:16" ht="12.75">
      <c r="D738" s="64"/>
      <c r="E738" s="72"/>
      <c r="P738" s="56"/>
    </row>
    <row r="739" spans="4:16" ht="12.75">
      <c r="D739" s="64"/>
      <c r="E739" s="72"/>
      <c r="P739" s="56"/>
    </row>
    <row r="740" spans="4:16" ht="12.75">
      <c r="D740" s="64"/>
      <c r="E740" s="72"/>
      <c r="P740" s="56"/>
    </row>
    <row r="741" spans="4:16" ht="12.75">
      <c r="D741" s="64"/>
      <c r="E741" s="72"/>
      <c r="P741" s="56"/>
    </row>
    <row r="742" spans="4:16" ht="12.75">
      <c r="D742" s="64"/>
      <c r="E742" s="72"/>
      <c r="P742" s="56"/>
    </row>
    <row r="743" spans="4:16" ht="12.75">
      <c r="D743" s="64"/>
      <c r="E743" s="72"/>
      <c r="P743" s="56"/>
    </row>
    <row r="744" spans="4:16" ht="12.75">
      <c r="D744" s="64"/>
      <c r="E744" s="72"/>
      <c r="P744" s="56"/>
    </row>
    <row r="745" spans="4:16" ht="12.75">
      <c r="D745" s="64"/>
      <c r="E745" s="72"/>
      <c r="P745" s="56"/>
    </row>
    <row r="746" spans="4:16" ht="12.75">
      <c r="D746" s="64"/>
      <c r="E746" s="72"/>
      <c r="P746" s="56"/>
    </row>
    <row r="747" spans="4:16" ht="12.75">
      <c r="D747" s="64"/>
      <c r="E747" s="72"/>
      <c r="P747" s="56"/>
    </row>
    <row r="748" spans="4:16" ht="12.75">
      <c r="D748" s="64"/>
      <c r="E748" s="72"/>
      <c r="P748" s="56"/>
    </row>
    <row r="749" spans="4:16" ht="12.75">
      <c r="D749" s="64"/>
      <c r="E749" s="72"/>
      <c r="P749" s="56"/>
    </row>
    <row r="750" spans="4:16" ht="12.75">
      <c r="D750" s="64"/>
      <c r="E750" s="72"/>
      <c r="P750" s="56"/>
    </row>
    <row r="751" spans="4:16" ht="12.75">
      <c r="D751" s="64"/>
      <c r="E751" s="72"/>
      <c r="P751" s="56"/>
    </row>
    <row r="752" spans="4:16" ht="12.75">
      <c r="D752" s="64"/>
      <c r="E752" s="72"/>
      <c r="P752" s="56"/>
    </row>
    <row r="753" spans="4:16" ht="12.75">
      <c r="D753" s="64"/>
      <c r="E753" s="72"/>
      <c r="P753" s="56"/>
    </row>
    <row r="754" spans="4:16" ht="12.75">
      <c r="D754" s="64"/>
      <c r="E754" s="72"/>
      <c r="P754" s="56"/>
    </row>
    <row r="755" spans="4:16" ht="12.75">
      <c r="D755" s="64"/>
      <c r="E755" s="72"/>
      <c r="P755" s="56"/>
    </row>
    <row r="756" spans="4:16" ht="12.75">
      <c r="D756" s="64"/>
      <c r="E756" s="72"/>
      <c r="P756" s="56"/>
    </row>
    <row r="757" spans="4:16" ht="12.75">
      <c r="D757" s="64"/>
      <c r="E757" s="72"/>
      <c r="P757" s="56"/>
    </row>
    <row r="758" spans="4:16" ht="12.75">
      <c r="D758" s="64"/>
      <c r="E758" s="72"/>
      <c r="P758" s="56"/>
    </row>
    <row r="759" spans="4:16" ht="12.75">
      <c r="D759" s="64"/>
      <c r="E759" s="72"/>
      <c r="P759" s="56"/>
    </row>
    <row r="760" spans="4:16" ht="12.75">
      <c r="D760" s="64"/>
      <c r="E760" s="72"/>
      <c r="P760" s="56"/>
    </row>
    <row r="761" spans="4:16" ht="12.75">
      <c r="D761" s="64"/>
      <c r="E761" s="72"/>
      <c r="P761" s="56"/>
    </row>
    <row r="762" spans="4:16" ht="12.75">
      <c r="D762" s="64"/>
      <c r="E762" s="72"/>
      <c r="P762" s="56"/>
    </row>
    <row r="763" spans="4:16" ht="12.75">
      <c r="D763" s="64"/>
      <c r="E763" s="72"/>
      <c r="P763" s="56"/>
    </row>
    <row r="764" spans="4:16" ht="12.75">
      <c r="D764" s="64"/>
      <c r="E764" s="72"/>
      <c r="P764" s="56"/>
    </row>
    <row r="765" spans="4:16" ht="12.75">
      <c r="D765" s="64"/>
      <c r="E765" s="72"/>
      <c r="P765" s="56"/>
    </row>
    <row r="766" spans="4:16" ht="12.75">
      <c r="D766" s="64"/>
      <c r="E766" s="72"/>
      <c r="P766" s="56"/>
    </row>
    <row r="767" spans="4:16" ht="12.75">
      <c r="D767" s="64"/>
      <c r="E767" s="72"/>
      <c r="P767" s="56"/>
    </row>
    <row r="768" spans="4:16" ht="12.75">
      <c r="D768" s="64"/>
      <c r="E768" s="72"/>
      <c r="P768" s="56"/>
    </row>
    <row r="769" spans="4:16" ht="12.75">
      <c r="D769" s="64"/>
      <c r="E769" s="72"/>
      <c r="P769" s="56"/>
    </row>
    <row r="770" spans="4:16" ht="12.75">
      <c r="D770" s="64"/>
      <c r="E770" s="72"/>
      <c r="P770" s="56"/>
    </row>
    <row r="771" spans="4:16" ht="12.75">
      <c r="D771" s="64"/>
      <c r="E771" s="72"/>
      <c r="P771" s="56"/>
    </row>
    <row r="772" spans="4:16" ht="12.75">
      <c r="D772" s="64"/>
      <c r="E772" s="72"/>
      <c r="P772" s="56"/>
    </row>
    <row r="773" spans="4:16" ht="12.75">
      <c r="D773" s="64"/>
      <c r="E773" s="72"/>
      <c r="P773" s="56"/>
    </row>
    <row r="774" spans="4:16" ht="12.75">
      <c r="D774" s="64"/>
      <c r="E774" s="72"/>
      <c r="P774" s="56"/>
    </row>
    <row r="775" spans="4:16" ht="12.75">
      <c r="D775" s="64"/>
      <c r="E775" s="72"/>
      <c r="P775" s="56"/>
    </row>
    <row r="776" spans="4:16" ht="12.75">
      <c r="D776" s="64"/>
      <c r="E776" s="72"/>
      <c r="P776" s="56"/>
    </row>
    <row r="777" spans="4:16" ht="12.75">
      <c r="D777" s="64"/>
      <c r="E777" s="72"/>
      <c r="P777" s="56"/>
    </row>
    <row r="778" spans="4:16" ht="12.75">
      <c r="D778" s="64"/>
      <c r="E778" s="72"/>
      <c r="P778" s="56"/>
    </row>
    <row r="779" spans="4:16" ht="12.75">
      <c r="D779" s="64"/>
      <c r="E779" s="72"/>
      <c r="P779" s="56"/>
    </row>
    <row r="780" spans="4:16" ht="12.75">
      <c r="D780" s="64"/>
      <c r="E780" s="72"/>
      <c r="P780" s="56"/>
    </row>
    <row r="781" spans="4:16" ht="12.75">
      <c r="D781" s="64"/>
      <c r="E781" s="72"/>
      <c r="P781" s="56"/>
    </row>
    <row r="782" spans="4:16" ht="12.75">
      <c r="D782" s="64"/>
      <c r="E782" s="72"/>
      <c r="P782" s="56"/>
    </row>
    <row r="783" spans="4:16" ht="12.75">
      <c r="D783" s="64"/>
      <c r="E783" s="72"/>
      <c r="P783" s="56"/>
    </row>
    <row r="784" spans="4:16" ht="12.75">
      <c r="D784" s="64"/>
      <c r="E784" s="72"/>
      <c r="P784" s="56"/>
    </row>
    <row r="785" spans="4:16" ht="12.75">
      <c r="D785" s="64"/>
      <c r="E785" s="72"/>
      <c r="P785" s="56"/>
    </row>
    <row r="786" spans="4:16" ht="12.75">
      <c r="D786" s="64"/>
      <c r="E786" s="72"/>
      <c r="P786" s="56"/>
    </row>
    <row r="787" spans="4:16" ht="12.75">
      <c r="D787" s="64"/>
      <c r="E787" s="72"/>
      <c r="P787" s="56"/>
    </row>
    <row r="788" spans="4:16" ht="12.75">
      <c r="D788" s="64"/>
      <c r="E788" s="72"/>
      <c r="P788" s="56"/>
    </row>
    <row r="789" spans="4:16" ht="12.75">
      <c r="D789" s="64"/>
      <c r="E789" s="72"/>
      <c r="P789" s="56"/>
    </row>
    <row r="790" spans="4:16" ht="12.75">
      <c r="D790" s="64"/>
      <c r="E790" s="72"/>
      <c r="P790" s="56"/>
    </row>
    <row r="791" spans="4:16" ht="12.75">
      <c r="D791" s="64"/>
      <c r="E791" s="72"/>
      <c r="P791" s="56"/>
    </row>
    <row r="792" spans="4:16" ht="12.75">
      <c r="D792" s="64"/>
      <c r="E792" s="72"/>
      <c r="P792" s="56"/>
    </row>
    <row r="793" spans="4:16" ht="12.75">
      <c r="D793" s="64"/>
      <c r="E793" s="72"/>
      <c r="P793" s="56"/>
    </row>
    <row r="794" spans="4:16" ht="12.75">
      <c r="D794" s="64"/>
      <c r="E794" s="72"/>
      <c r="P794" s="56"/>
    </row>
    <row r="795" spans="4:16" ht="12.75">
      <c r="D795" s="64"/>
      <c r="E795" s="72"/>
      <c r="P795" s="56"/>
    </row>
    <row r="796" spans="4:16" ht="12.75">
      <c r="D796" s="64"/>
      <c r="E796" s="72"/>
      <c r="P796" s="56"/>
    </row>
    <row r="797" spans="4:16" ht="12.75">
      <c r="D797" s="64"/>
      <c r="E797" s="72"/>
      <c r="P797" s="56"/>
    </row>
    <row r="798" spans="4:16" ht="12.75">
      <c r="D798" s="64"/>
      <c r="E798" s="72"/>
      <c r="P798" s="56"/>
    </row>
    <row r="799" spans="4:16" ht="12.75">
      <c r="D799" s="64"/>
      <c r="E799" s="72"/>
      <c r="P799" s="56"/>
    </row>
    <row r="800" spans="4:16" ht="12.75">
      <c r="D800" s="64"/>
      <c r="E800" s="72"/>
      <c r="P800" s="56"/>
    </row>
    <row r="801" spans="4:16" ht="12.75">
      <c r="D801" s="64"/>
      <c r="E801" s="72"/>
      <c r="P801" s="56"/>
    </row>
    <row r="802" spans="4:16" ht="12.75">
      <c r="D802" s="64"/>
      <c r="E802" s="72"/>
      <c r="P802" s="56"/>
    </row>
    <row r="803" spans="4:16" ht="12.75">
      <c r="D803" s="64"/>
      <c r="E803" s="72"/>
      <c r="P803" s="56"/>
    </row>
    <row r="804" spans="4:16" ht="12.75">
      <c r="D804" s="64"/>
      <c r="E804" s="72"/>
      <c r="P804" s="56"/>
    </row>
    <row r="805" spans="4:16" ht="12.75">
      <c r="D805" s="64"/>
      <c r="E805" s="72"/>
      <c r="P805" s="56"/>
    </row>
    <row r="806" spans="4:16" ht="12.75">
      <c r="D806" s="64"/>
      <c r="E806" s="72"/>
      <c r="P806" s="56"/>
    </row>
    <row r="807" spans="4:16" ht="12.75">
      <c r="D807" s="64"/>
      <c r="E807" s="72"/>
      <c r="P807" s="56"/>
    </row>
    <row r="808" spans="4:16" ht="12.75">
      <c r="D808" s="64"/>
      <c r="E808" s="72"/>
      <c r="P808" s="56"/>
    </row>
    <row r="809" spans="4:16" ht="12.75">
      <c r="D809" s="64"/>
      <c r="E809" s="72"/>
      <c r="P809" s="56"/>
    </row>
    <row r="810" spans="4:16" ht="12.75">
      <c r="D810" s="64"/>
      <c r="E810" s="72"/>
      <c r="P810" s="56"/>
    </row>
    <row r="811" spans="4:16" ht="12.75">
      <c r="D811" s="64"/>
      <c r="E811" s="72"/>
      <c r="P811" s="56"/>
    </row>
    <row r="812" spans="4:16" ht="12.75">
      <c r="D812" s="64"/>
      <c r="E812" s="72"/>
      <c r="P812" s="56"/>
    </row>
    <row r="813" spans="4:16" ht="12.75">
      <c r="D813" s="64"/>
      <c r="E813" s="72"/>
      <c r="P813" s="56"/>
    </row>
    <row r="814" spans="4:16" ht="12.75">
      <c r="D814" s="64"/>
      <c r="E814" s="72"/>
      <c r="P814" s="56"/>
    </row>
    <row r="815" spans="4:16" ht="12.75">
      <c r="D815" s="64"/>
      <c r="E815" s="72"/>
      <c r="P815" s="56"/>
    </row>
    <row r="816" spans="4:16" ht="12.75">
      <c r="D816" s="64"/>
      <c r="E816" s="72"/>
      <c r="P816" s="56"/>
    </row>
    <row r="817" spans="4:16" ht="12.75">
      <c r="D817" s="64"/>
      <c r="E817" s="72"/>
      <c r="P817" s="56"/>
    </row>
    <row r="818" spans="4:16" ht="12.75">
      <c r="D818" s="64"/>
      <c r="E818" s="72"/>
      <c r="P818" s="56"/>
    </row>
    <row r="819" spans="4:16" ht="12.75">
      <c r="D819" s="64"/>
      <c r="E819" s="72"/>
      <c r="P819" s="56"/>
    </row>
    <row r="820" spans="4:16" ht="12.75">
      <c r="D820" s="64"/>
      <c r="E820" s="72"/>
      <c r="P820" s="56"/>
    </row>
    <row r="821" spans="4:16" ht="12.75">
      <c r="D821" s="64"/>
      <c r="E821" s="72"/>
      <c r="P821" s="56"/>
    </row>
    <row r="822" spans="4:16" ht="12.75">
      <c r="D822" s="64"/>
      <c r="E822" s="72"/>
      <c r="P822" s="56"/>
    </row>
    <row r="823" spans="4:16" ht="12.75">
      <c r="D823" s="64"/>
      <c r="E823" s="72"/>
      <c r="P823" s="56"/>
    </row>
    <row r="824" spans="4:16" ht="12.75">
      <c r="D824" s="64"/>
      <c r="E824" s="72"/>
      <c r="P824" s="56"/>
    </row>
    <row r="825" spans="4:16" ht="12.75">
      <c r="D825" s="64"/>
      <c r="E825" s="72"/>
      <c r="P825" s="56"/>
    </row>
    <row r="826" spans="4:16" ht="12.75">
      <c r="D826" s="64"/>
      <c r="E826" s="72"/>
      <c r="P826" s="56"/>
    </row>
    <row r="827" spans="4:16" ht="12.75">
      <c r="D827" s="64"/>
      <c r="E827" s="72"/>
      <c r="P827" s="56"/>
    </row>
    <row r="828" spans="4:16" ht="12.75">
      <c r="D828" s="64"/>
      <c r="E828" s="72"/>
      <c r="P828" s="56"/>
    </row>
    <row r="829" spans="4:16" ht="12.75">
      <c r="D829" s="64"/>
      <c r="E829" s="72"/>
      <c r="P829" s="56"/>
    </row>
    <row r="830" spans="4:16" ht="12.75">
      <c r="D830" s="64"/>
      <c r="E830" s="72"/>
      <c r="P830" s="56"/>
    </row>
    <row r="831" spans="4:16" ht="12.75">
      <c r="D831" s="64"/>
      <c r="E831" s="72"/>
      <c r="P831" s="56"/>
    </row>
    <row r="832" spans="4:16" ht="12.75">
      <c r="D832" s="64"/>
      <c r="E832" s="72"/>
      <c r="P832" s="56"/>
    </row>
    <row r="833" spans="4:16" ht="12.75">
      <c r="D833" s="64"/>
      <c r="E833" s="72"/>
      <c r="P833" s="56"/>
    </row>
    <row r="834" spans="4:16" ht="12.75">
      <c r="D834" s="64"/>
      <c r="E834" s="72"/>
      <c r="P834" s="56"/>
    </row>
    <row r="835" spans="4:16" ht="12.75">
      <c r="D835" s="64"/>
      <c r="E835" s="72"/>
      <c r="P835" s="56"/>
    </row>
    <row r="836" spans="4:16" ht="12.75">
      <c r="D836" s="64"/>
      <c r="E836" s="72"/>
      <c r="P836" s="56"/>
    </row>
    <row r="837" spans="4:16" ht="12.75">
      <c r="D837" s="64"/>
      <c r="E837" s="72"/>
      <c r="P837" s="56"/>
    </row>
    <row r="838" spans="4:16" ht="12.75">
      <c r="D838" s="64"/>
      <c r="E838" s="72"/>
      <c r="P838" s="56"/>
    </row>
    <row r="839" spans="4:16" ht="12.75">
      <c r="D839" s="64"/>
      <c r="E839" s="72"/>
      <c r="P839" s="56"/>
    </row>
    <row r="840" spans="4:16" ht="12.75">
      <c r="D840" s="64"/>
      <c r="E840" s="72"/>
      <c r="P840" s="56"/>
    </row>
    <row r="841" spans="4:16" ht="12.75">
      <c r="D841" s="64"/>
      <c r="E841" s="72"/>
      <c r="P841" s="56"/>
    </row>
    <row r="842" spans="4:16" ht="12.75">
      <c r="D842" s="64"/>
      <c r="E842" s="72"/>
      <c r="P842" s="56"/>
    </row>
    <row r="843" spans="4:16" ht="12.75">
      <c r="D843" s="64"/>
      <c r="E843" s="72"/>
      <c r="P843" s="56"/>
    </row>
    <row r="844" spans="4:16" ht="12.75">
      <c r="D844" s="64"/>
      <c r="E844" s="72"/>
      <c r="P844" s="56"/>
    </row>
    <row r="845" spans="4:16" ht="12.75">
      <c r="D845" s="64"/>
      <c r="E845" s="72"/>
      <c r="P845" s="56"/>
    </row>
    <row r="846" spans="4:16" ht="12.75">
      <c r="D846" s="64"/>
      <c r="E846" s="72"/>
      <c r="P846" s="56"/>
    </row>
    <row r="847" spans="4:16" ht="12.75">
      <c r="D847" s="64"/>
      <c r="E847" s="72"/>
      <c r="P847" s="56"/>
    </row>
    <row r="848" spans="4:16" ht="12.75">
      <c r="D848" s="64"/>
      <c r="E848" s="72"/>
      <c r="P848" s="56"/>
    </row>
    <row r="849" spans="4:16" ht="12.75">
      <c r="D849" s="64"/>
      <c r="E849" s="72"/>
      <c r="P849" s="56"/>
    </row>
    <row r="850" spans="4:16" ht="12.75">
      <c r="D850" s="64"/>
      <c r="E850" s="72"/>
      <c r="P850" s="56"/>
    </row>
    <row r="851" spans="4:16" ht="12.75">
      <c r="D851" s="64"/>
      <c r="E851" s="72"/>
      <c r="P851" s="56"/>
    </row>
    <row r="852" spans="4:16" ht="12.75">
      <c r="D852" s="64"/>
      <c r="E852" s="72"/>
      <c r="P852" s="56"/>
    </row>
    <row r="853" spans="4:16" ht="12.75">
      <c r="D853" s="64"/>
      <c r="E853" s="72"/>
      <c r="P853" s="56"/>
    </row>
    <row r="854" spans="4:16" ht="12.75">
      <c r="D854" s="64"/>
      <c r="E854" s="72"/>
      <c r="P854" s="56"/>
    </row>
    <row r="855" spans="4:16" ht="12.75">
      <c r="D855" s="64"/>
      <c r="E855" s="72"/>
      <c r="P855" s="56"/>
    </row>
    <row r="856" spans="4:16" ht="12.75">
      <c r="D856" s="64"/>
      <c r="E856" s="72"/>
      <c r="P856" s="56"/>
    </row>
    <row r="857" spans="4:16" ht="12.75">
      <c r="D857" s="64"/>
      <c r="E857" s="72"/>
      <c r="P857" s="56"/>
    </row>
    <row r="858" spans="4:16" ht="12.75">
      <c r="D858" s="64"/>
      <c r="E858" s="72"/>
      <c r="P858" s="56"/>
    </row>
    <row r="859" spans="4:16" ht="12.75">
      <c r="D859" s="64"/>
      <c r="E859" s="72"/>
      <c r="P859" s="56"/>
    </row>
    <row r="860" spans="4:16" ht="12.75">
      <c r="D860" s="64"/>
      <c r="E860" s="72"/>
      <c r="P860" s="56"/>
    </row>
    <row r="861" spans="4:16" ht="12.75">
      <c r="D861" s="64"/>
      <c r="E861" s="72"/>
      <c r="P861" s="56"/>
    </row>
    <row r="862" spans="4:16" ht="12.75">
      <c r="D862" s="64"/>
      <c r="E862" s="72"/>
      <c r="P862" s="56"/>
    </row>
    <row r="863" spans="4:16" ht="12.75">
      <c r="D863" s="64"/>
      <c r="E863" s="72"/>
      <c r="P863" s="56"/>
    </row>
    <row r="864" spans="4:16" ht="12.75">
      <c r="D864" s="64"/>
      <c r="E864" s="72"/>
      <c r="P864" s="56"/>
    </row>
    <row r="865" spans="4:16" ht="12.75">
      <c r="D865" s="64"/>
      <c r="E865" s="72"/>
      <c r="P865" s="56"/>
    </row>
    <row r="866" spans="4:16" ht="12.75">
      <c r="D866" s="64"/>
      <c r="E866" s="72"/>
      <c r="P866" s="56"/>
    </row>
    <row r="867" spans="4:16" ht="12.75">
      <c r="D867" s="64"/>
      <c r="E867" s="72"/>
      <c r="P867" s="56"/>
    </row>
    <row r="868" spans="4:16" ht="12.75">
      <c r="D868" s="64"/>
      <c r="E868" s="72"/>
      <c r="P868" s="56"/>
    </row>
    <row r="869" spans="4:16" ht="12.75">
      <c r="D869" s="64"/>
      <c r="E869" s="72"/>
      <c r="P869" s="56"/>
    </row>
    <row r="870" spans="4:16" ht="12.75">
      <c r="D870" s="64"/>
      <c r="E870" s="72"/>
      <c r="P870" s="56"/>
    </row>
    <row r="871" spans="4:16" ht="12.75">
      <c r="D871" s="64"/>
      <c r="E871" s="72"/>
      <c r="P871" s="56"/>
    </row>
    <row r="872" spans="4:16" ht="12.75">
      <c r="D872" s="64"/>
      <c r="E872" s="72"/>
      <c r="P872" s="56"/>
    </row>
    <row r="873" spans="4:16" ht="12.75">
      <c r="D873" s="64"/>
      <c r="E873" s="72"/>
      <c r="P873" s="56"/>
    </row>
    <row r="874" spans="4:16" ht="12.75">
      <c r="D874" s="64"/>
      <c r="E874" s="72"/>
      <c r="P874" s="56"/>
    </row>
    <row r="875" spans="4:16" ht="12.75">
      <c r="D875" s="64"/>
      <c r="E875" s="72"/>
      <c r="P875" s="56"/>
    </row>
    <row r="876" spans="4:16" ht="12.75">
      <c r="D876" s="64"/>
      <c r="E876" s="72"/>
      <c r="P876" s="56"/>
    </row>
    <row r="877" spans="4:16" ht="12.75">
      <c r="D877" s="64"/>
      <c r="E877" s="72"/>
      <c r="P877" s="56"/>
    </row>
    <row r="878" spans="4:16" ht="12.75">
      <c r="D878" s="64"/>
      <c r="E878" s="72"/>
      <c r="P878" s="56"/>
    </row>
    <row r="879" spans="4:16" ht="12.75">
      <c r="D879" s="64"/>
      <c r="E879" s="72"/>
      <c r="P879" s="56"/>
    </row>
    <row r="880" spans="4:16" ht="12.75">
      <c r="D880" s="64"/>
      <c r="E880" s="72"/>
      <c r="P880" s="56"/>
    </row>
    <row r="881" spans="4:16" ht="12.75">
      <c r="D881" s="64"/>
      <c r="E881" s="72"/>
      <c r="P881" s="56"/>
    </row>
    <row r="882" spans="4:16" ht="12.75">
      <c r="D882" s="64"/>
      <c r="E882" s="72"/>
      <c r="P882" s="56"/>
    </row>
    <row r="883" spans="4:16" ht="12.75">
      <c r="D883" s="64"/>
      <c r="E883" s="72"/>
      <c r="P883" s="56"/>
    </row>
    <row r="884" spans="4:16" ht="12.75">
      <c r="D884" s="64"/>
      <c r="E884" s="72"/>
      <c r="P884" s="56"/>
    </row>
    <row r="885" spans="4:16" ht="12.75">
      <c r="D885" s="64"/>
      <c r="E885" s="72"/>
      <c r="P885" s="56"/>
    </row>
    <row r="886" spans="4:16" ht="12.75">
      <c r="D886" s="64"/>
      <c r="E886" s="72"/>
      <c r="P886" s="56"/>
    </row>
    <row r="887" spans="4:16" ht="12.75">
      <c r="D887" s="64"/>
      <c r="E887" s="72"/>
      <c r="P887" s="56"/>
    </row>
    <row r="888" spans="4:16" ht="12.75">
      <c r="D888" s="64"/>
      <c r="E888" s="72"/>
      <c r="P888" s="56"/>
    </row>
    <row r="889" spans="4:16" ht="12.75">
      <c r="D889" s="64"/>
      <c r="E889" s="72"/>
      <c r="P889" s="56"/>
    </row>
    <row r="890" spans="4:16" ht="12.75">
      <c r="D890" s="64"/>
      <c r="E890" s="72"/>
      <c r="P890" s="56"/>
    </row>
    <row r="891" spans="4:16" ht="12.75">
      <c r="D891" s="64"/>
      <c r="E891" s="72"/>
      <c r="P891" s="56"/>
    </row>
    <row r="892" spans="4:16" ht="12.75">
      <c r="D892" s="64"/>
      <c r="E892" s="72"/>
      <c r="P892" s="56"/>
    </row>
    <row r="893" spans="4:16" ht="12.75">
      <c r="D893" s="64"/>
      <c r="E893" s="72"/>
      <c r="P893" s="56"/>
    </row>
    <row r="894" spans="4:16" ht="12.75">
      <c r="D894" s="64"/>
      <c r="E894" s="72"/>
      <c r="P894" s="56"/>
    </row>
    <row r="895" spans="4:16" ht="12.75">
      <c r="D895" s="64"/>
      <c r="E895" s="72"/>
      <c r="P895" s="56"/>
    </row>
    <row r="896" spans="4:16" ht="12.75">
      <c r="D896" s="64"/>
      <c r="E896" s="72"/>
      <c r="P896" s="56"/>
    </row>
    <row r="897" spans="4:16" ht="12.75">
      <c r="D897" s="64"/>
      <c r="E897" s="72"/>
      <c r="P897" s="56"/>
    </row>
    <row r="898" spans="4:16" ht="12.75">
      <c r="D898" s="64"/>
      <c r="E898" s="72"/>
      <c r="P898" s="56"/>
    </row>
    <row r="899" spans="4:16" ht="12.75">
      <c r="D899" s="64"/>
      <c r="E899" s="72"/>
      <c r="P899" s="56"/>
    </row>
    <row r="900" spans="4:16" ht="12.75">
      <c r="D900" s="64"/>
      <c r="E900" s="72"/>
      <c r="P900" s="56"/>
    </row>
    <row r="901" spans="4:16" ht="12.75">
      <c r="D901" s="64"/>
      <c r="E901" s="72"/>
      <c r="P901" s="56"/>
    </row>
    <row r="902" spans="4:16" ht="12.75">
      <c r="D902" s="64"/>
      <c r="E902" s="72"/>
      <c r="P902" s="56"/>
    </row>
    <row r="903" spans="4:16" ht="12.75">
      <c r="D903" s="64"/>
      <c r="E903" s="72"/>
      <c r="P903" s="56"/>
    </row>
    <row r="904" spans="4:16" ht="12.75">
      <c r="D904" s="64"/>
      <c r="E904" s="72"/>
      <c r="P904" s="56"/>
    </row>
    <row r="905" spans="4:16" ht="12.75">
      <c r="D905" s="64"/>
      <c r="E905" s="72"/>
      <c r="P905" s="56"/>
    </row>
    <row r="906" spans="4:16" ht="12.75">
      <c r="D906" s="64"/>
      <c r="E906" s="72"/>
      <c r="P906" s="56"/>
    </row>
    <row r="907" spans="4:16" ht="12.75">
      <c r="D907" s="64"/>
      <c r="E907" s="72"/>
      <c r="P907" s="56"/>
    </row>
    <row r="908" spans="4:16" ht="12.75">
      <c r="D908" s="64"/>
      <c r="E908" s="72"/>
      <c r="P908" s="56"/>
    </row>
    <row r="909" spans="4:16" ht="12.75">
      <c r="D909" s="64"/>
      <c r="E909" s="72"/>
      <c r="P909" s="56"/>
    </row>
    <row r="910" spans="4:16" ht="12.75">
      <c r="D910" s="64"/>
      <c r="E910" s="72"/>
      <c r="P910" s="56"/>
    </row>
    <row r="911" spans="4:16" ht="12.75">
      <c r="D911" s="64"/>
      <c r="E911" s="72"/>
      <c r="P911" s="56"/>
    </row>
    <row r="912" spans="4:16" ht="12.75">
      <c r="D912" s="64"/>
      <c r="E912" s="72"/>
      <c r="P912" s="56"/>
    </row>
    <row r="913" spans="4:16" ht="12.75">
      <c r="D913" s="64"/>
      <c r="E913" s="72"/>
      <c r="P913" s="56"/>
    </row>
    <row r="914" spans="4:16" ht="12.75">
      <c r="D914" s="64"/>
      <c r="E914" s="72"/>
      <c r="P914" s="56"/>
    </row>
    <row r="915" spans="4:16" ht="12.75">
      <c r="D915" s="64"/>
      <c r="E915" s="72"/>
      <c r="P915" s="56"/>
    </row>
    <row r="916" spans="4:16" ht="12.75">
      <c r="D916" s="64"/>
      <c r="E916" s="72"/>
      <c r="P916" s="56"/>
    </row>
    <row r="917" spans="4:16" ht="12.75">
      <c r="D917" s="64"/>
      <c r="E917" s="72"/>
      <c r="P917" s="56"/>
    </row>
    <row r="918" spans="4:16" ht="12.75">
      <c r="D918" s="64"/>
      <c r="E918" s="72"/>
      <c r="P918" s="56"/>
    </row>
    <row r="919" spans="4:16" ht="12.75">
      <c r="D919" s="64"/>
      <c r="E919" s="72"/>
      <c r="P919" s="56"/>
    </row>
    <row r="920" spans="4:16" ht="12.75">
      <c r="D920" s="64"/>
      <c r="E920" s="72"/>
      <c r="P920" s="56"/>
    </row>
    <row r="921" spans="4:16" ht="12.75">
      <c r="D921" s="64"/>
      <c r="E921" s="72"/>
      <c r="P921" s="56"/>
    </row>
    <row r="922" spans="4:16" ht="12.75">
      <c r="D922" s="64"/>
      <c r="E922" s="72"/>
      <c r="P922" s="56"/>
    </row>
    <row r="923" spans="4:16" ht="12.75">
      <c r="D923" s="64"/>
      <c r="E923" s="72"/>
      <c r="P923" s="56"/>
    </row>
    <row r="924" spans="4:16" ht="12.75">
      <c r="D924" s="64"/>
      <c r="E924" s="72"/>
      <c r="P924" s="56"/>
    </row>
    <row r="925" spans="4:16" ht="12.75">
      <c r="D925" s="64"/>
      <c r="E925" s="72"/>
      <c r="P925" s="56"/>
    </row>
    <row r="926" spans="4:16" ht="12.75">
      <c r="D926" s="64"/>
      <c r="E926" s="72"/>
      <c r="P926" s="56"/>
    </row>
    <row r="927" spans="4:16" ht="12.75">
      <c r="D927" s="64"/>
      <c r="E927" s="72"/>
      <c r="P927" s="56"/>
    </row>
    <row r="928" spans="4:16" ht="12.75">
      <c r="D928" s="64"/>
      <c r="E928" s="72"/>
      <c r="P928" s="56"/>
    </row>
    <row r="929" spans="4:16" ht="12.75">
      <c r="D929" s="64"/>
      <c r="E929" s="72"/>
      <c r="P929" s="56"/>
    </row>
    <row r="930" spans="4:16" ht="12.75">
      <c r="D930" s="64"/>
      <c r="E930" s="72"/>
      <c r="P930" s="56"/>
    </row>
    <row r="931" spans="4:16" ht="12.75">
      <c r="D931" s="64"/>
      <c r="E931" s="72"/>
      <c r="P931" s="56"/>
    </row>
    <row r="932" spans="4:16" ht="12.75">
      <c r="D932" s="64"/>
      <c r="E932" s="72"/>
      <c r="P932" s="56"/>
    </row>
    <row r="933" spans="4:16" ht="12.75">
      <c r="D933" s="64"/>
      <c r="E933" s="72"/>
      <c r="P933" s="56"/>
    </row>
    <row r="934" spans="4:16" ht="12.75">
      <c r="D934" s="64"/>
      <c r="E934" s="72"/>
      <c r="P934" s="56"/>
    </row>
    <row r="935" spans="4:16" ht="12.75">
      <c r="D935" s="64"/>
      <c r="E935" s="72"/>
      <c r="P935" s="56"/>
    </row>
    <row r="936" spans="4:16" ht="12.75">
      <c r="D936" s="64"/>
      <c r="E936" s="72"/>
      <c r="P936" s="56"/>
    </row>
    <row r="937" spans="4:16" ht="12.75">
      <c r="D937" s="64"/>
      <c r="E937" s="72"/>
      <c r="P937" s="56"/>
    </row>
    <row r="938" spans="4:16" ht="12.75">
      <c r="D938" s="64"/>
      <c r="E938" s="72"/>
      <c r="P938" s="56"/>
    </row>
    <row r="939" spans="4:16" ht="12.75">
      <c r="D939" s="64"/>
      <c r="E939" s="72"/>
      <c r="P939" s="56"/>
    </row>
    <row r="940" spans="4:16" ht="12.75">
      <c r="D940" s="64"/>
      <c r="E940" s="72"/>
      <c r="P940" s="56"/>
    </row>
    <row r="941" spans="4:16" ht="12.75">
      <c r="D941" s="64"/>
      <c r="E941" s="72"/>
      <c r="P941" s="56"/>
    </row>
    <row r="942" spans="4:16" ht="12.75">
      <c r="D942" s="64"/>
      <c r="E942" s="72"/>
      <c r="P942" s="56"/>
    </row>
    <row r="943" spans="4:16" ht="12.75">
      <c r="D943" s="64"/>
      <c r="E943" s="72"/>
      <c r="P943" s="56"/>
    </row>
    <row r="944" spans="4:16" ht="12.75">
      <c r="D944" s="64"/>
      <c r="E944" s="72"/>
      <c r="P944" s="56"/>
    </row>
    <row r="945" spans="4:16" ht="12.75">
      <c r="D945" s="64"/>
      <c r="E945" s="72"/>
      <c r="P945" s="56"/>
    </row>
    <row r="946" spans="4:16" ht="12.75">
      <c r="D946" s="64"/>
      <c r="E946" s="72"/>
      <c r="P946" s="56"/>
    </row>
    <row r="947" spans="4:16" ht="12.75">
      <c r="D947" s="64"/>
      <c r="E947" s="72"/>
      <c r="P947" s="56"/>
    </row>
    <row r="948" spans="4:16" ht="12.75">
      <c r="D948" s="64"/>
      <c r="E948" s="72"/>
      <c r="P948" s="56"/>
    </row>
    <row r="949" spans="4:16" ht="12.75">
      <c r="D949" s="64"/>
      <c r="E949" s="72"/>
      <c r="P949" s="56"/>
    </row>
    <row r="950" spans="4:16" ht="12.75">
      <c r="D950" s="64"/>
      <c r="E950" s="72"/>
      <c r="P950" s="56"/>
    </row>
    <row r="951" spans="4:16" ht="12.75">
      <c r="D951" s="64"/>
      <c r="E951" s="72"/>
      <c r="P951" s="56"/>
    </row>
    <row r="952" spans="4:16" ht="12.75">
      <c r="D952" s="64"/>
      <c r="E952" s="72"/>
      <c r="P952" s="56"/>
    </row>
    <row r="953" spans="4:16" ht="12.75">
      <c r="D953" s="64"/>
      <c r="E953" s="72"/>
      <c r="P953" s="56"/>
    </row>
    <row r="954" spans="4:16" ht="12.75">
      <c r="D954" s="64"/>
      <c r="E954" s="72"/>
      <c r="P954" s="56"/>
    </row>
    <row r="955" spans="4:16" ht="12.75">
      <c r="D955" s="64"/>
      <c r="E955" s="72"/>
      <c r="P955" s="56"/>
    </row>
    <row r="956" spans="4:16" ht="12.75">
      <c r="D956" s="64"/>
      <c r="E956" s="72"/>
      <c r="P956" s="56"/>
    </row>
    <row r="957" spans="4:16" ht="12.75">
      <c r="D957" s="64"/>
      <c r="E957" s="72"/>
      <c r="P957" s="56"/>
    </row>
    <row r="958" spans="4:16" ht="12.75">
      <c r="D958" s="64"/>
      <c r="E958" s="72"/>
      <c r="P958" s="56"/>
    </row>
    <row r="959" spans="4:16" ht="12.75">
      <c r="D959" s="64"/>
      <c r="E959" s="72"/>
      <c r="P959" s="56"/>
    </row>
    <row r="960" spans="4:16" ht="12.75">
      <c r="D960" s="64"/>
      <c r="E960" s="72"/>
      <c r="P960" s="56"/>
    </row>
    <row r="961" spans="4:16" ht="12.75">
      <c r="D961" s="64"/>
      <c r="E961" s="72"/>
      <c r="P961" s="56"/>
    </row>
    <row r="962" spans="4:16" ht="12.75">
      <c r="D962" s="64"/>
      <c r="E962" s="72"/>
      <c r="P962" s="56"/>
    </row>
    <row r="963" spans="4:16" ht="12.75">
      <c r="D963" s="64"/>
      <c r="E963" s="72"/>
      <c r="P963" s="56"/>
    </row>
    <row r="964" spans="4:16" ht="12.75">
      <c r="D964" s="64"/>
      <c r="E964" s="72"/>
      <c r="P964" s="56"/>
    </row>
    <row r="965" spans="4:16" ht="12.75">
      <c r="D965" s="64"/>
      <c r="E965" s="72"/>
      <c r="P965" s="56"/>
    </row>
    <row r="966" spans="4:16" ht="12.75">
      <c r="D966" s="64"/>
      <c r="E966" s="72"/>
      <c r="P966" s="56"/>
    </row>
    <row r="967" spans="4:16" ht="12.75">
      <c r="D967" s="64"/>
      <c r="E967" s="72"/>
      <c r="P967" s="56"/>
    </row>
    <row r="968" spans="4:16" ht="12.75">
      <c r="D968" s="64"/>
      <c r="E968" s="72"/>
      <c r="P968" s="56"/>
    </row>
    <row r="969" spans="4:16" ht="12.75">
      <c r="D969" s="64"/>
      <c r="E969" s="72"/>
      <c r="P969" s="56"/>
    </row>
    <row r="970" spans="4:16" ht="12.75">
      <c r="D970" s="64"/>
      <c r="E970" s="72"/>
      <c r="P970" s="56"/>
    </row>
    <row r="971" spans="4:16" ht="12.75">
      <c r="D971" s="64"/>
      <c r="E971" s="72"/>
      <c r="P971" s="56"/>
    </row>
    <row r="972" spans="4:16" ht="12.75">
      <c r="D972" s="64"/>
      <c r="E972" s="72"/>
      <c r="P972" s="56"/>
    </row>
    <row r="973" spans="4:16" ht="12.75">
      <c r="D973" s="64"/>
      <c r="E973" s="72"/>
      <c r="P973" s="56"/>
    </row>
    <row r="974" spans="4:16" ht="12.75">
      <c r="D974" s="64"/>
      <c r="E974" s="72"/>
      <c r="P974" s="56"/>
    </row>
    <row r="975" spans="4:16" ht="12.75">
      <c r="D975" s="64"/>
      <c r="E975" s="72"/>
      <c r="P975" s="56"/>
    </row>
    <row r="976" spans="4:16" ht="12.75">
      <c r="D976" s="64"/>
      <c r="E976" s="72"/>
      <c r="P976" s="56"/>
    </row>
    <row r="977" spans="4:16" ht="12.75">
      <c r="D977" s="64"/>
      <c r="E977" s="72"/>
      <c r="P977" s="56"/>
    </row>
    <row r="978" spans="4:16" ht="12.75">
      <c r="D978" s="64"/>
      <c r="E978" s="72"/>
      <c r="P978" s="56"/>
    </row>
    <row r="979" spans="4:16" ht="12.75">
      <c r="D979" s="64"/>
      <c r="E979" s="72"/>
      <c r="P979" s="56"/>
    </row>
    <row r="980" spans="4:16" ht="12.75">
      <c r="D980" s="64"/>
      <c r="E980" s="72"/>
      <c r="P980" s="56"/>
    </row>
    <row r="981" spans="4:16" ht="12.75">
      <c r="D981" s="64"/>
      <c r="E981" s="72"/>
      <c r="P981" s="56"/>
    </row>
    <row r="982" spans="4:16" ht="12.75">
      <c r="D982" s="64"/>
      <c r="E982" s="72"/>
      <c r="P982" s="56"/>
    </row>
    <row r="983" spans="4:16" ht="12.75">
      <c r="D983" s="64"/>
      <c r="E983" s="72"/>
      <c r="P983" s="56"/>
    </row>
    <row r="984" spans="4:16" ht="12.75">
      <c r="D984" s="64"/>
      <c r="E984" s="72"/>
      <c r="P984" s="56"/>
    </row>
    <row r="985" spans="4:16" ht="12.75">
      <c r="D985" s="64"/>
      <c r="E985" s="72"/>
      <c r="P985" s="56"/>
    </row>
    <row r="986" spans="4:16" ht="12.75">
      <c r="D986" s="64"/>
      <c r="E986" s="72"/>
      <c r="P986" s="56"/>
    </row>
    <row r="987" spans="4:16" ht="12.75">
      <c r="D987" s="64"/>
      <c r="E987" s="72"/>
      <c r="P987" s="56"/>
    </row>
    <row r="988" spans="4:16" ht="12.75">
      <c r="D988" s="64"/>
      <c r="E988" s="72"/>
      <c r="P988" s="56"/>
    </row>
    <row r="989" spans="4:16" ht="12.75">
      <c r="D989" s="64"/>
      <c r="E989" s="72"/>
      <c r="P989" s="56"/>
    </row>
    <row r="990" spans="4:16" ht="12.75">
      <c r="D990" s="64"/>
      <c r="E990" s="72"/>
      <c r="P990" s="56"/>
    </row>
    <row r="991" spans="4:16" ht="12.75">
      <c r="D991" s="64"/>
      <c r="E991" s="72"/>
      <c r="P991" s="56"/>
    </row>
    <row r="992" spans="4:16" ht="12.75">
      <c r="D992" s="64"/>
      <c r="E992" s="72"/>
      <c r="P992" s="56"/>
    </row>
    <row r="993" spans="4:16" ht="12.75">
      <c r="D993" s="64"/>
      <c r="E993" s="72"/>
      <c r="P993" s="56"/>
    </row>
    <row r="994" spans="4:16" ht="12.75">
      <c r="D994" s="64"/>
      <c r="E994" s="72"/>
      <c r="P994" s="56"/>
    </row>
    <row r="995" spans="4:16" ht="12.75">
      <c r="D995" s="64"/>
      <c r="E995" s="72"/>
      <c r="P995" s="56"/>
    </row>
    <row r="996" spans="4:16" ht="12.75">
      <c r="D996" s="64"/>
      <c r="E996" s="72"/>
      <c r="P996" s="56"/>
    </row>
    <row r="997" spans="4:16" ht="12.75">
      <c r="D997" s="64"/>
      <c r="E997" s="72"/>
      <c r="P997" s="56"/>
    </row>
    <row r="998" spans="4:16" ht="12.75">
      <c r="D998" s="64"/>
      <c r="E998" s="72"/>
      <c r="P998" s="56"/>
    </row>
    <row r="999" spans="4:16" ht="12.75">
      <c r="D999" s="64"/>
      <c r="E999" s="72"/>
      <c r="P999" s="56"/>
    </row>
    <row r="1000" spans="4:16" ht="12.75">
      <c r="D1000" s="64"/>
      <c r="E1000" s="72"/>
      <c r="P1000" s="56"/>
    </row>
    <row r="1001" spans="4:16" ht="12.75">
      <c r="D1001" s="64"/>
      <c r="E1001" s="72"/>
      <c r="P1001" s="56"/>
    </row>
    <row r="1002" spans="4:16" ht="12.75">
      <c r="D1002" s="64"/>
      <c r="E1002" s="72"/>
      <c r="P1002" s="56"/>
    </row>
    <row r="1003" spans="4:16" ht="12.75">
      <c r="D1003" s="64"/>
      <c r="E1003" s="72"/>
      <c r="P1003" s="56"/>
    </row>
    <row r="1004" spans="4:16" ht="12.75">
      <c r="D1004" s="64"/>
      <c r="E1004" s="72"/>
      <c r="P1004" s="56"/>
    </row>
    <row r="1005" spans="4:16" ht="12.75">
      <c r="D1005" s="64"/>
      <c r="E1005" s="72"/>
      <c r="P1005" s="56"/>
    </row>
    <row r="1006" spans="4:16" ht="12.75">
      <c r="D1006" s="64"/>
      <c r="E1006" s="72"/>
      <c r="P1006" s="56"/>
    </row>
    <row r="1007" spans="4:16" ht="12.75">
      <c r="D1007" s="64"/>
      <c r="E1007" s="72"/>
      <c r="P1007" s="56"/>
    </row>
    <row r="1008" spans="4:16" ht="12.75">
      <c r="D1008" s="64"/>
      <c r="E1008" s="72"/>
      <c r="P1008" s="56"/>
    </row>
    <row r="1009" spans="4:16" ht="12.75">
      <c r="D1009" s="64"/>
      <c r="E1009" s="72"/>
      <c r="P1009" s="56"/>
    </row>
    <row r="1010" spans="4:16" ht="12.75">
      <c r="D1010" s="64"/>
      <c r="E1010" s="72"/>
      <c r="P1010" s="56"/>
    </row>
    <row r="1011" spans="4:16" ht="12.75">
      <c r="D1011" s="64"/>
      <c r="E1011" s="72"/>
      <c r="P1011" s="56"/>
    </row>
    <row r="1012" spans="4:16" ht="12.75">
      <c r="D1012" s="64"/>
      <c r="E1012" s="72"/>
      <c r="P1012" s="56"/>
    </row>
    <row r="1013" spans="4:16" ht="12.75">
      <c r="D1013" s="64"/>
      <c r="E1013" s="72"/>
      <c r="P1013" s="56"/>
    </row>
    <row r="1014" spans="4:16" ht="12.75">
      <c r="D1014" s="64"/>
      <c r="E1014" s="72"/>
      <c r="P1014" s="56"/>
    </row>
    <row r="1015" spans="4:16" ht="12.75">
      <c r="D1015" s="64"/>
      <c r="E1015" s="72"/>
      <c r="P1015" s="56"/>
    </row>
    <row r="1016" spans="4:16" ht="12.75">
      <c r="D1016" s="64"/>
      <c r="E1016" s="72"/>
      <c r="P1016" s="56"/>
    </row>
    <row r="1017" spans="4:16" ht="12.75">
      <c r="D1017" s="64"/>
      <c r="E1017" s="72"/>
      <c r="P1017" s="56"/>
    </row>
    <row r="1018" spans="4:16" ht="12.75">
      <c r="D1018" s="64"/>
      <c r="E1018" s="72"/>
      <c r="P1018" s="56"/>
    </row>
    <row r="1019" spans="4:16" ht="12.75">
      <c r="D1019" s="64"/>
      <c r="E1019" s="72"/>
      <c r="P1019" s="56"/>
    </row>
    <row r="1020" spans="4:16" ht="12.75">
      <c r="D1020" s="64"/>
      <c r="E1020" s="72"/>
      <c r="P1020" s="56"/>
    </row>
    <row r="1021" spans="4:16" ht="12.75">
      <c r="D1021" s="64"/>
      <c r="E1021" s="72"/>
      <c r="P1021" s="56"/>
    </row>
    <row r="1022" spans="4:16" ht="12.75">
      <c r="D1022" s="64"/>
      <c r="E1022" s="72"/>
      <c r="P1022" s="56"/>
    </row>
    <row r="1023" spans="4:16" ht="12.75">
      <c r="D1023" s="64"/>
      <c r="E1023" s="72"/>
      <c r="P1023" s="56"/>
    </row>
  </sheetData>
  <conditionalFormatting sqref="A1:A1048576">
    <cfRule type="duplicateValues" dxfId="4" priority="1"/>
  </conditionalFormatting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AF1878"/>
  <sheetViews>
    <sheetView workbookViewId="0">
      <pane ySplit="1" topLeftCell="A212" activePane="bottomLeft" state="frozen"/>
      <selection pane="bottomLeft" activeCell="I235" sqref="I235"/>
    </sheetView>
  </sheetViews>
  <sheetFormatPr defaultColWidth="10.85546875" defaultRowHeight="12.75"/>
  <sheetData>
    <row r="1" spans="2:32">
      <c r="B1" s="23" t="s">
        <v>3423</v>
      </c>
      <c r="C1" s="23" t="s">
        <v>3424</v>
      </c>
      <c r="D1" s="23" t="s">
        <v>3425</v>
      </c>
      <c r="E1" s="23" t="s">
        <v>3426</v>
      </c>
      <c r="F1" s="23" t="s">
        <v>3427</v>
      </c>
      <c r="G1" s="23" t="s">
        <v>3428</v>
      </c>
      <c r="H1" s="23" t="s">
        <v>3429</v>
      </c>
      <c r="I1" s="23" t="s">
        <v>3430</v>
      </c>
      <c r="J1" s="23" t="s">
        <v>3431</v>
      </c>
      <c r="K1" s="23" t="s">
        <v>3432</v>
      </c>
      <c r="L1" s="23" t="s">
        <v>3433</v>
      </c>
      <c r="M1" s="23" t="s">
        <v>3434</v>
      </c>
      <c r="N1" s="23" t="s">
        <v>3435</v>
      </c>
      <c r="O1" s="23" t="s">
        <v>3436</v>
      </c>
      <c r="P1" s="23" t="s">
        <v>3437</v>
      </c>
      <c r="Q1" s="23" t="s">
        <v>3438</v>
      </c>
      <c r="R1" s="23" t="s">
        <v>3439</v>
      </c>
      <c r="S1" s="23" t="s">
        <v>3440</v>
      </c>
      <c r="T1" s="23" t="s">
        <v>3441</v>
      </c>
      <c r="U1" s="23" t="s">
        <v>3442</v>
      </c>
      <c r="V1" s="23" t="s">
        <v>3443</v>
      </c>
      <c r="W1" s="23" t="s">
        <v>3444</v>
      </c>
      <c r="X1" s="23" t="s">
        <v>3445</v>
      </c>
      <c r="Y1" s="23" t="s">
        <v>3446</v>
      </c>
      <c r="Z1" s="23" t="s">
        <v>3447</v>
      </c>
      <c r="AA1" s="23" t="s">
        <v>3448</v>
      </c>
      <c r="AB1" s="23" t="s">
        <v>3449</v>
      </c>
      <c r="AC1" s="24" t="s">
        <v>3425</v>
      </c>
      <c r="AD1" s="25" t="s">
        <v>3450</v>
      </c>
      <c r="AE1" s="25" t="s">
        <v>3451</v>
      </c>
      <c r="AF1" s="25" t="s">
        <v>3452</v>
      </c>
    </row>
    <row r="2" spans="2:32">
      <c r="B2" s="26">
        <v>25</v>
      </c>
      <c r="C2" s="26"/>
      <c r="D2" s="26" t="s">
        <v>128</v>
      </c>
      <c r="E2" s="26" t="s">
        <v>3453</v>
      </c>
      <c r="F2" s="26" t="s">
        <v>940</v>
      </c>
      <c r="G2" s="26" t="s">
        <v>3454</v>
      </c>
      <c r="H2" s="26">
        <v>0.47</v>
      </c>
      <c r="I2" s="27">
        <v>65.217391304347828</v>
      </c>
      <c r="J2" s="26">
        <v>3.63</v>
      </c>
      <c r="K2" s="26">
        <v>2.4300000000000002</v>
      </c>
      <c r="L2" s="26">
        <v>4.93</v>
      </c>
      <c r="M2" s="26">
        <v>2.33</v>
      </c>
      <c r="N2" s="26">
        <v>1.88</v>
      </c>
      <c r="O2" s="26">
        <v>1676</v>
      </c>
      <c r="P2" s="26">
        <v>3.23</v>
      </c>
      <c r="Q2" s="26">
        <v>7</v>
      </c>
      <c r="R2" s="26">
        <v>4</v>
      </c>
      <c r="S2" s="28">
        <v>2</v>
      </c>
      <c r="T2" s="26">
        <v>8</v>
      </c>
      <c r="U2" s="26" t="s">
        <v>3455</v>
      </c>
      <c r="V2" s="26">
        <v>66130</v>
      </c>
      <c r="W2" s="26">
        <v>191086</v>
      </c>
      <c r="X2" s="26" t="s">
        <v>3455</v>
      </c>
      <c r="Y2" s="26">
        <v>8413</v>
      </c>
      <c r="Z2" s="26">
        <v>49770.3</v>
      </c>
      <c r="AA2" s="26" t="s">
        <v>3456</v>
      </c>
      <c r="AB2" s="26" t="s">
        <v>3457</v>
      </c>
      <c r="AC2" s="29" t="s">
        <v>128</v>
      </c>
      <c r="AD2" s="30">
        <v>1028.9333333333334</v>
      </c>
      <c r="AE2" s="30">
        <v>240.64839616069054</v>
      </c>
      <c r="AF2" s="31">
        <v>30</v>
      </c>
    </row>
    <row r="3" spans="2:32">
      <c r="B3" s="26">
        <v>1</v>
      </c>
      <c r="C3" s="26"/>
      <c r="D3" s="26" t="s">
        <v>1462</v>
      </c>
      <c r="E3" s="26" t="s">
        <v>3453</v>
      </c>
      <c r="F3" s="26" t="s">
        <v>1463</v>
      </c>
      <c r="G3" s="26" t="s">
        <v>3458</v>
      </c>
      <c r="H3" s="26">
        <v>0</v>
      </c>
      <c r="I3" s="27">
        <v>89.130434782608688</v>
      </c>
      <c r="J3" s="26">
        <v>3.53</v>
      </c>
      <c r="K3" s="26">
        <v>1.63</v>
      </c>
      <c r="L3" s="26">
        <v>4.8600000000000003</v>
      </c>
      <c r="M3" s="26">
        <v>2.17</v>
      </c>
      <c r="N3" s="26">
        <v>3.08</v>
      </c>
      <c r="O3" s="26">
        <v>433</v>
      </c>
      <c r="P3" s="26">
        <v>3.03</v>
      </c>
      <c r="Q3" s="26">
        <v>9</v>
      </c>
      <c r="R3" s="26">
        <v>7</v>
      </c>
      <c r="S3" s="28">
        <v>4</v>
      </c>
      <c r="T3" s="26">
        <v>3</v>
      </c>
      <c r="U3" s="26" t="s">
        <v>3455</v>
      </c>
      <c r="V3" s="26">
        <v>66130</v>
      </c>
      <c r="W3" s="26">
        <v>191086</v>
      </c>
      <c r="X3" s="26" t="s">
        <v>3455</v>
      </c>
      <c r="Y3" s="26">
        <v>8413</v>
      </c>
      <c r="Z3" s="26">
        <v>49770.3</v>
      </c>
      <c r="AA3" s="26" t="s">
        <v>3459</v>
      </c>
      <c r="AB3" s="26" t="s">
        <v>3457</v>
      </c>
      <c r="AC3" s="32" t="s">
        <v>1462</v>
      </c>
      <c r="AD3" s="33">
        <v>841.09756097560978</v>
      </c>
      <c r="AE3" s="33">
        <v>287.26510446607057</v>
      </c>
      <c r="AF3" s="34">
        <v>41</v>
      </c>
    </row>
    <row r="4" spans="2:32">
      <c r="B4" s="26">
        <v>166</v>
      </c>
      <c r="C4" s="26"/>
      <c r="D4" s="26" t="s">
        <v>2208</v>
      </c>
      <c r="E4" s="26" t="s">
        <v>3453</v>
      </c>
      <c r="F4" s="26" t="s">
        <v>3460</v>
      </c>
      <c r="G4" s="26" t="s">
        <v>3461</v>
      </c>
      <c r="H4" s="26">
        <v>0.66</v>
      </c>
      <c r="I4" s="27">
        <v>41.304347826086953</v>
      </c>
      <c r="J4" s="26">
        <v>4.03</v>
      </c>
      <c r="K4" s="26">
        <v>1.9</v>
      </c>
      <c r="L4" s="26">
        <v>3.1</v>
      </c>
      <c r="M4" s="26">
        <v>2.2999999999999998</v>
      </c>
      <c r="N4" s="26">
        <v>2.58</v>
      </c>
      <c r="O4" s="26">
        <v>901</v>
      </c>
      <c r="P4" s="26">
        <v>4.29</v>
      </c>
      <c r="Q4" s="26">
        <v>6</v>
      </c>
      <c r="R4" s="26">
        <v>3</v>
      </c>
      <c r="S4" s="28">
        <v>2</v>
      </c>
      <c r="T4" s="26">
        <v>2</v>
      </c>
      <c r="U4" s="26" t="s">
        <v>3455</v>
      </c>
      <c r="V4" s="26">
        <v>66130</v>
      </c>
      <c r="W4" s="26">
        <v>191086</v>
      </c>
      <c r="X4" s="26" t="s">
        <v>3455</v>
      </c>
      <c r="Y4" s="26">
        <v>8413</v>
      </c>
      <c r="Z4" s="26">
        <v>49770.3</v>
      </c>
      <c r="AA4" s="26" t="s">
        <v>3462</v>
      </c>
      <c r="AB4" s="26" t="s">
        <v>3457</v>
      </c>
      <c r="AC4" s="32" t="s">
        <v>2208</v>
      </c>
      <c r="AD4" s="33">
        <v>1050.0526315789473</v>
      </c>
      <c r="AE4" s="33">
        <v>346.96260984662155</v>
      </c>
      <c r="AF4" s="34">
        <v>19</v>
      </c>
    </row>
    <row r="5" spans="2:32">
      <c r="B5" s="26">
        <v>99</v>
      </c>
      <c r="C5" s="26"/>
      <c r="D5" s="26" t="s">
        <v>1816</v>
      </c>
      <c r="E5" s="26" t="s">
        <v>3453</v>
      </c>
      <c r="F5" s="26" t="s">
        <v>1817</v>
      </c>
      <c r="G5" s="26" t="s">
        <v>3463</v>
      </c>
      <c r="H5" s="26">
        <v>0.54</v>
      </c>
      <c r="I5" s="27">
        <v>86.956521739130437</v>
      </c>
      <c r="J5" s="26">
        <v>3.67</v>
      </c>
      <c r="K5" s="26">
        <v>1.5</v>
      </c>
      <c r="L5" s="26">
        <v>4.34</v>
      </c>
      <c r="M5" s="26">
        <v>2.5299999999999998</v>
      </c>
      <c r="N5" s="26">
        <v>2.73</v>
      </c>
      <c r="O5" s="26">
        <v>1135</v>
      </c>
      <c r="P5" s="26">
        <v>9</v>
      </c>
      <c r="Q5" s="26">
        <v>5</v>
      </c>
      <c r="R5" s="26">
        <v>4</v>
      </c>
      <c r="S5" s="28">
        <v>1</v>
      </c>
      <c r="T5" s="26">
        <v>6</v>
      </c>
      <c r="U5" s="26" t="s">
        <v>3464</v>
      </c>
      <c r="V5" s="26">
        <v>42095</v>
      </c>
      <c r="W5" s="26">
        <v>136492</v>
      </c>
      <c r="X5" s="26" t="s">
        <v>1817</v>
      </c>
      <c r="Y5" s="26">
        <v>2</v>
      </c>
      <c r="Z5" s="26">
        <v>12.1</v>
      </c>
      <c r="AA5" s="26" t="s">
        <v>3465</v>
      </c>
      <c r="AB5" s="26" t="s">
        <v>681</v>
      </c>
      <c r="AC5" s="32" t="s">
        <v>1816</v>
      </c>
      <c r="AD5" s="33">
        <v>1026.5</v>
      </c>
      <c r="AE5" s="33">
        <v>279.64501306716221</v>
      </c>
      <c r="AF5" s="34">
        <v>40</v>
      </c>
    </row>
    <row r="6" spans="2:32">
      <c r="B6" s="26">
        <v>195</v>
      </c>
      <c r="C6" s="26"/>
      <c r="D6" s="26" t="s">
        <v>2157</v>
      </c>
      <c r="E6" s="26" t="s">
        <v>3453</v>
      </c>
      <c r="F6" s="26" t="s">
        <v>2158</v>
      </c>
      <c r="G6" s="26" t="s">
        <v>3466</v>
      </c>
      <c r="H6" s="26">
        <v>0.8</v>
      </c>
      <c r="I6" s="27">
        <v>80.434782608695656</v>
      </c>
      <c r="J6" s="26">
        <v>4.9000000000000004</v>
      </c>
      <c r="K6" s="26">
        <v>2.7</v>
      </c>
      <c r="L6" s="26">
        <v>1.55</v>
      </c>
      <c r="M6" s="26">
        <v>2.5299999999999998</v>
      </c>
      <c r="N6" s="26">
        <v>2.52</v>
      </c>
      <c r="O6" s="26">
        <v>2190</v>
      </c>
      <c r="P6" s="26">
        <v>16.16</v>
      </c>
      <c r="Q6" s="26">
        <v>8</v>
      </c>
      <c r="R6" s="26">
        <v>5</v>
      </c>
      <c r="S6" s="28">
        <v>2</v>
      </c>
      <c r="T6" s="26">
        <v>0</v>
      </c>
      <c r="U6" s="26" t="s">
        <v>3467</v>
      </c>
      <c r="V6" s="26">
        <v>56734</v>
      </c>
      <c r="W6" s="26">
        <v>160337</v>
      </c>
      <c r="X6" s="26" t="s">
        <v>3467</v>
      </c>
      <c r="Y6" s="26">
        <v>5523</v>
      </c>
      <c r="Z6" s="26">
        <v>37886.199999999997</v>
      </c>
      <c r="AA6" s="26" t="s">
        <v>3468</v>
      </c>
      <c r="AB6" s="26" t="s">
        <v>3457</v>
      </c>
      <c r="AC6" s="32" t="s">
        <v>2157</v>
      </c>
      <c r="AD6" s="33">
        <v>947.24324324324323</v>
      </c>
      <c r="AE6" s="33">
        <v>262.13168927568171</v>
      </c>
      <c r="AF6" s="34">
        <v>37</v>
      </c>
    </row>
    <row r="7" spans="2:32">
      <c r="B7" s="26">
        <v>173</v>
      </c>
      <c r="C7" s="26"/>
      <c r="D7" s="26" t="s">
        <v>1866</v>
      </c>
      <c r="E7" s="26" t="s">
        <v>3453</v>
      </c>
      <c r="F7" s="26" t="s">
        <v>1867</v>
      </c>
      <c r="G7" s="26" t="s">
        <v>3469</v>
      </c>
      <c r="H7" s="26">
        <v>0</v>
      </c>
      <c r="I7" s="27">
        <v>80.434782608695656</v>
      </c>
      <c r="J7" s="26">
        <v>4.53</v>
      </c>
      <c r="K7" s="26">
        <v>3.7</v>
      </c>
      <c r="L7" s="26">
        <v>2.93</v>
      </c>
      <c r="M7" s="26">
        <v>2.2999999999999998</v>
      </c>
      <c r="N7" s="26">
        <v>2.69</v>
      </c>
      <c r="O7" s="26">
        <v>731</v>
      </c>
      <c r="P7" s="26">
        <v>7.1</v>
      </c>
      <c r="Q7" s="26">
        <v>7</v>
      </c>
      <c r="R7" s="26">
        <v>4</v>
      </c>
      <c r="S7" s="28">
        <v>2</v>
      </c>
      <c r="T7" s="26">
        <v>5</v>
      </c>
      <c r="U7" s="26" t="s">
        <v>3470</v>
      </c>
      <c r="V7" s="26">
        <v>27184</v>
      </c>
      <c r="W7" s="26">
        <v>94003.5</v>
      </c>
      <c r="X7" s="26" t="s">
        <v>3470</v>
      </c>
      <c r="Y7" s="26">
        <v>4509</v>
      </c>
      <c r="Z7" s="26">
        <v>19402.400000000001</v>
      </c>
      <c r="AA7" s="26" t="s">
        <v>3471</v>
      </c>
      <c r="AB7" s="26" t="s">
        <v>3457</v>
      </c>
      <c r="AC7" s="32" t="s">
        <v>1866</v>
      </c>
      <c r="AD7" s="33">
        <v>734.24324324324323</v>
      </c>
      <c r="AE7" s="33">
        <v>151.49374857021621</v>
      </c>
      <c r="AF7" s="34">
        <v>37</v>
      </c>
    </row>
    <row r="8" spans="2:32">
      <c r="B8" s="26">
        <v>221</v>
      </c>
      <c r="C8" s="26"/>
      <c r="D8" s="26" t="s">
        <v>113</v>
      </c>
      <c r="E8" s="26" t="s">
        <v>3453</v>
      </c>
      <c r="F8" s="26" t="s">
        <v>3472</v>
      </c>
      <c r="G8" s="26" t="s">
        <v>3473</v>
      </c>
      <c r="H8" s="26">
        <v>0</v>
      </c>
      <c r="I8" s="27">
        <v>100</v>
      </c>
      <c r="J8" s="26">
        <v>4.7699999999999996</v>
      </c>
      <c r="K8" s="26">
        <v>2.73</v>
      </c>
      <c r="L8" s="26">
        <v>4.5199999999999996</v>
      </c>
      <c r="M8" s="26">
        <v>2.2799999999999998</v>
      </c>
      <c r="N8" s="26">
        <v>2.46</v>
      </c>
      <c r="O8" s="26">
        <v>110</v>
      </c>
      <c r="P8" s="26">
        <v>2.1</v>
      </c>
      <c r="Q8" s="26">
        <v>6</v>
      </c>
      <c r="R8" s="26">
        <v>5</v>
      </c>
      <c r="S8" s="28">
        <v>3</v>
      </c>
      <c r="T8" s="26">
        <v>0</v>
      </c>
      <c r="U8" s="26" t="s">
        <v>3455</v>
      </c>
      <c r="V8" s="26">
        <v>66130</v>
      </c>
      <c r="W8" s="26">
        <v>191086</v>
      </c>
      <c r="X8" s="26" t="s">
        <v>3455</v>
      </c>
      <c r="Y8" s="26">
        <v>8413</v>
      </c>
      <c r="Z8" s="26">
        <v>49770.3</v>
      </c>
      <c r="AA8" s="26" t="s">
        <v>3474</v>
      </c>
      <c r="AB8" s="26" t="s">
        <v>3457</v>
      </c>
      <c r="AC8" s="32" t="s">
        <v>113</v>
      </c>
      <c r="AD8" s="33">
        <v>731.6521739130435</v>
      </c>
      <c r="AE8" s="33">
        <v>171.83483250445983</v>
      </c>
      <c r="AF8" s="34">
        <v>46</v>
      </c>
    </row>
    <row r="9" spans="2:32">
      <c r="B9" s="26">
        <v>5</v>
      </c>
      <c r="C9" s="26"/>
      <c r="D9" s="26" t="s">
        <v>1652</v>
      </c>
      <c r="E9" s="26" t="s">
        <v>3453</v>
      </c>
      <c r="F9" s="26" t="s">
        <v>1653</v>
      </c>
      <c r="G9" s="26" t="s">
        <v>3475</v>
      </c>
      <c r="H9" s="26">
        <v>0</v>
      </c>
      <c r="I9" s="27">
        <v>80.434782608695656</v>
      </c>
      <c r="J9" s="26">
        <v>4.13</v>
      </c>
      <c r="K9" s="26">
        <v>1.9</v>
      </c>
      <c r="L9" s="26">
        <v>2.14</v>
      </c>
      <c r="M9" s="26">
        <v>2.33</v>
      </c>
      <c r="N9" s="26">
        <v>3.32</v>
      </c>
      <c r="O9" s="26">
        <v>612</v>
      </c>
      <c r="P9" s="26">
        <v>4.03</v>
      </c>
      <c r="Q9" s="26">
        <v>5</v>
      </c>
      <c r="R9" s="26">
        <v>4</v>
      </c>
      <c r="S9" s="28">
        <v>1</v>
      </c>
      <c r="T9" s="26">
        <v>16</v>
      </c>
      <c r="U9" s="26" t="s">
        <v>3470</v>
      </c>
      <c r="V9" s="26">
        <v>27184</v>
      </c>
      <c r="W9" s="26">
        <v>94003.5</v>
      </c>
      <c r="X9" s="26" t="s">
        <v>1653</v>
      </c>
      <c r="Y9" s="26">
        <v>5</v>
      </c>
      <c r="Z9" s="26">
        <v>23.57</v>
      </c>
      <c r="AA9" s="26" t="s">
        <v>3465</v>
      </c>
      <c r="AB9" s="26" t="s">
        <v>681</v>
      </c>
      <c r="AC9" s="32" t="s">
        <v>1652</v>
      </c>
      <c r="AD9" s="33">
        <v>888.37837837837833</v>
      </c>
      <c r="AE9" s="33">
        <v>223.93319333023194</v>
      </c>
      <c r="AF9" s="34">
        <v>37</v>
      </c>
    </row>
    <row r="10" spans="2:32">
      <c r="B10" s="26">
        <v>91</v>
      </c>
      <c r="C10" s="26"/>
      <c r="D10" s="26" t="s">
        <v>2146</v>
      </c>
      <c r="E10" s="26" t="s">
        <v>3453</v>
      </c>
      <c r="F10" s="26" t="s">
        <v>3476</v>
      </c>
      <c r="G10" s="26" t="s">
        <v>3477</v>
      </c>
      <c r="H10" s="26">
        <v>0</v>
      </c>
      <c r="I10" s="27">
        <v>100</v>
      </c>
      <c r="J10" s="26">
        <v>4.2</v>
      </c>
      <c r="K10" s="26">
        <v>2.0699999999999998</v>
      </c>
      <c r="L10" s="26">
        <v>3.59</v>
      </c>
      <c r="M10" s="26">
        <v>2.33</v>
      </c>
      <c r="N10" s="26">
        <v>2.08</v>
      </c>
      <c r="O10" s="26">
        <v>2267</v>
      </c>
      <c r="P10" s="26">
        <v>10.84</v>
      </c>
      <c r="Q10" s="26">
        <v>3</v>
      </c>
      <c r="R10" s="26">
        <v>2</v>
      </c>
      <c r="S10" s="28">
        <v>1</v>
      </c>
      <c r="T10" s="26">
        <v>21</v>
      </c>
      <c r="U10" s="26" t="s">
        <v>3478</v>
      </c>
      <c r="V10" s="26">
        <v>3288</v>
      </c>
      <c r="W10" s="26">
        <v>18788.2</v>
      </c>
      <c r="X10" s="26" t="s">
        <v>3476</v>
      </c>
      <c r="Y10" s="26">
        <v>4</v>
      </c>
      <c r="Z10" s="26">
        <v>15.14</v>
      </c>
      <c r="AA10" s="26" t="s">
        <v>3479</v>
      </c>
      <c r="AB10" s="26" t="s">
        <v>1992</v>
      </c>
      <c r="AC10" s="32" t="s">
        <v>2146</v>
      </c>
      <c r="AD10" s="33">
        <v>857.54347826086962</v>
      </c>
      <c r="AE10" s="33">
        <v>250.72922149617355</v>
      </c>
      <c r="AF10" s="34">
        <v>46</v>
      </c>
    </row>
    <row r="11" spans="2:32">
      <c r="B11" s="26">
        <v>101</v>
      </c>
      <c r="C11" s="26"/>
      <c r="D11" s="26" t="s">
        <v>1580</v>
      </c>
      <c r="E11" s="26" t="s">
        <v>3453</v>
      </c>
      <c r="F11" s="26" t="s">
        <v>1581</v>
      </c>
      <c r="G11" s="26" t="s">
        <v>3480</v>
      </c>
      <c r="H11" s="26">
        <v>1.08</v>
      </c>
      <c r="I11" s="27">
        <v>67.391304347826093</v>
      </c>
      <c r="J11" s="26">
        <v>2.77</v>
      </c>
      <c r="K11" s="26">
        <v>1.27</v>
      </c>
      <c r="L11" s="26">
        <v>2.21</v>
      </c>
      <c r="M11" s="26">
        <v>2</v>
      </c>
      <c r="N11" s="26">
        <v>3.38</v>
      </c>
      <c r="O11" s="26">
        <v>314</v>
      </c>
      <c r="P11" s="26">
        <v>1.45</v>
      </c>
      <c r="Q11" s="26">
        <v>8</v>
      </c>
      <c r="R11" s="26">
        <v>4</v>
      </c>
      <c r="S11" s="28">
        <v>2</v>
      </c>
      <c r="T11" s="26">
        <v>2</v>
      </c>
      <c r="U11" s="26" t="s">
        <v>3470</v>
      </c>
      <c r="V11" s="26">
        <v>27184</v>
      </c>
      <c r="W11" s="26">
        <v>94003.5</v>
      </c>
      <c r="X11" s="26" t="s">
        <v>3470</v>
      </c>
      <c r="Y11" s="26">
        <v>4509</v>
      </c>
      <c r="Z11" s="26">
        <v>19402.400000000001</v>
      </c>
      <c r="AA11" s="26" t="s">
        <v>3456</v>
      </c>
      <c r="AB11" s="26" t="s">
        <v>3457</v>
      </c>
      <c r="AC11" s="32" t="s">
        <v>1580</v>
      </c>
      <c r="AD11" s="33">
        <v>1161.3870967741937</v>
      </c>
      <c r="AE11" s="33">
        <v>234.41909441843018</v>
      </c>
      <c r="AF11" s="34">
        <v>31</v>
      </c>
    </row>
    <row r="12" spans="2:32">
      <c r="B12" s="26">
        <v>112</v>
      </c>
      <c r="C12" s="26"/>
      <c r="D12" s="26" t="s">
        <v>1570</v>
      </c>
      <c r="E12" s="26" t="s">
        <v>3453</v>
      </c>
      <c r="F12" s="26" t="s">
        <v>1571</v>
      </c>
      <c r="G12" s="26" t="s">
        <v>3481</v>
      </c>
      <c r="H12" s="26">
        <v>0.65</v>
      </c>
      <c r="I12" s="27">
        <v>60.869565217391312</v>
      </c>
      <c r="J12" s="26">
        <v>4.2</v>
      </c>
      <c r="K12" s="26">
        <v>3.3</v>
      </c>
      <c r="L12" s="26">
        <v>3.59</v>
      </c>
      <c r="M12" s="26">
        <v>2.73</v>
      </c>
      <c r="N12" s="26">
        <v>2.77</v>
      </c>
      <c r="O12" s="26">
        <v>310</v>
      </c>
      <c r="P12" s="26">
        <v>3.16</v>
      </c>
      <c r="Q12" s="26">
        <v>8</v>
      </c>
      <c r="R12" s="26">
        <v>8</v>
      </c>
      <c r="S12" s="28">
        <v>3</v>
      </c>
      <c r="T12" s="26">
        <v>0</v>
      </c>
      <c r="U12" s="26" t="s">
        <v>3455</v>
      </c>
      <c r="V12" s="26">
        <v>66130</v>
      </c>
      <c r="W12" s="26">
        <v>191086</v>
      </c>
      <c r="X12" s="26" t="s">
        <v>3455</v>
      </c>
      <c r="Y12" s="26">
        <v>8413</v>
      </c>
      <c r="Z12" s="26">
        <v>49770.3</v>
      </c>
      <c r="AA12" s="26" t="s">
        <v>3482</v>
      </c>
      <c r="AB12" s="26" t="s">
        <v>3457</v>
      </c>
      <c r="AC12" s="32" t="s">
        <v>1570</v>
      </c>
      <c r="AD12" s="33">
        <v>1060.4642857142858</v>
      </c>
      <c r="AE12" s="33">
        <v>228.67727253390294</v>
      </c>
      <c r="AF12" s="34">
        <v>28</v>
      </c>
    </row>
    <row r="13" spans="2:32">
      <c r="B13" s="26">
        <v>271</v>
      </c>
      <c r="C13" s="26"/>
      <c r="D13" s="26" t="s">
        <v>218</v>
      </c>
      <c r="E13" s="26" t="s">
        <v>3453</v>
      </c>
      <c r="F13" s="26" t="s">
        <v>3483</v>
      </c>
      <c r="G13" s="26" t="s">
        <v>3484</v>
      </c>
      <c r="H13" s="26">
        <v>0.15</v>
      </c>
      <c r="I13" s="27">
        <v>95.652173913043484</v>
      </c>
      <c r="J13" s="26">
        <v>3.03</v>
      </c>
      <c r="K13" s="26">
        <v>2.2000000000000002</v>
      </c>
      <c r="L13" s="26">
        <v>3.21</v>
      </c>
      <c r="M13" s="26">
        <v>3.13</v>
      </c>
      <c r="N13" s="26">
        <v>2.15</v>
      </c>
      <c r="O13" s="26">
        <v>1042</v>
      </c>
      <c r="P13" s="26">
        <v>8.2899999999999991</v>
      </c>
      <c r="Q13" s="26">
        <v>8</v>
      </c>
      <c r="R13" s="26">
        <v>5</v>
      </c>
      <c r="S13" s="28">
        <v>3</v>
      </c>
      <c r="T13" s="26">
        <v>0</v>
      </c>
      <c r="U13" s="26" t="s">
        <v>3455</v>
      </c>
      <c r="V13" s="26">
        <v>66130</v>
      </c>
      <c r="W13" s="26">
        <v>191086</v>
      </c>
      <c r="X13" s="26" t="s">
        <v>3455</v>
      </c>
      <c r="Y13" s="26">
        <v>8413</v>
      </c>
      <c r="Z13" s="26">
        <v>49770.3</v>
      </c>
      <c r="AA13" s="26" t="s">
        <v>3485</v>
      </c>
      <c r="AB13" s="26" t="s">
        <v>3457</v>
      </c>
      <c r="AC13" s="32" t="s">
        <v>218</v>
      </c>
      <c r="AD13" s="33">
        <v>856.63636363636363</v>
      </c>
      <c r="AE13" s="33">
        <v>191.95833982489495</v>
      </c>
      <c r="AF13" s="34">
        <v>44</v>
      </c>
    </row>
    <row r="14" spans="2:32">
      <c r="B14" s="26">
        <v>304</v>
      </c>
      <c r="C14" s="26"/>
      <c r="D14" s="26" t="s">
        <v>2856</v>
      </c>
      <c r="E14" s="26" t="s">
        <v>3453</v>
      </c>
      <c r="F14" s="26" t="s">
        <v>2858</v>
      </c>
      <c r="G14" s="26" t="s">
        <v>3486</v>
      </c>
      <c r="H14" s="26">
        <v>0.15</v>
      </c>
      <c r="I14" s="27">
        <v>100</v>
      </c>
      <c r="J14" s="26">
        <v>3.37</v>
      </c>
      <c r="K14" s="26">
        <v>4.5999999999999996</v>
      </c>
      <c r="L14" s="26">
        <v>4.3099999999999996</v>
      </c>
      <c r="M14" s="26">
        <v>4.5</v>
      </c>
      <c r="N14" s="26">
        <v>1.38</v>
      </c>
      <c r="O14" s="26">
        <v>20625</v>
      </c>
      <c r="P14" s="26">
        <v>64.61</v>
      </c>
      <c r="Q14" s="26">
        <v>5</v>
      </c>
      <c r="R14" s="26">
        <v>5</v>
      </c>
      <c r="S14" s="28">
        <v>1</v>
      </c>
      <c r="T14" s="26">
        <v>5</v>
      </c>
      <c r="U14" s="26" t="s">
        <v>3455</v>
      </c>
      <c r="V14" s="26">
        <v>66130</v>
      </c>
      <c r="W14" s="26">
        <v>191086</v>
      </c>
      <c r="X14" s="26" t="s">
        <v>2858</v>
      </c>
      <c r="Y14" s="26">
        <v>2</v>
      </c>
      <c r="Z14" s="26">
        <v>158.38</v>
      </c>
      <c r="AA14" s="26" t="s">
        <v>3487</v>
      </c>
      <c r="AB14" s="26" t="s">
        <v>2864</v>
      </c>
      <c r="AC14" s="32" t="s">
        <v>2856</v>
      </c>
      <c r="AD14" s="33">
        <v>715.26086956521738</v>
      </c>
      <c r="AE14" s="33">
        <v>228.46632961580133</v>
      </c>
      <c r="AF14" s="34">
        <v>46</v>
      </c>
    </row>
    <row r="15" spans="2:32">
      <c r="B15" s="26">
        <v>316</v>
      </c>
      <c r="C15" s="26"/>
      <c r="D15" s="26" t="s">
        <v>92</v>
      </c>
      <c r="E15" s="26" t="s">
        <v>3453</v>
      </c>
      <c r="F15" s="26" t="s">
        <v>3488</v>
      </c>
      <c r="G15" s="26" t="s">
        <v>3489</v>
      </c>
      <c r="H15" s="26">
        <v>0</v>
      </c>
      <c r="I15" s="27">
        <v>95.652173913043484</v>
      </c>
      <c r="J15" s="26">
        <v>4</v>
      </c>
      <c r="K15" s="26">
        <v>2.27</v>
      </c>
      <c r="L15" s="26">
        <v>2.72</v>
      </c>
      <c r="M15" s="26">
        <v>2.4300000000000002</v>
      </c>
      <c r="N15" s="26">
        <v>2.31</v>
      </c>
      <c r="O15" s="26">
        <v>140</v>
      </c>
      <c r="P15" s="26">
        <v>1.52</v>
      </c>
      <c r="Q15" s="26">
        <v>8</v>
      </c>
      <c r="R15" s="26">
        <v>7</v>
      </c>
      <c r="S15" s="28">
        <v>3</v>
      </c>
      <c r="T15" s="26">
        <v>0</v>
      </c>
      <c r="U15" s="26" t="s">
        <v>3455</v>
      </c>
      <c r="V15" s="26">
        <v>66130</v>
      </c>
      <c r="W15" s="26">
        <v>191086</v>
      </c>
      <c r="X15" s="26" t="s">
        <v>3455</v>
      </c>
      <c r="Y15" s="26">
        <v>8413</v>
      </c>
      <c r="Z15" s="26">
        <v>49770.3</v>
      </c>
      <c r="AA15" s="26" t="s">
        <v>3490</v>
      </c>
      <c r="AB15" s="26" t="s">
        <v>3457</v>
      </c>
      <c r="AC15" s="32" t="s">
        <v>92</v>
      </c>
      <c r="AD15" s="33">
        <v>754.97727272727275</v>
      </c>
      <c r="AE15" s="33">
        <v>195.10813801061806</v>
      </c>
      <c r="AF15" s="34">
        <v>44</v>
      </c>
    </row>
    <row r="16" spans="2:32">
      <c r="B16" s="26">
        <v>11</v>
      </c>
      <c r="C16" s="26"/>
      <c r="D16" s="26" t="s">
        <v>1295</v>
      </c>
      <c r="E16" s="26" t="s">
        <v>3453</v>
      </c>
      <c r="F16" s="26" t="s">
        <v>1296</v>
      </c>
      <c r="G16" s="26" t="s">
        <v>3491</v>
      </c>
      <c r="H16" s="26">
        <v>0.23</v>
      </c>
      <c r="I16" s="27">
        <v>65.217391304347828</v>
      </c>
      <c r="J16" s="26">
        <v>4.2300000000000004</v>
      </c>
      <c r="K16" s="26">
        <v>2.13</v>
      </c>
      <c r="L16" s="26">
        <v>3.59</v>
      </c>
      <c r="M16" s="26">
        <v>1.97</v>
      </c>
      <c r="N16" s="26">
        <v>3.04</v>
      </c>
      <c r="O16" s="26">
        <v>144</v>
      </c>
      <c r="P16" s="26">
        <v>0.77</v>
      </c>
      <c r="Q16" s="26">
        <v>9</v>
      </c>
      <c r="R16" s="26">
        <v>6</v>
      </c>
      <c r="S16" s="28">
        <v>3</v>
      </c>
      <c r="T16" s="26">
        <v>0</v>
      </c>
      <c r="U16" s="26" t="s">
        <v>3455</v>
      </c>
      <c r="V16" s="26">
        <v>66130</v>
      </c>
      <c r="W16" s="26">
        <v>191086</v>
      </c>
      <c r="X16" s="26" t="s">
        <v>2665</v>
      </c>
      <c r="Y16" s="26">
        <v>644</v>
      </c>
      <c r="Z16" s="26">
        <v>1419.14</v>
      </c>
      <c r="AA16" s="26" t="s">
        <v>3492</v>
      </c>
      <c r="AB16" s="26" t="s">
        <v>1992</v>
      </c>
      <c r="AC16" s="32" t="s">
        <v>1295</v>
      </c>
      <c r="AD16" s="33">
        <v>941.3</v>
      </c>
      <c r="AE16" s="33">
        <v>279.37382569374432</v>
      </c>
      <c r="AF16" s="34">
        <v>30</v>
      </c>
    </row>
    <row r="17" spans="2:32">
      <c r="B17" s="26">
        <v>13</v>
      </c>
      <c r="C17" s="26"/>
      <c r="D17" s="26" t="s">
        <v>1124</v>
      </c>
      <c r="E17" s="26" t="s">
        <v>3453</v>
      </c>
      <c r="F17" s="26" t="s">
        <v>1125</v>
      </c>
      <c r="G17" s="26" t="s">
        <v>3493</v>
      </c>
      <c r="H17" s="26">
        <v>0.16</v>
      </c>
      <c r="I17" s="27">
        <v>78.260869565217391</v>
      </c>
      <c r="J17" s="26">
        <v>3.4</v>
      </c>
      <c r="K17" s="26">
        <v>2.37</v>
      </c>
      <c r="L17" s="26">
        <v>3.24</v>
      </c>
      <c r="M17" s="26">
        <v>1.93</v>
      </c>
      <c r="N17" s="26">
        <v>3.19</v>
      </c>
      <c r="O17" s="26">
        <v>161</v>
      </c>
      <c r="P17" s="26">
        <v>3.84</v>
      </c>
      <c r="Q17" s="26">
        <v>7</v>
      </c>
      <c r="R17" s="26">
        <v>7</v>
      </c>
      <c r="S17" s="28">
        <v>2</v>
      </c>
      <c r="T17" s="26">
        <v>0</v>
      </c>
      <c r="U17" s="26" t="s">
        <v>3455</v>
      </c>
      <c r="V17" s="26">
        <v>66130</v>
      </c>
      <c r="W17" s="26">
        <v>191086</v>
      </c>
      <c r="X17" s="26" t="s">
        <v>3494</v>
      </c>
      <c r="Y17" s="26">
        <v>248</v>
      </c>
      <c r="Z17" s="26">
        <v>253.39</v>
      </c>
      <c r="AA17" s="26" t="s">
        <v>3495</v>
      </c>
      <c r="AB17" s="26" t="s">
        <v>1992</v>
      </c>
      <c r="AC17" s="32" t="s">
        <v>1124</v>
      </c>
      <c r="AD17" s="33">
        <v>949.33333333333337</v>
      </c>
      <c r="AE17" s="33">
        <v>255.89584934946816</v>
      </c>
      <c r="AF17" s="34">
        <v>36</v>
      </c>
    </row>
    <row r="18" spans="2:32">
      <c r="B18" s="26">
        <v>201</v>
      </c>
      <c r="C18" s="26"/>
      <c r="D18" s="26" t="s">
        <v>1514</v>
      </c>
      <c r="E18" s="26" t="s">
        <v>3453</v>
      </c>
      <c r="F18" s="26" t="s">
        <v>1515</v>
      </c>
      <c r="G18" s="26" t="s">
        <v>3496</v>
      </c>
      <c r="H18" s="26">
        <v>0.15</v>
      </c>
      <c r="I18" s="27">
        <v>69.565217391304344</v>
      </c>
      <c r="J18" s="26">
        <v>4.2</v>
      </c>
      <c r="K18" s="26">
        <v>1.1000000000000001</v>
      </c>
      <c r="L18" s="26">
        <v>3.72</v>
      </c>
      <c r="M18" s="26">
        <v>2.0699999999999998</v>
      </c>
      <c r="N18" s="26">
        <v>2.88</v>
      </c>
      <c r="O18" s="26">
        <v>195</v>
      </c>
      <c r="P18" s="26">
        <v>1.61</v>
      </c>
      <c r="Q18" s="26">
        <v>8</v>
      </c>
      <c r="R18" s="26">
        <v>5</v>
      </c>
      <c r="S18" s="28">
        <v>2</v>
      </c>
      <c r="T18" s="26">
        <v>0</v>
      </c>
      <c r="U18" s="26" t="s">
        <v>3497</v>
      </c>
      <c r="V18" s="26">
        <v>4963</v>
      </c>
      <c r="W18" s="26">
        <v>30387.3</v>
      </c>
      <c r="X18" s="26" t="s">
        <v>3498</v>
      </c>
      <c r="Y18" s="26">
        <v>23</v>
      </c>
      <c r="Z18" s="26">
        <v>190.66</v>
      </c>
      <c r="AA18" s="26" t="s">
        <v>3499</v>
      </c>
      <c r="AB18" s="26" t="s">
        <v>1992</v>
      </c>
      <c r="AC18" s="32" t="s">
        <v>1514</v>
      </c>
      <c r="AD18" s="33">
        <v>922.28125</v>
      </c>
      <c r="AE18" s="33">
        <v>264.18202844483159</v>
      </c>
      <c r="AF18" s="34">
        <v>32</v>
      </c>
    </row>
    <row r="19" spans="2:32">
      <c r="B19" s="26">
        <v>3</v>
      </c>
      <c r="C19" s="26"/>
      <c r="D19" s="26" t="s">
        <v>127</v>
      </c>
      <c r="E19" s="26" t="s">
        <v>3453</v>
      </c>
      <c r="F19" s="26" t="s">
        <v>3134</v>
      </c>
      <c r="G19" s="26" t="s">
        <v>3500</v>
      </c>
      <c r="H19" s="26">
        <v>0.28999999999999998</v>
      </c>
      <c r="I19" s="27">
        <v>97.826086956521735</v>
      </c>
      <c r="J19" s="26">
        <v>3.93</v>
      </c>
      <c r="K19" s="26">
        <v>2.63</v>
      </c>
      <c r="L19" s="26">
        <v>3.17</v>
      </c>
      <c r="M19" s="26">
        <v>3.33</v>
      </c>
      <c r="N19" s="26">
        <v>1.92</v>
      </c>
      <c r="O19" s="26">
        <v>4981</v>
      </c>
      <c r="P19" s="26">
        <v>34.71</v>
      </c>
      <c r="Q19" s="26">
        <v>5</v>
      </c>
      <c r="R19" s="26">
        <v>4</v>
      </c>
      <c r="S19" s="28">
        <v>2</v>
      </c>
      <c r="T19" s="26">
        <v>9</v>
      </c>
      <c r="U19" s="26" t="s">
        <v>3455</v>
      </c>
      <c r="V19" s="26">
        <v>66130</v>
      </c>
      <c r="W19" s="26">
        <v>191086</v>
      </c>
      <c r="X19" s="26" t="s">
        <v>3455</v>
      </c>
      <c r="Y19" s="26">
        <v>8413</v>
      </c>
      <c r="Z19" s="26">
        <v>49770.3</v>
      </c>
      <c r="AA19" s="26" t="s">
        <v>3462</v>
      </c>
      <c r="AB19" s="26" t="s">
        <v>3457</v>
      </c>
      <c r="AC19" s="32" t="s">
        <v>127</v>
      </c>
      <c r="AD19" s="33">
        <v>670.64444444444439</v>
      </c>
      <c r="AE19" s="33">
        <v>161.38141657626389</v>
      </c>
      <c r="AF19" s="34">
        <v>45</v>
      </c>
    </row>
    <row r="20" spans="2:32">
      <c r="B20" s="26">
        <v>14</v>
      </c>
      <c r="C20" s="26"/>
      <c r="D20" s="26" t="s">
        <v>2951</v>
      </c>
      <c r="E20" s="26" t="s">
        <v>3453</v>
      </c>
      <c r="F20" s="26" t="s">
        <v>3501</v>
      </c>
      <c r="G20" s="26" t="s">
        <v>3502</v>
      </c>
      <c r="H20" s="26">
        <v>0.26</v>
      </c>
      <c r="I20" s="27">
        <v>73.91304347826086</v>
      </c>
      <c r="J20" s="26">
        <v>3.37</v>
      </c>
      <c r="K20" s="26">
        <v>3.07</v>
      </c>
      <c r="L20" s="26">
        <v>2.14</v>
      </c>
      <c r="M20" s="26">
        <v>2.6</v>
      </c>
      <c r="N20" s="26">
        <v>2.73</v>
      </c>
      <c r="O20" s="26">
        <v>2467</v>
      </c>
      <c r="P20" s="26">
        <v>15.03</v>
      </c>
      <c r="Q20" s="26">
        <v>6</v>
      </c>
      <c r="R20" s="26">
        <v>5</v>
      </c>
      <c r="S20" s="28">
        <v>3</v>
      </c>
      <c r="T20" s="26">
        <v>1</v>
      </c>
      <c r="U20" s="26" t="s">
        <v>3455</v>
      </c>
      <c r="V20" s="26">
        <v>66130</v>
      </c>
      <c r="W20" s="26">
        <v>191086</v>
      </c>
      <c r="X20" s="26" t="s">
        <v>3455</v>
      </c>
      <c r="Y20" s="26">
        <v>8413</v>
      </c>
      <c r="Z20" s="26">
        <v>49770.3</v>
      </c>
      <c r="AA20" s="26" t="s">
        <v>3474</v>
      </c>
      <c r="AB20" s="26" t="s">
        <v>3457</v>
      </c>
      <c r="AC20" s="32" t="s">
        <v>2951</v>
      </c>
      <c r="AD20" s="33">
        <v>935.20588235294122</v>
      </c>
      <c r="AE20" s="33">
        <v>212.24953573304899</v>
      </c>
      <c r="AF20" s="34">
        <v>34</v>
      </c>
    </row>
    <row r="21" spans="2:32">
      <c r="B21" s="26">
        <v>237</v>
      </c>
      <c r="C21" s="26"/>
      <c r="D21" s="26" t="s">
        <v>42</v>
      </c>
      <c r="E21" s="26" t="s">
        <v>3453</v>
      </c>
      <c r="F21" s="26" t="s">
        <v>2848</v>
      </c>
      <c r="G21" s="26" t="s">
        <v>3503</v>
      </c>
      <c r="H21" s="26">
        <v>0</v>
      </c>
      <c r="I21" s="27">
        <v>95.652173913043484</v>
      </c>
      <c r="J21" s="26">
        <v>2.63</v>
      </c>
      <c r="K21" s="26">
        <v>4</v>
      </c>
      <c r="L21" s="26">
        <v>2.2799999999999998</v>
      </c>
      <c r="M21" s="26">
        <v>3.97</v>
      </c>
      <c r="N21" s="26">
        <v>2.3199999999999998</v>
      </c>
      <c r="O21" s="26">
        <v>1178</v>
      </c>
      <c r="P21" s="26">
        <v>9.1</v>
      </c>
      <c r="Q21" s="26">
        <v>5</v>
      </c>
      <c r="R21" s="26">
        <v>3</v>
      </c>
      <c r="S21" s="28">
        <v>1</v>
      </c>
      <c r="T21" s="26">
        <v>55</v>
      </c>
      <c r="U21" s="26" t="s">
        <v>3504</v>
      </c>
      <c r="V21" s="26">
        <v>17023</v>
      </c>
      <c r="W21" s="26">
        <v>32160.2</v>
      </c>
      <c r="X21" s="26" t="s">
        <v>2848</v>
      </c>
      <c r="Y21" s="26">
        <v>11</v>
      </c>
      <c r="Z21" s="26">
        <v>13.66</v>
      </c>
      <c r="AA21" s="26" t="s">
        <v>3505</v>
      </c>
      <c r="AB21" s="26" t="s">
        <v>1030</v>
      </c>
      <c r="AC21" s="32" t="s">
        <v>42</v>
      </c>
      <c r="AD21" s="33">
        <v>874.5</v>
      </c>
      <c r="AE21" s="33">
        <v>216.4064328666006</v>
      </c>
      <c r="AF21" s="34">
        <v>44</v>
      </c>
    </row>
    <row r="22" spans="2:32">
      <c r="B22" s="26">
        <v>43</v>
      </c>
      <c r="C22" s="26"/>
      <c r="D22" s="26" t="s">
        <v>118</v>
      </c>
      <c r="E22" s="26" t="s">
        <v>3453</v>
      </c>
      <c r="F22" s="26" t="s">
        <v>3506</v>
      </c>
      <c r="G22" s="26" t="s">
        <v>3507</v>
      </c>
      <c r="H22" s="26">
        <v>0</v>
      </c>
      <c r="I22" s="27">
        <v>93.478260869565219</v>
      </c>
      <c r="J22" s="26">
        <v>3.77</v>
      </c>
      <c r="K22" s="26">
        <v>4.0999999999999996</v>
      </c>
      <c r="L22" s="26">
        <v>2.2799999999999998</v>
      </c>
      <c r="M22" s="26">
        <v>2.6</v>
      </c>
      <c r="N22" s="26">
        <v>1.95</v>
      </c>
      <c r="O22" s="26">
        <v>723</v>
      </c>
      <c r="P22" s="26">
        <v>7.71</v>
      </c>
      <c r="Q22" s="26">
        <v>5</v>
      </c>
      <c r="R22" s="26">
        <v>4</v>
      </c>
      <c r="S22" s="28">
        <v>2</v>
      </c>
      <c r="T22" s="26">
        <v>59</v>
      </c>
      <c r="U22" s="26" t="s">
        <v>3504</v>
      </c>
      <c r="V22" s="26">
        <v>17023</v>
      </c>
      <c r="W22" s="26">
        <v>32160.2</v>
      </c>
      <c r="X22" s="26" t="s">
        <v>3508</v>
      </c>
      <c r="Y22" s="26">
        <v>1552</v>
      </c>
      <c r="Z22" s="26">
        <v>1772.49</v>
      </c>
      <c r="AA22" s="26" t="s">
        <v>3509</v>
      </c>
      <c r="AB22" s="26" t="s">
        <v>948</v>
      </c>
      <c r="AC22" s="32" t="s">
        <v>118</v>
      </c>
      <c r="AD22" s="33">
        <v>814.41860465116281</v>
      </c>
      <c r="AE22" s="33">
        <v>257.25161229150348</v>
      </c>
      <c r="AF22" s="34">
        <v>43</v>
      </c>
    </row>
    <row r="23" spans="2:32">
      <c r="B23" s="26">
        <v>249</v>
      </c>
      <c r="C23" s="26"/>
      <c r="D23" s="26" t="s">
        <v>494</v>
      </c>
      <c r="E23" s="26" t="s">
        <v>3453</v>
      </c>
      <c r="F23" s="26" t="s">
        <v>866</v>
      </c>
      <c r="G23" s="26" t="s">
        <v>3510</v>
      </c>
      <c r="H23" s="26">
        <v>0</v>
      </c>
      <c r="I23" s="27">
        <v>100</v>
      </c>
      <c r="J23" s="26">
        <v>3.13</v>
      </c>
      <c r="K23" s="26">
        <v>1.93</v>
      </c>
      <c r="L23" s="26">
        <v>3.28</v>
      </c>
      <c r="M23" s="26">
        <v>2.97</v>
      </c>
      <c r="N23" s="26">
        <v>2.73</v>
      </c>
      <c r="O23" s="26">
        <v>1506</v>
      </c>
      <c r="P23" s="26">
        <v>22.65</v>
      </c>
      <c r="Q23" s="26">
        <v>7</v>
      </c>
      <c r="R23" s="26">
        <v>5</v>
      </c>
      <c r="S23" s="28">
        <v>2</v>
      </c>
      <c r="T23" s="26">
        <v>6</v>
      </c>
      <c r="U23" s="26" t="s">
        <v>3504</v>
      </c>
      <c r="V23" s="26">
        <v>17023</v>
      </c>
      <c r="W23" s="26">
        <v>32160.2</v>
      </c>
      <c r="X23" s="26" t="s">
        <v>3508</v>
      </c>
      <c r="Y23" s="26">
        <v>1552</v>
      </c>
      <c r="Z23" s="26">
        <v>1772.49</v>
      </c>
      <c r="AA23" s="26" t="s">
        <v>3511</v>
      </c>
      <c r="AB23" s="26" t="s">
        <v>948</v>
      </c>
      <c r="AC23" s="32" t="s">
        <v>494</v>
      </c>
      <c r="AD23" s="33">
        <v>744.67391304347825</v>
      </c>
      <c r="AE23" s="33">
        <v>133.7596608096155</v>
      </c>
      <c r="AF23" s="34">
        <v>46</v>
      </c>
    </row>
    <row r="24" spans="2:32">
      <c r="B24" s="26">
        <v>283</v>
      </c>
      <c r="C24" s="26"/>
      <c r="D24" s="26" t="s">
        <v>339</v>
      </c>
      <c r="E24" s="26" t="s">
        <v>3453</v>
      </c>
      <c r="F24" s="26" t="s">
        <v>352</v>
      </c>
      <c r="G24" s="26" t="s">
        <v>3512</v>
      </c>
      <c r="H24" s="26">
        <v>0</v>
      </c>
      <c r="I24" s="27">
        <v>97.826086956521735</v>
      </c>
      <c r="J24" s="26">
        <v>3.57</v>
      </c>
      <c r="K24" s="26">
        <v>2.4700000000000002</v>
      </c>
      <c r="L24" s="26">
        <v>1.69</v>
      </c>
      <c r="M24" s="26">
        <v>2.9</v>
      </c>
      <c r="N24" s="26">
        <v>1.84</v>
      </c>
      <c r="O24" s="26">
        <v>174</v>
      </c>
      <c r="P24" s="26">
        <v>1.77</v>
      </c>
      <c r="Q24" s="26">
        <v>10</v>
      </c>
      <c r="R24" s="26">
        <v>8</v>
      </c>
      <c r="S24" s="28">
        <v>3</v>
      </c>
      <c r="T24" s="26">
        <v>0</v>
      </c>
      <c r="U24" s="26" t="s">
        <v>3504</v>
      </c>
      <c r="V24" s="26">
        <v>17023</v>
      </c>
      <c r="W24" s="26">
        <v>32160.2</v>
      </c>
      <c r="X24" s="26" t="s">
        <v>3508</v>
      </c>
      <c r="Y24" s="26">
        <v>1552</v>
      </c>
      <c r="Z24" s="26">
        <v>1772.49</v>
      </c>
      <c r="AA24" s="26" t="s">
        <v>3513</v>
      </c>
      <c r="AB24" s="26" t="s">
        <v>948</v>
      </c>
      <c r="AC24" s="32" t="s">
        <v>339</v>
      </c>
      <c r="AD24" s="33">
        <v>798.57777777777778</v>
      </c>
      <c r="AE24" s="33">
        <v>188.02181799037064</v>
      </c>
      <c r="AF24" s="34">
        <v>45</v>
      </c>
    </row>
    <row r="25" spans="2:32">
      <c r="B25" s="26">
        <v>320</v>
      </c>
      <c r="C25" s="26"/>
      <c r="D25" s="26" t="s">
        <v>222</v>
      </c>
      <c r="E25" s="26" t="s">
        <v>3453</v>
      </c>
      <c r="F25" s="26" t="s">
        <v>2585</v>
      </c>
      <c r="G25" s="26" t="s">
        <v>3514</v>
      </c>
      <c r="H25" s="26">
        <v>0.16</v>
      </c>
      <c r="I25" s="27">
        <v>86.956521739130437</v>
      </c>
      <c r="J25" s="26">
        <v>3.23</v>
      </c>
      <c r="K25" s="26">
        <v>1.27</v>
      </c>
      <c r="L25" s="26">
        <v>2.79</v>
      </c>
      <c r="M25" s="26">
        <v>2.57</v>
      </c>
      <c r="N25" s="26">
        <v>2.38</v>
      </c>
      <c r="O25" s="26">
        <v>263</v>
      </c>
      <c r="P25" s="26">
        <v>2.48</v>
      </c>
      <c r="Q25" s="26">
        <v>7</v>
      </c>
      <c r="R25" s="26">
        <v>5</v>
      </c>
      <c r="S25" s="28">
        <v>2</v>
      </c>
      <c r="T25" s="26">
        <v>13</v>
      </c>
      <c r="U25" s="26" t="s">
        <v>3504</v>
      </c>
      <c r="V25" s="26">
        <v>17023</v>
      </c>
      <c r="W25" s="26">
        <v>32160.2</v>
      </c>
      <c r="X25" s="26" t="s">
        <v>3508</v>
      </c>
      <c r="Y25" s="26">
        <v>1552</v>
      </c>
      <c r="Z25" s="26">
        <v>1772.49</v>
      </c>
      <c r="AA25" s="26" t="s">
        <v>3511</v>
      </c>
      <c r="AB25" s="26" t="s">
        <v>948</v>
      </c>
      <c r="AC25" s="32" t="s">
        <v>222</v>
      </c>
      <c r="AD25" s="33">
        <v>985.35</v>
      </c>
      <c r="AE25" s="33">
        <v>265.27320701302347</v>
      </c>
      <c r="AF25" s="34">
        <v>40</v>
      </c>
    </row>
    <row r="26" spans="2:32">
      <c r="B26" s="26">
        <v>17</v>
      </c>
      <c r="C26" s="26"/>
      <c r="D26" s="26" t="s">
        <v>2507</v>
      </c>
      <c r="E26" s="26" t="s">
        <v>3453</v>
      </c>
      <c r="F26" s="26" t="s">
        <v>2508</v>
      </c>
      <c r="G26" s="26" t="s">
        <v>3515</v>
      </c>
      <c r="H26" s="26">
        <v>0</v>
      </c>
      <c r="I26" s="27">
        <v>193.47826086956522</v>
      </c>
      <c r="J26" s="26">
        <v>2.57</v>
      </c>
      <c r="K26" s="26">
        <v>2.87</v>
      </c>
      <c r="L26" s="26">
        <v>2.4500000000000002</v>
      </c>
      <c r="M26" s="26">
        <v>3.07</v>
      </c>
      <c r="N26" s="26">
        <v>1.27</v>
      </c>
      <c r="O26" s="26">
        <v>1255</v>
      </c>
      <c r="P26" s="26">
        <v>17.41</v>
      </c>
      <c r="Q26" s="26">
        <v>6</v>
      </c>
      <c r="R26" s="26">
        <v>4</v>
      </c>
      <c r="S26" s="28">
        <v>2</v>
      </c>
      <c r="T26" s="26">
        <v>41</v>
      </c>
      <c r="U26" s="26" t="s">
        <v>3504</v>
      </c>
      <c r="V26" s="26">
        <v>17022</v>
      </c>
      <c r="W26" s="26">
        <v>32160.1</v>
      </c>
      <c r="X26" s="26" t="s">
        <v>3508</v>
      </c>
      <c r="Y26" s="26">
        <v>1551</v>
      </c>
      <c r="Z26" s="26">
        <v>1772.48</v>
      </c>
      <c r="AA26" s="26" t="s">
        <v>3509</v>
      </c>
      <c r="AB26" s="26" t="s">
        <v>948</v>
      </c>
      <c r="AC26" s="32" t="s">
        <v>2507</v>
      </c>
      <c r="AD26" s="33">
        <v>692.77528089887642</v>
      </c>
      <c r="AE26" s="33">
        <v>160.10570037045329</v>
      </c>
      <c r="AF26" s="34">
        <v>89</v>
      </c>
    </row>
    <row r="27" spans="2:32">
      <c r="B27" s="26">
        <v>19</v>
      </c>
      <c r="C27" s="26"/>
      <c r="D27" s="26" t="s">
        <v>34</v>
      </c>
      <c r="E27" s="26" t="s">
        <v>3453</v>
      </c>
      <c r="F27" s="26" t="s">
        <v>3516</v>
      </c>
      <c r="G27" s="26" t="s">
        <v>3517</v>
      </c>
      <c r="H27" s="26">
        <v>0</v>
      </c>
      <c r="I27" s="27">
        <v>100</v>
      </c>
      <c r="J27" s="26">
        <v>4.5999999999999996</v>
      </c>
      <c r="K27" s="26">
        <v>3.87</v>
      </c>
      <c r="L27" s="26">
        <v>1.21</v>
      </c>
      <c r="M27" s="26">
        <v>2.23</v>
      </c>
      <c r="N27" s="26">
        <v>1.58</v>
      </c>
      <c r="O27" s="26">
        <v>268</v>
      </c>
      <c r="P27" s="26">
        <v>2.4500000000000002</v>
      </c>
      <c r="Q27" s="26">
        <v>6</v>
      </c>
      <c r="R27" s="26">
        <v>5</v>
      </c>
      <c r="S27" s="28">
        <v>2</v>
      </c>
      <c r="T27" s="26">
        <v>8</v>
      </c>
      <c r="U27" s="26" t="s">
        <v>3504</v>
      </c>
      <c r="V27" s="26">
        <v>17023</v>
      </c>
      <c r="W27" s="26">
        <v>32160.2</v>
      </c>
      <c r="X27" s="26" t="s">
        <v>3508</v>
      </c>
      <c r="Y27" s="26">
        <v>1552</v>
      </c>
      <c r="Z27" s="26">
        <v>1772.49</v>
      </c>
      <c r="AA27" s="26" t="s">
        <v>3511</v>
      </c>
      <c r="AB27" s="26" t="s">
        <v>948</v>
      </c>
      <c r="AC27" s="32" t="s">
        <v>34</v>
      </c>
      <c r="AD27" s="33">
        <v>647.76086956521738</v>
      </c>
      <c r="AE27" s="33">
        <v>171.61496759155159</v>
      </c>
      <c r="AF27" s="34">
        <v>46</v>
      </c>
    </row>
    <row r="28" spans="2:32">
      <c r="B28" s="26">
        <v>28</v>
      </c>
      <c r="C28" s="26"/>
      <c r="D28" s="26" t="s">
        <v>407</v>
      </c>
      <c r="E28" s="26" t="s">
        <v>3453</v>
      </c>
      <c r="F28" s="26" t="s">
        <v>1039</v>
      </c>
      <c r="G28" s="26" t="s">
        <v>3518</v>
      </c>
      <c r="H28" s="26">
        <v>0</v>
      </c>
      <c r="I28" s="27">
        <v>97.826086956521735</v>
      </c>
      <c r="J28" s="26">
        <v>3.4</v>
      </c>
      <c r="K28" s="26">
        <v>3.63</v>
      </c>
      <c r="L28" s="26">
        <v>2.9</v>
      </c>
      <c r="M28" s="26">
        <v>2.89</v>
      </c>
      <c r="N28" s="26">
        <v>2.15</v>
      </c>
      <c r="O28" s="26">
        <v>4786</v>
      </c>
      <c r="P28" s="26">
        <v>25.71</v>
      </c>
      <c r="Q28" s="26">
        <v>4</v>
      </c>
      <c r="R28" s="26">
        <v>2</v>
      </c>
      <c r="S28" s="28">
        <v>1</v>
      </c>
      <c r="T28" s="26">
        <v>122</v>
      </c>
      <c r="U28" s="26" t="s">
        <v>3504</v>
      </c>
      <c r="V28" s="26">
        <v>17023</v>
      </c>
      <c r="W28" s="26">
        <v>32160.2</v>
      </c>
      <c r="X28" s="26" t="s">
        <v>1039</v>
      </c>
      <c r="Y28" s="26">
        <v>246</v>
      </c>
      <c r="Z28" s="26">
        <v>362.72</v>
      </c>
      <c r="AA28" s="26" t="s">
        <v>3519</v>
      </c>
      <c r="AB28" s="26" t="s">
        <v>948</v>
      </c>
      <c r="AC28" s="32" t="s">
        <v>407</v>
      </c>
      <c r="AD28" s="33">
        <v>724.77777777777783</v>
      </c>
      <c r="AE28" s="33">
        <v>186.27336813610162</v>
      </c>
      <c r="AF28" s="34">
        <v>45</v>
      </c>
    </row>
    <row r="29" spans="2:32">
      <c r="B29" s="26">
        <v>135</v>
      </c>
      <c r="C29" s="26"/>
      <c r="D29" s="26" t="s">
        <v>1724</v>
      </c>
      <c r="E29" s="26" t="s">
        <v>3453</v>
      </c>
      <c r="F29" s="26" t="s">
        <v>3520</v>
      </c>
      <c r="G29" s="26" t="s">
        <v>3521</v>
      </c>
      <c r="H29" s="26">
        <v>0</v>
      </c>
      <c r="I29" s="27">
        <v>65.217391304347828</v>
      </c>
      <c r="J29" s="26">
        <v>2.8</v>
      </c>
      <c r="K29" s="26">
        <v>2.63</v>
      </c>
      <c r="L29" s="26">
        <v>3.72</v>
      </c>
      <c r="M29" s="26">
        <v>2.7</v>
      </c>
      <c r="N29" s="26">
        <v>3.23</v>
      </c>
      <c r="O29" s="26" t="s">
        <v>3522</v>
      </c>
      <c r="P29" s="26">
        <v>0.26</v>
      </c>
      <c r="Q29" s="26">
        <v>8</v>
      </c>
      <c r="R29" s="26">
        <v>8</v>
      </c>
      <c r="S29" s="28">
        <v>3</v>
      </c>
      <c r="T29" s="26">
        <v>0</v>
      </c>
      <c r="U29" s="26" t="s">
        <v>3504</v>
      </c>
      <c r="V29" s="26">
        <v>17023</v>
      </c>
      <c r="W29" s="26">
        <v>32160.2</v>
      </c>
      <c r="X29" s="26" t="s">
        <v>3523</v>
      </c>
      <c r="Y29" s="26">
        <v>327</v>
      </c>
      <c r="Z29" s="26">
        <v>261.17</v>
      </c>
      <c r="AA29" s="26" t="s">
        <v>3524</v>
      </c>
      <c r="AB29" s="26" t="s">
        <v>1030</v>
      </c>
      <c r="AC29" s="32" t="s">
        <v>1724</v>
      </c>
      <c r="AD29" s="33">
        <v>1002.9333333333333</v>
      </c>
      <c r="AE29" s="33">
        <v>207.70468647001977</v>
      </c>
      <c r="AF29" s="34">
        <v>30</v>
      </c>
    </row>
    <row r="30" spans="2:32">
      <c r="B30" s="26">
        <v>108</v>
      </c>
      <c r="C30" s="26"/>
      <c r="D30" s="26" t="s">
        <v>1917</v>
      </c>
      <c r="E30" s="26" t="s">
        <v>3453</v>
      </c>
      <c r="F30" s="26" t="s">
        <v>1918</v>
      </c>
      <c r="G30" s="26" t="s">
        <v>3525</v>
      </c>
      <c r="H30" s="26">
        <v>0.77</v>
      </c>
      <c r="I30" s="27">
        <v>86.956521739130437</v>
      </c>
      <c r="J30" s="26">
        <v>1.53</v>
      </c>
      <c r="K30" s="26">
        <v>3</v>
      </c>
      <c r="L30" s="26">
        <v>2.72</v>
      </c>
      <c r="M30" s="26">
        <v>2.7</v>
      </c>
      <c r="N30" s="26">
        <v>3.31</v>
      </c>
      <c r="O30" s="26">
        <v>2127</v>
      </c>
      <c r="P30" s="26">
        <v>12.48</v>
      </c>
      <c r="Q30" s="26">
        <v>8</v>
      </c>
      <c r="R30" s="26">
        <v>6</v>
      </c>
      <c r="S30" s="28">
        <v>2</v>
      </c>
      <c r="T30" s="26">
        <v>11</v>
      </c>
      <c r="U30" s="26" t="s">
        <v>3504</v>
      </c>
      <c r="V30" s="26">
        <v>17023</v>
      </c>
      <c r="W30" s="26">
        <v>32160.2</v>
      </c>
      <c r="X30" s="26" t="s">
        <v>3508</v>
      </c>
      <c r="Y30" s="26">
        <v>1552</v>
      </c>
      <c r="Z30" s="26">
        <v>1772.49</v>
      </c>
      <c r="AA30" s="26" t="s">
        <v>3526</v>
      </c>
      <c r="AB30" s="26" t="s">
        <v>948</v>
      </c>
      <c r="AC30" s="32" t="s">
        <v>1917</v>
      </c>
      <c r="AD30" s="33">
        <v>783.125</v>
      </c>
      <c r="AE30" s="33">
        <v>200.22617819830012</v>
      </c>
      <c r="AF30" s="34">
        <v>40</v>
      </c>
    </row>
    <row r="31" spans="2:32">
      <c r="B31" s="26">
        <v>45</v>
      </c>
      <c r="C31" s="26"/>
      <c r="D31" s="26" t="s">
        <v>1349</v>
      </c>
      <c r="E31" s="26" t="s">
        <v>3453</v>
      </c>
      <c r="F31" s="26" t="s">
        <v>1350</v>
      </c>
      <c r="G31" s="26" t="s">
        <v>3527</v>
      </c>
      <c r="H31" s="26">
        <v>0.79</v>
      </c>
      <c r="I31" s="27">
        <v>60.869565217391312</v>
      </c>
      <c r="J31" s="26">
        <v>2.2000000000000002</v>
      </c>
      <c r="K31" s="26">
        <v>1.07</v>
      </c>
      <c r="L31" s="26">
        <v>3.48</v>
      </c>
      <c r="M31" s="26">
        <v>1.89</v>
      </c>
      <c r="N31" s="26">
        <v>3.46</v>
      </c>
      <c r="O31" s="26">
        <v>97</v>
      </c>
      <c r="P31" s="26">
        <v>1.42</v>
      </c>
      <c r="Q31" s="26">
        <v>5</v>
      </c>
      <c r="R31" s="26">
        <v>4</v>
      </c>
      <c r="S31" s="28">
        <v>2</v>
      </c>
      <c r="T31" s="26">
        <v>24</v>
      </c>
      <c r="U31" s="26" t="s">
        <v>3504</v>
      </c>
      <c r="V31" s="26">
        <v>17023</v>
      </c>
      <c r="W31" s="26">
        <v>32160.2</v>
      </c>
      <c r="X31" s="26" t="s">
        <v>3528</v>
      </c>
      <c r="Y31" s="26">
        <v>1611</v>
      </c>
      <c r="Z31" s="26">
        <v>1598.46</v>
      </c>
      <c r="AA31" s="26" t="s">
        <v>3509</v>
      </c>
      <c r="AB31" s="26" t="s">
        <v>948</v>
      </c>
      <c r="AC31" s="32" t="s">
        <v>1349</v>
      </c>
      <c r="AD31" s="33">
        <v>1089.3571428571429</v>
      </c>
      <c r="AE31" s="33">
        <v>261.16196397747404</v>
      </c>
      <c r="AF31" s="34">
        <v>28</v>
      </c>
    </row>
    <row r="32" spans="2:32">
      <c r="B32" s="26">
        <v>155</v>
      </c>
      <c r="C32" s="26"/>
      <c r="D32" s="26" t="s">
        <v>115</v>
      </c>
      <c r="E32" s="26" t="s">
        <v>3453</v>
      </c>
      <c r="F32" s="26" t="s">
        <v>3529</v>
      </c>
      <c r="G32" s="26" t="s">
        <v>3530</v>
      </c>
      <c r="H32" s="26">
        <v>1.02</v>
      </c>
      <c r="I32" s="27">
        <v>67.391304347826093</v>
      </c>
      <c r="J32" s="26">
        <v>2.83</v>
      </c>
      <c r="K32" s="26">
        <v>2.93</v>
      </c>
      <c r="L32" s="26">
        <v>2.66</v>
      </c>
      <c r="M32" s="26">
        <v>2.97</v>
      </c>
      <c r="N32" s="26">
        <v>2.77</v>
      </c>
      <c r="O32" s="26">
        <v>306</v>
      </c>
      <c r="P32" s="26">
        <v>3.06</v>
      </c>
      <c r="Q32" s="26">
        <v>5</v>
      </c>
      <c r="R32" s="26">
        <v>5</v>
      </c>
      <c r="S32" s="28">
        <v>2</v>
      </c>
      <c r="T32" s="26">
        <v>20</v>
      </c>
      <c r="U32" s="26" t="s">
        <v>3504</v>
      </c>
      <c r="V32" s="26">
        <v>17023</v>
      </c>
      <c r="W32" s="26">
        <v>32160.2</v>
      </c>
      <c r="X32" s="26" t="s">
        <v>3531</v>
      </c>
      <c r="Y32" s="26">
        <v>789</v>
      </c>
      <c r="Z32" s="26">
        <v>566.01</v>
      </c>
      <c r="AA32" s="26" t="s">
        <v>3511</v>
      </c>
      <c r="AB32" s="26" t="s">
        <v>948</v>
      </c>
      <c r="AC32" s="32" t="s">
        <v>115</v>
      </c>
      <c r="AD32" s="33">
        <v>983.74193548387098</v>
      </c>
      <c r="AE32" s="33">
        <v>220.29343578387056</v>
      </c>
      <c r="AF32" s="34">
        <v>31</v>
      </c>
    </row>
    <row r="33" spans="2:32">
      <c r="B33" s="26">
        <v>40</v>
      </c>
      <c r="C33" s="26"/>
      <c r="D33" s="26" t="s">
        <v>2892</v>
      </c>
      <c r="E33" s="26" t="s">
        <v>3453</v>
      </c>
      <c r="F33" s="26" t="s">
        <v>2893</v>
      </c>
      <c r="G33" s="26" t="s">
        <v>3532</v>
      </c>
      <c r="H33" s="26">
        <v>0.26</v>
      </c>
      <c r="I33" s="27">
        <v>80.434782608695656</v>
      </c>
      <c r="J33" s="26">
        <v>2.7</v>
      </c>
      <c r="K33" s="26">
        <v>2.97</v>
      </c>
      <c r="L33" s="26">
        <v>1.21</v>
      </c>
      <c r="M33" s="26">
        <v>3.87</v>
      </c>
      <c r="N33" s="26">
        <v>1.65</v>
      </c>
      <c r="O33" s="26">
        <v>5305</v>
      </c>
      <c r="P33" s="26">
        <v>58.77</v>
      </c>
      <c r="Q33" s="26">
        <v>5</v>
      </c>
      <c r="R33" s="26">
        <v>4</v>
      </c>
      <c r="S33" s="28">
        <v>1</v>
      </c>
      <c r="T33" s="26">
        <v>17</v>
      </c>
      <c r="U33" s="26" t="s">
        <v>3504</v>
      </c>
      <c r="V33" s="26">
        <v>17023</v>
      </c>
      <c r="W33" s="26">
        <v>32160.2</v>
      </c>
      <c r="X33" s="26" t="s">
        <v>2893</v>
      </c>
      <c r="Y33" s="26">
        <v>14</v>
      </c>
      <c r="Z33" s="26">
        <v>89.7</v>
      </c>
      <c r="AA33" s="26" t="s">
        <v>3533</v>
      </c>
      <c r="AB33" s="26" t="s">
        <v>1703</v>
      </c>
      <c r="AC33" s="32" t="s">
        <v>2892</v>
      </c>
      <c r="AD33" s="33">
        <v>904.70270270270271</v>
      </c>
      <c r="AE33" s="33">
        <v>263.586362071846</v>
      </c>
      <c r="AF33" s="34">
        <v>37</v>
      </c>
    </row>
    <row r="34" spans="2:32">
      <c r="B34" s="26">
        <v>39</v>
      </c>
      <c r="C34" s="26"/>
      <c r="D34" s="26" t="s">
        <v>2252</v>
      </c>
      <c r="E34" s="26" t="s">
        <v>3453</v>
      </c>
      <c r="F34" s="26" t="s">
        <v>2253</v>
      </c>
      <c r="G34" s="26" t="s">
        <v>3534</v>
      </c>
      <c r="H34" s="26">
        <v>0.28999999999999998</v>
      </c>
      <c r="I34" s="27">
        <v>78.260869565217391</v>
      </c>
      <c r="J34" s="26">
        <v>3.3</v>
      </c>
      <c r="K34" s="26">
        <v>4.47</v>
      </c>
      <c r="L34" s="26">
        <v>1.62</v>
      </c>
      <c r="M34" s="26">
        <v>3.47</v>
      </c>
      <c r="N34" s="26">
        <v>1.38</v>
      </c>
      <c r="O34" s="26">
        <v>804</v>
      </c>
      <c r="P34" s="26">
        <v>11.74</v>
      </c>
      <c r="Q34" s="26">
        <v>3</v>
      </c>
      <c r="R34" s="26">
        <v>3</v>
      </c>
      <c r="S34" s="28">
        <v>1</v>
      </c>
      <c r="T34" s="26">
        <v>82</v>
      </c>
      <c r="U34" s="26" t="s">
        <v>3504</v>
      </c>
      <c r="V34" s="26">
        <v>17023</v>
      </c>
      <c r="W34" s="26">
        <v>32160.2</v>
      </c>
      <c r="X34" s="26" t="s">
        <v>2253</v>
      </c>
      <c r="Y34" s="26">
        <v>33</v>
      </c>
      <c r="Z34" s="26">
        <v>63.06</v>
      </c>
      <c r="AA34" s="26" t="s">
        <v>3505</v>
      </c>
      <c r="AB34" s="26" t="s">
        <v>1030</v>
      </c>
      <c r="AC34" s="32" t="s">
        <v>2252</v>
      </c>
      <c r="AD34" s="33">
        <v>934.19444444444446</v>
      </c>
      <c r="AE34" s="33">
        <v>301.56106412603299</v>
      </c>
      <c r="AF34" s="34">
        <v>36</v>
      </c>
    </row>
    <row r="35" spans="2:32">
      <c r="B35" s="26">
        <v>36</v>
      </c>
      <c r="C35" s="26"/>
      <c r="D35" s="26" t="s">
        <v>22</v>
      </c>
      <c r="E35" s="26" t="s">
        <v>3453</v>
      </c>
      <c r="F35" s="26" t="s">
        <v>3535</v>
      </c>
      <c r="G35" s="26" t="s">
        <v>3536</v>
      </c>
      <c r="H35" s="26">
        <v>0.4</v>
      </c>
      <c r="I35" s="27">
        <v>95.652173913043484</v>
      </c>
      <c r="J35" s="26">
        <v>2.4700000000000002</v>
      </c>
      <c r="K35" s="26">
        <v>3.73</v>
      </c>
      <c r="L35" s="26">
        <v>2.69</v>
      </c>
      <c r="M35" s="26">
        <v>3.07</v>
      </c>
      <c r="N35" s="26">
        <v>2.04</v>
      </c>
      <c r="O35" s="26">
        <v>2139</v>
      </c>
      <c r="P35" s="26">
        <v>5.55</v>
      </c>
      <c r="Q35" s="26">
        <v>5</v>
      </c>
      <c r="R35" s="26">
        <v>3</v>
      </c>
      <c r="S35" s="28">
        <v>1</v>
      </c>
      <c r="T35" s="26">
        <v>84</v>
      </c>
      <c r="U35" s="26" t="s">
        <v>3504</v>
      </c>
      <c r="V35" s="26">
        <v>17023</v>
      </c>
      <c r="W35" s="26">
        <v>32160.2</v>
      </c>
      <c r="X35" s="26" t="s">
        <v>3535</v>
      </c>
      <c r="Y35" s="26">
        <v>18</v>
      </c>
      <c r="Z35" s="26">
        <v>27.13</v>
      </c>
      <c r="AA35" s="26" t="s">
        <v>3505</v>
      </c>
      <c r="AB35" s="26" t="s">
        <v>1030</v>
      </c>
      <c r="AC35" s="32" t="s">
        <v>22</v>
      </c>
      <c r="AD35" s="33">
        <v>786.40909090909088</v>
      </c>
      <c r="AE35" s="33">
        <v>172.28455614919881</v>
      </c>
      <c r="AF35" s="34">
        <v>44</v>
      </c>
    </row>
    <row r="36" spans="2:32">
      <c r="B36" s="26">
        <v>176</v>
      </c>
      <c r="C36" s="26"/>
      <c r="D36" s="26" t="s">
        <v>2908</v>
      </c>
      <c r="E36" s="26" t="s">
        <v>3453</v>
      </c>
      <c r="F36" s="26" t="s">
        <v>2909</v>
      </c>
      <c r="G36" s="26" t="s">
        <v>3537</v>
      </c>
      <c r="H36" s="26">
        <v>0.56000000000000005</v>
      </c>
      <c r="I36" s="27">
        <v>82.608695652173907</v>
      </c>
      <c r="J36" s="26">
        <v>4.03</v>
      </c>
      <c r="K36" s="26">
        <v>4.7699999999999996</v>
      </c>
      <c r="L36" s="26">
        <v>1.69</v>
      </c>
      <c r="M36" s="26">
        <v>3.43</v>
      </c>
      <c r="N36" s="26">
        <v>1.77</v>
      </c>
      <c r="O36" s="26">
        <v>19293</v>
      </c>
      <c r="P36" s="26">
        <v>150.68</v>
      </c>
      <c r="Q36" s="26">
        <v>6</v>
      </c>
      <c r="R36" s="26">
        <v>3</v>
      </c>
      <c r="S36" s="28">
        <v>1</v>
      </c>
      <c r="T36" s="26">
        <v>66</v>
      </c>
      <c r="U36" s="26" t="s">
        <v>3504</v>
      </c>
      <c r="V36" s="26">
        <v>17023</v>
      </c>
      <c r="W36" s="26">
        <v>32160.2</v>
      </c>
      <c r="X36" s="26" t="s">
        <v>2909</v>
      </c>
      <c r="Y36" s="26">
        <v>20</v>
      </c>
      <c r="Z36" s="26">
        <v>178.41</v>
      </c>
      <c r="AA36" s="26" t="s">
        <v>3505</v>
      </c>
      <c r="AB36" s="26" t="s">
        <v>1030</v>
      </c>
      <c r="AC36" s="32" t="s">
        <v>2908</v>
      </c>
      <c r="AD36" s="33">
        <v>728.42105263157896</v>
      </c>
      <c r="AE36" s="33">
        <v>252.07170060820121</v>
      </c>
      <c r="AF36" s="34">
        <v>38</v>
      </c>
    </row>
    <row r="37" spans="2:32">
      <c r="B37" s="26">
        <v>53</v>
      </c>
      <c r="C37" s="26"/>
      <c r="D37" s="26" t="s">
        <v>103</v>
      </c>
      <c r="E37" s="26" t="s">
        <v>3453</v>
      </c>
      <c r="F37" s="26" t="s">
        <v>3538</v>
      </c>
      <c r="G37" s="26" t="s">
        <v>3539</v>
      </c>
      <c r="H37" s="26">
        <v>0</v>
      </c>
      <c r="I37" s="27">
        <v>91.304347826086953</v>
      </c>
      <c r="J37" s="26">
        <v>4.03</v>
      </c>
      <c r="K37" s="26">
        <v>3.6</v>
      </c>
      <c r="L37" s="26">
        <v>2.4500000000000002</v>
      </c>
      <c r="M37" s="26">
        <v>3.43</v>
      </c>
      <c r="N37" s="26">
        <v>1.96</v>
      </c>
      <c r="O37" s="26">
        <v>1786</v>
      </c>
      <c r="P37" s="26">
        <v>10.65</v>
      </c>
      <c r="Q37" s="26">
        <v>6</v>
      </c>
      <c r="R37" s="26">
        <v>4</v>
      </c>
      <c r="S37" s="28">
        <v>2</v>
      </c>
      <c r="T37" s="26">
        <v>32</v>
      </c>
      <c r="U37" s="26" t="s">
        <v>3504</v>
      </c>
      <c r="V37" s="26">
        <v>17023</v>
      </c>
      <c r="W37" s="26">
        <v>32160.2</v>
      </c>
      <c r="X37" s="26" t="s">
        <v>3540</v>
      </c>
      <c r="Y37" s="26">
        <v>916</v>
      </c>
      <c r="Z37" s="26">
        <v>1109.0899999999999</v>
      </c>
      <c r="AA37" s="26" t="s">
        <v>3509</v>
      </c>
      <c r="AB37" s="26" t="s">
        <v>948</v>
      </c>
      <c r="AC37" s="32" t="s">
        <v>103</v>
      </c>
      <c r="AD37" s="33">
        <v>702.47619047619048</v>
      </c>
      <c r="AE37" s="33">
        <v>141.86892578083044</v>
      </c>
      <c r="AF37" s="34">
        <v>42</v>
      </c>
    </row>
    <row r="38" spans="2:32">
      <c r="B38" s="26">
        <v>158</v>
      </c>
      <c r="C38" s="26"/>
      <c r="D38" s="26" t="s">
        <v>1080</v>
      </c>
      <c r="E38" s="26" t="s">
        <v>3453</v>
      </c>
      <c r="F38" s="26" t="s">
        <v>1082</v>
      </c>
      <c r="G38" s="26" t="s">
        <v>3541</v>
      </c>
      <c r="H38" s="26">
        <v>1.01</v>
      </c>
      <c r="I38" s="27">
        <v>41.304347826086953</v>
      </c>
      <c r="J38" s="26">
        <v>2.27</v>
      </c>
      <c r="K38" s="26">
        <v>3.6</v>
      </c>
      <c r="L38" s="26">
        <v>2.93</v>
      </c>
      <c r="M38" s="26">
        <v>2.33</v>
      </c>
      <c r="N38" s="26">
        <v>3.31</v>
      </c>
      <c r="O38" s="26">
        <v>204</v>
      </c>
      <c r="P38" s="26">
        <v>1.71</v>
      </c>
      <c r="Q38" s="26">
        <v>10</v>
      </c>
      <c r="R38" s="26">
        <v>6</v>
      </c>
      <c r="S38" s="28">
        <v>2</v>
      </c>
      <c r="T38" s="26">
        <v>5</v>
      </c>
      <c r="U38" s="26" t="s">
        <v>3504</v>
      </c>
      <c r="V38" s="26">
        <v>17023</v>
      </c>
      <c r="W38" s="26">
        <v>32160.2</v>
      </c>
      <c r="X38" s="26" t="s">
        <v>3542</v>
      </c>
      <c r="Y38" s="26">
        <v>20</v>
      </c>
      <c r="Z38" s="26">
        <v>8.81</v>
      </c>
      <c r="AA38" s="26" t="s">
        <v>3543</v>
      </c>
      <c r="AB38" s="26" t="s">
        <v>2464</v>
      </c>
      <c r="AC38" s="32" t="s">
        <v>1080</v>
      </c>
      <c r="AD38" s="33">
        <v>1174.578947368421</v>
      </c>
      <c r="AE38" s="33">
        <v>295.90845352151928</v>
      </c>
      <c r="AF38" s="34">
        <v>19</v>
      </c>
    </row>
    <row r="39" spans="2:32">
      <c r="B39" s="26">
        <v>76</v>
      </c>
      <c r="C39" s="26"/>
      <c r="D39" s="26" t="s">
        <v>1405</v>
      </c>
      <c r="E39" s="26" t="s">
        <v>3453</v>
      </c>
      <c r="F39" s="26" t="s">
        <v>1406</v>
      </c>
      <c r="G39" s="26" t="s">
        <v>3544</v>
      </c>
      <c r="H39" s="26">
        <v>0.41</v>
      </c>
      <c r="I39" s="27">
        <v>80.434782608695656</v>
      </c>
      <c r="J39" s="26">
        <v>3.9</v>
      </c>
      <c r="K39" s="26">
        <v>2.0699999999999998</v>
      </c>
      <c r="L39" s="26">
        <v>3.1</v>
      </c>
      <c r="M39" s="26">
        <v>2.27</v>
      </c>
      <c r="N39" s="26">
        <v>3.19</v>
      </c>
      <c r="O39" s="26">
        <v>238</v>
      </c>
      <c r="P39" s="26">
        <v>3.16</v>
      </c>
      <c r="Q39" s="26">
        <v>8</v>
      </c>
      <c r="R39" s="26">
        <v>5</v>
      </c>
      <c r="S39" s="28">
        <v>2</v>
      </c>
      <c r="T39" s="26">
        <v>0</v>
      </c>
      <c r="U39" s="26" t="s">
        <v>3504</v>
      </c>
      <c r="V39" s="26">
        <v>17023</v>
      </c>
      <c r="W39" s="26">
        <v>32160.2</v>
      </c>
      <c r="X39" s="26" t="s">
        <v>3540</v>
      </c>
      <c r="Y39" s="26">
        <v>916</v>
      </c>
      <c r="Z39" s="26">
        <v>1109.0899999999999</v>
      </c>
      <c r="AA39" s="26" t="s">
        <v>3511</v>
      </c>
      <c r="AB39" s="26" t="s">
        <v>948</v>
      </c>
      <c r="AC39" s="32" t="s">
        <v>1405</v>
      </c>
      <c r="AD39" s="33">
        <v>1024.8918918918919</v>
      </c>
      <c r="AE39" s="33">
        <v>193.99638939706847</v>
      </c>
      <c r="AF39" s="34">
        <v>37</v>
      </c>
    </row>
    <row r="40" spans="2:32">
      <c r="B40" s="26">
        <v>37</v>
      </c>
      <c r="C40" s="26"/>
      <c r="D40" s="26" t="s">
        <v>2721</v>
      </c>
      <c r="E40" s="26" t="s">
        <v>3453</v>
      </c>
      <c r="F40" s="26" t="s">
        <v>2722</v>
      </c>
      <c r="G40" s="26" t="s">
        <v>3545</v>
      </c>
      <c r="H40" s="26">
        <v>0</v>
      </c>
      <c r="I40" s="27">
        <v>97.826086956521735</v>
      </c>
      <c r="J40" s="26">
        <v>4</v>
      </c>
      <c r="K40" s="26">
        <v>4.2</v>
      </c>
      <c r="L40" s="26">
        <v>1.83</v>
      </c>
      <c r="M40" s="26">
        <v>4.17</v>
      </c>
      <c r="N40" s="26">
        <v>1.92</v>
      </c>
      <c r="O40" s="26">
        <v>4067</v>
      </c>
      <c r="P40" s="26">
        <v>38.29</v>
      </c>
      <c r="Q40" s="26">
        <v>9</v>
      </c>
      <c r="R40" s="26">
        <v>5</v>
      </c>
      <c r="S40" s="28">
        <v>2</v>
      </c>
      <c r="T40" s="26">
        <v>1</v>
      </c>
      <c r="U40" s="26" t="s">
        <v>3504</v>
      </c>
      <c r="V40" s="26">
        <v>17023</v>
      </c>
      <c r="W40" s="26">
        <v>32160.2</v>
      </c>
      <c r="X40" s="26" t="s">
        <v>3540</v>
      </c>
      <c r="Y40" s="26">
        <v>916</v>
      </c>
      <c r="Z40" s="26">
        <v>1109.0899999999999</v>
      </c>
      <c r="AA40" s="26" t="s">
        <v>3546</v>
      </c>
      <c r="AB40" s="26" t="s">
        <v>948</v>
      </c>
      <c r="AC40" s="32" t="s">
        <v>2721</v>
      </c>
      <c r="AD40" s="33">
        <v>743.95555555555552</v>
      </c>
      <c r="AE40" s="33">
        <v>209.28079827173005</v>
      </c>
      <c r="AF40" s="34">
        <v>45</v>
      </c>
    </row>
    <row r="41" spans="2:32">
      <c r="B41" s="26">
        <v>48</v>
      </c>
      <c r="C41" s="26"/>
      <c r="D41" s="26" t="s">
        <v>2496</v>
      </c>
      <c r="E41" s="26" t="s">
        <v>3453</v>
      </c>
      <c r="F41" s="26" t="s">
        <v>2497</v>
      </c>
      <c r="G41" s="26" t="s">
        <v>3547</v>
      </c>
      <c r="H41" s="26">
        <v>0</v>
      </c>
      <c r="I41" s="27">
        <v>86.956521739130437</v>
      </c>
      <c r="J41" s="26">
        <v>4.8</v>
      </c>
      <c r="K41" s="26">
        <v>4.43</v>
      </c>
      <c r="L41" s="26">
        <v>2.0299999999999998</v>
      </c>
      <c r="M41" s="26">
        <v>3.77</v>
      </c>
      <c r="N41" s="26">
        <v>1.85</v>
      </c>
      <c r="O41" s="26">
        <v>2931</v>
      </c>
      <c r="P41" s="26">
        <v>15.19</v>
      </c>
      <c r="Q41" s="26">
        <v>6</v>
      </c>
      <c r="R41" s="26">
        <v>4</v>
      </c>
      <c r="S41" s="28">
        <v>2</v>
      </c>
      <c r="T41" s="26">
        <v>36</v>
      </c>
      <c r="U41" s="26" t="s">
        <v>3504</v>
      </c>
      <c r="V41" s="26">
        <v>17023</v>
      </c>
      <c r="W41" s="26">
        <v>32160.2</v>
      </c>
      <c r="X41" s="26" t="s">
        <v>3540</v>
      </c>
      <c r="Y41" s="26">
        <v>916</v>
      </c>
      <c r="Z41" s="26">
        <v>1109.0899999999999</v>
      </c>
      <c r="AA41" s="26" t="s">
        <v>3509</v>
      </c>
      <c r="AB41" s="26" t="s">
        <v>948</v>
      </c>
      <c r="AC41" s="32" t="s">
        <v>2496</v>
      </c>
      <c r="AD41" s="33">
        <v>909.65</v>
      </c>
      <c r="AE41" s="33">
        <v>251.60505783510229</v>
      </c>
      <c r="AF41" s="34">
        <v>40</v>
      </c>
    </row>
    <row r="42" spans="2:32">
      <c r="B42" s="26">
        <v>9</v>
      </c>
      <c r="C42" s="26"/>
      <c r="D42" s="26" t="s">
        <v>3032</v>
      </c>
      <c r="E42" s="26" t="s">
        <v>3453</v>
      </c>
      <c r="F42" s="26" t="s">
        <v>3548</v>
      </c>
      <c r="G42" s="26" t="s">
        <v>3549</v>
      </c>
      <c r="H42" s="26">
        <v>0.15</v>
      </c>
      <c r="I42" s="27">
        <v>95.652173913043484</v>
      </c>
      <c r="J42" s="26">
        <v>4.07</v>
      </c>
      <c r="K42" s="26">
        <v>4.93</v>
      </c>
      <c r="L42" s="26">
        <v>2.2799999999999998</v>
      </c>
      <c r="M42" s="26">
        <v>2.9</v>
      </c>
      <c r="N42" s="26">
        <v>1.5</v>
      </c>
      <c r="O42" s="26">
        <v>34643</v>
      </c>
      <c r="P42" s="26">
        <v>290.29000000000002</v>
      </c>
      <c r="Q42" s="26">
        <v>4</v>
      </c>
      <c r="R42" s="26">
        <v>3</v>
      </c>
      <c r="S42" s="28">
        <v>1</v>
      </c>
      <c r="T42" s="26">
        <v>21</v>
      </c>
      <c r="U42" s="26" t="s">
        <v>3504</v>
      </c>
      <c r="V42" s="26">
        <v>17023</v>
      </c>
      <c r="W42" s="26">
        <v>32160.2</v>
      </c>
      <c r="X42" s="26" t="s">
        <v>3548</v>
      </c>
      <c r="Y42" s="26">
        <v>32</v>
      </c>
      <c r="Z42" s="26">
        <v>363.8</v>
      </c>
      <c r="AA42" s="26" t="s">
        <v>3550</v>
      </c>
      <c r="AB42" s="26" t="s">
        <v>1437</v>
      </c>
      <c r="AC42" s="32" t="s">
        <v>3032</v>
      </c>
      <c r="AD42" s="33">
        <v>855.56818181818187</v>
      </c>
      <c r="AE42" s="33">
        <v>196.0100137127875</v>
      </c>
      <c r="AF42" s="34">
        <v>44</v>
      </c>
    </row>
    <row r="43" spans="2:32">
      <c r="B43" s="26">
        <v>44</v>
      </c>
      <c r="C43" s="26"/>
      <c r="D43" s="26" t="s">
        <v>110</v>
      </c>
      <c r="E43" s="26" t="s">
        <v>3453</v>
      </c>
      <c r="F43" s="26" t="s">
        <v>3551</v>
      </c>
      <c r="G43" s="26" t="s">
        <v>3552</v>
      </c>
      <c r="H43" s="26">
        <v>0.15</v>
      </c>
      <c r="I43" s="27">
        <v>95.652173913043484</v>
      </c>
      <c r="J43" s="26">
        <v>2.67</v>
      </c>
      <c r="K43" s="26">
        <v>4.2300000000000004</v>
      </c>
      <c r="L43" s="26">
        <v>2.69</v>
      </c>
      <c r="M43" s="26">
        <v>3.17</v>
      </c>
      <c r="N43" s="26">
        <v>1.77</v>
      </c>
      <c r="O43" s="26">
        <v>927</v>
      </c>
      <c r="P43" s="26">
        <v>11.35</v>
      </c>
      <c r="Q43" s="26">
        <v>6</v>
      </c>
      <c r="R43" s="26">
        <v>4</v>
      </c>
      <c r="S43" s="28">
        <v>1</v>
      </c>
      <c r="T43" s="26">
        <v>19</v>
      </c>
      <c r="U43" s="26" t="s">
        <v>3504</v>
      </c>
      <c r="V43" s="26">
        <v>17023</v>
      </c>
      <c r="W43" s="26">
        <v>32160.2</v>
      </c>
      <c r="X43" s="26" t="s">
        <v>3551</v>
      </c>
      <c r="Y43" s="26">
        <v>3</v>
      </c>
      <c r="Z43" s="26">
        <v>14.51</v>
      </c>
      <c r="AA43" s="26" t="s">
        <v>3553</v>
      </c>
      <c r="AB43" s="26" t="s">
        <v>314</v>
      </c>
      <c r="AC43" s="32" t="s">
        <v>110</v>
      </c>
      <c r="AD43" s="33">
        <v>786.97727272727275</v>
      </c>
      <c r="AE43" s="33">
        <v>193.8210021303357</v>
      </c>
      <c r="AF43" s="34">
        <v>44</v>
      </c>
    </row>
    <row r="44" spans="2:32">
      <c r="B44" s="26">
        <v>180</v>
      </c>
      <c r="C44" s="26"/>
      <c r="D44" s="26" t="s">
        <v>1412</v>
      </c>
      <c r="E44" s="26" t="s">
        <v>3453</v>
      </c>
      <c r="F44" s="26" t="s">
        <v>1413</v>
      </c>
      <c r="G44" s="26" t="s">
        <v>3554</v>
      </c>
      <c r="H44" s="26">
        <v>1.42</v>
      </c>
      <c r="I44" s="27">
        <v>50</v>
      </c>
      <c r="J44" s="26">
        <v>3.24</v>
      </c>
      <c r="K44" s="26">
        <v>2.87</v>
      </c>
      <c r="L44" s="26">
        <v>3.31</v>
      </c>
      <c r="M44" s="26">
        <v>2.2999999999999998</v>
      </c>
      <c r="N44" s="26">
        <v>3.08</v>
      </c>
      <c r="O44" s="26">
        <v>808</v>
      </c>
      <c r="P44" s="26">
        <v>4.13</v>
      </c>
      <c r="Q44" s="26">
        <v>5</v>
      </c>
      <c r="R44" s="26">
        <v>3</v>
      </c>
      <c r="S44" s="28">
        <v>1</v>
      </c>
      <c r="T44" s="26">
        <v>40</v>
      </c>
      <c r="U44" s="26" t="s">
        <v>3504</v>
      </c>
      <c r="V44" s="26">
        <v>17023</v>
      </c>
      <c r="W44" s="26">
        <v>32160.2</v>
      </c>
      <c r="X44" s="26" t="s">
        <v>1413</v>
      </c>
      <c r="Y44" s="26">
        <v>15</v>
      </c>
      <c r="Z44" s="26">
        <v>15.72</v>
      </c>
      <c r="AA44" s="26" t="s">
        <v>3505</v>
      </c>
      <c r="AB44" s="26" t="s">
        <v>1030</v>
      </c>
      <c r="AC44" s="32" t="s">
        <v>1412</v>
      </c>
      <c r="AD44" s="33">
        <v>1163.4782608695652</v>
      </c>
      <c r="AE44" s="33">
        <v>317.56686762793709</v>
      </c>
      <c r="AF44" s="34">
        <v>23</v>
      </c>
    </row>
    <row r="45" spans="2:32">
      <c r="B45" s="26">
        <v>85</v>
      </c>
      <c r="C45" s="26"/>
      <c r="D45" s="26" t="s">
        <v>40</v>
      </c>
      <c r="E45" s="26" t="s">
        <v>3453</v>
      </c>
      <c r="F45" s="26" t="s">
        <v>3555</v>
      </c>
      <c r="G45" s="26" t="s">
        <v>3556</v>
      </c>
      <c r="H45" s="26">
        <v>0</v>
      </c>
      <c r="I45" s="27">
        <v>71.739130434782609</v>
      </c>
      <c r="J45" s="26">
        <v>3.2</v>
      </c>
      <c r="K45" s="26">
        <v>4.5999999999999996</v>
      </c>
      <c r="L45" s="26">
        <v>2.97</v>
      </c>
      <c r="M45" s="26">
        <v>3.67</v>
      </c>
      <c r="N45" s="26">
        <v>2.65</v>
      </c>
      <c r="O45" s="26">
        <v>10491</v>
      </c>
      <c r="P45" s="26">
        <v>97.77</v>
      </c>
      <c r="Q45" s="26">
        <v>6</v>
      </c>
      <c r="R45" s="26">
        <v>4</v>
      </c>
      <c r="S45" s="28">
        <v>2</v>
      </c>
      <c r="T45" s="26">
        <v>17</v>
      </c>
      <c r="U45" s="26" t="s">
        <v>3504</v>
      </c>
      <c r="V45" s="26">
        <v>17023</v>
      </c>
      <c r="W45" s="26">
        <v>32160.2</v>
      </c>
      <c r="X45" s="26" t="s">
        <v>3557</v>
      </c>
      <c r="Y45" s="26">
        <v>557</v>
      </c>
      <c r="Z45" s="26">
        <v>789.65</v>
      </c>
      <c r="AA45" s="26" t="s">
        <v>3509</v>
      </c>
      <c r="AB45" s="26" t="s">
        <v>948</v>
      </c>
      <c r="AC45" s="32" t="s">
        <v>40</v>
      </c>
      <c r="AD45" s="33">
        <v>965.42424242424238</v>
      </c>
      <c r="AE45" s="33">
        <v>235.86211945528567</v>
      </c>
      <c r="AF45" s="34">
        <v>33</v>
      </c>
    </row>
    <row r="46" spans="2:32">
      <c r="B46" s="26">
        <v>46</v>
      </c>
      <c r="C46" s="26"/>
      <c r="D46" s="26" t="s">
        <v>2695</v>
      </c>
      <c r="E46" s="26" t="s">
        <v>3453</v>
      </c>
      <c r="F46" s="26" t="s">
        <v>2696</v>
      </c>
      <c r="G46" s="26" t="s">
        <v>2695</v>
      </c>
      <c r="H46" s="26">
        <v>0.34</v>
      </c>
      <c r="I46" s="27">
        <v>78.260869565217391</v>
      </c>
      <c r="J46" s="26">
        <v>4</v>
      </c>
      <c r="K46" s="26">
        <v>4.03</v>
      </c>
      <c r="L46" s="26">
        <v>3.76</v>
      </c>
      <c r="M46" s="26">
        <v>3.17</v>
      </c>
      <c r="N46" s="26">
        <v>2.19</v>
      </c>
      <c r="O46" s="26" t="s">
        <v>3522</v>
      </c>
      <c r="P46" s="26">
        <v>7.16</v>
      </c>
      <c r="Q46" s="26">
        <v>3</v>
      </c>
      <c r="R46" s="26">
        <v>3</v>
      </c>
      <c r="S46" s="28">
        <v>1</v>
      </c>
      <c r="T46" s="26">
        <v>62</v>
      </c>
      <c r="U46" s="26" t="s">
        <v>3504</v>
      </c>
      <c r="V46" s="26">
        <v>17023</v>
      </c>
      <c r="W46" s="26">
        <v>32160.2</v>
      </c>
      <c r="X46" s="26" t="s">
        <v>2696</v>
      </c>
      <c r="Y46" s="26">
        <v>53</v>
      </c>
      <c r="Z46" s="26">
        <v>53.88</v>
      </c>
      <c r="AA46" s="26" t="s">
        <v>3505</v>
      </c>
      <c r="AB46" s="26" t="s">
        <v>1030</v>
      </c>
      <c r="AC46" s="32" t="s">
        <v>2695</v>
      </c>
      <c r="AD46" s="33">
        <v>828.16666666666663</v>
      </c>
      <c r="AE46" s="33">
        <v>202.27272960747118</v>
      </c>
      <c r="AF46" s="34">
        <v>36</v>
      </c>
    </row>
    <row r="47" spans="2:32">
      <c r="B47" s="26">
        <v>210</v>
      </c>
      <c r="C47" s="26"/>
      <c r="D47" s="26" t="s">
        <v>751</v>
      </c>
      <c r="E47" s="26" t="s">
        <v>3453</v>
      </c>
      <c r="F47" s="26" t="s">
        <v>3522</v>
      </c>
      <c r="G47" s="26" t="s">
        <v>3558</v>
      </c>
      <c r="H47" s="26">
        <v>0</v>
      </c>
      <c r="I47" s="27">
        <v>93.478260869565219</v>
      </c>
      <c r="J47" s="26">
        <v>3.87</v>
      </c>
      <c r="K47" s="26">
        <v>2.6</v>
      </c>
      <c r="L47" s="26">
        <v>2.59</v>
      </c>
      <c r="M47" s="26">
        <v>2.2000000000000002</v>
      </c>
      <c r="N47" s="26">
        <v>2.35</v>
      </c>
      <c r="O47" s="26">
        <v>106</v>
      </c>
      <c r="P47" s="26" t="s">
        <v>3522</v>
      </c>
      <c r="Q47" s="26">
        <v>10</v>
      </c>
      <c r="R47" s="26">
        <v>7</v>
      </c>
      <c r="S47" s="28">
        <v>3</v>
      </c>
      <c r="T47" s="26" t="s">
        <v>3522</v>
      </c>
      <c r="U47" s="26" t="s">
        <v>3522</v>
      </c>
      <c r="V47" s="26" t="s">
        <v>3522</v>
      </c>
      <c r="W47" s="26" t="s">
        <v>3522</v>
      </c>
      <c r="X47" s="26" t="s">
        <v>3522</v>
      </c>
      <c r="Y47" s="26" t="s">
        <v>3522</v>
      </c>
      <c r="Z47" s="26" t="s">
        <v>3522</v>
      </c>
      <c r="AA47" s="26" t="s">
        <v>3522</v>
      </c>
      <c r="AB47" s="26" t="s">
        <v>3522</v>
      </c>
      <c r="AC47" s="32" t="s">
        <v>751</v>
      </c>
      <c r="AD47" s="33">
        <v>794.81395348837214</v>
      </c>
      <c r="AE47" s="33">
        <v>206.36967013843253</v>
      </c>
      <c r="AF47" s="34">
        <v>43</v>
      </c>
    </row>
    <row r="48" spans="2:32">
      <c r="B48" s="26">
        <v>49</v>
      </c>
      <c r="C48" s="26"/>
      <c r="D48" s="26" t="s">
        <v>1383</v>
      </c>
      <c r="E48" s="26" t="s">
        <v>3453</v>
      </c>
      <c r="F48" s="26" t="s">
        <v>1384</v>
      </c>
      <c r="G48" s="26" t="s">
        <v>1383</v>
      </c>
      <c r="H48" s="26">
        <v>0</v>
      </c>
      <c r="I48" s="27">
        <v>93.478260869565219</v>
      </c>
      <c r="J48" s="26">
        <v>3.76</v>
      </c>
      <c r="K48" s="26">
        <v>1.47</v>
      </c>
      <c r="L48" s="26">
        <v>1.9</v>
      </c>
      <c r="M48" s="26">
        <v>3</v>
      </c>
      <c r="N48" s="26">
        <v>2.35</v>
      </c>
      <c r="O48" s="26">
        <v>165</v>
      </c>
      <c r="P48" s="26">
        <v>1.52</v>
      </c>
      <c r="Q48" s="26">
        <v>6</v>
      </c>
      <c r="R48" s="26">
        <v>6</v>
      </c>
      <c r="S48" s="28">
        <v>2</v>
      </c>
      <c r="T48" s="26">
        <v>0</v>
      </c>
      <c r="U48" s="26" t="s">
        <v>3559</v>
      </c>
      <c r="V48" s="26">
        <v>36336</v>
      </c>
      <c r="W48" s="26">
        <v>106937</v>
      </c>
      <c r="X48" s="26" t="s">
        <v>3560</v>
      </c>
      <c r="Y48" s="26">
        <v>19</v>
      </c>
      <c r="Z48" s="26">
        <v>4.91</v>
      </c>
      <c r="AA48" s="26" t="s">
        <v>3561</v>
      </c>
      <c r="AB48" s="26" t="s">
        <v>1030</v>
      </c>
      <c r="AC48" s="32" t="s">
        <v>1383</v>
      </c>
      <c r="AD48" s="33">
        <v>798</v>
      </c>
      <c r="AE48" s="33">
        <v>200.34315798744151</v>
      </c>
      <c r="AF48" s="34">
        <v>43</v>
      </c>
    </row>
    <row r="49" spans="2:32">
      <c r="B49" s="26">
        <v>50</v>
      </c>
      <c r="C49" s="26"/>
      <c r="D49" s="26" t="s">
        <v>1028</v>
      </c>
      <c r="E49" s="26" t="s">
        <v>3453</v>
      </c>
      <c r="F49" s="26" t="s">
        <v>1029</v>
      </c>
      <c r="G49" s="26" t="s">
        <v>3562</v>
      </c>
      <c r="H49" s="26">
        <v>0.52</v>
      </c>
      <c r="I49" s="27">
        <v>45.652173913043477</v>
      </c>
      <c r="J49" s="26" t="s">
        <v>3522</v>
      </c>
      <c r="K49" s="26" t="s">
        <v>3522</v>
      </c>
      <c r="L49" s="26" t="s">
        <v>3522</v>
      </c>
      <c r="M49" s="26">
        <v>2.57</v>
      </c>
      <c r="N49" s="26" t="s">
        <v>3522</v>
      </c>
      <c r="O49" s="26" t="s">
        <v>3522</v>
      </c>
      <c r="P49" s="26">
        <v>0.61</v>
      </c>
      <c r="Q49" s="26">
        <v>6</v>
      </c>
      <c r="R49" s="26">
        <v>4</v>
      </c>
      <c r="S49" s="28">
        <v>2</v>
      </c>
      <c r="T49" s="26">
        <v>28</v>
      </c>
      <c r="U49" s="26" t="s">
        <v>3559</v>
      </c>
      <c r="V49" s="26">
        <v>36336</v>
      </c>
      <c r="W49" s="26">
        <v>106937</v>
      </c>
      <c r="X49" s="26" t="s">
        <v>3563</v>
      </c>
      <c r="Y49" s="26">
        <v>3097</v>
      </c>
      <c r="Z49" s="26">
        <v>3898.66</v>
      </c>
      <c r="AA49" s="26" t="s">
        <v>3509</v>
      </c>
      <c r="AB49" s="26" t="s">
        <v>948</v>
      </c>
      <c r="AC49" s="32" t="s">
        <v>1028</v>
      </c>
      <c r="AD49" s="33">
        <v>845.85714285714289</v>
      </c>
      <c r="AE49" s="33">
        <v>199.11536498077828</v>
      </c>
      <c r="AF49" s="34">
        <v>21</v>
      </c>
    </row>
    <row r="50" spans="2:32">
      <c r="B50" s="26">
        <v>179</v>
      </c>
      <c r="C50" s="26"/>
      <c r="D50" s="26" t="s">
        <v>1263</v>
      </c>
      <c r="E50" s="26" t="s">
        <v>3453</v>
      </c>
      <c r="F50" s="26" t="s">
        <v>3564</v>
      </c>
      <c r="G50" s="26" t="s">
        <v>3565</v>
      </c>
      <c r="H50" s="26">
        <v>0</v>
      </c>
      <c r="I50" s="27">
        <v>91.304347826086953</v>
      </c>
      <c r="J50" s="26">
        <v>4.2</v>
      </c>
      <c r="K50" s="26">
        <v>2.4700000000000002</v>
      </c>
      <c r="L50" s="26">
        <v>2.14</v>
      </c>
      <c r="M50" s="26">
        <v>2.4700000000000002</v>
      </c>
      <c r="N50" s="26">
        <v>3.38</v>
      </c>
      <c r="O50" s="26">
        <v>140</v>
      </c>
      <c r="P50" s="26">
        <v>1.42</v>
      </c>
      <c r="Q50" s="26">
        <v>7</v>
      </c>
      <c r="R50" s="26">
        <v>5</v>
      </c>
      <c r="S50" s="28">
        <v>2</v>
      </c>
      <c r="T50" s="26">
        <v>0</v>
      </c>
      <c r="U50" s="26" t="s">
        <v>3559</v>
      </c>
      <c r="V50" s="26">
        <v>36336</v>
      </c>
      <c r="W50" s="26">
        <v>106937</v>
      </c>
      <c r="X50" s="26" t="s">
        <v>3563</v>
      </c>
      <c r="Y50" s="26">
        <v>3097</v>
      </c>
      <c r="Z50" s="26">
        <v>3898.66</v>
      </c>
      <c r="AA50" s="26" t="s">
        <v>3566</v>
      </c>
      <c r="AB50" s="26" t="s">
        <v>948</v>
      </c>
      <c r="AC50" s="32" t="s">
        <v>1263</v>
      </c>
      <c r="AD50" s="33">
        <v>897.69047619047615</v>
      </c>
      <c r="AE50" s="33">
        <v>217.2309648788744</v>
      </c>
      <c r="AF50" s="34">
        <v>42</v>
      </c>
    </row>
    <row r="51" spans="2:32">
      <c r="B51" s="26">
        <v>32</v>
      </c>
      <c r="C51" s="26"/>
      <c r="D51" s="26" t="s">
        <v>10</v>
      </c>
      <c r="E51" s="26" t="s">
        <v>3453</v>
      </c>
      <c r="F51" s="26" t="s">
        <v>3567</v>
      </c>
      <c r="G51" s="26" t="s">
        <v>3568</v>
      </c>
      <c r="H51" s="26">
        <v>0</v>
      </c>
      <c r="I51" s="27">
        <v>93.478260869565219</v>
      </c>
      <c r="J51" s="26">
        <v>3.13</v>
      </c>
      <c r="K51" s="26">
        <v>1.8</v>
      </c>
      <c r="L51" s="26">
        <v>4.38</v>
      </c>
      <c r="M51" s="26">
        <v>3.5</v>
      </c>
      <c r="N51" s="26">
        <v>2.27</v>
      </c>
      <c r="O51" s="26">
        <v>1986</v>
      </c>
      <c r="P51" s="26">
        <v>22.19</v>
      </c>
      <c r="Q51" s="26">
        <v>4</v>
      </c>
      <c r="R51" s="26">
        <v>3</v>
      </c>
      <c r="S51" s="28">
        <v>1</v>
      </c>
      <c r="T51" s="26">
        <v>68</v>
      </c>
      <c r="U51" s="26" t="s">
        <v>3559</v>
      </c>
      <c r="V51" s="26">
        <v>36336</v>
      </c>
      <c r="W51" s="26">
        <v>106937</v>
      </c>
      <c r="X51" s="26" t="s">
        <v>3567</v>
      </c>
      <c r="Y51" s="26">
        <v>39</v>
      </c>
      <c r="Z51" s="26">
        <v>52.09</v>
      </c>
      <c r="AA51" s="26" t="s">
        <v>3505</v>
      </c>
      <c r="AB51" s="26" t="s">
        <v>1030</v>
      </c>
      <c r="AC51" s="32" t="s">
        <v>10</v>
      </c>
      <c r="AD51" s="33">
        <v>856.8604651162791</v>
      </c>
      <c r="AE51" s="33">
        <v>182.91301359563141</v>
      </c>
      <c r="AF51" s="34">
        <v>43</v>
      </c>
    </row>
    <row r="52" spans="2:32">
      <c r="B52" s="26">
        <v>305</v>
      </c>
      <c r="C52" s="26"/>
      <c r="D52" s="26" t="s">
        <v>60</v>
      </c>
      <c r="E52" s="26" t="s">
        <v>3453</v>
      </c>
      <c r="F52" s="26" t="s">
        <v>3026</v>
      </c>
      <c r="G52" s="26" t="s">
        <v>3569</v>
      </c>
      <c r="H52" s="26">
        <v>0</v>
      </c>
      <c r="I52" s="27">
        <v>100</v>
      </c>
      <c r="J52" s="26">
        <v>2.77</v>
      </c>
      <c r="K52" s="26">
        <v>3.23</v>
      </c>
      <c r="L52" s="26">
        <v>2.9</v>
      </c>
      <c r="M52" s="26">
        <v>3.29</v>
      </c>
      <c r="N52" s="26">
        <v>1.62</v>
      </c>
      <c r="O52" s="26">
        <v>2144</v>
      </c>
      <c r="P52" s="26">
        <v>18.190000000000001</v>
      </c>
      <c r="Q52" s="26">
        <v>6</v>
      </c>
      <c r="R52" s="26">
        <v>5</v>
      </c>
      <c r="S52" s="28">
        <v>2</v>
      </c>
      <c r="T52" s="26">
        <v>5</v>
      </c>
      <c r="U52" s="26" t="s">
        <v>3559</v>
      </c>
      <c r="V52" s="26">
        <v>36336</v>
      </c>
      <c r="W52" s="26">
        <v>106937</v>
      </c>
      <c r="X52" s="26" t="s">
        <v>3563</v>
      </c>
      <c r="Y52" s="26">
        <v>3097</v>
      </c>
      <c r="Z52" s="26">
        <v>3898.66</v>
      </c>
      <c r="AA52" s="26" t="s">
        <v>3570</v>
      </c>
      <c r="AB52" s="26" t="s">
        <v>948</v>
      </c>
      <c r="AC52" s="32" t="s">
        <v>60</v>
      </c>
      <c r="AD52" s="33">
        <v>703.56521739130437</v>
      </c>
      <c r="AE52" s="33">
        <v>121.05290894185478</v>
      </c>
      <c r="AF52" s="34">
        <v>46</v>
      </c>
    </row>
    <row r="53" spans="2:32">
      <c r="B53" s="26">
        <v>78</v>
      </c>
      <c r="C53" s="26"/>
      <c r="D53" s="26" t="s">
        <v>2277</v>
      </c>
      <c r="E53" s="26" t="s">
        <v>3453</v>
      </c>
      <c r="F53" s="26" t="s">
        <v>2278</v>
      </c>
      <c r="G53" s="26" t="s">
        <v>3571</v>
      </c>
      <c r="H53" s="26">
        <v>0.34</v>
      </c>
      <c r="I53" s="27">
        <v>65.217391304347828</v>
      </c>
      <c r="J53" s="26">
        <v>3.17</v>
      </c>
      <c r="K53" s="26">
        <v>4.4000000000000004</v>
      </c>
      <c r="L53" s="26">
        <v>2.31</v>
      </c>
      <c r="M53" s="26">
        <v>3.27</v>
      </c>
      <c r="N53" s="26">
        <v>2.16</v>
      </c>
      <c r="O53" s="26">
        <v>893</v>
      </c>
      <c r="P53" s="26">
        <v>10.029999999999999</v>
      </c>
      <c r="Q53" s="26">
        <v>6</v>
      </c>
      <c r="R53" s="26">
        <v>6</v>
      </c>
      <c r="S53" s="28">
        <v>3</v>
      </c>
      <c r="T53" s="26">
        <v>0</v>
      </c>
      <c r="U53" s="26" t="s">
        <v>3559</v>
      </c>
      <c r="V53" s="26">
        <v>36336</v>
      </c>
      <c r="W53" s="26">
        <v>106937</v>
      </c>
      <c r="X53" s="26" t="s">
        <v>3563</v>
      </c>
      <c r="Y53" s="26">
        <v>3097</v>
      </c>
      <c r="Z53" s="26">
        <v>3898.66</v>
      </c>
      <c r="AA53" s="26" t="s">
        <v>3566</v>
      </c>
      <c r="AB53" s="26" t="s">
        <v>948</v>
      </c>
      <c r="AC53" s="32" t="s">
        <v>2277</v>
      </c>
      <c r="AD53" s="33">
        <v>877.8</v>
      </c>
      <c r="AE53" s="33">
        <v>249.59199810338754</v>
      </c>
      <c r="AF53" s="34">
        <v>30</v>
      </c>
    </row>
    <row r="54" spans="2:32">
      <c r="B54" s="26">
        <v>98</v>
      </c>
      <c r="C54" s="26"/>
      <c r="D54" s="26" t="s">
        <v>30</v>
      </c>
      <c r="E54" s="26" t="s">
        <v>3453</v>
      </c>
      <c r="F54" s="26" t="s">
        <v>3572</v>
      </c>
      <c r="G54" s="26" t="s">
        <v>3573</v>
      </c>
      <c r="H54" s="26">
        <v>0.28999999999999998</v>
      </c>
      <c r="I54" s="27">
        <v>93.478260869565219</v>
      </c>
      <c r="J54" s="26">
        <v>3.47</v>
      </c>
      <c r="K54" s="26">
        <v>2.5</v>
      </c>
      <c r="L54" s="26">
        <v>2.97</v>
      </c>
      <c r="M54" s="26">
        <v>2.83</v>
      </c>
      <c r="N54" s="26">
        <v>1.85</v>
      </c>
      <c r="O54" s="26">
        <v>1297</v>
      </c>
      <c r="P54" s="26">
        <v>9.58</v>
      </c>
      <c r="Q54" s="26">
        <v>6</v>
      </c>
      <c r="R54" s="26">
        <v>5</v>
      </c>
      <c r="S54" s="28">
        <v>2</v>
      </c>
      <c r="T54" s="26">
        <v>25</v>
      </c>
      <c r="U54" s="26" t="s">
        <v>3559</v>
      </c>
      <c r="V54" s="26">
        <v>36336</v>
      </c>
      <c r="W54" s="26">
        <v>106937</v>
      </c>
      <c r="X54" s="26" t="s">
        <v>3563</v>
      </c>
      <c r="Y54" s="26">
        <v>3097</v>
      </c>
      <c r="Z54" s="26">
        <v>3898.66</v>
      </c>
      <c r="AA54" s="26" t="s">
        <v>3511</v>
      </c>
      <c r="AB54" s="26" t="s">
        <v>948</v>
      </c>
      <c r="AC54" s="32" t="s">
        <v>30</v>
      </c>
      <c r="AD54" s="33">
        <v>812.76744186046517</v>
      </c>
      <c r="AE54" s="33">
        <v>179.86950788588283</v>
      </c>
      <c r="AF54" s="34">
        <v>43</v>
      </c>
    </row>
    <row r="55" spans="2:32">
      <c r="B55" s="26">
        <v>54</v>
      </c>
      <c r="C55" s="26"/>
      <c r="D55" s="26" t="s">
        <v>2348</v>
      </c>
      <c r="E55" s="26" t="s">
        <v>3453</v>
      </c>
      <c r="F55" s="26" t="s">
        <v>2349</v>
      </c>
      <c r="G55" s="26" t="s">
        <v>3574</v>
      </c>
      <c r="H55" s="26">
        <v>0.16</v>
      </c>
      <c r="I55" s="27">
        <v>95.652173913043484</v>
      </c>
      <c r="J55" s="26">
        <v>3.43</v>
      </c>
      <c r="K55" s="26">
        <v>1.07</v>
      </c>
      <c r="L55" s="26">
        <v>4.62</v>
      </c>
      <c r="M55" s="26">
        <v>2.0299999999999998</v>
      </c>
      <c r="N55" s="26">
        <v>3.08</v>
      </c>
      <c r="O55" s="26">
        <v>4513</v>
      </c>
      <c r="P55" s="26">
        <v>20.81</v>
      </c>
      <c r="Q55" s="26">
        <v>5</v>
      </c>
      <c r="R55" s="26">
        <v>4</v>
      </c>
      <c r="S55" s="28">
        <v>2</v>
      </c>
      <c r="T55" s="26">
        <v>27</v>
      </c>
      <c r="U55" s="26" t="s">
        <v>3559</v>
      </c>
      <c r="V55" s="26">
        <v>36336</v>
      </c>
      <c r="W55" s="26">
        <v>106937</v>
      </c>
      <c r="X55" s="26" t="s">
        <v>3563</v>
      </c>
      <c r="Y55" s="26">
        <v>3097</v>
      </c>
      <c r="Z55" s="26">
        <v>3898.66</v>
      </c>
      <c r="AA55" s="26" t="s">
        <v>3509</v>
      </c>
      <c r="AB55" s="26" t="s">
        <v>948</v>
      </c>
      <c r="AC55" s="32" t="s">
        <v>2348</v>
      </c>
      <c r="AD55" s="33">
        <v>798.2954545454545</v>
      </c>
      <c r="AE55" s="33">
        <v>160.00807821837446</v>
      </c>
      <c r="AF55" s="34">
        <v>44</v>
      </c>
    </row>
    <row r="56" spans="2:32">
      <c r="B56" s="26">
        <v>57</v>
      </c>
      <c r="C56" s="26"/>
      <c r="D56" s="26" t="s">
        <v>5</v>
      </c>
      <c r="E56" s="26" t="s">
        <v>3453</v>
      </c>
      <c r="F56" s="26" t="s">
        <v>3575</v>
      </c>
      <c r="G56" s="26" t="s">
        <v>3576</v>
      </c>
      <c r="H56" s="26">
        <v>0</v>
      </c>
      <c r="I56" s="27">
        <v>97.826086956521735</v>
      </c>
      <c r="J56" s="26">
        <v>4.47</v>
      </c>
      <c r="K56" s="26">
        <v>3.9</v>
      </c>
      <c r="L56" s="26">
        <v>3.07</v>
      </c>
      <c r="M56" s="26">
        <v>2.2999999999999998</v>
      </c>
      <c r="N56" s="26">
        <v>1.58</v>
      </c>
      <c r="O56" s="26">
        <v>314</v>
      </c>
      <c r="P56" s="26">
        <v>2.48</v>
      </c>
      <c r="Q56" s="26">
        <v>7</v>
      </c>
      <c r="R56" s="26">
        <v>5</v>
      </c>
      <c r="S56" s="28">
        <v>2</v>
      </c>
      <c r="T56" s="26">
        <v>18</v>
      </c>
      <c r="U56" s="26" t="s">
        <v>3559</v>
      </c>
      <c r="V56" s="26">
        <v>36336</v>
      </c>
      <c r="W56" s="26">
        <v>106937</v>
      </c>
      <c r="X56" s="26" t="s">
        <v>3563</v>
      </c>
      <c r="Y56" s="26">
        <v>3097</v>
      </c>
      <c r="Z56" s="26">
        <v>3898.66</v>
      </c>
      <c r="AA56" s="26" t="s">
        <v>3511</v>
      </c>
      <c r="AB56" s="26" t="s">
        <v>948</v>
      </c>
      <c r="AC56" s="32" t="s">
        <v>5</v>
      </c>
      <c r="AD56" s="33">
        <v>635.88888888888891</v>
      </c>
      <c r="AE56" s="33">
        <v>129.51855293955205</v>
      </c>
      <c r="AF56" s="34">
        <v>45</v>
      </c>
    </row>
    <row r="57" spans="2:32">
      <c r="B57" s="26">
        <v>148</v>
      </c>
      <c r="C57" s="26"/>
      <c r="D57" s="26" t="s">
        <v>445</v>
      </c>
      <c r="E57" s="26" t="s">
        <v>3453</v>
      </c>
      <c r="F57" s="26" t="s">
        <v>2545</v>
      </c>
      <c r="G57" s="26" t="s">
        <v>3577</v>
      </c>
      <c r="H57" s="26">
        <v>0</v>
      </c>
      <c r="I57" s="27">
        <v>97.826086956521735</v>
      </c>
      <c r="J57" s="26">
        <v>2.2000000000000002</v>
      </c>
      <c r="K57" s="26">
        <v>2.8</v>
      </c>
      <c r="L57" s="26">
        <v>1.45</v>
      </c>
      <c r="M57" s="26">
        <v>3.37</v>
      </c>
      <c r="N57" s="26">
        <v>2.69</v>
      </c>
      <c r="O57" s="26">
        <v>1178</v>
      </c>
      <c r="P57" s="26">
        <v>12.03</v>
      </c>
      <c r="Q57" s="26">
        <v>6</v>
      </c>
      <c r="R57" s="26">
        <v>5</v>
      </c>
      <c r="S57" s="28">
        <v>1</v>
      </c>
      <c r="T57" s="26">
        <v>26</v>
      </c>
      <c r="U57" s="26" t="s">
        <v>3559</v>
      </c>
      <c r="V57" s="26">
        <v>36336</v>
      </c>
      <c r="W57" s="26">
        <v>106937</v>
      </c>
      <c r="X57" s="26" t="s">
        <v>2545</v>
      </c>
      <c r="Y57" s="26">
        <v>2</v>
      </c>
      <c r="Z57" s="26">
        <v>16.22</v>
      </c>
      <c r="AA57" s="26" t="s">
        <v>3578</v>
      </c>
      <c r="AB57" s="26" t="s">
        <v>518</v>
      </c>
      <c r="AC57" s="32" t="s">
        <v>445</v>
      </c>
      <c r="AD57" s="33">
        <v>701.66666666666663</v>
      </c>
      <c r="AE57" s="33">
        <v>140.81822583484259</v>
      </c>
      <c r="AF57" s="34">
        <v>45</v>
      </c>
    </row>
    <row r="58" spans="2:32">
      <c r="B58" s="26">
        <v>55</v>
      </c>
      <c r="C58" s="26"/>
      <c r="D58" s="26" t="s">
        <v>1955</v>
      </c>
      <c r="E58" s="26" t="s">
        <v>3453</v>
      </c>
      <c r="F58" s="26" t="s">
        <v>1956</v>
      </c>
      <c r="G58" s="26" t="s">
        <v>3579</v>
      </c>
      <c r="H58" s="26">
        <v>0.28999999999999998</v>
      </c>
      <c r="I58" s="27">
        <v>93.478260869565219</v>
      </c>
      <c r="J58" s="26">
        <v>1.8</v>
      </c>
      <c r="K58" s="26">
        <v>2.57</v>
      </c>
      <c r="L58" s="26">
        <v>2.2799999999999998</v>
      </c>
      <c r="M58" s="26">
        <v>3.07</v>
      </c>
      <c r="N58" s="26">
        <v>2.27</v>
      </c>
      <c r="O58" s="26">
        <v>1484</v>
      </c>
      <c r="P58" s="26">
        <v>18.16</v>
      </c>
      <c r="Q58" s="26">
        <v>9</v>
      </c>
      <c r="R58" s="26">
        <v>6</v>
      </c>
      <c r="S58" s="28">
        <v>2</v>
      </c>
      <c r="T58" s="26">
        <v>2</v>
      </c>
      <c r="U58" s="26" t="s">
        <v>3559</v>
      </c>
      <c r="V58" s="26">
        <v>36336</v>
      </c>
      <c r="W58" s="26">
        <v>106937</v>
      </c>
      <c r="X58" s="26" t="s">
        <v>3028</v>
      </c>
      <c r="Y58" s="26">
        <v>126</v>
      </c>
      <c r="Z58" s="26">
        <v>128.69</v>
      </c>
      <c r="AA58" s="26" t="s">
        <v>3561</v>
      </c>
      <c r="AB58" s="26" t="s">
        <v>1030</v>
      </c>
      <c r="AC58" s="32" t="s">
        <v>1955</v>
      </c>
      <c r="AD58" s="33">
        <v>795.41860465116281</v>
      </c>
      <c r="AE58" s="33">
        <v>189.47536999858806</v>
      </c>
      <c r="AF58" s="34">
        <v>43</v>
      </c>
    </row>
    <row r="59" spans="2:32">
      <c r="B59" s="26">
        <v>226</v>
      </c>
      <c r="C59" s="26"/>
      <c r="D59" s="26" t="s">
        <v>1674</v>
      </c>
      <c r="E59" s="26" t="s">
        <v>3453</v>
      </c>
      <c r="F59" s="26" t="s">
        <v>3580</v>
      </c>
      <c r="G59" s="26" t="s">
        <v>3581</v>
      </c>
      <c r="H59" s="26">
        <v>0</v>
      </c>
      <c r="I59" s="27">
        <v>91.304347826086953</v>
      </c>
      <c r="J59" s="26">
        <v>3.6</v>
      </c>
      <c r="K59" s="26">
        <v>4.5</v>
      </c>
      <c r="L59" s="26">
        <v>2.14</v>
      </c>
      <c r="M59" s="26">
        <v>3.07</v>
      </c>
      <c r="N59" s="26">
        <v>1.96</v>
      </c>
      <c r="O59" s="26">
        <v>735</v>
      </c>
      <c r="P59" s="26">
        <v>11.84</v>
      </c>
      <c r="Q59" s="26">
        <v>9</v>
      </c>
      <c r="R59" s="26">
        <v>6</v>
      </c>
      <c r="S59" s="28">
        <v>2</v>
      </c>
      <c r="T59" s="26">
        <v>0</v>
      </c>
      <c r="U59" s="26" t="s">
        <v>3559</v>
      </c>
      <c r="V59" s="26">
        <v>36336</v>
      </c>
      <c r="W59" s="26">
        <v>106937</v>
      </c>
      <c r="X59" s="26" t="s">
        <v>3563</v>
      </c>
      <c r="Y59" s="26">
        <v>3097</v>
      </c>
      <c r="Z59" s="26">
        <v>3898.66</v>
      </c>
      <c r="AA59" s="26" t="s">
        <v>3582</v>
      </c>
      <c r="AB59" s="26" t="s">
        <v>948</v>
      </c>
      <c r="AC59" s="32" t="s">
        <v>1674</v>
      </c>
      <c r="AD59" s="33">
        <v>913.47619047619048</v>
      </c>
      <c r="AE59" s="33">
        <v>289.68437307636356</v>
      </c>
      <c r="AF59" s="34">
        <v>42</v>
      </c>
    </row>
    <row r="60" spans="2:32">
      <c r="B60" s="26">
        <v>27</v>
      </c>
      <c r="C60" s="26"/>
      <c r="D60" s="26" t="s">
        <v>47</v>
      </c>
      <c r="E60" s="26" t="s">
        <v>3453</v>
      </c>
      <c r="F60" s="26" t="s">
        <v>3189</v>
      </c>
      <c r="G60" s="26" t="s">
        <v>3583</v>
      </c>
      <c r="H60" s="26">
        <v>0.41</v>
      </c>
      <c r="I60" s="27">
        <v>97.826086956521735</v>
      </c>
      <c r="J60" s="26">
        <v>4.2300000000000004</v>
      </c>
      <c r="K60" s="26">
        <v>4.13</v>
      </c>
      <c r="L60" s="26">
        <v>1.93</v>
      </c>
      <c r="M60" s="26">
        <v>2.87</v>
      </c>
      <c r="N60" s="26">
        <v>2.42</v>
      </c>
      <c r="O60" s="26">
        <v>2484</v>
      </c>
      <c r="P60" s="26">
        <v>20.87</v>
      </c>
      <c r="Q60" s="26">
        <v>8</v>
      </c>
      <c r="R60" s="26">
        <v>5</v>
      </c>
      <c r="S60" s="28">
        <v>2</v>
      </c>
      <c r="T60" s="26">
        <v>8</v>
      </c>
      <c r="U60" s="26" t="s">
        <v>185</v>
      </c>
      <c r="V60" s="26">
        <v>46601</v>
      </c>
      <c r="W60" s="26">
        <v>162845</v>
      </c>
      <c r="X60" s="26" t="s">
        <v>3584</v>
      </c>
      <c r="Y60" s="26">
        <v>423</v>
      </c>
      <c r="Z60" s="26">
        <v>1320.09</v>
      </c>
      <c r="AA60" s="26" t="s">
        <v>3511</v>
      </c>
      <c r="AB60" s="26" t="s">
        <v>948</v>
      </c>
      <c r="AC60" s="32" t="s">
        <v>47</v>
      </c>
      <c r="AD60" s="33">
        <v>720.17777777777781</v>
      </c>
      <c r="AE60" s="33">
        <v>158.51344779328065</v>
      </c>
      <c r="AF60" s="34">
        <v>45</v>
      </c>
    </row>
    <row r="61" spans="2:32">
      <c r="B61" s="26">
        <v>60</v>
      </c>
      <c r="C61" s="26"/>
      <c r="D61" s="26" t="s">
        <v>1101</v>
      </c>
      <c r="E61" s="26" t="s">
        <v>3453</v>
      </c>
      <c r="F61" s="26" t="s">
        <v>3585</v>
      </c>
      <c r="G61" s="26" t="s">
        <v>3586</v>
      </c>
      <c r="H61" s="26">
        <v>0.65</v>
      </c>
      <c r="I61" s="27">
        <v>41.304347826086953</v>
      </c>
      <c r="J61" s="26">
        <v>1.8</v>
      </c>
      <c r="K61" s="26">
        <v>2</v>
      </c>
      <c r="L61" s="26">
        <v>4.66</v>
      </c>
      <c r="M61" s="26">
        <v>1.87</v>
      </c>
      <c r="N61" s="26">
        <v>3.46</v>
      </c>
      <c r="O61" s="26">
        <v>63</v>
      </c>
      <c r="P61" s="26">
        <v>0.9</v>
      </c>
      <c r="Q61" s="26">
        <v>6</v>
      </c>
      <c r="R61" s="26">
        <v>5</v>
      </c>
      <c r="S61" s="28">
        <v>2</v>
      </c>
      <c r="T61" s="26">
        <v>3</v>
      </c>
      <c r="U61" s="26" t="s">
        <v>185</v>
      </c>
      <c r="V61" s="26">
        <v>46601</v>
      </c>
      <c r="W61" s="26">
        <v>162845</v>
      </c>
      <c r="X61" s="26" t="s">
        <v>3587</v>
      </c>
      <c r="Y61" s="26">
        <v>139</v>
      </c>
      <c r="Z61" s="26">
        <v>927.47</v>
      </c>
      <c r="AA61" s="26" t="s">
        <v>3588</v>
      </c>
      <c r="AB61" s="26" t="s">
        <v>1030</v>
      </c>
      <c r="AC61" s="32" t="s">
        <v>1101</v>
      </c>
      <c r="AD61" s="33">
        <v>1109.421052631579</v>
      </c>
      <c r="AE61" s="33">
        <v>209.82620210002219</v>
      </c>
      <c r="AF61" s="34">
        <v>19</v>
      </c>
    </row>
    <row r="62" spans="2:32">
      <c r="B62" s="26">
        <v>12</v>
      </c>
      <c r="C62" s="26"/>
      <c r="D62" s="26" t="s">
        <v>46</v>
      </c>
      <c r="E62" s="26" t="s">
        <v>3453</v>
      </c>
      <c r="F62" s="26" t="s">
        <v>3589</v>
      </c>
      <c r="G62" s="26" t="s">
        <v>3590</v>
      </c>
      <c r="H62" s="26">
        <v>0.16</v>
      </c>
      <c r="I62" s="27">
        <v>95.652173913043484</v>
      </c>
      <c r="J62" s="26">
        <v>3.3</v>
      </c>
      <c r="K62" s="26">
        <v>4</v>
      </c>
      <c r="L62" s="26">
        <v>2.62</v>
      </c>
      <c r="M62" s="26">
        <v>3.3</v>
      </c>
      <c r="N62" s="26">
        <v>2.85</v>
      </c>
      <c r="O62" s="26">
        <v>272</v>
      </c>
      <c r="P62" s="26">
        <v>5.87</v>
      </c>
      <c r="Q62" s="26">
        <v>8</v>
      </c>
      <c r="R62" s="26">
        <v>7</v>
      </c>
      <c r="S62" s="28">
        <v>3</v>
      </c>
      <c r="T62" s="26">
        <v>3</v>
      </c>
      <c r="U62" s="26" t="s">
        <v>185</v>
      </c>
      <c r="V62" s="26">
        <v>46601</v>
      </c>
      <c r="W62" s="26">
        <v>162845</v>
      </c>
      <c r="X62" s="26" t="s">
        <v>3591</v>
      </c>
      <c r="Y62" s="26">
        <v>38</v>
      </c>
      <c r="Z62" s="26">
        <v>27.26</v>
      </c>
      <c r="AA62" s="26" t="s">
        <v>3592</v>
      </c>
      <c r="AB62" s="26" t="s">
        <v>1030</v>
      </c>
      <c r="AC62" s="32" t="s">
        <v>46</v>
      </c>
      <c r="AD62" s="33">
        <v>892.31818181818187</v>
      </c>
      <c r="AE62" s="33">
        <v>218.98771046830973</v>
      </c>
      <c r="AF62" s="34">
        <v>44</v>
      </c>
    </row>
    <row r="63" spans="2:32">
      <c r="B63" s="26">
        <v>84</v>
      </c>
      <c r="C63" s="26"/>
      <c r="D63" s="26" t="s">
        <v>1858</v>
      </c>
      <c r="E63" s="26" t="s">
        <v>3453</v>
      </c>
      <c r="F63" s="26" t="s">
        <v>1859</v>
      </c>
      <c r="G63" s="26" t="s">
        <v>3593</v>
      </c>
      <c r="H63" s="26">
        <v>0.28999999999999998</v>
      </c>
      <c r="I63" s="27">
        <v>71.739130434782609</v>
      </c>
      <c r="J63" s="26">
        <v>3.8</v>
      </c>
      <c r="K63" s="26">
        <v>1.87</v>
      </c>
      <c r="L63" s="26">
        <v>3.66</v>
      </c>
      <c r="M63" s="26">
        <v>2.2000000000000002</v>
      </c>
      <c r="N63" s="26">
        <v>2.88</v>
      </c>
      <c r="O63" s="26">
        <v>382</v>
      </c>
      <c r="P63" s="26">
        <v>13.13</v>
      </c>
      <c r="Q63" s="26">
        <v>4</v>
      </c>
      <c r="R63" s="26">
        <v>3</v>
      </c>
      <c r="S63" s="28">
        <v>1</v>
      </c>
      <c r="T63" s="26">
        <v>120</v>
      </c>
      <c r="U63" s="26" t="s">
        <v>185</v>
      </c>
      <c r="V63" s="26">
        <v>46601</v>
      </c>
      <c r="W63" s="26">
        <v>162845</v>
      </c>
      <c r="X63" s="26" t="s">
        <v>1859</v>
      </c>
      <c r="Y63" s="26">
        <v>741</v>
      </c>
      <c r="Z63" s="26">
        <v>2550.56</v>
      </c>
      <c r="AA63" s="26" t="s">
        <v>3505</v>
      </c>
      <c r="AB63" s="26" t="s">
        <v>1030</v>
      </c>
      <c r="AC63" s="32" t="s">
        <v>1858</v>
      </c>
      <c r="AD63" s="33">
        <v>1114.5757575757575</v>
      </c>
      <c r="AE63" s="33">
        <v>290.23772910140309</v>
      </c>
      <c r="AF63" s="34">
        <v>33</v>
      </c>
    </row>
    <row r="64" spans="2:32">
      <c r="B64" s="26">
        <v>160</v>
      </c>
      <c r="C64" s="26"/>
      <c r="D64" s="26" t="s">
        <v>1174</v>
      </c>
      <c r="E64" s="26" t="s">
        <v>3453</v>
      </c>
      <c r="F64" s="26" t="s">
        <v>3522</v>
      </c>
      <c r="G64" s="26" t="s">
        <v>3594</v>
      </c>
      <c r="H64" s="26">
        <v>0</v>
      </c>
      <c r="I64" s="27">
        <v>93.478260869565219</v>
      </c>
      <c r="J64" s="26">
        <v>3.87</v>
      </c>
      <c r="K64" s="26">
        <v>1.8</v>
      </c>
      <c r="L64" s="26">
        <v>2.72</v>
      </c>
      <c r="M64" s="26">
        <v>3.27</v>
      </c>
      <c r="N64" s="26">
        <v>2.58</v>
      </c>
      <c r="O64" s="26">
        <v>106</v>
      </c>
      <c r="P64" s="26" t="s">
        <v>3522</v>
      </c>
      <c r="Q64" s="26">
        <v>11</v>
      </c>
      <c r="R64" s="26">
        <v>7</v>
      </c>
      <c r="S64" s="28">
        <v>3</v>
      </c>
      <c r="T64" s="26" t="s">
        <v>3522</v>
      </c>
      <c r="U64" s="26" t="s">
        <v>3522</v>
      </c>
      <c r="V64" s="26" t="s">
        <v>3522</v>
      </c>
      <c r="W64" s="26" t="s">
        <v>3522</v>
      </c>
      <c r="X64" s="26" t="s">
        <v>3522</v>
      </c>
      <c r="Y64" s="26" t="s">
        <v>3522</v>
      </c>
      <c r="Z64" s="26" t="s">
        <v>3522</v>
      </c>
      <c r="AA64" s="26" t="s">
        <v>3522</v>
      </c>
      <c r="AB64" s="26" t="s">
        <v>3522</v>
      </c>
      <c r="AC64" s="32" t="s">
        <v>1174</v>
      </c>
      <c r="AD64" s="33">
        <v>799.60465116279067</v>
      </c>
      <c r="AE64" s="33">
        <v>184.94608474786878</v>
      </c>
      <c r="AF64" s="34">
        <v>43</v>
      </c>
    </row>
    <row r="65" spans="2:32">
      <c r="B65" s="26">
        <v>63</v>
      </c>
      <c r="C65" s="26"/>
      <c r="D65" s="26" t="s">
        <v>53</v>
      </c>
      <c r="E65" s="26" t="s">
        <v>3453</v>
      </c>
      <c r="F65" s="26" t="s">
        <v>3595</v>
      </c>
      <c r="G65" s="26" t="s">
        <v>3596</v>
      </c>
      <c r="H65" s="26">
        <v>0.28999999999999998</v>
      </c>
      <c r="I65" s="27">
        <v>97.826086956521735</v>
      </c>
      <c r="J65" s="26">
        <v>3.77</v>
      </c>
      <c r="K65" s="26">
        <v>3.13</v>
      </c>
      <c r="L65" s="26">
        <v>1.34</v>
      </c>
      <c r="M65" s="26">
        <v>2.73</v>
      </c>
      <c r="N65" s="26">
        <v>2</v>
      </c>
      <c r="O65" s="26">
        <v>701</v>
      </c>
      <c r="P65" s="26">
        <v>2.48</v>
      </c>
      <c r="Q65" s="26">
        <v>6</v>
      </c>
      <c r="R65" s="26">
        <v>5</v>
      </c>
      <c r="S65" s="28">
        <v>2</v>
      </c>
      <c r="T65" s="26">
        <v>2</v>
      </c>
      <c r="U65" s="26" t="s">
        <v>185</v>
      </c>
      <c r="V65" s="26">
        <v>46601</v>
      </c>
      <c r="W65" s="26">
        <v>162845</v>
      </c>
      <c r="X65" s="26" t="s">
        <v>3597</v>
      </c>
      <c r="Y65" s="26">
        <v>978</v>
      </c>
      <c r="Z65" s="26">
        <v>8115.07</v>
      </c>
      <c r="AA65" s="26" t="s">
        <v>3511</v>
      </c>
      <c r="AB65" s="26" t="s">
        <v>948</v>
      </c>
      <c r="AC65" s="32" t="s">
        <v>53</v>
      </c>
      <c r="AD65" s="33">
        <v>774.71111111111111</v>
      </c>
      <c r="AE65" s="33">
        <v>160.21145433772864</v>
      </c>
      <c r="AF65" s="34">
        <v>45</v>
      </c>
    </row>
    <row r="66" spans="2:32">
      <c r="B66" s="26">
        <v>41</v>
      </c>
      <c r="C66" s="26"/>
      <c r="D66" s="26" t="s">
        <v>44</v>
      </c>
      <c r="E66" s="26" t="s">
        <v>3453</v>
      </c>
      <c r="F66" s="26" t="s">
        <v>3051</v>
      </c>
      <c r="G66" s="26" t="s">
        <v>3598</v>
      </c>
      <c r="H66" s="26">
        <v>0.15</v>
      </c>
      <c r="I66" s="27">
        <v>97.826086956521735</v>
      </c>
      <c r="J66" s="26">
        <v>3.37</v>
      </c>
      <c r="K66" s="26">
        <v>2.8</v>
      </c>
      <c r="L66" s="26">
        <v>3.34</v>
      </c>
      <c r="M66" s="26">
        <v>2.83</v>
      </c>
      <c r="N66" s="26">
        <v>3.12</v>
      </c>
      <c r="O66" s="26">
        <v>5058</v>
      </c>
      <c r="P66" s="26">
        <v>28.23</v>
      </c>
      <c r="Q66" s="26">
        <v>7</v>
      </c>
      <c r="R66" s="26">
        <v>5</v>
      </c>
      <c r="S66" s="28">
        <v>2</v>
      </c>
      <c r="T66" s="26">
        <v>18</v>
      </c>
      <c r="U66" s="26" t="s">
        <v>185</v>
      </c>
      <c r="V66" s="26">
        <v>46601</v>
      </c>
      <c r="W66" s="26">
        <v>162845</v>
      </c>
      <c r="X66" s="26" t="s">
        <v>1859</v>
      </c>
      <c r="Y66" s="26">
        <v>741</v>
      </c>
      <c r="Z66" s="26">
        <v>2550.56</v>
      </c>
      <c r="AA66" s="26" t="s">
        <v>3588</v>
      </c>
      <c r="AB66" s="26" t="s">
        <v>1030</v>
      </c>
      <c r="AC66" s="32" t="s">
        <v>44</v>
      </c>
      <c r="AD66" s="33">
        <v>853.22222222222217</v>
      </c>
      <c r="AE66" s="33">
        <v>200.79816742292249</v>
      </c>
      <c r="AF66" s="34">
        <v>45</v>
      </c>
    </row>
    <row r="67" spans="2:32">
      <c r="B67" s="26">
        <v>61</v>
      </c>
      <c r="C67" s="26"/>
      <c r="D67" s="26" t="s">
        <v>2578</v>
      </c>
      <c r="E67" s="26" t="s">
        <v>3453</v>
      </c>
      <c r="F67" s="26" t="s">
        <v>2580</v>
      </c>
      <c r="G67" s="26" t="s">
        <v>3599</v>
      </c>
      <c r="H67" s="26">
        <v>0.67</v>
      </c>
      <c r="I67" s="27">
        <v>91.304347826086953</v>
      </c>
      <c r="J67" s="26">
        <v>2.93</v>
      </c>
      <c r="K67" s="26">
        <v>2.93</v>
      </c>
      <c r="L67" s="26">
        <v>2.72</v>
      </c>
      <c r="M67" s="26">
        <v>3.17</v>
      </c>
      <c r="N67" s="26">
        <v>2.69</v>
      </c>
      <c r="O67" s="26">
        <v>4050</v>
      </c>
      <c r="P67" s="26">
        <v>45.71</v>
      </c>
      <c r="Q67" s="26">
        <v>6</v>
      </c>
      <c r="R67" s="26">
        <v>3</v>
      </c>
      <c r="S67" s="28">
        <v>1</v>
      </c>
      <c r="T67" s="26">
        <v>75</v>
      </c>
      <c r="U67" s="26" t="s">
        <v>3600</v>
      </c>
      <c r="V67" s="26">
        <v>7055</v>
      </c>
      <c r="W67" s="26">
        <v>15222.9</v>
      </c>
      <c r="X67" s="26" t="s">
        <v>2580</v>
      </c>
      <c r="Y67" s="26">
        <v>20</v>
      </c>
      <c r="Z67" s="26">
        <v>131.44999999999999</v>
      </c>
      <c r="AA67" s="26" t="s">
        <v>3505</v>
      </c>
      <c r="AB67" s="26" t="s">
        <v>1030</v>
      </c>
      <c r="AC67" s="32" t="s">
        <v>2578</v>
      </c>
      <c r="AD67" s="33">
        <v>756</v>
      </c>
      <c r="AE67" s="33">
        <v>186.68990854146216</v>
      </c>
      <c r="AF67" s="34">
        <v>42</v>
      </c>
    </row>
    <row r="68" spans="2:32">
      <c r="B68" s="26">
        <v>62</v>
      </c>
      <c r="C68" s="26"/>
      <c r="D68" s="26" t="s">
        <v>0</v>
      </c>
      <c r="E68" s="26" t="s">
        <v>3453</v>
      </c>
      <c r="F68" s="26" t="s">
        <v>3601</v>
      </c>
      <c r="G68" s="26" t="s">
        <v>3602</v>
      </c>
      <c r="H68" s="26">
        <v>0</v>
      </c>
      <c r="I68" s="35">
        <v>97.826086956521735</v>
      </c>
      <c r="J68" s="26">
        <v>3.13</v>
      </c>
      <c r="K68" s="26">
        <v>4.93</v>
      </c>
      <c r="L68" s="26">
        <v>2.2400000000000002</v>
      </c>
      <c r="M68" s="26">
        <v>3.43</v>
      </c>
      <c r="N68" s="26">
        <v>1.38</v>
      </c>
      <c r="O68" s="26">
        <v>8168</v>
      </c>
      <c r="P68" s="26">
        <v>48.45</v>
      </c>
      <c r="Q68" s="26">
        <v>6</v>
      </c>
      <c r="R68" s="26">
        <v>3</v>
      </c>
      <c r="S68" s="28">
        <v>1</v>
      </c>
      <c r="T68" s="26">
        <v>47</v>
      </c>
      <c r="U68" s="26" t="s">
        <v>3600</v>
      </c>
      <c r="V68" s="26">
        <v>7055</v>
      </c>
      <c r="W68" s="26">
        <v>15222.9</v>
      </c>
      <c r="X68" s="26" t="s">
        <v>3601</v>
      </c>
      <c r="Y68" s="26">
        <v>5</v>
      </c>
      <c r="Z68" s="26">
        <v>68.349999999999994</v>
      </c>
      <c r="AA68" s="26" t="s">
        <v>3505</v>
      </c>
      <c r="AB68" s="26" t="s">
        <v>1030</v>
      </c>
      <c r="AC68" s="32" t="s">
        <v>0</v>
      </c>
      <c r="AD68" s="33">
        <v>607.91111111111115</v>
      </c>
      <c r="AE68" s="33">
        <v>130.69252990793845</v>
      </c>
      <c r="AF68" s="34">
        <v>45</v>
      </c>
    </row>
    <row r="69" spans="2:32">
      <c r="B69" s="26">
        <v>52</v>
      </c>
      <c r="C69" s="26"/>
      <c r="D69" s="26" t="s">
        <v>594</v>
      </c>
      <c r="E69" s="26" t="s">
        <v>3453</v>
      </c>
      <c r="F69" s="26" t="s">
        <v>1169</v>
      </c>
      <c r="G69" s="26" t="s">
        <v>3603</v>
      </c>
      <c r="H69" s="26">
        <v>0.68</v>
      </c>
      <c r="I69" s="27">
        <v>71.739130434782609</v>
      </c>
      <c r="J69" s="26">
        <v>2.7</v>
      </c>
      <c r="K69" s="26">
        <v>1.2</v>
      </c>
      <c r="L69" s="26">
        <v>3.86</v>
      </c>
      <c r="M69" s="26">
        <v>2.17</v>
      </c>
      <c r="N69" s="26">
        <v>2.62</v>
      </c>
      <c r="O69" s="26">
        <v>901</v>
      </c>
      <c r="P69" s="26">
        <v>3.52</v>
      </c>
      <c r="Q69" s="26">
        <v>7</v>
      </c>
      <c r="R69" s="26">
        <v>4</v>
      </c>
      <c r="S69" s="28">
        <v>2</v>
      </c>
      <c r="T69" s="26">
        <v>8</v>
      </c>
      <c r="U69" s="26" t="s">
        <v>3600</v>
      </c>
      <c r="V69" s="26">
        <v>7055</v>
      </c>
      <c r="W69" s="26">
        <v>15222.9</v>
      </c>
      <c r="X69" s="26" t="s">
        <v>1994</v>
      </c>
      <c r="Y69" s="26">
        <v>625</v>
      </c>
      <c r="Z69" s="26">
        <v>1085.6199999999999</v>
      </c>
      <c r="AA69" s="26" t="s">
        <v>3509</v>
      </c>
      <c r="AB69" s="26" t="s">
        <v>948</v>
      </c>
      <c r="AC69" s="32" t="s">
        <v>594</v>
      </c>
      <c r="AD69" s="33">
        <v>932.36363636363637</v>
      </c>
      <c r="AE69" s="33">
        <v>306.25773645144648</v>
      </c>
      <c r="AF69" s="34">
        <v>33</v>
      </c>
    </row>
    <row r="70" spans="2:32">
      <c r="B70" s="26">
        <v>191</v>
      </c>
      <c r="C70" s="26"/>
      <c r="D70" s="26" t="s">
        <v>84</v>
      </c>
      <c r="E70" s="26" t="s">
        <v>3453</v>
      </c>
      <c r="F70" s="26" t="s">
        <v>3604</v>
      </c>
      <c r="G70" s="26" t="s">
        <v>3605</v>
      </c>
      <c r="H70" s="26">
        <v>0</v>
      </c>
      <c r="I70" s="27">
        <v>95.652173913043484</v>
      </c>
      <c r="J70" s="26">
        <v>3.67</v>
      </c>
      <c r="K70" s="26">
        <v>2.9</v>
      </c>
      <c r="L70" s="26">
        <v>3</v>
      </c>
      <c r="M70" s="26">
        <v>3.57</v>
      </c>
      <c r="N70" s="26">
        <v>2.35</v>
      </c>
      <c r="O70" s="26">
        <v>642</v>
      </c>
      <c r="P70" s="26">
        <v>4.16</v>
      </c>
      <c r="Q70" s="26">
        <v>10</v>
      </c>
      <c r="R70" s="26">
        <v>6</v>
      </c>
      <c r="S70" s="28">
        <v>3</v>
      </c>
      <c r="T70" s="26">
        <v>0</v>
      </c>
      <c r="U70" s="26" t="s">
        <v>3600</v>
      </c>
      <c r="V70" s="26">
        <v>7055</v>
      </c>
      <c r="W70" s="26">
        <v>15222.9</v>
      </c>
      <c r="X70" s="26" t="s">
        <v>3606</v>
      </c>
      <c r="Y70" s="26">
        <v>438</v>
      </c>
      <c r="Z70" s="26">
        <v>962.97</v>
      </c>
      <c r="AA70" s="26" t="s">
        <v>3607</v>
      </c>
      <c r="AB70" s="26" t="s">
        <v>948</v>
      </c>
      <c r="AC70" s="32" t="s">
        <v>84</v>
      </c>
      <c r="AD70" s="33">
        <v>669.86363636363637</v>
      </c>
      <c r="AE70" s="33">
        <v>103.49532983713463</v>
      </c>
      <c r="AF70" s="34">
        <v>44</v>
      </c>
    </row>
    <row r="71" spans="2:32">
      <c r="B71" s="26">
        <v>145</v>
      </c>
      <c r="C71" s="26"/>
      <c r="D71" s="26" t="s">
        <v>78</v>
      </c>
      <c r="E71" s="26" t="s">
        <v>3453</v>
      </c>
      <c r="F71" s="26" t="s">
        <v>3608</v>
      </c>
      <c r="G71" s="26" t="s">
        <v>3609</v>
      </c>
      <c r="H71" s="26">
        <v>0</v>
      </c>
      <c r="I71" s="27">
        <v>100</v>
      </c>
      <c r="J71" s="26">
        <v>2.93</v>
      </c>
      <c r="K71" s="26">
        <v>2.83</v>
      </c>
      <c r="L71" s="26">
        <v>2.38</v>
      </c>
      <c r="M71" s="26">
        <v>4</v>
      </c>
      <c r="N71" s="26">
        <v>1.62</v>
      </c>
      <c r="O71" s="26">
        <v>8721</v>
      </c>
      <c r="P71" s="26">
        <v>42.48</v>
      </c>
      <c r="Q71" s="26">
        <v>7</v>
      </c>
      <c r="R71" s="26">
        <v>4</v>
      </c>
      <c r="S71" s="28">
        <v>2</v>
      </c>
      <c r="T71" s="26">
        <v>8</v>
      </c>
      <c r="U71" s="26" t="s">
        <v>3600</v>
      </c>
      <c r="V71" s="26">
        <v>7055</v>
      </c>
      <c r="W71" s="26">
        <v>15222.9</v>
      </c>
      <c r="X71" s="26" t="s">
        <v>1994</v>
      </c>
      <c r="Y71" s="26">
        <v>625</v>
      </c>
      <c r="Z71" s="26">
        <v>1085.6199999999999</v>
      </c>
      <c r="AA71" s="26" t="s">
        <v>3509</v>
      </c>
      <c r="AB71" s="26" t="s">
        <v>948</v>
      </c>
      <c r="AC71" s="32" t="s">
        <v>78</v>
      </c>
      <c r="AD71" s="33">
        <v>620.67391304347825</v>
      </c>
      <c r="AE71" s="33">
        <v>127.9189073589334</v>
      </c>
      <c r="AF71" s="34">
        <v>46</v>
      </c>
    </row>
    <row r="72" spans="2:32">
      <c r="B72" s="26">
        <v>58</v>
      </c>
      <c r="C72" s="26"/>
      <c r="D72" s="26" t="s">
        <v>245</v>
      </c>
      <c r="E72" s="26" t="s">
        <v>3453</v>
      </c>
      <c r="F72" s="26" t="s">
        <v>1994</v>
      </c>
      <c r="G72" s="26" t="s">
        <v>3610</v>
      </c>
      <c r="H72" s="26">
        <v>0</v>
      </c>
      <c r="I72" s="27">
        <v>100</v>
      </c>
      <c r="J72" s="26">
        <v>3.5</v>
      </c>
      <c r="K72" s="26">
        <v>3.63</v>
      </c>
      <c r="L72" s="26">
        <v>3.59</v>
      </c>
      <c r="M72" s="26">
        <v>4.17</v>
      </c>
      <c r="N72" s="26">
        <v>1.35</v>
      </c>
      <c r="O72" s="26">
        <v>4326</v>
      </c>
      <c r="P72" s="26">
        <v>36.39</v>
      </c>
      <c r="Q72" s="26">
        <v>4</v>
      </c>
      <c r="R72" s="26">
        <v>2</v>
      </c>
      <c r="S72" s="28">
        <v>1</v>
      </c>
      <c r="T72" s="26">
        <v>77</v>
      </c>
      <c r="U72" s="26" t="s">
        <v>3600</v>
      </c>
      <c r="V72" s="26">
        <v>7055</v>
      </c>
      <c r="W72" s="26">
        <v>15222.9</v>
      </c>
      <c r="X72" s="26" t="s">
        <v>1994</v>
      </c>
      <c r="Y72" s="26">
        <v>625</v>
      </c>
      <c r="Z72" s="26">
        <v>1085.6199999999999</v>
      </c>
      <c r="AA72" s="26" t="s">
        <v>3519</v>
      </c>
      <c r="AB72" s="26" t="s">
        <v>948</v>
      </c>
      <c r="AC72" s="32" t="s">
        <v>245</v>
      </c>
      <c r="AD72" s="33">
        <v>635.78260869565213</v>
      </c>
      <c r="AE72" s="33">
        <v>125.49225970703063</v>
      </c>
      <c r="AF72" s="34">
        <v>46</v>
      </c>
    </row>
    <row r="73" spans="2:32">
      <c r="B73" s="26">
        <v>270</v>
      </c>
      <c r="C73" s="26"/>
      <c r="D73" s="26" t="s">
        <v>580</v>
      </c>
      <c r="E73" s="26" t="s">
        <v>3453</v>
      </c>
      <c r="F73" s="26" t="s">
        <v>2564</v>
      </c>
      <c r="G73" s="26" t="s">
        <v>3611</v>
      </c>
      <c r="H73" s="26">
        <v>0</v>
      </c>
      <c r="I73" s="27">
        <v>97.826086956521735</v>
      </c>
      <c r="J73" s="26">
        <v>3.2</v>
      </c>
      <c r="K73" s="26">
        <v>4.97</v>
      </c>
      <c r="L73" s="26">
        <v>1.79</v>
      </c>
      <c r="M73" s="26">
        <v>3.93</v>
      </c>
      <c r="N73" s="26">
        <v>1.58</v>
      </c>
      <c r="O73" s="26">
        <v>791</v>
      </c>
      <c r="P73" s="26">
        <v>2.2599999999999998</v>
      </c>
      <c r="Q73" s="26">
        <v>10</v>
      </c>
      <c r="R73" s="26">
        <v>5</v>
      </c>
      <c r="S73" s="28">
        <v>2</v>
      </c>
      <c r="T73" s="26">
        <v>3</v>
      </c>
      <c r="U73" s="26" t="s">
        <v>3600</v>
      </c>
      <c r="V73" s="26">
        <v>7055</v>
      </c>
      <c r="W73" s="26">
        <v>15222.9</v>
      </c>
      <c r="X73" s="26" t="s">
        <v>3612</v>
      </c>
      <c r="Y73" s="26">
        <v>185</v>
      </c>
      <c r="Z73" s="26">
        <v>300.55</v>
      </c>
      <c r="AA73" s="26" t="s">
        <v>3511</v>
      </c>
      <c r="AB73" s="26" t="s">
        <v>948</v>
      </c>
      <c r="AC73" s="32" t="s">
        <v>580</v>
      </c>
      <c r="AD73" s="33">
        <v>643.86666666666667</v>
      </c>
      <c r="AE73" s="33">
        <v>131.6169718263084</v>
      </c>
      <c r="AF73" s="34">
        <v>45</v>
      </c>
    </row>
    <row r="74" spans="2:32">
      <c r="B74" s="26">
        <v>260</v>
      </c>
      <c r="C74" s="26"/>
      <c r="D74" s="26" t="s">
        <v>2795</v>
      </c>
      <c r="E74" s="26" t="s">
        <v>3453</v>
      </c>
      <c r="F74" s="26" t="s">
        <v>2796</v>
      </c>
      <c r="G74" s="26" t="s">
        <v>3613</v>
      </c>
      <c r="H74" s="26">
        <v>0</v>
      </c>
      <c r="I74" s="27">
        <v>89.130434782608688</v>
      </c>
      <c r="J74" s="26">
        <v>2.9</v>
      </c>
      <c r="K74" s="26">
        <v>4.93</v>
      </c>
      <c r="L74" s="26">
        <v>3.14</v>
      </c>
      <c r="M74" s="26">
        <v>4.1399999999999997</v>
      </c>
      <c r="N74" s="26">
        <v>1.38</v>
      </c>
      <c r="O74" s="26">
        <v>1425</v>
      </c>
      <c r="P74" s="26">
        <v>5</v>
      </c>
      <c r="Q74" s="26">
        <v>9</v>
      </c>
      <c r="R74" s="26">
        <v>5</v>
      </c>
      <c r="S74" s="28">
        <v>2</v>
      </c>
      <c r="T74" s="26">
        <v>3</v>
      </c>
      <c r="U74" s="26" t="s">
        <v>3600</v>
      </c>
      <c r="V74" s="26">
        <v>7055</v>
      </c>
      <c r="W74" s="26">
        <v>15222.9</v>
      </c>
      <c r="X74" s="26" t="s">
        <v>3612</v>
      </c>
      <c r="Y74" s="26">
        <v>185</v>
      </c>
      <c r="Z74" s="26">
        <v>300.55</v>
      </c>
      <c r="AA74" s="26" t="s">
        <v>3511</v>
      </c>
      <c r="AB74" s="26" t="s">
        <v>948</v>
      </c>
      <c r="AC74" s="32" t="s">
        <v>2795</v>
      </c>
      <c r="AD74" s="33">
        <v>648.82926829268297</v>
      </c>
      <c r="AE74" s="33">
        <v>123.03534094702715</v>
      </c>
      <c r="AF74" s="34">
        <v>41</v>
      </c>
    </row>
    <row r="75" spans="2:32">
      <c r="B75" s="26">
        <v>22</v>
      </c>
      <c r="C75" s="26"/>
      <c r="D75" s="26" t="s">
        <v>1828</v>
      </c>
      <c r="E75" s="26" t="s">
        <v>3453</v>
      </c>
      <c r="F75" s="26" t="s">
        <v>3522</v>
      </c>
      <c r="G75" s="26" t="s">
        <v>3614</v>
      </c>
      <c r="H75" s="26">
        <v>0</v>
      </c>
      <c r="I75" s="27">
        <v>95.652173913043484</v>
      </c>
      <c r="J75" s="26">
        <v>3.83</v>
      </c>
      <c r="K75" s="26">
        <v>1.63</v>
      </c>
      <c r="L75" s="26">
        <v>3.03</v>
      </c>
      <c r="M75" s="26">
        <v>2.2999999999999998</v>
      </c>
      <c r="N75" s="26">
        <v>2.88</v>
      </c>
      <c r="O75" s="26">
        <v>280</v>
      </c>
      <c r="P75" s="26" t="s">
        <v>3522</v>
      </c>
      <c r="Q75" s="26">
        <v>13</v>
      </c>
      <c r="R75" s="26">
        <v>7</v>
      </c>
      <c r="S75" s="28">
        <v>3</v>
      </c>
      <c r="T75" s="26" t="s">
        <v>3522</v>
      </c>
      <c r="U75" s="26" t="s">
        <v>3522</v>
      </c>
      <c r="V75" s="26" t="s">
        <v>3522</v>
      </c>
      <c r="W75" s="26" t="s">
        <v>3522</v>
      </c>
      <c r="X75" s="26" t="s">
        <v>3522</v>
      </c>
      <c r="Y75" s="26" t="s">
        <v>3522</v>
      </c>
      <c r="Z75" s="26" t="s">
        <v>3522</v>
      </c>
      <c r="AA75" s="26" t="s">
        <v>3522</v>
      </c>
      <c r="AB75" s="26" t="s">
        <v>3522</v>
      </c>
      <c r="AC75" s="32" t="s">
        <v>1828</v>
      </c>
      <c r="AD75" s="33">
        <v>902.84090909090912</v>
      </c>
      <c r="AE75" s="33">
        <v>261.03719267940528</v>
      </c>
      <c r="AF75" s="34">
        <v>44</v>
      </c>
    </row>
    <row r="76" spans="2:32">
      <c r="B76" s="26">
        <v>66</v>
      </c>
      <c r="C76" s="26"/>
      <c r="D76" s="26" t="s">
        <v>2033</v>
      </c>
      <c r="E76" s="26" t="s">
        <v>3453</v>
      </c>
      <c r="F76" s="26" t="s">
        <v>3615</v>
      </c>
      <c r="G76" s="26" t="s">
        <v>3616</v>
      </c>
      <c r="H76" s="26">
        <v>0</v>
      </c>
      <c r="I76" s="27">
        <v>95.652173913043484</v>
      </c>
      <c r="J76" s="26">
        <v>2</v>
      </c>
      <c r="K76" s="26">
        <v>3.13</v>
      </c>
      <c r="L76" s="26">
        <v>3.76</v>
      </c>
      <c r="M76" s="26">
        <v>3.32</v>
      </c>
      <c r="N76" s="26">
        <v>2.31</v>
      </c>
      <c r="O76" s="26">
        <v>4122</v>
      </c>
      <c r="P76" s="26">
        <v>21.94</v>
      </c>
      <c r="Q76" s="26">
        <v>8</v>
      </c>
      <c r="R76" s="26">
        <v>6</v>
      </c>
      <c r="S76" s="28">
        <v>3</v>
      </c>
      <c r="T76" s="26">
        <v>12</v>
      </c>
      <c r="U76" s="26" t="s">
        <v>3600</v>
      </c>
      <c r="V76" s="26">
        <v>7055</v>
      </c>
      <c r="W76" s="26">
        <v>15222.9</v>
      </c>
      <c r="X76" s="26" t="s">
        <v>3617</v>
      </c>
      <c r="Y76" s="26">
        <v>577</v>
      </c>
      <c r="Z76" s="26">
        <v>834.89</v>
      </c>
      <c r="AA76" s="26" t="s">
        <v>3566</v>
      </c>
      <c r="AB76" s="26" t="s">
        <v>948</v>
      </c>
      <c r="AC76" s="32" t="s">
        <v>2033</v>
      </c>
      <c r="AD76" s="33">
        <v>793.9545454545455</v>
      </c>
      <c r="AE76" s="33">
        <v>173.35995011662806</v>
      </c>
      <c r="AF76" s="34">
        <v>44</v>
      </c>
    </row>
    <row r="77" spans="2:32">
      <c r="B77" s="26">
        <v>259</v>
      </c>
      <c r="C77" s="26"/>
      <c r="D77" s="26" t="s">
        <v>2640</v>
      </c>
      <c r="E77" s="26" t="s">
        <v>3453</v>
      </c>
      <c r="F77" s="26" t="s">
        <v>3618</v>
      </c>
      <c r="G77" s="26" t="s">
        <v>3619</v>
      </c>
      <c r="H77" s="26">
        <v>0</v>
      </c>
      <c r="I77" s="27">
        <v>84.782608695652172</v>
      </c>
      <c r="J77" s="26">
        <v>3.8</v>
      </c>
      <c r="K77" s="26">
        <v>4.37</v>
      </c>
      <c r="L77" s="26">
        <v>3.1</v>
      </c>
      <c r="M77" s="26">
        <v>3.7</v>
      </c>
      <c r="N77" s="26">
        <v>2.04</v>
      </c>
      <c r="O77" s="26">
        <v>4658</v>
      </c>
      <c r="P77" s="26">
        <v>38.71</v>
      </c>
      <c r="Q77" s="26">
        <v>7</v>
      </c>
      <c r="R77" s="26">
        <v>5</v>
      </c>
      <c r="S77" s="28">
        <v>2</v>
      </c>
      <c r="T77" s="26">
        <v>5</v>
      </c>
      <c r="U77" s="26" t="s">
        <v>3600</v>
      </c>
      <c r="V77" s="26">
        <v>7055</v>
      </c>
      <c r="W77" s="26">
        <v>15222.9</v>
      </c>
      <c r="X77" s="26" t="s">
        <v>3617</v>
      </c>
      <c r="Y77" s="26">
        <v>577</v>
      </c>
      <c r="Z77" s="26">
        <v>834.89</v>
      </c>
      <c r="AA77" s="26" t="s">
        <v>3511</v>
      </c>
      <c r="AB77" s="26" t="s">
        <v>948</v>
      </c>
      <c r="AC77" s="32" t="s">
        <v>2640</v>
      </c>
      <c r="AD77" s="33">
        <v>941.89743589743591</v>
      </c>
      <c r="AE77" s="33">
        <v>276.95950633828613</v>
      </c>
      <c r="AF77" s="34">
        <v>39</v>
      </c>
    </row>
    <row r="78" spans="2:32">
      <c r="B78" s="26">
        <v>59</v>
      </c>
      <c r="C78" s="26"/>
      <c r="D78" s="26" t="s">
        <v>1273</v>
      </c>
      <c r="E78" s="26" t="s">
        <v>3453</v>
      </c>
      <c r="F78" s="26" t="s">
        <v>3620</v>
      </c>
      <c r="G78" s="26" t="s">
        <v>3621</v>
      </c>
      <c r="H78" s="26">
        <v>0.34</v>
      </c>
      <c r="I78" s="27">
        <v>73.91304347826086</v>
      </c>
      <c r="J78" s="26">
        <v>3.83</v>
      </c>
      <c r="K78" s="26">
        <v>1.47</v>
      </c>
      <c r="L78" s="26">
        <v>3.83</v>
      </c>
      <c r="M78" s="26">
        <v>2.37</v>
      </c>
      <c r="N78" s="26">
        <v>2.65</v>
      </c>
      <c r="O78" s="26">
        <v>663</v>
      </c>
      <c r="P78" s="26">
        <v>1.87</v>
      </c>
      <c r="Q78" s="26">
        <v>8</v>
      </c>
      <c r="R78" s="26">
        <v>5</v>
      </c>
      <c r="S78" s="28">
        <v>2</v>
      </c>
      <c r="T78" s="26">
        <v>4</v>
      </c>
      <c r="U78" s="26" t="s">
        <v>3600</v>
      </c>
      <c r="V78" s="26">
        <v>7055</v>
      </c>
      <c r="W78" s="26">
        <v>15222.9</v>
      </c>
      <c r="X78" s="26" t="s">
        <v>3617</v>
      </c>
      <c r="Y78" s="26">
        <v>577</v>
      </c>
      <c r="Z78" s="26">
        <v>834.89</v>
      </c>
      <c r="AA78" s="26" t="s">
        <v>3546</v>
      </c>
      <c r="AB78" s="26" t="s">
        <v>948</v>
      </c>
      <c r="AC78" s="32" t="s">
        <v>1273</v>
      </c>
      <c r="AD78" s="33">
        <v>964.58823529411768</v>
      </c>
      <c r="AE78" s="33">
        <v>316.14679345030953</v>
      </c>
      <c r="AF78" s="34">
        <v>34</v>
      </c>
    </row>
    <row r="79" spans="2:32">
      <c r="B79" s="26">
        <v>150</v>
      </c>
      <c r="C79" s="26"/>
      <c r="D79" s="26" t="s">
        <v>249</v>
      </c>
      <c r="E79" s="26" t="s">
        <v>3453</v>
      </c>
      <c r="F79" s="26" t="s">
        <v>3622</v>
      </c>
      <c r="G79" s="26" t="s">
        <v>3623</v>
      </c>
      <c r="H79" s="26">
        <v>0</v>
      </c>
      <c r="I79" s="27">
        <v>97.826086956521735</v>
      </c>
      <c r="J79" s="26">
        <v>4.07</v>
      </c>
      <c r="K79" s="26">
        <v>2.63</v>
      </c>
      <c r="L79" s="26">
        <v>3.93</v>
      </c>
      <c r="M79" s="26">
        <v>3.27</v>
      </c>
      <c r="N79" s="26">
        <v>1.54</v>
      </c>
      <c r="O79" s="26">
        <v>13507</v>
      </c>
      <c r="P79" s="26">
        <v>76.77</v>
      </c>
      <c r="Q79" s="26">
        <v>6</v>
      </c>
      <c r="R79" s="26">
        <v>5</v>
      </c>
      <c r="S79" s="28">
        <v>2</v>
      </c>
      <c r="T79" s="26">
        <v>1</v>
      </c>
      <c r="U79" s="26" t="s">
        <v>3600</v>
      </c>
      <c r="V79" s="26">
        <v>7055</v>
      </c>
      <c r="W79" s="26">
        <v>15222.9</v>
      </c>
      <c r="X79" s="26" t="s">
        <v>3617</v>
      </c>
      <c r="Y79" s="26">
        <v>577</v>
      </c>
      <c r="Z79" s="26">
        <v>834.89</v>
      </c>
      <c r="AA79" s="26" t="s">
        <v>3511</v>
      </c>
      <c r="AB79" s="26" t="s">
        <v>948</v>
      </c>
      <c r="AC79" s="32" t="s">
        <v>249</v>
      </c>
      <c r="AD79" s="33">
        <v>691.57777777777778</v>
      </c>
      <c r="AE79" s="33">
        <v>173.47288088932066</v>
      </c>
      <c r="AF79" s="34">
        <v>45</v>
      </c>
    </row>
    <row r="80" spans="2:32">
      <c r="B80" s="26">
        <v>138</v>
      </c>
      <c r="C80" s="26"/>
      <c r="D80" s="26" t="s">
        <v>3002</v>
      </c>
      <c r="E80" s="26" t="s">
        <v>3453</v>
      </c>
      <c r="F80" s="26" t="s">
        <v>3624</v>
      </c>
      <c r="G80" s="26" t="s">
        <v>3625</v>
      </c>
      <c r="H80" s="26">
        <v>0.68</v>
      </c>
      <c r="I80" s="27">
        <v>93.478260869565219</v>
      </c>
      <c r="J80" s="26">
        <v>1.9</v>
      </c>
      <c r="K80" s="26">
        <v>4.7</v>
      </c>
      <c r="L80" s="26">
        <v>2.41</v>
      </c>
      <c r="M80" s="26">
        <v>4.0999999999999996</v>
      </c>
      <c r="N80" s="26">
        <v>1.23</v>
      </c>
      <c r="O80" s="26">
        <v>13626</v>
      </c>
      <c r="P80" s="26">
        <v>139.74</v>
      </c>
      <c r="Q80" s="26">
        <v>6</v>
      </c>
      <c r="R80" s="26">
        <v>4</v>
      </c>
      <c r="S80" s="28">
        <v>2</v>
      </c>
      <c r="T80" s="26">
        <v>8</v>
      </c>
      <c r="U80" s="26" t="s">
        <v>3600</v>
      </c>
      <c r="V80" s="26">
        <v>7055</v>
      </c>
      <c r="W80" s="26">
        <v>15222.9</v>
      </c>
      <c r="X80" s="26" t="s">
        <v>3617</v>
      </c>
      <c r="Y80" s="26">
        <v>577</v>
      </c>
      <c r="Z80" s="26">
        <v>834.89</v>
      </c>
      <c r="AA80" s="26" t="s">
        <v>3509</v>
      </c>
      <c r="AB80" s="26" t="s">
        <v>948</v>
      </c>
      <c r="AC80" s="32" t="s">
        <v>3002</v>
      </c>
      <c r="AD80" s="33">
        <v>898.53488372093022</v>
      </c>
      <c r="AE80" s="33">
        <v>203.77524369910333</v>
      </c>
      <c r="AF80" s="34">
        <v>43</v>
      </c>
    </row>
    <row r="81" spans="2:32">
      <c r="B81" s="26">
        <v>131</v>
      </c>
      <c r="C81" s="26"/>
      <c r="D81" s="26" t="s">
        <v>2120</v>
      </c>
      <c r="E81" s="26" t="s">
        <v>3453</v>
      </c>
      <c r="F81" s="26" t="s">
        <v>2121</v>
      </c>
      <c r="G81" s="26" t="s">
        <v>3626</v>
      </c>
      <c r="H81" s="26">
        <v>0.66</v>
      </c>
      <c r="I81" s="27">
        <v>76.08695652173914</v>
      </c>
      <c r="J81" s="26">
        <v>4.13</v>
      </c>
      <c r="K81" s="26">
        <v>1.8</v>
      </c>
      <c r="L81" s="26">
        <v>3.48</v>
      </c>
      <c r="M81" s="26">
        <v>2.33</v>
      </c>
      <c r="N81" s="26">
        <v>2.12</v>
      </c>
      <c r="O81" s="26">
        <v>1523</v>
      </c>
      <c r="P81" s="26">
        <v>6.74</v>
      </c>
      <c r="Q81" s="26">
        <v>6</v>
      </c>
      <c r="R81" s="26">
        <v>5</v>
      </c>
      <c r="S81" s="28">
        <v>1</v>
      </c>
      <c r="T81" s="26">
        <v>7</v>
      </c>
      <c r="U81" s="26" t="s">
        <v>3600</v>
      </c>
      <c r="V81" s="26">
        <v>7055</v>
      </c>
      <c r="W81" s="26">
        <v>15222.9</v>
      </c>
      <c r="X81" s="26" t="s">
        <v>2121</v>
      </c>
      <c r="Y81" s="26">
        <v>2</v>
      </c>
      <c r="Z81" s="26">
        <v>13.97</v>
      </c>
      <c r="AA81" s="26" t="s">
        <v>3578</v>
      </c>
      <c r="AB81" s="26" t="s">
        <v>518</v>
      </c>
      <c r="AC81" s="32" t="s">
        <v>2120</v>
      </c>
      <c r="AD81" s="33">
        <v>985.7714285714286</v>
      </c>
      <c r="AE81" s="33">
        <v>288.11017967134035</v>
      </c>
      <c r="AF81" s="34">
        <v>35</v>
      </c>
    </row>
    <row r="82" spans="2:32">
      <c r="B82" s="26">
        <v>87</v>
      </c>
      <c r="C82" s="26"/>
      <c r="D82" s="26" t="s">
        <v>29</v>
      </c>
      <c r="E82" s="26" t="s">
        <v>3453</v>
      </c>
      <c r="F82" s="26" t="s">
        <v>3627</v>
      </c>
      <c r="G82" s="26" t="s">
        <v>3628</v>
      </c>
      <c r="H82" s="26">
        <v>0</v>
      </c>
      <c r="I82" s="27">
        <v>100</v>
      </c>
      <c r="J82" s="26">
        <v>2.23</v>
      </c>
      <c r="K82" s="26">
        <v>3.8</v>
      </c>
      <c r="L82" s="26">
        <v>2.76</v>
      </c>
      <c r="M82" s="26">
        <v>4.33</v>
      </c>
      <c r="N82" s="26">
        <v>1.19</v>
      </c>
      <c r="O82" s="26">
        <v>12112</v>
      </c>
      <c r="P82" s="26">
        <v>69.680000000000007</v>
      </c>
      <c r="Q82" s="26">
        <v>5</v>
      </c>
      <c r="R82" s="26">
        <v>3</v>
      </c>
      <c r="S82" s="28">
        <v>1</v>
      </c>
      <c r="T82" s="26">
        <v>24</v>
      </c>
      <c r="U82" s="26" t="s">
        <v>3600</v>
      </c>
      <c r="V82" s="26">
        <v>7055</v>
      </c>
      <c r="W82" s="26">
        <v>15222.9</v>
      </c>
      <c r="X82" s="26" t="s">
        <v>3627</v>
      </c>
      <c r="Y82" s="26">
        <v>9</v>
      </c>
      <c r="Z82" s="26">
        <v>114.19</v>
      </c>
      <c r="AA82" s="26" t="s">
        <v>3629</v>
      </c>
      <c r="AB82" s="26" t="s">
        <v>327</v>
      </c>
      <c r="AC82" s="32" t="s">
        <v>29</v>
      </c>
      <c r="AD82" s="33">
        <v>688.58695652173913</v>
      </c>
      <c r="AE82" s="33">
        <v>151.71223873386924</v>
      </c>
      <c r="AF82" s="34">
        <v>46</v>
      </c>
    </row>
    <row r="83" spans="2:32">
      <c r="B83" s="26">
        <v>68</v>
      </c>
      <c r="C83" s="26"/>
      <c r="D83" s="26" t="s">
        <v>2240</v>
      </c>
      <c r="E83" s="26" t="s">
        <v>3453</v>
      </c>
      <c r="F83" s="26" t="s">
        <v>2241</v>
      </c>
      <c r="G83" s="26" t="s">
        <v>3630</v>
      </c>
      <c r="H83" s="26">
        <v>0</v>
      </c>
      <c r="I83" s="27">
        <v>95.652173913043484</v>
      </c>
      <c r="J83" s="26">
        <v>3.8</v>
      </c>
      <c r="K83" s="26">
        <v>2</v>
      </c>
      <c r="L83" s="26">
        <v>3.59</v>
      </c>
      <c r="M83" s="26">
        <v>2.33</v>
      </c>
      <c r="N83" s="26">
        <v>2.96</v>
      </c>
      <c r="O83" s="26">
        <v>1412</v>
      </c>
      <c r="P83" s="26">
        <v>9.5500000000000007</v>
      </c>
      <c r="Q83" s="26">
        <v>6</v>
      </c>
      <c r="R83" s="26">
        <v>5</v>
      </c>
      <c r="S83" s="28">
        <v>2</v>
      </c>
      <c r="T83" s="26">
        <v>8</v>
      </c>
      <c r="U83" s="26" t="s">
        <v>185</v>
      </c>
      <c r="V83" s="26">
        <v>46601</v>
      </c>
      <c r="W83" s="26">
        <v>162845</v>
      </c>
      <c r="X83" s="26" t="s">
        <v>1707</v>
      </c>
      <c r="Y83" s="26">
        <v>3531</v>
      </c>
      <c r="Z83" s="26">
        <v>10741.7</v>
      </c>
      <c r="AA83" s="26" t="s">
        <v>3511</v>
      </c>
      <c r="AB83" s="26" t="s">
        <v>948</v>
      </c>
      <c r="AC83" s="32" t="s">
        <v>2240</v>
      </c>
      <c r="AD83" s="33">
        <v>983.61363636363637</v>
      </c>
      <c r="AE83" s="33">
        <v>215.19036633458637</v>
      </c>
      <c r="AF83" s="34">
        <v>44</v>
      </c>
    </row>
    <row r="84" spans="2:32">
      <c r="B84" s="26">
        <v>69</v>
      </c>
      <c r="C84" s="26"/>
      <c r="D84" s="26" t="s">
        <v>121</v>
      </c>
      <c r="E84" s="26" t="s">
        <v>3453</v>
      </c>
      <c r="F84" s="26" t="s">
        <v>3631</v>
      </c>
      <c r="G84" s="26" t="s">
        <v>121</v>
      </c>
      <c r="H84" s="26">
        <v>0.28999999999999998</v>
      </c>
      <c r="I84" s="27">
        <v>97.826086956521735</v>
      </c>
      <c r="J84" s="26">
        <v>3.93</v>
      </c>
      <c r="K84" s="26">
        <v>4.0999999999999996</v>
      </c>
      <c r="L84" s="26">
        <v>2.17</v>
      </c>
      <c r="M84" s="26">
        <v>2.87</v>
      </c>
      <c r="N84" s="26">
        <v>2.38</v>
      </c>
      <c r="O84" s="26">
        <v>4471</v>
      </c>
      <c r="P84" s="26">
        <v>40.520000000000003</v>
      </c>
      <c r="Q84" s="26">
        <v>9</v>
      </c>
      <c r="R84" s="26">
        <v>7</v>
      </c>
      <c r="S84" s="28">
        <v>3</v>
      </c>
      <c r="T84" s="26">
        <v>0</v>
      </c>
      <c r="U84" s="26" t="s">
        <v>185</v>
      </c>
      <c r="V84" s="26">
        <v>46601</v>
      </c>
      <c r="W84" s="26">
        <v>162845</v>
      </c>
      <c r="X84" s="26" t="s">
        <v>1707</v>
      </c>
      <c r="Y84" s="26">
        <v>3531</v>
      </c>
      <c r="Z84" s="26">
        <v>10741.7</v>
      </c>
      <c r="AA84" s="26" t="s">
        <v>3632</v>
      </c>
      <c r="AB84" s="26" t="s">
        <v>948</v>
      </c>
      <c r="AC84" s="32" t="s">
        <v>121</v>
      </c>
      <c r="AD84" s="33">
        <v>854.11111111111109</v>
      </c>
      <c r="AE84" s="33">
        <v>156.04533464556528</v>
      </c>
      <c r="AF84" s="34">
        <v>45</v>
      </c>
    </row>
    <row r="85" spans="2:32">
      <c r="B85" s="26">
        <v>142</v>
      </c>
      <c r="C85" s="26"/>
      <c r="D85" s="26" t="s">
        <v>724</v>
      </c>
      <c r="E85" s="26" t="s">
        <v>3453</v>
      </c>
      <c r="F85" s="26" t="s">
        <v>725</v>
      </c>
      <c r="G85" s="26" t="s">
        <v>3633</v>
      </c>
      <c r="H85" s="26">
        <v>0.28999999999999998</v>
      </c>
      <c r="I85" s="27">
        <v>89.130434782608688</v>
      </c>
      <c r="J85" s="26">
        <v>4.33</v>
      </c>
      <c r="K85" s="26">
        <v>4.0999999999999996</v>
      </c>
      <c r="L85" s="26">
        <v>1</v>
      </c>
      <c r="M85" s="26">
        <v>2.7</v>
      </c>
      <c r="N85" s="26">
        <v>2.88</v>
      </c>
      <c r="O85" s="26">
        <v>310</v>
      </c>
      <c r="P85" s="26">
        <v>1.77</v>
      </c>
      <c r="Q85" s="26">
        <v>6</v>
      </c>
      <c r="R85" s="26">
        <v>5</v>
      </c>
      <c r="S85" s="28">
        <v>1</v>
      </c>
      <c r="T85" s="26">
        <v>11</v>
      </c>
      <c r="U85" s="26" t="s">
        <v>185</v>
      </c>
      <c r="V85" s="26">
        <v>46601</v>
      </c>
      <c r="W85" s="26">
        <v>162845</v>
      </c>
      <c r="X85" s="26" t="s">
        <v>725</v>
      </c>
      <c r="Y85" s="26">
        <v>3</v>
      </c>
      <c r="Z85" s="26">
        <v>3.35</v>
      </c>
      <c r="AA85" s="26" t="s">
        <v>3578</v>
      </c>
      <c r="AB85" s="26" t="s">
        <v>518</v>
      </c>
      <c r="AC85" s="32" t="s">
        <v>724</v>
      </c>
      <c r="AD85" s="33">
        <v>774.07317073170736</v>
      </c>
      <c r="AE85" s="33">
        <v>196.23969912378877</v>
      </c>
      <c r="AF85" s="34">
        <v>41</v>
      </c>
    </row>
    <row r="86" spans="2:32">
      <c r="B86" s="26">
        <v>250</v>
      </c>
      <c r="C86" s="26"/>
      <c r="D86" s="26" t="s">
        <v>463</v>
      </c>
      <c r="E86" s="26" t="s">
        <v>3453</v>
      </c>
      <c r="F86" s="26" t="s">
        <v>892</v>
      </c>
      <c r="G86" s="26" t="s">
        <v>3634</v>
      </c>
      <c r="H86" s="26">
        <v>0.34</v>
      </c>
      <c r="I86" s="27">
        <v>100</v>
      </c>
      <c r="J86" s="26">
        <v>4.5</v>
      </c>
      <c r="K86" s="26">
        <v>4.07</v>
      </c>
      <c r="L86" s="26">
        <v>2.2400000000000002</v>
      </c>
      <c r="M86" s="26">
        <v>3.03</v>
      </c>
      <c r="N86" s="26">
        <v>2</v>
      </c>
      <c r="O86" s="26">
        <v>727</v>
      </c>
      <c r="P86" s="26">
        <v>2.35</v>
      </c>
      <c r="Q86" s="26">
        <v>6</v>
      </c>
      <c r="R86" s="26">
        <v>4</v>
      </c>
      <c r="S86" s="28">
        <v>2</v>
      </c>
      <c r="T86" s="26">
        <v>8</v>
      </c>
      <c r="U86" s="26" t="s">
        <v>185</v>
      </c>
      <c r="V86" s="26">
        <v>46601</v>
      </c>
      <c r="W86" s="26">
        <v>162845</v>
      </c>
      <c r="X86" s="26" t="s">
        <v>1707</v>
      </c>
      <c r="Y86" s="26">
        <v>3531</v>
      </c>
      <c r="Z86" s="26">
        <v>10741.7</v>
      </c>
      <c r="AA86" s="26" t="s">
        <v>3509</v>
      </c>
      <c r="AB86" s="26" t="s">
        <v>948</v>
      </c>
      <c r="AC86" s="32" t="s">
        <v>463</v>
      </c>
      <c r="AD86" s="33">
        <v>673.1521739130435</v>
      </c>
      <c r="AE86" s="33">
        <v>150.7107557013035</v>
      </c>
      <c r="AF86" s="34">
        <v>46</v>
      </c>
    </row>
    <row r="87" spans="2:32">
      <c r="B87" s="26">
        <v>171</v>
      </c>
      <c r="C87" s="26"/>
      <c r="D87" s="26" t="s">
        <v>101</v>
      </c>
      <c r="E87" s="26" t="s">
        <v>3453</v>
      </c>
      <c r="F87" s="26" t="s">
        <v>3635</v>
      </c>
      <c r="G87" s="26" t="s">
        <v>3636</v>
      </c>
      <c r="H87" s="26">
        <v>0</v>
      </c>
      <c r="I87" s="27">
        <v>100</v>
      </c>
      <c r="J87" s="26">
        <v>4.83</v>
      </c>
      <c r="K87" s="26">
        <v>3.63</v>
      </c>
      <c r="L87" s="26">
        <v>1.72</v>
      </c>
      <c r="M87" s="26">
        <v>2.5299999999999998</v>
      </c>
      <c r="N87" s="26">
        <v>1.88</v>
      </c>
      <c r="O87" s="26">
        <v>502</v>
      </c>
      <c r="P87" s="26">
        <v>8.06</v>
      </c>
      <c r="Q87" s="26">
        <v>6</v>
      </c>
      <c r="R87" s="26">
        <v>5</v>
      </c>
      <c r="S87" s="28">
        <v>2</v>
      </c>
      <c r="T87" s="26">
        <v>15</v>
      </c>
      <c r="U87" s="26" t="s">
        <v>185</v>
      </c>
      <c r="V87" s="26">
        <v>46601</v>
      </c>
      <c r="W87" s="26">
        <v>162845</v>
      </c>
      <c r="X87" s="26" t="s">
        <v>3637</v>
      </c>
      <c r="Y87" s="26">
        <v>119</v>
      </c>
      <c r="Z87" s="26">
        <v>158.74</v>
      </c>
      <c r="AA87" s="26" t="s">
        <v>3588</v>
      </c>
      <c r="AB87" s="26" t="s">
        <v>1030</v>
      </c>
      <c r="AC87" s="32" t="s">
        <v>101</v>
      </c>
      <c r="AD87" s="33">
        <v>716.73913043478262</v>
      </c>
      <c r="AE87" s="33">
        <v>198.05784057330428</v>
      </c>
      <c r="AF87" s="34">
        <v>46</v>
      </c>
    </row>
    <row r="88" spans="2:32">
      <c r="B88" s="26">
        <v>229</v>
      </c>
      <c r="C88" s="26"/>
      <c r="D88" s="26" t="s">
        <v>1220</v>
      </c>
      <c r="E88" s="26" t="s">
        <v>3453</v>
      </c>
      <c r="F88" s="26" t="s">
        <v>1221</v>
      </c>
      <c r="G88" s="26" t="s">
        <v>3638</v>
      </c>
      <c r="H88" s="26">
        <v>0.28999999999999998</v>
      </c>
      <c r="I88" s="27">
        <v>71.739130434782609</v>
      </c>
      <c r="J88" s="26">
        <v>3.6</v>
      </c>
      <c r="K88" s="26">
        <v>1.9</v>
      </c>
      <c r="L88" s="26">
        <v>2.34</v>
      </c>
      <c r="M88" s="26">
        <v>2.5</v>
      </c>
      <c r="N88" s="26">
        <v>2.77</v>
      </c>
      <c r="O88" s="26">
        <v>85</v>
      </c>
      <c r="P88" s="26">
        <v>1.32</v>
      </c>
      <c r="Q88" s="26">
        <v>10</v>
      </c>
      <c r="R88" s="26">
        <v>6</v>
      </c>
      <c r="S88" s="28">
        <v>2</v>
      </c>
      <c r="T88" s="26">
        <v>0</v>
      </c>
      <c r="U88" s="26" t="s">
        <v>185</v>
      </c>
      <c r="V88" s="26">
        <v>46601</v>
      </c>
      <c r="W88" s="26">
        <v>162845</v>
      </c>
      <c r="X88" s="26" t="s">
        <v>3637</v>
      </c>
      <c r="Y88" s="26">
        <v>119</v>
      </c>
      <c r="Z88" s="26">
        <v>158.74</v>
      </c>
      <c r="AA88" s="26" t="s">
        <v>3639</v>
      </c>
      <c r="AB88" s="26" t="s">
        <v>1030</v>
      </c>
      <c r="AC88" s="32" t="s">
        <v>1220</v>
      </c>
      <c r="AD88" s="33">
        <v>889.63636363636363</v>
      </c>
      <c r="AE88" s="33">
        <v>268.51359581288176</v>
      </c>
      <c r="AF88" s="34">
        <v>33</v>
      </c>
    </row>
    <row r="89" spans="2:32">
      <c r="B89" s="26">
        <v>327</v>
      </c>
      <c r="C89" s="26"/>
      <c r="D89" s="26" t="s">
        <v>2981</v>
      </c>
      <c r="E89" s="26" t="s">
        <v>3453</v>
      </c>
      <c r="F89" s="26" t="s">
        <v>2371</v>
      </c>
      <c r="G89" s="26" t="s">
        <v>3640</v>
      </c>
      <c r="H89" s="26">
        <v>1.3</v>
      </c>
      <c r="I89" s="27">
        <v>47.826086956521742</v>
      </c>
      <c r="J89" s="26">
        <v>2.87</v>
      </c>
      <c r="K89" s="26">
        <v>2.13</v>
      </c>
      <c r="L89" s="26">
        <v>2.17</v>
      </c>
      <c r="M89" s="26">
        <v>2.57</v>
      </c>
      <c r="N89" s="26">
        <v>2.19</v>
      </c>
      <c r="O89" s="26" t="s">
        <v>3522</v>
      </c>
      <c r="P89" s="26">
        <v>22.61</v>
      </c>
      <c r="Q89" s="26">
        <v>3</v>
      </c>
      <c r="R89" s="26">
        <v>3</v>
      </c>
      <c r="S89" s="28">
        <v>1</v>
      </c>
      <c r="T89" s="26">
        <v>54</v>
      </c>
      <c r="U89" s="26" t="s">
        <v>3559</v>
      </c>
      <c r="V89" s="26">
        <v>36336</v>
      </c>
      <c r="W89" s="26">
        <v>106937</v>
      </c>
      <c r="X89" s="26" t="s">
        <v>2371</v>
      </c>
      <c r="Y89" s="26">
        <v>176</v>
      </c>
      <c r="Z89" s="26">
        <v>253.68</v>
      </c>
      <c r="AA89" s="26" t="s">
        <v>3550</v>
      </c>
      <c r="AB89" s="26" t="s">
        <v>1437</v>
      </c>
      <c r="AC89" s="32" t="s">
        <v>2981</v>
      </c>
      <c r="AD89" s="33">
        <v>1137.6818181818182</v>
      </c>
      <c r="AE89" s="33">
        <v>294.58677860669536</v>
      </c>
      <c r="AF89" s="34">
        <v>22</v>
      </c>
    </row>
    <row r="90" spans="2:32">
      <c r="B90" s="26">
        <v>159</v>
      </c>
      <c r="C90" s="26"/>
      <c r="D90" s="26" t="s">
        <v>2369</v>
      </c>
      <c r="E90" s="26" t="s">
        <v>3453</v>
      </c>
      <c r="F90" s="26" t="s">
        <v>2371</v>
      </c>
      <c r="G90" s="26" t="s">
        <v>3641</v>
      </c>
      <c r="H90" s="26">
        <v>0</v>
      </c>
      <c r="I90" s="27">
        <v>97.826086956521735</v>
      </c>
      <c r="J90" s="26">
        <v>2.13</v>
      </c>
      <c r="K90" s="26">
        <v>4.97</v>
      </c>
      <c r="L90" s="26">
        <v>2.4500000000000002</v>
      </c>
      <c r="M90" s="26">
        <v>3.55</v>
      </c>
      <c r="N90" s="26">
        <v>1.88</v>
      </c>
      <c r="O90" s="26">
        <v>6258</v>
      </c>
      <c r="P90" s="26">
        <v>24.13</v>
      </c>
      <c r="Q90" s="26">
        <v>4</v>
      </c>
      <c r="R90" s="26">
        <v>3</v>
      </c>
      <c r="S90" s="28">
        <v>1</v>
      </c>
      <c r="T90" s="26">
        <v>55</v>
      </c>
      <c r="U90" s="26" t="s">
        <v>3559</v>
      </c>
      <c r="V90" s="26">
        <v>36336</v>
      </c>
      <c r="W90" s="26">
        <v>106937</v>
      </c>
      <c r="X90" s="26" t="s">
        <v>2371</v>
      </c>
      <c r="Y90" s="26">
        <v>176</v>
      </c>
      <c r="Z90" s="26">
        <v>253.68</v>
      </c>
      <c r="AA90" s="26" t="s">
        <v>3550</v>
      </c>
      <c r="AB90" s="26" t="s">
        <v>1437</v>
      </c>
      <c r="AC90" s="32" t="s">
        <v>2369</v>
      </c>
      <c r="AD90" s="33">
        <v>659.8</v>
      </c>
      <c r="AE90" s="33">
        <v>115.30504995642875</v>
      </c>
      <c r="AF90" s="34">
        <v>45</v>
      </c>
    </row>
    <row r="91" spans="2:32">
      <c r="B91" s="26">
        <v>26</v>
      </c>
      <c r="C91" s="26"/>
      <c r="D91" s="26" t="s">
        <v>124</v>
      </c>
      <c r="E91" s="26" t="s">
        <v>3453</v>
      </c>
      <c r="F91" s="26" t="s">
        <v>3642</v>
      </c>
      <c r="G91" s="26" t="s">
        <v>3643</v>
      </c>
      <c r="H91" s="26">
        <v>0.15</v>
      </c>
      <c r="I91" s="27">
        <v>95.652173913043484</v>
      </c>
      <c r="J91" s="26">
        <v>3.7</v>
      </c>
      <c r="K91" s="26">
        <v>2.1</v>
      </c>
      <c r="L91" s="26">
        <v>3</v>
      </c>
      <c r="M91" s="26">
        <v>2.57</v>
      </c>
      <c r="N91" s="26">
        <v>2.19</v>
      </c>
      <c r="O91" s="26">
        <v>3867</v>
      </c>
      <c r="P91" s="26">
        <v>15.06</v>
      </c>
      <c r="Q91" s="26">
        <v>6</v>
      </c>
      <c r="R91" s="26">
        <v>4</v>
      </c>
      <c r="S91" s="28">
        <v>1</v>
      </c>
      <c r="T91" s="26">
        <v>21</v>
      </c>
      <c r="U91" s="26" t="s">
        <v>3559</v>
      </c>
      <c r="V91" s="26">
        <v>36336</v>
      </c>
      <c r="W91" s="26">
        <v>106937</v>
      </c>
      <c r="X91" s="26" t="s">
        <v>3642</v>
      </c>
      <c r="Y91" s="26">
        <v>2</v>
      </c>
      <c r="Z91" s="26">
        <v>28.9</v>
      </c>
      <c r="AA91" s="26" t="s">
        <v>3553</v>
      </c>
      <c r="AB91" s="26" t="s">
        <v>314</v>
      </c>
      <c r="AC91" s="32" t="s">
        <v>124</v>
      </c>
      <c r="AD91" s="33">
        <v>745.22727272727275</v>
      </c>
      <c r="AE91" s="33">
        <v>224.11644228841598</v>
      </c>
      <c r="AF91" s="34">
        <v>44</v>
      </c>
    </row>
    <row r="92" spans="2:32">
      <c r="B92" s="26">
        <v>192</v>
      </c>
      <c r="C92" s="26"/>
      <c r="D92" s="26" t="s">
        <v>45</v>
      </c>
      <c r="E92" s="26" t="s">
        <v>3453</v>
      </c>
      <c r="F92" s="26" t="s">
        <v>3644</v>
      </c>
      <c r="G92" s="26" t="s">
        <v>3645</v>
      </c>
      <c r="H92" s="26">
        <v>0.15</v>
      </c>
      <c r="I92" s="27">
        <v>89.130434782608688</v>
      </c>
      <c r="J92" s="26">
        <v>4.37</v>
      </c>
      <c r="K92" s="26">
        <v>2.7</v>
      </c>
      <c r="L92" s="26">
        <v>1.66</v>
      </c>
      <c r="M92" s="26">
        <v>2.6</v>
      </c>
      <c r="N92" s="26">
        <v>2.31</v>
      </c>
      <c r="O92" s="26">
        <v>1859</v>
      </c>
      <c r="P92" s="26">
        <v>5.97</v>
      </c>
      <c r="Q92" s="26">
        <v>4</v>
      </c>
      <c r="R92" s="26">
        <v>3</v>
      </c>
      <c r="S92" s="28">
        <v>1</v>
      </c>
      <c r="T92" s="26">
        <v>29</v>
      </c>
      <c r="U92" s="26" t="s">
        <v>3559</v>
      </c>
      <c r="V92" s="26">
        <v>36336</v>
      </c>
      <c r="W92" s="26">
        <v>106937</v>
      </c>
      <c r="X92" s="26" t="s">
        <v>3644</v>
      </c>
      <c r="Y92" s="26">
        <v>41</v>
      </c>
      <c r="Z92" s="26">
        <v>33.56</v>
      </c>
      <c r="AA92" s="26" t="s">
        <v>3550</v>
      </c>
      <c r="AB92" s="26" t="s">
        <v>1437</v>
      </c>
      <c r="AC92" s="32" t="s">
        <v>45</v>
      </c>
      <c r="AD92" s="33">
        <v>957.85365853658539</v>
      </c>
      <c r="AE92" s="33">
        <v>257.91748302273066</v>
      </c>
      <c r="AF92" s="34">
        <v>41</v>
      </c>
    </row>
    <row r="93" spans="2:32">
      <c r="B93" s="26">
        <v>72</v>
      </c>
      <c r="C93" s="26"/>
      <c r="D93" s="26" t="s">
        <v>300</v>
      </c>
      <c r="E93" s="26" t="s">
        <v>3453</v>
      </c>
      <c r="F93" s="26" t="s">
        <v>302</v>
      </c>
      <c r="G93" s="26" t="s">
        <v>300</v>
      </c>
      <c r="H93" s="26">
        <v>0.28999999999999998</v>
      </c>
      <c r="I93" s="27">
        <v>95.652173913043484</v>
      </c>
      <c r="J93" s="26">
        <v>3.47</v>
      </c>
      <c r="K93" s="26">
        <v>1.83</v>
      </c>
      <c r="L93" s="26">
        <v>4.41</v>
      </c>
      <c r="M93" s="26">
        <v>2.93</v>
      </c>
      <c r="N93" s="26">
        <v>1.52</v>
      </c>
      <c r="O93" s="26">
        <v>259</v>
      </c>
      <c r="P93" s="26">
        <v>4.42</v>
      </c>
      <c r="Q93" s="26">
        <v>5</v>
      </c>
      <c r="R93" s="26">
        <v>4</v>
      </c>
      <c r="S93" s="28">
        <v>1</v>
      </c>
      <c r="T93" s="26">
        <v>14</v>
      </c>
      <c r="U93" s="26" t="s">
        <v>3559</v>
      </c>
      <c r="V93" s="26">
        <v>36336</v>
      </c>
      <c r="W93" s="26">
        <v>106937</v>
      </c>
      <c r="X93" s="26" t="s">
        <v>302</v>
      </c>
      <c r="Y93" s="26">
        <v>4</v>
      </c>
      <c r="Z93" s="26">
        <v>6.67</v>
      </c>
      <c r="AA93" s="26" t="s">
        <v>3553</v>
      </c>
      <c r="AB93" s="26" t="s">
        <v>314</v>
      </c>
      <c r="AC93" s="32" t="s">
        <v>300</v>
      </c>
      <c r="AD93" s="33">
        <v>679.36363636363637</v>
      </c>
      <c r="AE93" s="33">
        <v>86.665110844169433</v>
      </c>
      <c r="AF93" s="34">
        <v>44</v>
      </c>
    </row>
    <row r="94" spans="2:32">
      <c r="B94" s="26">
        <v>165</v>
      </c>
      <c r="C94" s="26"/>
      <c r="D94" s="26" t="s">
        <v>967</v>
      </c>
      <c r="E94" s="26" t="s">
        <v>3453</v>
      </c>
      <c r="F94" s="26" t="s">
        <v>3646</v>
      </c>
      <c r="G94" s="26" t="s">
        <v>3647</v>
      </c>
      <c r="H94" s="26">
        <v>0.15</v>
      </c>
      <c r="I94" s="27">
        <v>84.782608695652172</v>
      </c>
      <c r="J94" s="26">
        <v>3.43</v>
      </c>
      <c r="K94" s="26">
        <v>2.27</v>
      </c>
      <c r="L94" s="26">
        <v>3.03</v>
      </c>
      <c r="M94" s="26">
        <v>2.73</v>
      </c>
      <c r="N94" s="26">
        <v>2.23</v>
      </c>
      <c r="O94" s="26">
        <v>102</v>
      </c>
      <c r="P94" s="26">
        <v>0.84</v>
      </c>
      <c r="Q94" s="26">
        <v>10</v>
      </c>
      <c r="R94" s="26">
        <v>8</v>
      </c>
      <c r="S94" s="28">
        <v>3</v>
      </c>
      <c r="T94" s="26">
        <v>0</v>
      </c>
      <c r="U94" s="26" t="s">
        <v>3559</v>
      </c>
      <c r="V94" s="26">
        <v>36336</v>
      </c>
      <c r="W94" s="26">
        <v>106937</v>
      </c>
      <c r="X94" s="26" t="s">
        <v>2046</v>
      </c>
      <c r="Y94" s="26">
        <v>61</v>
      </c>
      <c r="Z94" s="26">
        <v>46.67</v>
      </c>
      <c r="AA94" s="26" t="s">
        <v>3648</v>
      </c>
      <c r="AB94" s="26" t="s">
        <v>1030</v>
      </c>
      <c r="AC94" s="32" t="s">
        <v>967</v>
      </c>
      <c r="AD94" s="33">
        <v>904.56410256410254</v>
      </c>
      <c r="AE94" s="33">
        <v>229.90705157013645</v>
      </c>
      <c r="AF94" s="34">
        <v>39</v>
      </c>
    </row>
    <row r="95" spans="2:32">
      <c r="B95" s="26">
        <v>219</v>
      </c>
      <c r="C95" s="26"/>
      <c r="D95" s="26" t="s">
        <v>213</v>
      </c>
      <c r="E95" s="26" t="s">
        <v>3453</v>
      </c>
      <c r="F95" s="26" t="s">
        <v>3649</v>
      </c>
      <c r="G95" s="26" t="s">
        <v>3650</v>
      </c>
      <c r="H95" s="26">
        <v>0.6</v>
      </c>
      <c r="I95" s="27">
        <v>100</v>
      </c>
      <c r="J95" s="26">
        <v>3.6</v>
      </c>
      <c r="K95" s="26">
        <v>1.83</v>
      </c>
      <c r="L95" s="26">
        <v>3.21</v>
      </c>
      <c r="M95" s="26">
        <v>2.4300000000000002</v>
      </c>
      <c r="N95" s="26">
        <v>1.76</v>
      </c>
      <c r="O95" s="26">
        <v>1791</v>
      </c>
      <c r="P95" s="26">
        <v>9.06</v>
      </c>
      <c r="Q95" s="26">
        <v>6</v>
      </c>
      <c r="R95" s="26">
        <v>4</v>
      </c>
      <c r="S95" s="28">
        <v>2</v>
      </c>
      <c r="T95" s="26">
        <v>23</v>
      </c>
      <c r="U95" s="26" t="s">
        <v>3559</v>
      </c>
      <c r="V95" s="26">
        <v>36336</v>
      </c>
      <c r="W95" s="26">
        <v>106937</v>
      </c>
      <c r="X95" s="26" t="s">
        <v>3651</v>
      </c>
      <c r="Y95" s="26">
        <v>2843</v>
      </c>
      <c r="Z95" s="26">
        <v>5355.25</v>
      </c>
      <c r="AA95" s="26" t="s">
        <v>3509</v>
      </c>
      <c r="AB95" s="26" t="s">
        <v>948</v>
      </c>
      <c r="AC95" s="32" t="s">
        <v>213</v>
      </c>
      <c r="AD95" s="33">
        <v>883.195652173913</v>
      </c>
      <c r="AE95" s="33">
        <v>216.54556816473411</v>
      </c>
      <c r="AF95" s="34">
        <v>46</v>
      </c>
    </row>
    <row r="96" spans="2:32">
      <c r="B96" s="26">
        <v>146</v>
      </c>
      <c r="C96" s="26"/>
      <c r="D96" s="26" t="s">
        <v>3114</v>
      </c>
      <c r="E96" s="26" t="s">
        <v>3453</v>
      </c>
      <c r="F96" s="26" t="s">
        <v>3115</v>
      </c>
      <c r="G96" s="26" t="s">
        <v>3652</v>
      </c>
      <c r="H96" s="26">
        <v>0</v>
      </c>
      <c r="I96" s="27">
        <v>100</v>
      </c>
      <c r="J96" s="26">
        <v>3.73</v>
      </c>
      <c r="K96" s="26">
        <v>3.5</v>
      </c>
      <c r="L96" s="26">
        <v>1</v>
      </c>
      <c r="M96" s="26">
        <v>3.07</v>
      </c>
      <c r="N96" s="26">
        <v>1.81</v>
      </c>
      <c r="O96" s="26">
        <v>60462</v>
      </c>
      <c r="P96" s="26">
        <v>274.94</v>
      </c>
      <c r="Q96" s="26">
        <v>5</v>
      </c>
      <c r="R96" s="26">
        <v>3</v>
      </c>
      <c r="S96" s="28">
        <v>1</v>
      </c>
      <c r="T96" s="26">
        <v>45</v>
      </c>
      <c r="U96" s="26" t="s">
        <v>3559</v>
      </c>
      <c r="V96" s="26">
        <v>36336</v>
      </c>
      <c r="W96" s="26">
        <v>106937</v>
      </c>
      <c r="X96" s="26" t="s">
        <v>3115</v>
      </c>
      <c r="Y96" s="26">
        <v>52</v>
      </c>
      <c r="Z96" s="26">
        <v>351.57</v>
      </c>
      <c r="AA96" s="26" t="s">
        <v>3505</v>
      </c>
      <c r="AB96" s="26" t="s">
        <v>1030</v>
      </c>
      <c r="AC96" s="32" t="s">
        <v>3114</v>
      </c>
      <c r="AD96" s="33">
        <v>608.45652173913038</v>
      </c>
      <c r="AE96" s="33">
        <v>104.27244368517148</v>
      </c>
      <c r="AF96" s="34">
        <v>46</v>
      </c>
    </row>
    <row r="97" spans="2:32">
      <c r="B97" s="26">
        <v>243</v>
      </c>
      <c r="C97" s="26"/>
      <c r="D97" s="26" t="s">
        <v>1641</v>
      </c>
      <c r="E97" s="26" t="s">
        <v>3453</v>
      </c>
      <c r="F97" s="26" t="s">
        <v>3522</v>
      </c>
      <c r="G97" s="26" t="s">
        <v>3653</v>
      </c>
      <c r="H97" s="26">
        <v>0.28999999999999998</v>
      </c>
      <c r="I97" s="27">
        <v>69.565217391304344</v>
      </c>
      <c r="J97" s="26">
        <v>3.57</v>
      </c>
      <c r="K97" s="26">
        <v>1.77</v>
      </c>
      <c r="L97" s="26">
        <v>3.93</v>
      </c>
      <c r="M97" s="26">
        <v>2.67</v>
      </c>
      <c r="N97" s="26">
        <v>3.23</v>
      </c>
      <c r="O97" s="26">
        <v>280</v>
      </c>
      <c r="P97" s="26" t="s">
        <v>3522</v>
      </c>
      <c r="Q97" s="26">
        <v>11</v>
      </c>
      <c r="R97" s="26">
        <v>8</v>
      </c>
      <c r="S97" s="28">
        <v>3</v>
      </c>
      <c r="T97" s="26" t="s">
        <v>3522</v>
      </c>
      <c r="U97" s="26" t="s">
        <v>3522</v>
      </c>
      <c r="V97" s="26" t="s">
        <v>3522</v>
      </c>
      <c r="W97" s="26" t="s">
        <v>3522</v>
      </c>
      <c r="X97" s="26" t="s">
        <v>3522</v>
      </c>
      <c r="Y97" s="26" t="s">
        <v>3522</v>
      </c>
      <c r="Z97" s="26" t="s">
        <v>3522</v>
      </c>
      <c r="AA97" s="26" t="s">
        <v>3522</v>
      </c>
      <c r="AB97" s="26" t="s">
        <v>3522</v>
      </c>
      <c r="AC97" s="32" t="s">
        <v>1641</v>
      </c>
      <c r="AD97" s="33">
        <v>1066.5625</v>
      </c>
      <c r="AE97" s="33">
        <v>212.61474131820319</v>
      </c>
      <c r="AF97" s="34">
        <v>32</v>
      </c>
    </row>
    <row r="98" spans="2:32">
      <c r="B98" s="26">
        <v>194</v>
      </c>
      <c r="C98" s="26"/>
      <c r="D98" s="26" t="s">
        <v>61</v>
      </c>
      <c r="E98" s="26" t="s">
        <v>3453</v>
      </c>
      <c r="F98" s="26" t="s">
        <v>3654</v>
      </c>
      <c r="G98" s="26" t="s">
        <v>3655</v>
      </c>
      <c r="H98" s="26">
        <v>0.47</v>
      </c>
      <c r="I98" s="27">
        <v>100</v>
      </c>
      <c r="J98" s="26">
        <v>3.9</v>
      </c>
      <c r="K98" s="26">
        <v>3.33</v>
      </c>
      <c r="L98" s="26">
        <v>1.79</v>
      </c>
      <c r="M98" s="26">
        <v>3.77</v>
      </c>
      <c r="N98" s="26">
        <v>1.86</v>
      </c>
      <c r="O98" s="26">
        <v>1301</v>
      </c>
      <c r="P98" s="26">
        <v>8.9700000000000006</v>
      </c>
      <c r="Q98" s="26">
        <v>7</v>
      </c>
      <c r="R98" s="26">
        <v>5</v>
      </c>
      <c r="S98" s="28">
        <v>2</v>
      </c>
      <c r="T98" s="26">
        <v>12</v>
      </c>
      <c r="U98" s="26" t="s">
        <v>3559</v>
      </c>
      <c r="V98" s="26">
        <v>36336</v>
      </c>
      <c r="W98" s="26">
        <v>106937</v>
      </c>
      <c r="X98" s="26" t="s">
        <v>3651</v>
      </c>
      <c r="Y98" s="26">
        <v>2843</v>
      </c>
      <c r="Z98" s="26">
        <v>5355.25</v>
      </c>
      <c r="AA98" s="26" t="s">
        <v>3570</v>
      </c>
      <c r="AB98" s="26" t="s">
        <v>948</v>
      </c>
      <c r="AC98" s="32" t="s">
        <v>61</v>
      </c>
      <c r="AD98" s="33">
        <v>740.17391304347825</v>
      </c>
      <c r="AE98" s="33">
        <v>208.19577371607886</v>
      </c>
      <c r="AF98" s="34">
        <v>46</v>
      </c>
    </row>
    <row r="99" spans="2:32">
      <c r="B99" s="26">
        <v>96</v>
      </c>
      <c r="C99" s="26"/>
      <c r="D99" s="26" t="s">
        <v>32</v>
      </c>
      <c r="E99" s="26" t="s">
        <v>3453</v>
      </c>
      <c r="F99" s="26" t="s">
        <v>3656</v>
      </c>
      <c r="G99" s="26" t="s">
        <v>3657</v>
      </c>
      <c r="H99" s="26">
        <v>0.15</v>
      </c>
      <c r="I99" s="27">
        <v>76.08695652173914</v>
      </c>
      <c r="J99" s="26">
        <v>3.3</v>
      </c>
      <c r="K99" s="26">
        <v>4.2699999999999996</v>
      </c>
      <c r="L99" s="26">
        <v>2.83</v>
      </c>
      <c r="M99" s="26">
        <v>3.07</v>
      </c>
      <c r="N99" s="26">
        <v>2.96</v>
      </c>
      <c r="O99" s="26">
        <v>689</v>
      </c>
      <c r="P99" s="26">
        <v>23.45</v>
      </c>
      <c r="Q99" s="26">
        <v>7</v>
      </c>
      <c r="R99" s="26">
        <v>5</v>
      </c>
      <c r="S99" s="28">
        <v>2</v>
      </c>
      <c r="T99" s="26">
        <v>5</v>
      </c>
      <c r="U99" s="26" t="s">
        <v>3559</v>
      </c>
      <c r="V99" s="26">
        <v>36336</v>
      </c>
      <c r="W99" s="26">
        <v>106937</v>
      </c>
      <c r="X99" s="26" t="s">
        <v>3651</v>
      </c>
      <c r="Y99" s="26">
        <v>2843</v>
      </c>
      <c r="Z99" s="26">
        <v>5355.25</v>
      </c>
      <c r="AA99" s="26" t="s">
        <v>3511</v>
      </c>
      <c r="AB99" s="26" t="s">
        <v>948</v>
      </c>
      <c r="AC99" s="32" t="s">
        <v>32</v>
      </c>
      <c r="AD99" s="33">
        <v>984.2</v>
      </c>
      <c r="AE99" s="33">
        <v>238.31970617836288</v>
      </c>
      <c r="AF99" s="34">
        <v>35</v>
      </c>
    </row>
    <row r="100" spans="2:32">
      <c r="B100" s="26">
        <v>239</v>
      </c>
      <c r="C100" s="26"/>
      <c r="D100" s="26" t="s">
        <v>2045</v>
      </c>
      <c r="E100" s="26" t="s">
        <v>3453</v>
      </c>
      <c r="F100" s="26" t="s">
        <v>2046</v>
      </c>
      <c r="G100" s="26" t="s">
        <v>3658</v>
      </c>
      <c r="H100" s="26">
        <v>0</v>
      </c>
      <c r="I100" s="27">
        <v>78.260869565217391</v>
      </c>
      <c r="J100" s="26">
        <v>4.43</v>
      </c>
      <c r="K100" s="26">
        <v>2.4</v>
      </c>
      <c r="L100" s="26">
        <v>3.76</v>
      </c>
      <c r="M100" s="26">
        <v>2.4300000000000002</v>
      </c>
      <c r="N100" s="26">
        <v>1.85</v>
      </c>
      <c r="O100" s="26">
        <v>1842</v>
      </c>
      <c r="P100" s="26">
        <v>10.81</v>
      </c>
      <c r="Q100" s="26">
        <v>3</v>
      </c>
      <c r="R100" s="26">
        <v>3</v>
      </c>
      <c r="S100" s="28">
        <v>1</v>
      </c>
      <c r="T100" s="26">
        <v>84</v>
      </c>
      <c r="U100" s="26" t="s">
        <v>3559</v>
      </c>
      <c r="V100" s="26">
        <v>36336</v>
      </c>
      <c r="W100" s="26">
        <v>106937</v>
      </c>
      <c r="X100" s="26" t="s">
        <v>2046</v>
      </c>
      <c r="Y100" s="26">
        <v>61</v>
      </c>
      <c r="Z100" s="26">
        <v>46.67</v>
      </c>
      <c r="AA100" s="26" t="s">
        <v>3505</v>
      </c>
      <c r="AB100" s="26" t="s">
        <v>1030</v>
      </c>
      <c r="AC100" s="32" t="s">
        <v>2045</v>
      </c>
      <c r="AD100" s="33">
        <v>854.22222222222217</v>
      </c>
      <c r="AE100" s="33">
        <v>225.63701711391138</v>
      </c>
      <c r="AF100" s="34">
        <v>36</v>
      </c>
    </row>
    <row r="101" spans="2:32">
      <c r="B101" s="26">
        <v>240</v>
      </c>
      <c r="C101" s="26"/>
      <c r="D101" s="26" t="s">
        <v>2563</v>
      </c>
      <c r="E101" s="26" t="s">
        <v>3453</v>
      </c>
      <c r="F101" s="26" t="s">
        <v>2565</v>
      </c>
      <c r="G101" s="26" t="s">
        <v>3659</v>
      </c>
      <c r="H101" s="26">
        <v>0.15</v>
      </c>
      <c r="I101" s="27">
        <v>97.826086956521735</v>
      </c>
      <c r="J101" s="26">
        <v>3.7</v>
      </c>
      <c r="K101" s="26">
        <v>2.37</v>
      </c>
      <c r="L101" s="26">
        <v>3.34</v>
      </c>
      <c r="M101" s="26">
        <v>2.5299999999999998</v>
      </c>
      <c r="N101" s="26">
        <v>2.08</v>
      </c>
      <c r="O101" s="26">
        <v>4275</v>
      </c>
      <c r="P101" s="26">
        <v>22.1</v>
      </c>
      <c r="Q101" s="26">
        <v>5</v>
      </c>
      <c r="R101" s="26">
        <v>5</v>
      </c>
      <c r="S101" s="28">
        <v>1</v>
      </c>
      <c r="T101" s="26">
        <v>32</v>
      </c>
      <c r="U101" s="26" t="s">
        <v>3559</v>
      </c>
      <c r="V101" s="26">
        <v>36336</v>
      </c>
      <c r="W101" s="26">
        <v>106937</v>
      </c>
      <c r="X101" s="26" t="s">
        <v>2565</v>
      </c>
      <c r="Y101" s="26">
        <v>21</v>
      </c>
      <c r="Z101" s="26">
        <v>68.61</v>
      </c>
      <c r="AA101" s="26" t="s">
        <v>3578</v>
      </c>
      <c r="AB101" s="26" t="s">
        <v>518</v>
      </c>
      <c r="AC101" s="32" t="s">
        <v>2563</v>
      </c>
      <c r="AD101" s="33">
        <v>836.4666666666667</v>
      </c>
      <c r="AE101" s="33">
        <v>254.44365334445405</v>
      </c>
      <c r="AF101" s="34">
        <v>45</v>
      </c>
    </row>
    <row r="102" spans="2:32">
      <c r="B102" s="26">
        <v>81</v>
      </c>
      <c r="C102" s="26"/>
      <c r="D102" s="26" t="s">
        <v>2359</v>
      </c>
      <c r="E102" s="26" t="s">
        <v>3453</v>
      </c>
      <c r="F102" s="26" t="s">
        <v>2361</v>
      </c>
      <c r="G102" s="26" t="s">
        <v>3660</v>
      </c>
      <c r="H102" s="26">
        <v>0</v>
      </c>
      <c r="I102" s="27">
        <v>95.652173913043484</v>
      </c>
      <c r="J102" s="26">
        <v>3.33</v>
      </c>
      <c r="K102" s="26">
        <v>1.4</v>
      </c>
      <c r="L102" s="26">
        <v>4.0999999999999996</v>
      </c>
      <c r="M102" s="26">
        <v>2.77</v>
      </c>
      <c r="N102" s="26">
        <v>2.2000000000000002</v>
      </c>
      <c r="O102" s="26">
        <v>2833</v>
      </c>
      <c r="P102" s="26">
        <v>18.420000000000002</v>
      </c>
      <c r="Q102" s="26">
        <v>8</v>
      </c>
      <c r="R102" s="26">
        <v>5</v>
      </c>
      <c r="S102" s="28">
        <v>2</v>
      </c>
      <c r="T102" s="26">
        <v>2</v>
      </c>
      <c r="U102" s="26" t="s">
        <v>3559</v>
      </c>
      <c r="V102" s="26">
        <v>36336</v>
      </c>
      <c r="W102" s="26">
        <v>106937</v>
      </c>
      <c r="X102" s="26" t="s">
        <v>3661</v>
      </c>
      <c r="Y102" s="26">
        <v>936</v>
      </c>
      <c r="Z102" s="26">
        <v>3038.87</v>
      </c>
      <c r="AA102" s="26" t="s">
        <v>3511</v>
      </c>
      <c r="AB102" s="26" t="s">
        <v>948</v>
      </c>
      <c r="AC102" s="32" t="s">
        <v>2359</v>
      </c>
      <c r="AD102" s="33">
        <v>830.13636363636363</v>
      </c>
      <c r="AE102" s="33">
        <v>164.12765747813523</v>
      </c>
      <c r="AF102" s="34">
        <v>44</v>
      </c>
    </row>
    <row r="103" spans="2:32">
      <c r="B103" s="26">
        <v>161</v>
      </c>
      <c r="C103" s="26"/>
      <c r="D103" s="26" t="s">
        <v>2739</v>
      </c>
      <c r="E103" s="26" t="s">
        <v>3453</v>
      </c>
      <c r="F103" s="26" t="s">
        <v>2740</v>
      </c>
      <c r="G103" s="26" t="s">
        <v>3662</v>
      </c>
      <c r="H103" s="26">
        <v>0</v>
      </c>
      <c r="I103" s="27">
        <v>97.826086956521735</v>
      </c>
      <c r="J103" s="26">
        <v>2.8</v>
      </c>
      <c r="K103" s="26">
        <v>4.97</v>
      </c>
      <c r="L103" s="26">
        <v>1.59</v>
      </c>
      <c r="M103" s="26">
        <v>3.2</v>
      </c>
      <c r="N103" s="26">
        <v>1.65</v>
      </c>
      <c r="O103" s="26">
        <v>3195</v>
      </c>
      <c r="P103" s="26">
        <v>26.94</v>
      </c>
      <c r="Q103" s="26">
        <v>7</v>
      </c>
      <c r="R103" s="26">
        <v>4</v>
      </c>
      <c r="S103" s="28">
        <v>2</v>
      </c>
      <c r="T103" s="26">
        <v>18</v>
      </c>
      <c r="U103" s="26" t="s">
        <v>3559</v>
      </c>
      <c r="V103" s="26">
        <v>36336</v>
      </c>
      <c r="W103" s="26">
        <v>106937</v>
      </c>
      <c r="X103" s="26" t="s">
        <v>3661</v>
      </c>
      <c r="Y103" s="26">
        <v>936</v>
      </c>
      <c r="Z103" s="26">
        <v>3038.87</v>
      </c>
      <c r="AA103" s="26" t="s">
        <v>3509</v>
      </c>
      <c r="AB103" s="26" t="s">
        <v>948</v>
      </c>
      <c r="AC103" s="32" t="s">
        <v>2739</v>
      </c>
      <c r="AD103" s="33">
        <v>727.84444444444443</v>
      </c>
      <c r="AE103" s="33">
        <v>215.17782873660104</v>
      </c>
      <c r="AF103" s="34">
        <v>45</v>
      </c>
    </row>
    <row r="104" spans="2:32">
      <c r="B104" s="26">
        <v>80</v>
      </c>
      <c r="C104" s="26"/>
      <c r="D104" s="26" t="s">
        <v>108</v>
      </c>
      <c r="E104" s="26" t="s">
        <v>3453</v>
      </c>
      <c r="F104" s="26" t="s">
        <v>826</v>
      </c>
      <c r="G104" s="26" t="s">
        <v>3663</v>
      </c>
      <c r="H104" s="26">
        <v>0</v>
      </c>
      <c r="I104" s="27">
        <v>86.956521739130437</v>
      </c>
      <c r="J104" s="26">
        <v>4.13</v>
      </c>
      <c r="K104" s="26">
        <v>2.1</v>
      </c>
      <c r="L104" s="26">
        <v>4.0999999999999996</v>
      </c>
      <c r="M104" s="26">
        <v>3.07</v>
      </c>
      <c r="N104" s="26">
        <v>2.38</v>
      </c>
      <c r="O104" s="26">
        <v>395</v>
      </c>
      <c r="P104" s="26">
        <v>5</v>
      </c>
      <c r="Q104" s="26">
        <v>5</v>
      </c>
      <c r="R104" s="26">
        <v>4</v>
      </c>
      <c r="S104" s="28">
        <v>1</v>
      </c>
      <c r="T104" s="26">
        <v>23</v>
      </c>
      <c r="U104" s="26" t="s">
        <v>3559</v>
      </c>
      <c r="V104" s="26">
        <v>36336</v>
      </c>
      <c r="W104" s="26">
        <v>106937</v>
      </c>
      <c r="X104" s="26" t="s">
        <v>826</v>
      </c>
      <c r="Y104" s="26">
        <v>2</v>
      </c>
      <c r="Z104" s="26">
        <v>9.23</v>
      </c>
      <c r="AA104" s="26" t="s">
        <v>3553</v>
      </c>
      <c r="AB104" s="26" t="s">
        <v>314</v>
      </c>
      <c r="AC104" s="32" t="s">
        <v>108</v>
      </c>
      <c r="AD104" s="33">
        <v>920.875</v>
      </c>
      <c r="AE104" s="33">
        <v>269.08097985169582</v>
      </c>
      <c r="AF104" s="34">
        <v>40</v>
      </c>
    </row>
    <row r="105" spans="2:32">
      <c r="B105" s="26">
        <v>265</v>
      </c>
      <c r="C105" s="26"/>
      <c r="D105" s="26" t="s">
        <v>2449</v>
      </c>
      <c r="E105" s="26" t="s">
        <v>3453</v>
      </c>
      <c r="F105" s="26" t="s">
        <v>3664</v>
      </c>
      <c r="G105" s="26" t="s">
        <v>3665</v>
      </c>
      <c r="H105" s="26">
        <v>0.55000000000000004</v>
      </c>
      <c r="I105" s="27">
        <v>80.434782608695656</v>
      </c>
      <c r="J105" s="26">
        <v>4.0999999999999996</v>
      </c>
      <c r="K105" s="26">
        <v>1.43</v>
      </c>
      <c r="L105" s="26">
        <v>3.59</v>
      </c>
      <c r="M105" s="26">
        <v>2.97</v>
      </c>
      <c r="N105" s="26">
        <v>3.12</v>
      </c>
      <c r="O105" s="26">
        <v>2522</v>
      </c>
      <c r="P105" s="26">
        <v>33.81</v>
      </c>
      <c r="Q105" s="26">
        <v>5</v>
      </c>
      <c r="R105" s="26">
        <v>4</v>
      </c>
      <c r="S105" s="28">
        <v>1</v>
      </c>
      <c r="T105" s="26">
        <v>1</v>
      </c>
      <c r="U105" s="26" t="s">
        <v>3559</v>
      </c>
      <c r="V105" s="26">
        <v>36336</v>
      </c>
      <c r="W105" s="26">
        <v>106937</v>
      </c>
      <c r="X105" s="26" t="s">
        <v>3664</v>
      </c>
      <c r="Y105" s="26">
        <v>7</v>
      </c>
      <c r="Z105" s="26">
        <v>38.75</v>
      </c>
      <c r="AA105" s="26" t="s">
        <v>3553</v>
      </c>
      <c r="AB105" s="26" t="s">
        <v>314</v>
      </c>
      <c r="AC105" s="32" t="s">
        <v>2449</v>
      </c>
      <c r="AD105" s="33">
        <v>908.91891891891896</v>
      </c>
      <c r="AE105" s="33">
        <v>285.08637856488906</v>
      </c>
      <c r="AF105" s="34">
        <v>37</v>
      </c>
    </row>
    <row r="106" spans="2:32">
      <c r="B106" s="26">
        <v>292</v>
      </c>
      <c r="C106" s="26"/>
      <c r="D106" s="26" t="s">
        <v>112</v>
      </c>
      <c r="E106" s="26" t="s">
        <v>3453</v>
      </c>
      <c r="F106" s="26" t="s">
        <v>3666</v>
      </c>
      <c r="G106" s="26" t="s">
        <v>3667</v>
      </c>
      <c r="H106" s="26">
        <v>0</v>
      </c>
      <c r="I106" s="27">
        <v>93.478260869565219</v>
      </c>
      <c r="J106" s="26">
        <v>3.8</v>
      </c>
      <c r="K106" s="26">
        <v>3.33</v>
      </c>
      <c r="L106" s="26">
        <v>2.66</v>
      </c>
      <c r="M106" s="26">
        <v>3.07</v>
      </c>
      <c r="N106" s="26">
        <v>2.38</v>
      </c>
      <c r="O106" s="26">
        <v>1918</v>
      </c>
      <c r="P106" s="26">
        <v>15.45</v>
      </c>
      <c r="Q106" s="26">
        <v>7</v>
      </c>
      <c r="R106" s="26">
        <v>6</v>
      </c>
      <c r="S106" s="28">
        <v>2</v>
      </c>
      <c r="T106" s="26">
        <v>3</v>
      </c>
      <c r="U106" s="26" t="s">
        <v>3559</v>
      </c>
      <c r="V106" s="26">
        <v>36336</v>
      </c>
      <c r="W106" s="26">
        <v>106937</v>
      </c>
      <c r="X106" s="26" t="s">
        <v>686</v>
      </c>
      <c r="Y106" s="26">
        <v>424</v>
      </c>
      <c r="Z106" s="26">
        <v>198.86</v>
      </c>
      <c r="AA106" s="26" t="s">
        <v>3668</v>
      </c>
      <c r="AB106" s="26" t="s">
        <v>1437</v>
      </c>
      <c r="AC106" s="32" t="s">
        <v>112</v>
      </c>
      <c r="AD106" s="33">
        <v>756.72093023255809</v>
      </c>
      <c r="AE106" s="33">
        <v>253.02797940350166</v>
      </c>
      <c r="AF106" s="34">
        <v>43</v>
      </c>
    </row>
    <row r="107" spans="2:32">
      <c r="B107" s="26">
        <v>214</v>
      </c>
      <c r="C107" s="26"/>
      <c r="D107" s="26" t="s">
        <v>2009</v>
      </c>
      <c r="E107" s="26" t="s">
        <v>3453</v>
      </c>
      <c r="F107" s="26" t="s">
        <v>2011</v>
      </c>
      <c r="G107" s="26" t="s">
        <v>3669</v>
      </c>
      <c r="H107" s="26">
        <v>0</v>
      </c>
      <c r="I107" s="27">
        <v>95.652173913043484</v>
      </c>
      <c r="J107" s="26">
        <v>4.2300000000000004</v>
      </c>
      <c r="K107" s="26">
        <v>4.83</v>
      </c>
      <c r="L107" s="26">
        <v>2.5</v>
      </c>
      <c r="M107" s="26">
        <v>3.83</v>
      </c>
      <c r="N107" s="26">
        <v>1.38</v>
      </c>
      <c r="O107" s="26">
        <v>1939</v>
      </c>
      <c r="P107" s="26">
        <v>15.55</v>
      </c>
      <c r="Q107" s="26">
        <v>6</v>
      </c>
      <c r="R107" s="26">
        <v>5</v>
      </c>
      <c r="S107" s="28">
        <v>2</v>
      </c>
      <c r="T107" s="26">
        <v>6</v>
      </c>
      <c r="U107" s="26" t="s">
        <v>3559</v>
      </c>
      <c r="V107" s="26">
        <v>36336</v>
      </c>
      <c r="W107" s="26">
        <v>106937</v>
      </c>
      <c r="X107" s="26" t="s">
        <v>3670</v>
      </c>
      <c r="Y107" s="26">
        <v>226</v>
      </c>
      <c r="Z107" s="26">
        <v>303.8</v>
      </c>
      <c r="AA107" s="26" t="s">
        <v>3671</v>
      </c>
      <c r="AB107" s="26" t="s">
        <v>1437</v>
      </c>
      <c r="AC107" s="32" t="s">
        <v>2009</v>
      </c>
      <c r="AD107" s="33">
        <v>667.56818181818187</v>
      </c>
      <c r="AE107" s="33">
        <v>160.43580150926317</v>
      </c>
      <c r="AF107" s="34">
        <v>44</v>
      </c>
    </row>
    <row r="108" spans="2:32">
      <c r="B108" s="26">
        <v>4</v>
      </c>
      <c r="C108" s="26"/>
      <c r="D108" s="26" t="s">
        <v>1927</v>
      </c>
      <c r="E108" s="26" t="s">
        <v>3453</v>
      </c>
      <c r="F108" s="26" t="s">
        <v>3672</v>
      </c>
      <c r="G108" s="26" t="s">
        <v>3673</v>
      </c>
      <c r="H108" s="26">
        <v>0.28999999999999998</v>
      </c>
      <c r="I108" s="27">
        <v>95.652173913043484</v>
      </c>
      <c r="J108" s="26">
        <v>4.2300000000000004</v>
      </c>
      <c r="K108" s="26">
        <v>1.43</v>
      </c>
      <c r="L108" s="26">
        <v>4.34</v>
      </c>
      <c r="M108" s="26">
        <v>2.37</v>
      </c>
      <c r="N108" s="26">
        <v>2.23</v>
      </c>
      <c r="O108" s="26">
        <v>365</v>
      </c>
      <c r="P108" s="26">
        <v>2.5499999999999998</v>
      </c>
      <c r="Q108" s="26">
        <v>9</v>
      </c>
      <c r="R108" s="26">
        <v>8</v>
      </c>
      <c r="S108" s="28">
        <v>3</v>
      </c>
      <c r="T108" s="26">
        <v>0</v>
      </c>
      <c r="U108" s="26" t="s">
        <v>3559</v>
      </c>
      <c r="V108" s="26">
        <v>36336</v>
      </c>
      <c r="W108" s="26">
        <v>106937</v>
      </c>
      <c r="X108" s="26" t="s">
        <v>3674</v>
      </c>
      <c r="Y108" s="26">
        <v>480</v>
      </c>
      <c r="Z108" s="26">
        <v>244.29</v>
      </c>
      <c r="AA108" s="26" t="s">
        <v>3675</v>
      </c>
      <c r="AB108" s="26" t="s">
        <v>1437</v>
      </c>
      <c r="AC108" s="32" t="s">
        <v>1927</v>
      </c>
      <c r="AD108" s="33">
        <v>815.34090909090912</v>
      </c>
      <c r="AE108" s="33">
        <v>257.98845685208823</v>
      </c>
      <c r="AF108" s="34">
        <v>44</v>
      </c>
    </row>
    <row r="109" spans="2:32">
      <c r="B109" s="26">
        <v>121</v>
      </c>
      <c r="C109" s="26"/>
      <c r="D109" s="26" t="s">
        <v>63</v>
      </c>
      <c r="E109" s="26" t="s">
        <v>3453</v>
      </c>
      <c r="F109" s="26" t="s">
        <v>542</v>
      </c>
      <c r="G109" s="26" t="s">
        <v>3676</v>
      </c>
      <c r="H109" s="26">
        <v>0</v>
      </c>
      <c r="I109" s="27">
        <v>100</v>
      </c>
      <c r="J109" s="26">
        <v>4.7699999999999996</v>
      </c>
      <c r="K109" s="26">
        <v>3.77</v>
      </c>
      <c r="L109" s="26">
        <v>2.93</v>
      </c>
      <c r="M109" s="26">
        <v>3</v>
      </c>
      <c r="N109" s="26">
        <v>2.04</v>
      </c>
      <c r="O109" s="26">
        <v>2522</v>
      </c>
      <c r="P109" s="26">
        <v>13.71</v>
      </c>
      <c r="Q109" s="26">
        <v>9</v>
      </c>
      <c r="R109" s="26">
        <v>6</v>
      </c>
      <c r="S109" s="28">
        <v>2</v>
      </c>
      <c r="T109" s="26">
        <v>9</v>
      </c>
      <c r="U109" s="26" t="s">
        <v>3559</v>
      </c>
      <c r="V109" s="26">
        <v>36336</v>
      </c>
      <c r="W109" s="26">
        <v>106937</v>
      </c>
      <c r="X109" s="26" t="s">
        <v>3677</v>
      </c>
      <c r="Y109" s="26">
        <v>76</v>
      </c>
      <c r="Z109" s="26">
        <v>601.20000000000005</v>
      </c>
      <c r="AA109" s="26" t="s">
        <v>3678</v>
      </c>
      <c r="AB109" s="26" t="s">
        <v>3679</v>
      </c>
      <c r="AC109" s="32" t="s">
        <v>63</v>
      </c>
      <c r="AD109" s="33">
        <v>734.73913043478262</v>
      </c>
      <c r="AE109" s="33">
        <v>106.6419627189992</v>
      </c>
      <c r="AF109" s="34">
        <v>46</v>
      </c>
    </row>
    <row r="110" spans="2:32">
      <c r="B110" s="26">
        <v>273</v>
      </c>
      <c r="C110" s="26"/>
      <c r="D110" s="26" t="s">
        <v>1846</v>
      </c>
      <c r="E110" s="26" t="s">
        <v>3453</v>
      </c>
      <c r="F110" s="26" t="s">
        <v>1847</v>
      </c>
      <c r="G110" s="26" t="s">
        <v>3680</v>
      </c>
      <c r="H110" s="26">
        <v>0</v>
      </c>
      <c r="I110" s="27">
        <v>95.652173913043484</v>
      </c>
      <c r="J110" s="26">
        <v>3.83</v>
      </c>
      <c r="K110" s="26">
        <v>4.93</v>
      </c>
      <c r="L110" s="26">
        <v>2.38</v>
      </c>
      <c r="M110" s="26">
        <v>2.97</v>
      </c>
      <c r="N110" s="26">
        <v>1.35</v>
      </c>
      <c r="O110" s="26" t="s">
        <v>3522</v>
      </c>
      <c r="P110" s="26">
        <v>4.84</v>
      </c>
      <c r="Q110" s="26">
        <v>8</v>
      </c>
      <c r="R110" s="26">
        <v>6</v>
      </c>
      <c r="S110" s="28">
        <v>2</v>
      </c>
      <c r="T110" s="26">
        <v>0</v>
      </c>
      <c r="U110" s="26" t="s">
        <v>3559</v>
      </c>
      <c r="V110" s="26">
        <v>36336</v>
      </c>
      <c r="W110" s="26">
        <v>106937</v>
      </c>
      <c r="X110" s="26" t="s">
        <v>3681</v>
      </c>
      <c r="Y110" s="26">
        <v>107</v>
      </c>
      <c r="Z110" s="26">
        <v>198.77</v>
      </c>
      <c r="AA110" s="26" t="s">
        <v>3682</v>
      </c>
      <c r="AB110" s="26" t="s">
        <v>327</v>
      </c>
      <c r="AC110" s="32" t="s">
        <v>1846</v>
      </c>
      <c r="AD110" s="33">
        <v>721.5</v>
      </c>
      <c r="AE110" s="33">
        <v>208.01134808041738</v>
      </c>
      <c r="AF110" s="34">
        <v>44</v>
      </c>
    </row>
    <row r="111" spans="2:32">
      <c r="B111" s="26">
        <v>278</v>
      </c>
      <c r="C111" s="26"/>
      <c r="D111" s="26" t="s">
        <v>2192</v>
      </c>
      <c r="E111" s="26" t="s">
        <v>3453</v>
      </c>
      <c r="F111" s="26" t="s">
        <v>2193</v>
      </c>
      <c r="G111" s="26" t="s">
        <v>3683</v>
      </c>
      <c r="H111" s="26">
        <v>1.03</v>
      </c>
      <c r="I111" s="27">
        <v>56.521739130434781</v>
      </c>
      <c r="J111" s="26">
        <v>2.93</v>
      </c>
      <c r="K111" s="26">
        <v>4.37</v>
      </c>
      <c r="L111" s="26">
        <v>4.24</v>
      </c>
      <c r="M111" s="26">
        <v>3</v>
      </c>
      <c r="N111" s="26">
        <v>2.88</v>
      </c>
      <c r="O111" s="26">
        <v>855</v>
      </c>
      <c r="P111" s="26">
        <v>9.42</v>
      </c>
      <c r="Q111" s="26">
        <v>10</v>
      </c>
      <c r="R111" s="26">
        <v>9</v>
      </c>
      <c r="S111" s="28">
        <v>3</v>
      </c>
      <c r="T111" s="26">
        <v>0</v>
      </c>
      <c r="U111" s="26" t="s">
        <v>3559</v>
      </c>
      <c r="V111" s="26">
        <v>36336</v>
      </c>
      <c r="W111" s="26">
        <v>106937</v>
      </c>
      <c r="X111" s="26" t="s">
        <v>3681</v>
      </c>
      <c r="Y111" s="26">
        <v>107</v>
      </c>
      <c r="Z111" s="26">
        <v>198.77</v>
      </c>
      <c r="AA111" s="26" t="s">
        <v>3684</v>
      </c>
      <c r="AB111" s="26" t="s">
        <v>327</v>
      </c>
      <c r="AC111" s="32" t="s">
        <v>2192</v>
      </c>
      <c r="AD111" s="33">
        <v>1129.0384615384614</v>
      </c>
      <c r="AE111" s="33">
        <v>299.05470814140079</v>
      </c>
      <c r="AF111" s="34">
        <v>26</v>
      </c>
    </row>
    <row r="112" spans="2:32">
      <c r="B112" s="26">
        <v>282</v>
      </c>
      <c r="C112" s="26"/>
      <c r="D112" s="26" t="s">
        <v>777</v>
      </c>
      <c r="E112" s="26" t="s">
        <v>3453</v>
      </c>
      <c r="F112" s="26" t="s">
        <v>3685</v>
      </c>
      <c r="G112" s="26" t="s">
        <v>3686</v>
      </c>
      <c r="H112" s="26">
        <v>0.15</v>
      </c>
      <c r="I112" s="27">
        <v>93.478260869565219</v>
      </c>
      <c r="J112" s="26">
        <v>3.73</v>
      </c>
      <c r="K112" s="26">
        <v>1.87</v>
      </c>
      <c r="L112" s="26">
        <v>2.86</v>
      </c>
      <c r="M112" s="26">
        <v>2.23</v>
      </c>
      <c r="N112" s="26">
        <v>2.65</v>
      </c>
      <c r="O112" s="26">
        <v>821</v>
      </c>
      <c r="P112" s="26">
        <v>3.71</v>
      </c>
      <c r="Q112" s="26">
        <v>5</v>
      </c>
      <c r="R112" s="26">
        <v>3</v>
      </c>
      <c r="S112" s="28">
        <v>1</v>
      </c>
      <c r="T112" s="26">
        <v>12</v>
      </c>
      <c r="U112" s="26" t="s">
        <v>185</v>
      </c>
      <c r="V112" s="26">
        <v>46601</v>
      </c>
      <c r="W112" s="26">
        <v>162845</v>
      </c>
      <c r="X112" s="26" t="s">
        <v>3685</v>
      </c>
      <c r="Y112" s="26">
        <v>8</v>
      </c>
      <c r="Z112" s="26">
        <v>181.81</v>
      </c>
      <c r="AA112" s="26" t="s">
        <v>3687</v>
      </c>
      <c r="AB112" s="26" t="s">
        <v>3688</v>
      </c>
      <c r="AC112" s="32" t="s">
        <v>777</v>
      </c>
      <c r="AD112" s="33">
        <v>785.74418604651157</v>
      </c>
      <c r="AE112" s="33">
        <v>219.71595223782472</v>
      </c>
      <c r="AF112" s="34">
        <v>43</v>
      </c>
    </row>
    <row r="113" spans="2:32">
      <c r="B113" s="26">
        <v>90</v>
      </c>
      <c r="C113" s="26"/>
      <c r="D113" s="26" t="s">
        <v>238</v>
      </c>
      <c r="E113" s="26" t="s">
        <v>3453</v>
      </c>
      <c r="F113" s="26" t="s">
        <v>631</v>
      </c>
      <c r="G113" s="26" t="s">
        <v>3689</v>
      </c>
      <c r="H113" s="26">
        <v>0</v>
      </c>
      <c r="I113" s="27">
        <v>97.826086956521735</v>
      </c>
      <c r="J113" s="26">
        <v>4.7</v>
      </c>
      <c r="K113" s="26">
        <v>1.8</v>
      </c>
      <c r="L113" s="26">
        <v>3.1</v>
      </c>
      <c r="M113" s="26">
        <v>2.67</v>
      </c>
      <c r="N113" s="26">
        <v>2.44</v>
      </c>
      <c r="O113" s="26">
        <v>370</v>
      </c>
      <c r="P113" s="26">
        <v>2.06</v>
      </c>
      <c r="Q113" s="26">
        <v>7</v>
      </c>
      <c r="R113" s="26">
        <v>4</v>
      </c>
      <c r="S113" s="28">
        <v>2</v>
      </c>
      <c r="T113" s="26">
        <v>1</v>
      </c>
      <c r="U113" s="26" t="s">
        <v>3690</v>
      </c>
      <c r="V113" s="26">
        <v>25342</v>
      </c>
      <c r="W113" s="26">
        <v>135910</v>
      </c>
      <c r="X113" s="26" t="s">
        <v>3691</v>
      </c>
      <c r="Y113" s="26">
        <v>82</v>
      </c>
      <c r="Z113" s="26">
        <v>199.22</v>
      </c>
      <c r="AA113" s="26" t="s">
        <v>3509</v>
      </c>
      <c r="AB113" s="26" t="s">
        <v>948</v>
      </c>
      <c r="AC113" s="32" t="s">
        <v>238</v>
      </c>
      <c r="AD113" s="33">
        <v>724.06666666666672</v>
      </c>
      <c r="AE113" s="33">
        <v>177.98562250412766</v>
      </c>
      <c r="AF113" s="34">
        <v>45</v>
      </c>
    </row>
    <row r="114" spans="2:32">
      <c r="B114" s="26">
        <v>307</v>
      </c>
      <c r="C114" s="26"/>
      <c r="D114" s="26" t="s">
        <v>1107</v>
      </c>
      <c r="E114" s="26" t="s">
        <v>3453</v>
      </c>
      <c r="F114" s="26" t="s">
        <v>1108</v>
      </c>
      <c r="G114" s="26" t="s">
        <v>3692</v>
      </c>
      <c r="H114" s="26">
        <v>0.9</v>
      </c>
      <c r="I114" s="27">
        <v>50</v>
      </c>
      <c r="J114" s="26">
        <v>3.47</v>
      </c>
      <c r="K114" s="26">
        <v>1.37</v>
      </c>
      <c r="L114" s="26">
        <v>4.45</v>
      </c>
      <c r="M114" s="26">
        <v>2.17</v>
      </c>
      <c r="N114" s="26">
        <v>3.19</v>
      </c>
      <c r="O114" s="26">
        <v>204</v>
      </c>
      <c r="P114" s="26">
        <v>0.94</v>
      </c>
      <c r="Q114" s="26">
        <v>6</v>
      </c>
      <c r="R114" s="26">
        <v>4</v>
      </c>
      <c r="S114" s="28">
        <v>2</v>
      </c>
      <c r="T114" s="26">
        <v>4</v>
      </c>
      <c r="U114" s="26" t="s">
        <v>3690</v>
      </c>
      <c r="V114" s="26">
        <v>25342</v>
      </c>
      <c r="W114" s="26">
        <v>135910</v>
      </c>
      <c r="X114" s="26" t="s">
        <v>3693</v>
      </c>
      <c r="Y114" s="26">
        <v>77</v>
      </c>
      <c r="Z114" s="26">
        <v>317.04000000000002</v>
      </c>
      <c r="AA114" s="26" t="s">
        <v>3509</v>
      </c>
      <c r="AB114" s="26" t="s">
        <v>948</v>
      </c>
      <c r="AC114" s="32" t="s">
        <v>1107</v>
      </c>
      <c r="AD114" s="33">
        <v>1058.4782608695652</v>
      </c>
      <c r="AE114" s="33">
        <v>273.40942817507175</v>
      </c>
      <c r="AF114" s="34">
        <v>23</v>
      </c>
    </row>
    <row r="115" spans="2:32">
      <c r="B115" s="26">
        <v>86</v>
      </c>
      <c r="C115" s="26"/>
      <c r="D115" s="26" t="s">
        <v>935</v>
      </c>
      <c r="E115" s="26" t="s">
        <v>3453</v>
      </c>
      <c r="F115" s="26" t="s">
        <v>3694</v>
      </c>
      <c r="G115" s="26" t="s">
        <v>3695</v>
      </c>
      <c r="H115" s="26">
        <v>0.34</v>
      </c>
      <c r="I115" s="27">
        <v>95.652173913043484</v>
      </c>
      <c r="J115" s="26">
        <v>3.4</v>
      </c>
      <c r="K115" s="26">
        <v>1.1399999999999999</v>
      </c>
      <c r="L115" s="26">
        <v>3.14</v>
      </c>
      <c r="M115" s="26">
        <v>3.37</v>
      </c>
      <c r="N115" s="26">
        <v>3</v>
      </c>
      <c r="O115" s="26">
        <v>0</v>
      </c>
      <c r="P115" s="26">
        <v>0.03</v>
      </c>
      <c r="Q115" s="26">
        <v>9</v>
      </c>
      <c r="R115" s="26">
        <v>7</v>
      </c>
      <c r="S115" s="28">
        <v>3</v>
      </c>
      <c r="T115" s="26">
        <v>0</v>
      </c>
      <c r="U115" s="26" t="s">
        <v>3690</v>
      </c>
      <c r="V115" s="26">
        <v>25342</v>
      </c>
      <c r="W115" s="26">
        <v>135910</v>
      </c>
      <c r="X115" s="26" t="s">
        <v>3696</v>
      </c>
      <c r="Y115" s="26">
        <v>2953</v>
      </c>
      <c r="Z115" s="26">
        <v>7837.73</v>
      </c>
      <c r="AA115" s="26" t="s">
        <v>3632</v>
      </c>
      <c r="AB115" s="26" t="s">
        <v>948</v>
      </c>
      <c r="AC115" s="32" t="s">
        <v>935</v>
      </c>
      <c r="AD115" s="33">
        <v>1077.8863636363637</v>
      </c>
      <c r="AE115" s="33">
        <v>275.4482364665198</v>
      </c>
      <c r="AF115" s="34">
        <v>44</v>
      </c>
    </row>
    <row r="116" spans="2:32">
      <c r="B116" s="26">
        <v>34</v>
      </c>
      <c r="C116" s="26"/>
      <c r="D116" s="26" t="s">
        <v>485</v>
      </c>
      <c r="E116" s="26" t="s">
        <v>3453</v>
      </c>
      <c r="F116" s="26" t="s">
        <v>486</v>
      </c>
      <c r="G116" s="26" t="s">
        <v>3697</v>
      </c>
      <c r="H116" s="26">
        <v>1.87</v>
      </c>
      <c r="I116" s="27">
        <v>39.130434782608695</v>
      </c>
      <c r="J116" s="26">
        <v>2.4</v>
      </c>
      <c r="K116" s="26">
        <v>1.27</v>
      </c>
      <c r="L116" s="26">
        <v>3.62</v>
      </c>
      <c r="M116" s="26">
        <v>2.1800000000000002</v>
      </c>
      <c r="N116" s="26">
        <v>4.1500000000000004</v>
      </c>
      <c r="O116" s="26">
        <v>63</v>
      </c>
      <c r="P116" s="26">
        <v>0.55000000000000004</v>
      </c>
      <c r="Q116" s="26">
        <v>10</v>
      </c>
      <c r="R116" s="26">
        <v>9</v>
      </c>
      <c r="S116" s="28">
        <v>3</v>
      </c>
      <c r="T116" s="26">
        <v>0</v>
      </c>
      <c r="U116" s="26" t="s">
        <v>3690</v>
      </c>
      <c r="V116" s="26">
        <v>25342</v>
      </c>
      <c r="W116" s="26">
        <v>135910</v>
      </c>
      <c r="X116" s="26" t="s">
        <v>3696</v>
      </c>
      <c r="Y116" s="26">
        <v>2953</v>
      </c>
      <c r="Z116" s="26">
        <v>7837.73</v>
      </c>
      <c r="AA116" s="26" t="s">
        <v>3698</v>
      </c>
      <c r="AB116" s="26" t="s">
        <v>948</v>
      </c>
      <c r="AC116" s="32" t="s">
        <v>485</v>
      </c>
      <c r="AD116" s="33">
        <v>1222</v>
      </c>
      <c r="AE116" s="33">
        <v>226.13582592040979</v>
      </c>
      <c r="AF116" s="34">
        <v>18</v>
      </c>
    </row>
    <row r="117" spans="2:32">
      <c r="B117" s="26">
        <v>110</v>
      </c>
      <c r="C117" s="26"/>
      <c r="D117" s="26" t="s">
        <v>2881</v>
      </c>
      <c r="E117" s="26" t="s">
        <v>3453</v>
      </c>
      <c r="F117" s="26" t="s">
        <v>2882</v>
      </c>
      <c r="G117" s="26" t="s">
        <v>3699</v>
      </c>
      <c r="H117" s="26">
        <v>0.52</v>
      </c>
      <c r="I117" s="27">
        <v>86.956521739130437</v>
      </c>
      <c r="J117" s="26">
        <v>4.0999999999999996</v>
      </c>
      <c r="K117" s="26">
        <v>4.9000000000000004</v>
      </c>
      <c r="L117" s="26">
        <v>2.52</v>
      </c>
      <c r="M117" s="26">
        <v>2.87</v>
      </c>
      <c r="N117" s="26">
        <v>1.31</v>
      </c>
      <c r="O117" s="26">
        <v>16655</v>
      </c>
      <c r="P117" s="26">
        <v>46.87</v>
      </c>
      <c r="Q117" s="26">
        <v>5</v>
      </c>
      <c r="R117" s="26">
        <v>3</v>
      </c>
      <c r="S117" s="28">
        <v>1</v>
      </c>
      <c r="T117" s="26">
        <v>66</v>
      </c>
      <c r="U117" s="26" t="s">
        <v>3690</v>
      </c>
      <c r="V117" s="26">
        <v>25342</v>
      </c>
      <c r="W117" s="26">
        <v>135910</v>
      </c>
      <c r="X117" s="26" t="s">
        <v>2882</v>
      </c>
      <c r="Y117" s="26">
        <v>95</v>
      </c>
      <c r="Z117" s="26">
        <v>601.82000000000005</v>
      </c>
      <c r="AA117" s="26" t="s">
        <v>3629</v>
      </c>
      <c r="AB117" s="26" t="s">
        <v>327</v>
      </c>
      <c r="AC117" s="32" t="s">
        <v>2881</v>
      </c>
      <c r="AD117" s="33">
        <v>725.02499999999998</v>
      </c>
      <c r="AE117" s="33">
        <v>242.36309775592116</v>
      </c>
      <c r="AF117" s="34">
        <v>40</v>
      </c>
    </row>
    <row r="118" spans="2:32">
      <c r="B118" s="26">
        <v>261</v>
      </c>
      <c r="C118" s="26"/>
      <c r="D118" s="26" t="s">
        <v>77</v>
      </c>
      <c r="E118" s="26" t="s">
        <v>3453</v>
      </c>
      <c r="F118" s="26" t="s">
        <v>3700</v>
      </c>
      <c r="G118" s="26" t="s">
        <v>3701</v>
      </c>
      <c r="H118" s="26">
        <v>0.78</v>
      </c>
      <c r="I118" s="27">
        <v>91.304347826086953</v>
      </c>
      <c r="J118" s="26">
        <v>2.33</v>
      </c>
      <c r="K118" s="26">
        <v>4.87</v>
      </c>
      <c r="L118" s="26">
        <v>3.72</v>
      </c>
      <c r="M118" s="26">
        <v>3.23</v>
      </c>
      <c r="N118" s="26">
        <v>2.23</v>
      </c>
      <c r="O118" s="26">
        <v>536</v>
      </c>
      <c r="P118" s="26">
        <v>10.39</v>
      </c>
      <c r="Q118" s="26">
        <v>6</v>
      </c>
      <c r="R118" s="26">
        <v>3</v>
      </c>
      <c r="S118" s="28">
        <v>1</v>
      </c>
      <c r="T118" s="26">
        <v>35</v>
      </c>
      <c r="U118" s="26" t="s">
        <v>3690</v>
      </c>
      <c r="V118" s="26">
        <v>25342</v>
      </c>
      <c r="W118" s="26">
        <v>135910</v>
      </c>
      <c r="X118" s="26" t="s">
        <v>3700</v>
      </c>
      <c r="Y118" s="26">
        <v>5</v>
      </c>
      <c r="Z118" s="26">
        <v>13.06</v>
      </c>
      <c r="AA118" s="26" t="s">
        <v>3505</v>
      </c>
      <c r="AB118" s="26" t="s">
        <v>1030</v>
      </c>
      <c r="AC118" s="32" t="s">
        <v>77</v>
      </c>
      <c r="AD118" s="33">
        <v>876.23809523809518</v>
      </c>
      <c r="AE118" s="33">
        <v>210.41710140132872</v>
      </c>
      <c r="AF118" s="34">
        <v>42</v>
      </c>
    </row>
    <row r="119" spans="2:32">
      <c r="B119" s="26">
        <v>114</v>
      </c>
      <c r="C119" s="26"/>
      <c r="D119" s="26" t="s">
        <v>2295</v>
      </c>
      <c r="E119" s="26" t="s">
        <v>3453</v>
      </c>
      <c r="F119" s="26" t="s">
        <v>2296</v>
      </c>
      <c r="G119" s="26" t="s">
        <v>3702</v>
      </c>
      <c r="H119" s="26">
        <v>0</v>
      </c>
      <c r="I119" s="27">
        <v>91.304347826086953</v>
      </c>
      <c r="J119" s="26">
        <v>3.13</v>
      </c>
      <c r="K119" s="26">
        <v>2.17</v>
      </c>
      <c r="L119" s="26">
        <v>1.79</v>
      </c>
      <c r="M119" s="26">
        <v>4.07</v>
      </c>
      <c r="N119" s="26">
        <v>2.58</v>
      </c>
      <c r="O119" s="26">
        <v>2199</v>
      </c>
      <c r="P119" s="26">
        <v>15.16</v>
      </c>
      <c r="Q119" s="26">
        <v>7</v>
      </c>
      <c r="R119" s="26">
        <v>5</v>
      </c>
      <c r="S119" s="28">
        <v>2</v>
      </c>
      <c r="T119" s="26">
        <v>15</v>
      </c>
      <c r="U119" s="26" t="s">
        <v>3690</v>
      </c>
      <c r="V119" s="26">
        <v>25342</v>
      </c>
      <c r="W119" s="26">
        <v>135910</v>
      </c>
      <c r="X119" s="26" t="s">
        <v>3703</v>
      </c>
      <c r="Y119" s="26">
        <v>85</v>
      </c>
      <c r="Z119" s="26">
        <v>120.36</v>
      </c>
      <c r="AA119" s="26" t="s">
        <v>3704</v>
      </c>
      <c r="AB119" s="26" t="s">
        <v>1437</v>
      </c>
      <c r="AC119" s="32" t="s">
        <v>2295</v>
      </c>
      <c r="AD119" s="33">
        <v>705.95238095238096</v>
      </c>
      <c r="AE119" s="33">
        <v>121.50257497641797</v>
      </c>
      <c r="AF119" s="34">
        <v>42</v>
      </c>
    </row>
    <row r="120" spans="2:32">
      <c r="B120" s="26">
        <v>163</v>
      </c>
      <c r="C120" s="26"/>
      <c r="D120" s="26" t="s">
        <v>2133</v>
      </c>
      <c r="E120" s="26" t="s">
        <v>3453</v>
      </c>
      <c r="F120" s="26" t="s">
        <v>2134</v>
      </c>
      <c r="G120" s="26" t="s">
        <v>3705</v>
      </c>
      <c r="H120" s="26">
        <v>0</v>
      </c>
      <c r="I120" s="27">
        <v>95.652173913043484</v>
      </c>
      <c r="J120" s="26">
        <v>3.97</v>
      </c>
      <c r="K120" s="26">
        <v>2.7</v>
      </c>
      <c r="L120" s="26">
        <v>2.59</v>
      </c>
      <c r="M120" s="26">
        <v>2.67</v>
      </c>
      <c r="N120" s="26">
        <v>2.27</v>
      </c>
      <c r="O120" s="26">
        <v>3416</v>
      </c>
      <c r="P120" s="26">
        <v>48.45</v>
      </c>
      <c r="Q120" s="26">
        <v>7</v>
      </c>
      <c r="R120" s="26">
        <v>4</v>
      </c>
      <c r="S120" s="28">
        <v>2</v>
      </c>
      <c r="T120" s="26">
        <v>4</v>
      </c>
      <c r="U120" s="26" t="s">
        <v>3467</v>
      </c>
      <c r="V120" s="26">
        <v>56734</v>
      </c>
      <c r="W120" s="26">
        <v>160337</v>
      </c>
      <c r="X120" s="26" t="s">
        <v>3467</v>
      </c>
      <c r="Y120" s="26">
        <v>5523</v>
      </c>
      <c r="Z120" s="26">
        <v>37886.199999999997</v>
      </c>
      <c r="AA120" s="26" t="s">
        <v>3471</v>
      </c>
      <c r="AB120" s="26" t="s">
        <v>3457</v>
      </c>
      <c r="AC120" s="32" t="s">
        <v>2133</v>
      </c>
      <c r="AD120" s="33">
        <v>699.22727272727275</v>
      </c>
      <c r="AE120" s="33">
        <v>190.87763810167161</v>
      </c>
      <c r="AF120" s="34">
        <v>44</v>
      </c>
    </row>
    <row r="121" spans="2:32">
      <c r="B121" s="26">
        <v>197</v>
      </c>
      <c r="C121" s="26"/>
      <c r="D121" s="26" t="s">
        <v>570</v>
      </c>
      <c r="E121" s="26" t="s">
        <v>3453</v>
      </c>
      <c r="F121" s="26" t="s">
        <v>571</v>
      </c>
      <c r="G121" s="26" t="s">
        <v>3706</v>
      </c>
      <c r="H121" s="26">
        <v>0.69</v>
      </c>
      <c r="I121" s="27">
        <v>47.826086956521742</v>
      </c>
      <c r="J121" s="26">
        <v>3.9</v>
      </c>
      <c r="K121" s="26">
        <v>1.9</v>
      </c>
      <c r="L121" s="26">
        <v>2.21</v>
      </c>
      <c r="M121" s="26">
        <v>2</v>
      </c>
      <c r="N121" s="26">
        <v>3.92</v>
      </c>
      <c r="O121" s="26">
        <v>72</v>
      </c>
      <c r="P121" s="26">
        <v>1.9</v>
      </c>
      <c r="Q121" s="26">
        <v>5</v>
      </c>
      <c r="R121" s="26">
        <v>4</v>
      </c>
      <c r="S121" s="28">
        <v>2</v>
      </c>
      <c r="T121" s="26">
        <v>17</v>
      </c>
      <c r="U121" s="26" t="s">
        <v>3467</v>
      </c>
      <c r="V121" s="26">
        <v>56734</v>
      </c>
      <c r="W121" s="26">
        <v>160337</v>
      </c>
      <c r="X121" s="26" t="s">
        <v>3467</v>
      </c>
      <c r="Y121" s="26">
        <v>5523</v>
      </c>
      <c r="Z121" s="26">
        <v>37886.199999999997</v>
      </c>
      <c r="AA121" s="26" t="s">
        <v>3707</v>
      </c>
      <c r="AB121" s="26" t="s">
        <v>3457</v>
      </c>
      <c r="AC121" s="32" t="s">
        <v>570</v>
      </c>
      <c r="AD121" s="33">
        <v>941.40909090909088</v>
      </c>
      <c r="AE121" s="33">
        <v>288.09615773886333</v>
      </c>
      <c r="AF121" s="34">
        <v>22</v>
      </c>
    </row>
    <row r="122" spans="2:32">
      <c r="B122" s="26">
        <v>274</v>
      </c>
      <c r="C122" s="26"/>
      <c r="D122" s="26" t="s">
        <v>803</v>
      </c>
      <c r="E122" s="26" t="s">
        <v>3453</v>
      </c>
      <c r="F122" s="26" t="s">
        <v>1197</v>
      </c>
      <c r="G122" s="26" t="s">
        <v>3708</v>
      </c>
      <c r="H122" s="26">
        <v>0</v>
      </c>
      <c r="I122" s="27">
        <v>93.478260869565219</v>
      </c>
      <c r="J122" s="26">
        <v>4.33</v>
      </c>
      <c r="K122" s="26">
        <v>1.83</v>
      </c>
      <c r="L122" s="26">
        <v>3.55</v>
      </c>
      <c r="M122" s="26">
        <v>2.33</v>
      </c>
      <c r="N122" s="26">
        <v>2.42</v>
      </c>
      <c r="O122" s="26">
        <v>489</v>
      </c>
      <c r="P122" s="26">
        <v>5.19</v>
      </c>
      <c r="Q122" s="26">
        <v>8</v>
      </c>
      <c r="R122" s="26">
        <v>6</v>
      </c>
      <c r="S122" s="28">
        <v>3</v>
      </c>
      <c r="T122" s="26">
        <v>0</v>
      </c>
      <c r="U122" s="26" t="s">
        <v>3467</v>
      </c>
      <c r="V122" s="26">
        <v>56734</v>
      </c>
      <c r="W122" s="26">
        <v>160337</v>
      </c>
      <c r="X122" s="26" t="s">
        <v>3467</v>
      </c>
      <c r="Y122" s="26">
        <v>5523</v>
      </c>
      <c r="Z122" s="26">
        <v>37886.199999999997</v>
      </c>
      <c r="AA122" s="26" t="s">
        <v>3709</v>
      </c>
      <c r="AB122" s="26" t="s">
        <v>3457</v>
      </c>
      <c r="AC122" s="32" t="s">
        <v>803</v>
      </c>
      <c r="AD122" s="33">
        <v>794.39534883720933</v>
      </c>
      <c r="AE122" s="33">
        <v>197.49829891188853</v>
      </c>
      <c r="AF122" s="34">
        <v>43</v>
      </c>
    </row>
    <row r="123" spans="2:32">
      <c r="B123" s="26">
        <v>67</v>
      </c>
      <c r="C123" s="26"/>
      <c r="D123" s="26" t="s">
        <v>299</v>
      </c>
      <c r="E123" s="26" t="s">
        <v>3453</v>
      </c>
      <c r="F123" s="26" t="s">
        <v>3074</v>
      </c>
      <c r="G123" s="26" t="s">
        <v>3710</v>
      </c>
      <c r="H123" s="26">
        <v>0.15</v>
      </c>
      <c r="I123" s="27">
        <v>95.652173913043484</v>
      </c>
      <c r="J123" s="26">
        <v>3.27</v>
      </c>
      <c r="K123" s="26">
        <v>2.97</v>
      </c>
      <c r="L123" s="26">
        <v>3.86</v>
      </c>
      <c r="M123" s="26">
        <v>3.8</v>
      </c>
      <c r="N123" s="26">
        <v>2.27</v>
      </c>
      <c r="O123" s="26">
        <v>17451</v>
      </c>
      <c r="P123" s="26">
        <v>94.77</v>
      </c>
      <c r="Q123" s="26">
        <v>6</v>
      </c>
      <c r="R123" s="26">
        <v>5</v>
      </c>
      <c r="S123" s="28">
        <v>2</v>
      </c>
      <c r="T123" s="26">
        <v>0</v>
      </c>
      <c r="U123" s="26" t="s">
        <v>3467</v>
      </c>
      <c r="V123" s="26">
        <v>56734</v>
      </c>
      <c r="W123" s="26">
        <v>160337</v>
      </c>
      <c r="X123" s="26" t="s">
        <v>3467</v>
      </c>
      <c r="Y123" s="26">
        <v>5523</v>
      </c>
      <c r="Z123" s="26">
        <v>37886.199999999997</v>
      </c>
      <c r="AA123" s="26" t="s">
        <v>3711</v>
      </c>
      <c r="AB123" s="26" t="s">
        <v>3457</v>
      </c>
      <c r="AC123" s="32" t="s">
        <v>299</v>
      </c>
      <c r="AD123" s="33">
        <v>724.15909090909088</v>
      </c>
      <c r="AE123" s="33">
        <v>139.12131951408594</v>
      </c>
      <c r="AF123" s="34">
        <v>44</v>
      </c>
    </row>
    <row r="124" spans="2:32">
      <c r="B124" s="26">
        <v>187</v>
      </c>
      <c r="C124" s="26"/>
      <c r="D124" s="26" t="s">
        <v>1714</v>
      </c>
      <c r="E124" s="26" t="s">
        <v>3453</v>
      </c>
      <c r="F124" s="26" t="s">
        <v>1715</v>
      </c>
      <c r="G124" s="26" t="s">
        <v>3712</v>
      </c>
      <c r="H124" s="26">
        <v>1.56</v>
      </c>
      <c r="I124" s="27">
        <v>56.521739130434781</v>
      </c>
      <c r="J124" s="26">
        <v>3.33</v>
      </c>
      <c r="K124" s="26">
        <v>1.17</v>
      </c>
      <c r="L124" s="26">
        <v>3.1</v>
      </c>
      <c r="M124" s="26">
        <v>1.93</v>
      </c>
      <c r="N124" s="26">
        <v>4.1500000000000004</v>
      </c>
      <c r="O124" s="26">
        <v>6883</v>
      </c>
      <c r="P124" s="26">
        <v>29.81</v>
      </c>
      <c r="Q124" s="26">
        <v>4</v>
      </c>
      <c r="R124" s="26">
        <v>3</v>
      </c>
      <c r="S124" s="28">
        <v>2</v>
      </c>
      <c r="T124" s="26">
        <v>48</v>
      </c>
      <c r="U124" s="26" t="s">
        <v>3467</v>
      </c>
      <c r="V124" s="26">
        <v>56734</v>
      </c>
      <c r="W124" s="26">
        <v>160337</v>
      </c>
      <c r="X124" s="26" t="s">
        <v>3467</v>
      </c>
      <c r="Y124" s="26">
        <v>5523</v>
      </c>
      <c r="Z124" s="26">
        <v>37886.199999999997</v>
      </c>
      <c r="AA124" s="26" t="s">
        <v>3713</v>
      </c>
      <c r="AB124" s="26" t="s">
        <v>3457</v>
      </c>
      <c r="AC124" s="32" t="s">
        <v>1714</v>
      </c>
      <c r="AD124" s="33">
        <v>1089.1538461538462</v>
      </c>
      <c r="AE124" s="33">
        <v>277.10917593002108</v>
      </c>
      <c r="AF124" s="34">
        <v>26</v>
      </c>
    </row>
    <row r="125" spans="2:32">
      <c r="B125" s="26">
        <v>102</v>
      </c>
      <c r="C125" s="26"/>
      <c r="D125" s="26" t="s">
        <v>176</v>
      </c>
      <c r="E125" s="26" t="s">
        <v>3453</v>
      </c>
      <c r="F125" s="26" t="s">
        <v>2525</v>
      </c>
      <c r="G125" s="26" t="s">
        <v>43</v>
      </c>
      <c r="H125" s="26">
        <v>0</v>
      </c>
      <c r="I125" s="27">
        <v>100</v>
      </c>
      <c r="J125" s="26">
        <v>3.9</v>
      </c>
      <c r="K125" s="26">
        <v>1.4</v>
      </c>
      <c r="L125" s="26">
        <v>4.55</v>
      </c>
      <c r="M125" s="26">
        <v>2.37</v>
      </c>
      <c r="N125" s="26">
        <v>2.04</v>
      </c>
      <c r="O125" s="26">
        <v>701</v>
      </c>
      <c r="P125" s="26">
        <v>5.68</v>
      </c>
      <c r="Q125" s="26">
        <v>8</v>
      </c>
      <c r="R125" s="26">
        <v>5</v>
      </c>
      <c r="S125" s="28">
        <v>3</v>
      </c>
      <c r="T125" s="26">
        <v>4</v>
      </c>
      <c r="U125" s="26" t="s">
        <v>3467</v>
      </c>
      <c r="V125" s="26">
        <v>56734</v>
      </c>
      <c r="W125" s="26">
        <v>160337</v>
      </c>
      <c r="X125" s="26" t="s">
        <v>3467</v>
      </c>
      <c r="Y125" s="26">
        <v>5523</v>
      </c>
      <c r="Z125" s="26">
        <v>37886.199999999997</v>
      </c>
      <c r="AA125" s="26" t="s">
        <v>3474</v>
      </c>
      <c r="AB125" s="26" t="s">
        <v>3457</v>
      </c>
      <c r="AC125" s="32" t="s">
        <v>176</v>
      </c>
      <c r="AD125" s="33">
        <v>633.10869565217388</v>
      </c>
      <c r="AE125" s="33">
        <v>102.98570089760987</v>
      </c>
      <c r="AF125" s="34">
        <v>46</v>
      </c>
    </row>
    <row r="126" spans="2:32">
      <c r="B126" s="26">
        <v>7</v>
      </c>
      <c r="C126" s="26"/>
      <c r="D126" s="26" t="s">
        <v>658</v>
      </c>
      <c r="E126" s="26" t="s">
        <v>3453</v>
      </c>
      <c r="F126" s="26" t="s">
        <v>659</v>
      </c>
      <c r="G126" s="26" t="s">
        <v>3714</v>
      </c>
      <c r="H126" s="26">
        <v>0.36</v>
      </c>
      <c r="I126" s="27">
        <v>56.521739130434781</v>
      </c>
      <c r="J126" s="26">
        <v>2.93</v>
      </c>
      <c r="K126" s="26">
        <v>1.1000000000000001</v>
      </c>
      <c r="L126" s="26">
        <v>2.59</v>
      </c>
      <c r="M126" s="26">
        <v>1.93</v>
      </c>
      <c r="N126" s="26">
        <v>4.04</v>
      </c>
      <c r="O126" s="26">
        <v>344</v>
      </c>
      <c r="P126" s="26">
        <v>3.42</v>
      </c>
      <c r="Q126" s="26">
        <v>7</v>
      </c>
      <c r="R126" s="26">
        <v>5</v>
      </c>
      <c r="S126" s="28">
        <v>2</v>
      </c>
      <c r="T126" s="26">
        <v>1</v>
      </c>
      <c r="U126" s="26" t="s">
        <v>3470</v>
      </c>
      <c r="V126" s="26">
        <v>27184</v>
      </c>
      <c r="W126" s="26">
        <v>94003.5</v>
      </c>
      <c r="X126" s="26" t="s">
        <v>3470</v>
      </c>
      <c r="Y126" s="26">
        <v>4509</v>
      </c>
      <c r="Z126" s="26">
        <v>19402.400000000001</v>
      </c>
      <c r="AA126" s="26" t="s">
        <v>3711</v>
      </c>
      <c r="AB126" s="26" t="s">
        <v>3457</v>
      </c>
      <c r="AC126" s="32" t="s">
        <v>658</v>
      </c>
      <c r="AD126" s="33">
        <v>882.69230769230774</v>
      </c>
      <c r="AE126" s="33">
        <v>190.36654521859032</v>
      </c>
      <c r="AF126" s="34">
        <v>26</v>
      </c>
    </row>
    <row r="127" spans="2:32">
      <c r="B127" s="26">
        <v>124</v>
      </c>
      <c r="C127" s="26"/>
      <c r="D127" s="26" t="s">
        <v>680</v>
      </c>
      <c r="E127" s="26" t="s">
        <v>3453</v>
      </c>
      <c r="F127" s="26" t="s">
        <v>3715</v>
      </c>
      <c r="G127" s="26" t="s">
        <v>3716</v>
      </c>
      <c r="H127" s="26">
        <v>0</v>
      </c>
      <c r="I127" s="27">
        <v>93.478260869565219</v>
      </c>
      <c r="J127" s="26">
        <v>4.3</v>
      </c>
      <c r="K127" s="26">
        <v>2.0699999999999998</v>
      </c>
      <c r="L127" s="26">
        <v>1.1399999999999999</v>
      </c>
      <c r="M127" s="26">
        <v>2.13</v>
      </c>
      <c r="N127" s="26">
        <v>3.56</v>
      </c>
      <c r="O127" s="26">
        <v>276</v>
      </c>
      <c r="P127" s="26">
        <v>4.6500000000000004</v>
      </c>
      <c r="Q127" s="26">
        <v>9</v>
      </c>
      <c r="R127" s="26">
        <v>7</v>
      </c>
      <c r="S127" s="28">
        <v>3</v>
      </c>
      <c r="T127" s="26">
        <v>0</v>
      </c>
      <c r="U127" s="26" t="s">
        <v>3470</v>
      </c>
      <c r="V127" s="26">
        <v>27184</v>
      </c>
      <c r="W127" s="26">
        <v>94003.5</v>
      </c>
      <c r="X127" s="26" t="s">
        <v>3470</v>
      </c>
      <c r="Y127" s="26">
        <v>4509</v>
      </c>
      <c r="Z127" s="26">
        <v>19402.400000000001</v>
      </c>
      <c r="AA127" s="26" t="s">
        <v>3490</v>
      </c>
      <c r="AB127" s="26" t="s">
        <v>3457</v>
      </c>
      <c r="AC127" s="32" t="s">
        <v>680</v>
      </c>
      <c r="AD127" s="33">
        <v>855.44186046511629</v>
      </c>
      <c r="AE127" s="33">
        <v>294.82022789728774</v>
      </c>
      <c r="AF127" s="34">
        <v>43</v>
      </c>
    </row>
    <row r="128" spans="2:32">
      <c r="B128" s="26">
        <v>103</v>
      </c>
      <c r="C128" s="26"/>
      <c r="D128" s="26" t="s">
        <v>766</v>
      </c>
      <c r="E128" s="26" t="s">
        <v>3453</v>
      </c>
      <c r="F128" s="26" t="s">
        <v>3717</v>
      </c>
      <c r="G128" s="26" t="s">
        <v>3718</v>
      </c>
      <c r="H128" s="26">
        <v>0.15</v>
      </c>
      <c r="I128" s="27">
        <v>80.434782608695656</v>
      </c>
      <c r="J128" s="26">
        <v>4.2699999999999996</v>
      </c>
      <c r="K128" s="26">
        <v>4.2300000000000004</v>
      </c>
      <c r="L128" s="26">
        <v>1</v>
      </c>
      <c r="M128" s="26">
        <v>2.87</v>
      </c>
      <c r="N128" s="26">
        <v>2.58</v>
      </c>
      <c r="O128" s="26">
        <v>2624</v>
      </c>
      <c r="P128" s="26">
        <v>23.71</v>
      </c>
      <c r="Q128" s="26">
        <v>9</v>
      </c>
      <c r="R128" s="26">
        <v>5</v>
      </c>
      <c r="S128" s="28">
        <v>2</v>
      </c>
      <c r="T128" s="26">
        <v>0</v>
      </c>
      <c r="U128" s="26" t="s">
        <v>3470</v>
      </c>
      <c r="V128" s="26">
        <v>27184</v>
      </c>
      <c r="W128" s="26">
        <v>94003.5</v>
      </c>
      <c r="X128" s="26" t="s">
        <v>3470</v>
      </c>
      <c r="Y128" s="26">
        <v>4509</v>
      </c>
      <c r="Z128" s="26">
        <v>19402.400000000001</v>
      </c>
      <c r="AA128" s="26" t="s">
        <v>3711</v>
      </c>
      <c r="AB128" s="26" t="s">
        <v>3457</v>
      </c>
      <c r="AC128" s="32" t="s">
        <v>766</v>
      </c>
      <c r="AD128" s="33">
        <v>733.1351351351351</v>
      </c>
      <c r="AE128" s="33">
        <v>220.19400059469811</v>
      </c>
      <c r="AF128" s="34">
        <v>37</v>
      </c>
    </row>
    <row r="129" spans="2:32">
      <c r="B129" s="26">
        <v>268</v>
      </c>
      <c r="C129" s="26"/>
      <c r="D129" s="26" t="s">
        <v>13</v>
      </c>
      <c r="E129" s="26" t="s">
        <v>3453</v>
      </c>
      <c r="F129" s="26" t="s">
        <v>3719</v>
      </c>
      <c r="G129" s="26" t="s">
        <v>3720</v>
      </c>
      <c r="H129" s="26">
        <v>0</v>
      </c>
      <c r="I129" s="27">
        <v>97.826086956521735</v>
      </c>
      <c r="J129" s="26">
        <v>3.77</v>
      </c>
      <c r="K129" s="26">
        <v>2.2999999999999998</v>
      </c>
      <c r="L129" s="26">
        <v>3</v>
      </c>
      <c r="M129" s="26">
        <v>2.67</v>
      </c>
      <c r="N129" s="26">
        <v>1.88</v>
      </c>
      <c r="O129" s="26">
        <v>493</v>
      </c>
      <c r="P129" s="26">
        <v>2.42</v>
      </c>
      <c r="Q129" s="26">
        <v>8</v>
      </c>
      <c r="R129" s="26">
        <v>7</v>
      </c>
      <c r="S129" s="28">
        <v>3</v>
      </c>
      <c r="T129" s="26">
        <v>0</v>
      </c>
      <c r="U129" s="26" t="s">
        <v>3464</v>
      </c>
      <c r="V129" s="26">
        <v>42095</v>
      </c>
      <c r="W129" s="26">
        <v>136492</v>
      </c>
      <c r="X129" s="26" t="s">
        <v>3721</v>
      </c>
      <c r="Y129" s="26">
        <v>531</v>
      </c>
      <c r="Z129" s="26">
        <v>1245.32</v>
      </c>
      <c r="AA129" s="26" t="s">
        <v>3722</v>
      </c>
      <c r="AB129" s="26" t="s">
        <v>1992</v>
      </c>
      <c r="AC129" s="32" t="s">
        <v>13</v>
      </c>
      <c r="AD129" s="33">
        <v>733.95555555555552</v>
      </c>
      <c r="AE129" s="33">
        <v>187.57882652798583</v>
      </c>
      <c r="AF129" s="34">
        <v>45</v>
      </c>
    </row>
    <row r="130" spans="2:32">
      <c r="B130" s="26">
        <v>284</v>
      </c>
      <c r="C130" s="26"/>
      <c r="D130" s="26" t="s">
        <v>632</v>
      </c>
      <c r="E130" s="26" t="s">
        <v>3453</v>
      </c>
      <c r="F130" s="26" t="s">
        <v>633</v>
      </c>
      <c r="G130" s="26" t="s">
        <v>3723</v>
      </c>
      <c r="H130" s="26">
        <v>1.1399999999999999</v>
      </c>
      <c r="I130" s="27">
        <v>41.304347826086953</v>
      </c>
      <c r="J130" s="26">
        <v>3.4</v>
      </c>
      <c r="K130" s="26">
        <v>1.27</v>
      </c>
      <c r="L130" s="26">
        <v>3.1</v>
      </c>
      <c r="M130" s="26">
        <v>1.9</v>
      </c>
      <c r="N130" s="26">
        <v>4.1900000000000004</v>
      </c>
      <c r="O130" s="26">
        <v>0</v>
      </c>
      <c r="P130" s="26">
        <v>0.26</v>
      </c>
      <c r="Q130" s="26">
        <v>7</v>
      </c>
      <c r="R130" s="26">
        <v>6</v>
      </c>
      <c r="S130" s="28">
        <v>3</v>
      </c>
      <c r="T130" s="26">
        <v>2</v>
      </c>
      <c r="U130" s="26" t="s">
        <v>3464</v>
      </c>
      <c r="V130" s="26">
        <v>42095</v>
      </c>
      <c r="W130" s="26">
        <v>136492</v>
      </c>
      <c r="X130" s="26" t="s">
        <v>3721</v>
      </c>
      <c r="Y130" s="26">
        <v>531</v>
      </c>
      <c r="Z130" s="26">
        <v>1245.32</v>
      </c>
      <c r="AA130" s="26" t="s">
        <v>3492</v>
      </c>
      <c r="AB130" s="26" t="s">
        <v>1992</v>
      </c>
      <c r="AC130" s="32" t="s">
        <v>632</v>
      </c>
      <c r="AD130" s="33">
        <v>952.31578947368416</v>
      </c>
      <c r="AE130" s="33">
        <v>308.36775530950041</v>
      </c>
      <c r="AF130" s="34">
        <v>19</v>
      </c>
    </row>
    <row r="131" spans="2:32">
      <c r="B131" s="26">
        <v>275</v>
      </c>
      <c r="C131" s="26"/>
      <c r="D131" s="26" t="s">
        <v>2704</v>
      </c>
      <c r="E131" s="26" t="s">
        <v>3453</v>
      </c>
      <c r="F131" s="26" t="s">
        <v>2705</v>
      </c>
      <c r="G131" s="26" t="s">
        <v>3724</v>
      </c>
      <c r="H131" s="26">
        <v>0</v>
      </c>
      <c r="I131" s="27">
        <v>97.826086956521735</v>
      </c>
      <c r="J131" s="26">
        <v>4.3</v>
      </c>
      <c r="K131" s="26">
        <v>3.77</v>
      </c>
      <c r="L131" s="26">
        <v>1.17</v>
      </c>
      <c r="M131" s="26">
        <v>3.43</v>
      </c>
      <c r="N131" s="26">
        <v>1.69</v>
      </c>
      <c r="O131" s="26">
        <v>9210</v>
      </c>
      <c r="P131" s="26">
        <v>32.42</v>
      </c>
      <c r="Q131" s="26">
        <v>6</v>
      </c>
      <c r="R131" s="26">
        <v>5</v>
      </c>
      <c r="S131" s="28">
        <v>2</v>
      </c>
      <c r="T131" s="26">
        <v>0</v>
      </c>
      <c r="U131" s="26" t="s">
        <v>3467</v>
      </c>
      <c r="V131" s="26">
        <v>56734</v>
      </c>
      <c r="W131" s="26">
        <v>160337</v>
      </c>
      <c r="X131" s="26" t="s">
        <v>3467</v>
      </c>
      <c r="Y131" s="26">
        <v>5523</v>
      </c>
      <c r="Z131" s="26">
        <v>37886.199999999997</v>
      </c>
      <c r="AA131" s="26" t="s">
        <v>3725</v>
      </c>
      <c r="AB131" s="26" t="s">
        <v>3457</v>
      </c>
      <c r="AC131" s="32" t="s">
        <v>2704</v>
      </c>
      <c r="AD131" s="33">
        <v>638.62222222222226</v>
      </c>
      <c r="AE131" s="33">
        <v>177.00851146572899</v>
      </c>
      <c r="AF131" s="34">
        <v>45</v>
      </c>
    </row>
    <row r="132" spans="2:32">
      <c r="B132" s="26">
        <v>105</v>
      </c>
      <c r="C132" s="26"/>
      <c r="D132" s="26" t="s">
        <v>1441</v>
      </c>
      <c r="E132" s="26" t="s">
        <v>3453</v>
      </c>
      <c r="F132" s="26" t="s">
        <v>1442</v>
      </c>
      <c r="G132" s="26" t="s">
        <v>3726</v>
      </c>
      <c r="H132" s="26">
        <v>0</v>
      </c>
      <c r="I132" s="27">
        <v>69.565217391304344</v>
      </c>
      <c r="J132" s="26">
        <v>3.23</v>
      </c>
      <c r="K132" s="26">
        <v>1.53</v>
      </c>
      <c r="L132" s="26">
        <v>3.1</v>
      </c>
      <c r="M132" s="26">
        <v>2.73</v>
      </c>
      <c r="N132" s="26">
        <v>2.68</v>
      </c>
      <c r="O132" s="26">
        <v>1080</v>
      </c>
      <c r="P132" s="26">
        <v>9.74</v>
      </c>
      <c r="Q132" s="26">
        <v>8</v>
      </c>
      <c r="R132" s="26">
        <v>6</v>
      </c>
      <c r="S132" s="28">
        <v>3</v>
      </c>
      <c r="T132" s="26">
        <v>0</v>
      </c>
      <c r="U132" s="26" t="s">
        <v>3467</v>
      </c>
      <c r="V132" s="26">
        <v>56734</v>
      </c>
      <c r="W132" s="26">
        <v>160337</v>
      </c>
      <c r="X132" s="26" t="s">
        <v>3467</v>
      </c>
      <c r="Y132" s="26">
        <v>5523</v>
      </c>
      <c r="Z132" s="26">
        <v>37886.199999999997</v>
      </c>
      <c r="AA132" s="26" t="s">
        <v>3709</v>
      </c>
      <c r="AB132" s="26" t="s">
        <v>3457</v>
      </c>
      <c r="AC132" s="32" t="s">
        <v>1441</v>
      </c>
      <c r="AD132" s="33">
        <v>948.375</v>
      </c>
      <c r="AE132" s="33">
        <v>264.44765931300856</v>
      </c>
      <c r="AF132" s="34">
        <v>32</v>
      </c>
    </row>
    <row r="133" spans="2:32">
      <c r="B133" s="26">
        <v>325</v>
      </c>
      <c r="C133" s="26"/>
      <c r="D133" s="26" t="s">
        <v>2924</v>
      </c>
      <c r="E133" s="26" t="s">
        <v>3453</v>
      </c>
      <c r="F133" s="26" t="s">
        <v>3727</v>
      </c>
      <c r="G133" s="26" t="s">
        <v>3728</v>
      </c>
      <c r="H133" s="26">
        <v>1.41</v>
      </c>
      <c r="I133" s="27">
        <v>93.478260869565219</v>
      </c>
      <c r="J133" s="26">
        <v>3.73</v>
      </c>
      <c r="K133" s="26">
        <v>1.87</v>
      </c>
      <c r="L133" s="26">
        <v>3.97</v>
      </c>
      <c r="M133" s="26">
        <v>2.4</v>
      </c>
      <c r="N133" s="26">
        <v>3.12</v>
      </c>
      <c r="O133" s="26">
        <v>19642</v>
      </c>
      <c r="P133" s="26">
        <v>113.29</v>
      </c>
      <c r="Q133" s="26">
        <v>7</v>
      </c>
      <c r="R133" s="26">
        <v>7</v>
      </c>
      <c r="S133" s="28">
        <v>2</v>
      </c>
      <c r="T133" s="26">
        <v>1</v>
      </c>
      <c r="U133" s="26" t="s">
        <v>283</v>
      </c>
      <c r="V133" s="26">
        <v>15915</v>
      </c>
      <c r="W133" s="26">
        <v>37744.5</v>
      </c>
      <c r="X133" s="26" t="s">
        <v>3729</v>
      </c>
      <c r="Y133" s="26">
        <v>119</v>
      </c>
      <c r="Z133" s="26">
        <v>779.95</v>
      </c>
      <c r="AA133" s="26" t="s">
        <v>3730</v>
      </c>
      <c r="AB133" s="26" t="s">
        <v>948</v>
      </c>
      <c r="AC133" s="32" t="s">
        <v>2924</v>
      </c>
      <c r="AD133" s="33">
        <v>903.81395348837214</v>
      </c>
      <c r="AE133" s="33">
        <v>194.99233877672421</v>
      </c>
      <c r="AF133" s="34">
        <v>43</v>
      </c>
    </row>
    <row r="134" spans="2:32">
      <c r="B134" s="26">
        <v>301</v>
      </c>
      <c r="C134" s="26"/>
      <c r="D134" s="26" t="s">
        <v>3102</v>
      </c>
      <c r="E134" s="26" t="s">
        <v>3453</v>
      </c>
      <c r="F134" s="26" t="s">
        <v>3103</v>
      </c>
      <c r="G134" s="26" t="s">
        <v>3731</v>
      </c>
      <c r="H134" s="26">
        <v>0</v>
      </c>
      <c r="I134" s="27">
        <v>80.434782608695656</v>
      </c>
      <c r="J134" s="26">
        <v>2.67</v>
      </c>
      <c r="K134" s="26">
        <v>4.33</v>
      </c>
      <c r="L134" s="26">
        <v>3.41</v>
      </c>
      <c r="M134" s="26">
        <v>3.32</v>
      </c>
      <c r="N134" s="26">
        <v>1.65</v>
      </c>
      <c r="O134" s="26">
        <v>22637</v>
      </c>
      <c r="P134" s="26">
        <v>156.29</v>
      </c>
      <c r="Q134" s="26">
        <v>3</v>
      </c>
      <c r="R134" s="26">
        <v>2</v>
      </c>
      <c r="S134" s="28">
        <v>1</v>
      </c>
      <c r="T134" s="26">
        <v>68</v>
      </c>
      <c r="U134" s="26" t="s">
        <v>283</v>
      </c>
      <c r="V134" s="26">
        <v>15915</v>
      </c>
      <c r="W134" s="26">
        <v>37744.5</v>
      </c>
      <c r="X134" s="26" t="s">
        <v>3103</v>
      </c>
      <c r="Y134" s="26">
        <v>13</v>
      </c>
      <c r="Z134" s="26">
        <v>183.18</v>
      </c>
      <c r="AA134" s="26" t="s">
        <v>3519</v>
      </c>
      <c r="AB134" s="26" t="s">
        <v>948</v>
      </c>
      <c r="AC134" s="32" t="s">
        <v>3102</v>
      </c>
      <c r="AD134" s="33">
        <v>917.70270270270271</v>
      </c>
      <c r="AE134" s="33">
        <v>223.19060922908042</v>
      </c>
      <c r="AF134" s="34">
        <v>37</v>
      </c>
    </row>
    <row r="135" spans="2:32">
      <c r="B135" s="36">
        <v>169</v>
      </c>
      <c r="C135" s="36"/>
      <c r="D135" s="36" t="s">
        <v>2457</v>
      </c>
      <c r="E135" s="36" t="s">
        <v>3453</v>
      </c>
      <c r="F135" s="36" t="s">
        <v>2458</v>
      </c>
      <c r="G135" s="36" t="s">
        <v>3732</v>
      </c>
      <c r="H135" s="36">
        <v>1.0900000000000001</v>
      </c>
      <c r="I135" s="37">
        <v>97.826086956521735</v>
      </c>
      <c r="J135" s="36">
        <v>3.27</v>
      </c>
      <c r="K135" s="36">
        <v>3.6</v>
      </c>
      <c r="L135" s="36">
        <v>2.76</v>
      </c>
      <c r="M135" s="36">
        <v>4.03</v>
      </c>
      <c r="N135" s="36">
        <v>1.54</v>
      </c>
      <c r="O135" s="36">
        <v>10265</v>
      </c>
      <c r="P135" s="36">
        <v>35.229999999999997</v>
      </c>
      <c r="Q135" s="36">
        <v>7</v>
      </c>
      <c r="R135" s="36">
        <v>3</v>
      </c>
      <c r="S135" s="38">
        <v>1</v>
      </c>
      <c r="T135" s="36">
        <v>18</v>
      </c>
      <c r="U135" s="36" t="s">
        <v>283</v>
      </c>
      <c r="V135" s="36">
        <v>15915</v>
      </c>
      <c r="W135" s="36">
        <v>37744.5</v>
      </c>
      <c r="X135" s="36" t="s">
        <v>2458</v>
      </c>
      <c r="Y135" s="36">
        <v>20</v>
      </c>
      <c r="Z135" s="36">
        <v>124.87</v>
      </c>
      <c r="AA135" s="36" t="s">
        <v>3733</v>
      </c>
      <c r="AB135" s="36" t="s">
        <v>2464</v>
      </c>
      <c r="AC135" s="39" t="s">
        <v>2457</v>
      </c>
      <c r="AD135" s="40">
        <v>913.26666666666665</v>
      </c>
      <c r="AE135" s="40">
        <v>271.5556530939333</v>
      </c>
      <c r="AF135" s="41">
        <v>45</v>
      </c>
    </row>
    <row r="136" spans="2:32">
      <c r="B136" s="26">
        <v>115</v>
      </c>
      <c r="C136" s="26"/>
      <c r="D136" s="26" t="s">
        <v>978</v>
      </c>
      <c r="E136" s="26" t="s">
        <v>3453</v>
      </c>
      <c r="F136" s="26" t="s">
        <v>980</v>
      </c>
      <c r="G136" s="26" t="s">
        <v>3734</v>
      </c>
      <c r="H136" s="26">
        <v>0.48</v>
      </c>
      <c r="I136" s="27">
        <v>41.304347826086953</v>
      </c>
      <c r="J136" s="26">
        <v>3.73</v>
      </c>
      <c r="K136" s="26">
        <v>1.23</v>
      </c>
      <c r="L136" s="26">
        <v>2.97</v>
      </c>
      <c r="M136" s="26">
        <v>2.37</v>
      </c>
      <c r="N136" s="26">
        <v>3.31</v>
      </c>
      <c r="O136" s="26">
        <v>536</v>
      </c>
      <c r="P136" s="26">
        <v>1.97</v>
      </c>
      <c r="Q136" s="26">
        <v>7</v>
      </c>
      <c r="R136" s="26">
        <v>5</v>
      </c>
      <c r="S136" s="28">
        <v>2</v>
      </c>
      <c r="T136" s="26">
        <v>5</v>
      </c>
      <c r="U136" s="26" t="s">
        <v>283</v>
      </c>
      <c r="V136" s="26">
        <v>15915</v>
      </c>
      <c r="W136" s="26">
        <v>37744.5</v>
      </c>
      <c r="X136" s="26" t="s">
        <v>3735</v>
      </c>
      <c r="Y136" s="26">
        <v>163</v>
      </c>
      <c r="Z136" s="26">
        <v>94.4</v>
      </c>
      <c r="AA136" s="26" t="s">
        <v>3704</v>
      </c>
      <c r="AB136" s="26" t="s">
        <v>1437</v>
      </c>
      <c r="AC136" s="32" t="s">
        <v>978</v>
      </c>
      <c r="AD136" s="33">
        <v>1039.8947368421052</v>
      </c>
      <c r="AE136" s="33">
        <v>273.60736156780115</v>
      </c>
      <c r="AF136" s="34">
        <v>19</v>
      </c>
    </row>
    <row r="137" spans="2:32">
      <c r="B137" s="26">
        <v>10</v>
      </c>
      <c r="C137" s="26"/>
      <c r="D137" s="26" t="s">
        <v>2053</v>
      </c>
      <c r="E137" s="26" t="s">
        <v>3453</v>
      </c>
      <c r="F137" s="26" t="s">
        <v>2054</v>
      </c>
      <c r="G137" s="26" t="s">
        <v>3736</v>
      </c>
      <c r="H137" s="26">
        <v>0</v>
      </c>
      <c r="I137" s="27">
        <v>97.826086956521735</v>
      </c>
      <c r="J137" s="26">
        <v>3.83</v>
      </c>
      <c r="K137" s="26">
        <v>1.53</v>
      </c>
      <c r="L137" s="26">
        <v>1.93</v>
      </c>
      <c r="M137" s="26">
        <v>2.8</v>
      </c>
      <c r="N137" s="26">
        <v>2.52</v>
      </c>
      <c r="O137" s="26">
        <v>1791</v>
      </c>
      <c r="P137" s="26">
        <v>14.1</v>
      </c>
      <c r="Q137" s="26">
        <v>6</v>
      </c>
      <c r="R137" s="26">
        <v>4</v>
      </c>
      <c r="S137" s="28">
        <v>1</v>
      </c>
      <c r="T137" s="26">
        <v>17</v>
      </c>
      <c r="U137" s="26" t="s">
        <v>283</v>
      </c>
      <c r="V137" s="26">
        <v>15915</v>
      </c>
      <c r="W137" s="26">
        <v>37744.5</v>
      </c>
      <c r="X137" s="26" t="s">
        <v>2054</v>
      </c>
      <c r="Y137" s="26">
        <v>2</v>
      </c>
      <c r="Z137" s="26">
        <v>22.58</v>
      </c>
      <c r="AA137" s="26" t="s">
        <v>3553</v>
      </c>
      <c r="AB137" s="26" t="s">
        <v>314</v>
      </c>
      <c r="AC137" s="32" t="s">
        <v>2053</v>
      </c>
      <c r="AD137" s="33">
        <v>745.93333333333328</v>
      </c>
      <c r="AE137" s="33">
        <v>148.93171101365405</v>
      </c>
      <c r="AF137" s="34">
        <v>45</v>
      </c>
    </row>
    <row r="138" spans="2:32">
      <c r="B138" s="26">
        <v>83</v>
      </c>
      <c r="C138" s="26"/>
      <c r="D138" s="26" t="s">
        <v>1067</v>
      </c>
      <c r="E138" s="26" t="s">
        <v>3453</v>
      </c>
      <c r="F138" s="26" t="s">
        <v>1068</v>
      </c>
      <c r="G138" s="26" t="s">
        <v>3737</v>
      </c>
      <c r="H138" s="26">
        <v>0</v>
      </c>
      <c r="I138" s="27">
        <v>71.739130434782609</v>
      </c>
      <c r="J138" s="26">
        <v>3.87</v>
      </c>
      <c r="K138" s="26">
        <v>1.87</v>
      </c>
      <c r="L138" s="26">
        <v>3.76</v>
      </c>
      <c r="M138" s="26">
        <v>2.27</v>
      </c>
      <c r="N138" s="26">
        <v>2.88</v>
      </c>
      <c r="O138" s="26">
        <v>42</v>
      </c>
      <c r="P138" s="26">
        <v>0.23</v>
      </c>
      <c r="Q138" s="26">
        <v>9</v>
      </c>
      <c r="R138" s="26">
        <v>6</v>
      </c>
      <c r="S138" s="28">
        <v>2</v>
      </c>
      <c r="T138" s="26">
        <v>0</v>
      </c>
      <c r="U138" s="26" t="s">
        <v>283</v>
      </c>
      <c r="V138" s="26">
        <v>15915</v>
      </c>
      <c r="W138" s="26">
        <v>37744.5</v>
      </c>
      <c r="X138" s="26" t="s">
        <v>3738</v>
      </c>
      <c r="Y138" s="26">
        <v>211</v>
      </c>
      <c r="Z138" s="26">
        <v>194.15</v>
      </c>
      <c r="AA138" s="26" t="s">
        <v>3668</v>
      </c>
      <c r="AB138" s="26" t="s">
        <v>1437</v>
      </c>
      <c r="AC138" s="32" t="s">
        <v>1067</v>
      </c>
      <c r="AD138" s="33">
        <v>929.60606060606062</v>
      </c>
      <c r="AE138" s="33">
        <v>167.37046099034686</v>
      </c>
      <c r="AF138" s="34">
        <v>33</v>
      </c>
    </row>
    <row r="139" spans="2:32">
      <c r="B139" s="26">
        <v>116</v>
      </c>
      <c r="C139" s="26"/>
      <c r="D139" s="26" t="s">
        <v>2938</v>
      </c>
      <c r="E139" s="26" t="s">
        <v>3453</v>
      </c>
      <c r="F139" s="26" t="s">
        <v>2939</v>
      </c>
      <c r="G139" s="26" t="s">
        <v>3739</v>
      </c>
      <c r="H139" s="26">
        <v>0.15</v>
      </c>
      <c r="I139" s="27">
        <v>100</v>
      </c>
      <c r="J139" s="26">
        <v>3.4</v>
      </c>
      <c r="K139" s="26">
        <v>3.93</v>
      </c>
      <c r="L139" s="26">
        <v>2.93</v>
      </c>
      <c r="M139" s="26">
        <v>4.5</v>
      </c>
      <c r="N139" s="26">
        <v>1.4</v>
      </c>
      <c r="O139" s="26">
        <v>16417</v>
      </c>
      <c r="P139" s="26">
        <v>32.97</v>
      </c>
      <c r="Q139" s="26">
        <v>5</v>
      </c>
      <c r="R139" s="26">
        <v>4</v>
      </c>
      <c r="S139" s="28">
        <v>1</v>
      </c>
      <c r="T139" s="26">
        <v>13</v>
      </c>
      <c r="U139" s="26" t="s">
        <v>283</v>
      </c>
      <c r="V139" s="26">
        <v>15915</v>
      </c>
      <c r="W139" s="26">
        <v>37744.5</v>
      </c>
      <c r="X139" s="26" t="s">
        <v>2939</v>
      </c>
      <c r="Y139" s="26">
        <v>32</v>
      </c>
      <c r="Z139" s="26">
        <v>126.52</v>
      </c>
      <c r="AA139" s="26" t="s">
        <v>3553</v>
      </c>
      <c r="AB139" s="26" t="s">
        <v>314</v>
      </c>
      <c r="AC139" s="32" t="s">
        <v>2938</v>
      </c>
      <c r="AD139" s="33">
        <v>746.45652173913038</v>
      </c>
      <c r="AE139" s="33">
        <v>218.76610610134267</v>
      </c>
      <c r="AF139" s="34">
        <v>46</v>
      </c>
    </row>
    <row r="140" spans="2:32">
      <c r="B140" s="26">
        <v>220</v>
      </c>
      <c r="C140" s="26"/>
      <c r="D140" s="26" t="s">
        <v>1235</v>
      </c>
      <c r="E140" s="26" t="s">
        <v>3453</v>
      </c>
      <c r="F140" s="26" t="s">
        <v>3740</v>
      </c>
      <c r="G140" s="26" t="s">
        <v>3741</v>
      </c>
      <c r="H140" s="26">
        <v>0</v>
      </c>
      <c r="I140" s="27">
        <v>69.565217391304344</v>
      </c>
      <c r="J140" s="26">
        <v>2.9</v>
      </c>
      <c r="K140" s="26">
        <v>1.7</v>
      </c>
      <c r="L140" s="26">
        <v>4.6900000000000004</v>
      </c>
      <c r="M140" s="26">
        <v>2.8</v>
      </c>
      <c r="N140" s="26">
        <v>3.68</v>
      </c>
      <c r="O140" s="26" t="s">
        <v>3522</v>
      </c>
      <c r="P140" s="26">
        <v>1.65</v>
      </c>
      <c r="Q140" s="26" t="s">
        <v>3522</v>
      </c>
      <c r="R140" s="26" t="s">
        <v>3522</v>
      </c>
      <c r="S140" s="28">
        <v>2</v>
      </c>
      <c r="T140" s="26">
        <v>0</v>
      </c>
      <c r="U140" s="26" t="s">
        <v>283</v>
      </c>
      <c r="V140" s="26">
        <v>15915</v>
      </c>
      <c r="W140" s="26">
        <v>37744.5</v>
      </c>
      <c r="X140" s="26" t="s">
        <v>3742</v>
      </c>
      <c r="Y140" s="26">
        <v>51</v>
      </c>
      <c r="Z140" s="26">
        <v>61.28</v>
      </c>
      <c r="AA140" s="26" t="s">
        <v>3668</v>
      </c>
      <c r="AB140" s="26" t="s">
        <v>1437</v>
      </c>
      <c r="AC140" s="32" t="s">
        <v>1235</v>
      </c>
      <c r="AD140" s="33">
        <v>1096.71875</v>
      </c>
      <c r="AE140" s="33">
        <v>219.14500051335872</v>
      </c>
      <c r="AF140" s="34">
        <v>32</v>
      </c>
    </row>
    <row r="141" spans="2:32">
      <c r="B141" s="26">
        <v>322</v>
      </c>
      <c r="C141" s="26"/>
      <c r="D141" s="26" t="s">
        <v>1901</v>
      </c>
      <c r="E141" s="26" t="s">
        <v>3453</v>
      </c>
      <c r="F141" s="26" t="s">
        <v>1902</v>
      </c>
      <c r="G141" s="26" t="s">
        <v>3743</v>
      </c>
      <c r="H141" s="26">
        <v>0.15</v>
      </c>
      <c r="I141" s="27">
        <v>76.08695652173914</v>
      </c>
      <c r="J141" s="26">
        <v>3.43</v>
      </c>
      <c r="K141" s="26">
        <v>1.3</v>
      </c>
      <c r="L141" s="26">
        <v>3.17</v>
      </c>
      <c r="M141" s="26">
        <v>2.37</v>
      </c>
      <c r="N141" s="26">
        <v>2.92</v>
      </c>
      <c r="O141" s="26">
        <v>1540</v>
      </c>
      <c r="P141" s="26">
        <v>10.35</v>
      </c>
      <c r="Q141" s="26">
        <v>5</v>
      </c>
      <c r="R141" s="26">
        <v>3</v>
      </c>
      <c r="S141" s="28">
        <v>1</v>
      </c>
      <c r="T141" s="26">
        <v>48</v>
      </c>
      <c r="U141" s="26" t="s">
        <v>283</v>
      </c>
      <c r="V141" s="26">
        <v>15915</v>
      </c>
      <c r="W141" s="26">
        <v>37744.5</v>
      </c>
      <c r="X141" s="26" t="s">
        <v>1902</v>
      </c>
      <c r="Y141" s="26">
        <v>7</v>
      </c>
      <c r="Z141" s="26">
        <v>11.9</v>
      </c>
      <c r="AA141" s="26" t="s">
        <v>3629</v>
      </c>
      <c r="AB141" s="26" t="s">
        <v>327</v>
      </c>
      <c r="AC141" s="32" t="s">
        <v>1901</v>
      </c>
      <c r="AD141" s="33">
        <v>1073.5428571428572</v>
      </c>
      <c r="AE141" s="33">
        <v>276.89989089891645</v>
      </c>
      <c r="AF141" s="34">
        <v>35</v>
      </c>
    </row>
    <row r="142" spans="2:32">
      <c r="B142" s="26">
        <v>109</v>
      </c>
      <c r="C142" s="26"/>
      <c r="D142" s="26" t="s">
        <v>623</v>
      </c>
      <c r="E142" s="26" t="s">
        <v>3453</v>
      </c>
      <c r="F142" s="26" t="s">
        <v>624</v>
      </c>
      <c r="G142" s="26" t="s">
        <v>3744</v>
      </c>
      <c r="H142" s="26">
        <v>0.68</v>
      </c>
      <c r="I142" s="27">
        <v>78.260869565217391</v>
      </c>
      <c r="J142" s="26">
        <v>2.97</v>
      </c>
      <c r="K142" s="26">
        <v>1.83</v>
      </c>
      <c r="L142" s="26">
        <v>4.21</v>
      </c>
      <c r="M142" s="26">
        <v>2.4700000000000002</v>
      </c>
      <c r="N142" s="26">
        <v>3.12</v>
      </c>
      <c r="O142" s="26">
        <v>629</v>
      </c>
      <c r="P142" s="26">
        <v>1.1000000000000001</v>
      </c>
      <c r="Q142" s="26">
        <v>7</v>
      </c>
      <c r="R142" s="26">
        <v>5</v>
      </c>
      <c r="S142" s="28">
        <v>2</v>
      </c>
      <c r="T142" s="26">
        <v>7</v>
      </c>
      <c r="U142" s="26" t="s">
        <v>283</v>
      </c>
      <c r="V142" s="26">
        <v>15915</v>
      </c>
      <c r="W142" s="26">
        <v>37744.5</v>
      </c>
      <c r="X142" s="26" t="s">
        <v>3745</v>
      </c>
      <c r="Y142" s="26">
        <v>232</v>
      </c>
      <c r="Z142" s="26">
        <v>285.70999999999998</v>
      </c>
      <c r="AA142" s="26" t="s">
        <v>3511</v>
      </c>
      <c r="AB142" s="26" t="s">
        <v>948</v>
      </c>
      <c r="AC142" s="32" t="s">
        <v>623</v>
      </c>
      <c r="AD142" s="33">
        <v>983.83333333333337</v>
      </c>
      <c r="AE142" s="33">
        <v>260.26244995608351</v>
      </c>
      <c r="AF142" s="34">
        <v>36</v>
      </c>
    </row>
    <row r="143" spans="2:32">
      <c r="B143" s="26">
        <v>119</v>
      </c>
      <c r="C143" s="26"/>
      <c r="D143" s="26" t="s">
        <v>72</v>
      </c>
      <c r="E143" s="26" t="s">
        <v>3453</v>
      </c>
      <c r="F143" s="26" t="s">
        <v>3746</v>
      </c>
      <c r="G143" s="26" t="s">
        <v>3747</v>
      </c>
      <c r="H143" s="26">
        <v>0</v>
      </c>
      <c r="I143" s="27">
        <v>100</v>
      </c>
      <c r="J143" s="26">
        <v>4</v>
      </c>
      <c r="K143" s="26">
        <v>4.9000000000000004</v>
      </c>
      <c r="L143" s="26">
        <v>2.66</v>
      </c>
      <c r="M143" s="26">
        <v>2.8</v>
      </c>
      <c r="N143" s="26">
        <v>1.42</v>
      </c>
      <c r="O143" s="26">
        <v>587</v>
      </c>
      <c r="P143" s="26">
        <v>6.16</v>
      </c>
      <c r="Q143" s="26">
        <v>10</v>
      </c>
      <c r="R143" s="26">
        <v>6</v>
      </c>
      <c r="S143" s="28">
        <v>2</v>
      </c>
      <c r="T143" s="26">
        <v>0</v>
      </c>
      <c r="U143" s="26" t="s">
        <v>283</v>
      </c>
      <c r="V143" s="26">
        <v>15915</v>
      </c>
      <c r="W143" s="26">
        <v>37744.5</v>
      </c>
      <c r="X143" s="26" t="s">
        <v>3748</v>
      </c>
      <c r="Y143" s="26">
        <v>174</v>
      </c>
      <c r="Z143" s="26">
        <v>250.38</v>
      </c>
      <c r="AA143" s="26" t="s">
        <v>3561</v>
      </c>
      <c r="AB143" s="26" t="s">
        <v>1030</v>
      </c>
      <c r="AC143" s="32" t="s">
        <v>72</v>
      </c>
      <c r="AD143" s="33">
        <v>747.1521739130435</v>
      </c>
      <c r="AE143" s="33">
        <v>189.69015289750865</v>
      </c>
      <c r="AF143" s="34">
        <v>46</v>
      </c>
    </row>
    <row r="144" spans="2:32">
      <c r="B144" s="26">
        <v>6</v>
      </c>
      <c r="C144" s="26"/>
      <c r="D144" s="26" t="s">
        <v>1937</v>
      </c>
      <c r="E144" s="26" t="s">
        <v>3453</v>
      </c>
      <c r="F144" s="26" t="s">
        <v>1938</v>
      </c>
      <c r="G144" s="26" t="s">
        <v>3749</v>
      </c>
      <c r="H144" s="26">
        <v>0.62</v>
      </c>
      <c r="I144" s="27">
        <v>89.130434782608688</v>
      </c>
      <c r="J144" s="26">
        <v>2.8</v>
      </c>
      <c r="K144" s="26">
        <v>2.2999999999999998</v>
      </c>
      <c r="L144" s="26">
        <v>4.5199999999999996</v>
      </c>
      <c r="M144" s="26">
        <v>2.6</v>
      </c>
      <c r="N144" s="26">
        <v>1.92</v>
      </c>
      <c r="O144" s="26">
        <v>1050</v>
      </c>
      <c r="P144" s="26">
        <v>3.16</v>
      </c>
      <c r="Q144" s="26">
        <v>6</v>
      </c>
      <c r="R144" s="26">
        <v>5</v>
      </c>
      <c r="S144" s="28">
        <v>2</v>
      </c>
      <c r="T144" s="26">
        <v>14</v>
      </c>
      <c r="U144" s="26" t="s">
        <v>283</v>
      </c>
      <c r="V144" s="26">
        <v>15915</v>
      </c>
      <c r="W144" s="26">
        <v>37744.5</v>
      </c>
      <c r="X144" s="26" t="s">
        <v>3748</v>
      </c>
      <c r="Y144" s="26">
        <v>174</v>
      </c>
      <c r="Z144" s="26">
        <v>250.38</v>
      </c>
      <c r="AA144" s="26" t="s">
        <v>3588</v>
      </c>
      <c r="AB144" s="26" t="s">
        <v>1030</v>
      </c>
      <c r="AC144" s="32" t="s">
        <v>1937</v>
      </c>
      <c r="AD144" s="33">
        <v>993.2439024390244</v>
      </c>
      <c r="AE144" s="33">
        <v>234.40667444505559</v>
      </c>
      <c r="AF144" s="34">
        <v>41</v>
      </c>
    </row>
    <row r="145" spans="2:32">
      <c r="B145" s="26">
        <v>279</v>
      </c>
      <c r="C145" s="26"/>
      <c r="D145" s="26" t="s">
        <v>117</v>
      </c>
      <c r="E145" s="26" t="s">
        <v>3453</v>
      </c>
      <c r="F145" s="26" t="s">
        <v>3750</v>
      </c>
      <c r="G145" s="26" t="s">
        <v>3751</v>
      </c>
      <c r="H145" s="26">
        <v>0</v>
      </c>
      <c r="I145" s="27">
        <v>89.130434782608688</v>
      </c>
      <c r="J145" s="26">
        <v>3.03</v>
      </c>
      <c r="K145" s="26">
        <v>3.2</v>
      </c>
      <c r="L145" s="26">
        <v>2.76</v>
      </c>
      <c r="M145" s="26">
        <v>2.7</v>
      </c>
      <c r="N145" s="26">
        <v>1.81</v>
      </c>
      <c r="O145" s="26">
        <v>612</v>
      </c>
      <c r="P145" s="26">
        <v>2.71</v>
      </c>
      <c r="Q145" s="26">
        <v>6</v>
      </c>
      <c r="R145" s="26">
        <v>4</v>
      </c>
      <c r="S145" s="28">
        <v>1</v>
      </c>
      <c r="T145" s="26">
        <v>22</v>
      </c>
      <c r="U145" s="26" t="s">
        <v>283</v>
      </c>
      <c r="V145" s="26">
        <v>15915</v>
      </c>
      <c r="W145" s="26">
        <v>37744.5</v>
      </c>
      <c r="X145" s="26" t="s">
        <v>3750</v>
      </c>
      <c r="Y145" s="26">
        <v>2</v>
      </c>
      <c r="Z145" s="26">
        <v>6.32</v>
      </c>
      <c r="AA145" s="26" t="s">
        <v>3553</v>
      </c>
      <c r="AB145" s="26" t="s">
        <v>314</v>
      </c>
      <c r="AC145" s="32" t="s">
        <v>117</v>
      </c>
      <c r="AD145" s="33">
        <v>761.63414634146341</v>
      </c>
      <c r="AE145" s="33">
        <v>242.9054091717145</v>
      </c>
      <c r="AF145" s="34">
        <v>41</v>
      </c>
    </row>
    <row r="146" spans="2:32">
      <c r="B146" s="26">
        <v>238</v>
      </c>
      <c r="C146" s="26"/>
      <c r="D146" s="26" t="s">
        <v>1971</v>
      </c>
      <c r="E146" s="26" t="s">
        <v>3453</v>
      </c>
      <c r="F146" s="26" t="s">
        <v>1972</v>
      </c>
      <c r="G146" s="26" t="s">
        <v>3752</v>
      </c>
      <c r="H146" s="26">
        <v>0</v>
      </c>
      <c r="I146" s="27">
        <v>95.652173913043484</v>
      </c>
      <c r="J146" s="26">
        <v>3.5</v>
      </c>
      <c r="K146" s="26">
        <v>1.67</v>
      </c>
      <c r="L146" s="26">
        <v>4.21</v>
      </c>
      <c r="M146" s="26">
        <v>2.73</v>
      </c>
      <c r="N146" s="26">
        <v>2.46</v>
      </c>
      <c r="O146" s="26">
        <v>987</v>
      </c>
      <c r="P146" s="26">
        <v>5.68</v>
      </c>
      <c r="Q146" s="26">
        <v>5</v>
      </c>
      <c r="R146" s="26">
        <v>4</v>
      </c>
      <c r="S146" s="28">
        <v>2</v>
      </c>
      <c r="T146" s="26">
        <v>34</v>
      </c>
      <c r="U146" s="26" t="s">
        <v>283</v>
      </c>
      <c r="V146" s="26">
        <v>15915</v>
      </c>
      <c r="W146" s="26">
        <v>37744.5</v>
      </c>
      <c r="X146" s="26" t="s">
        <v>3753</v>
      </c>
      <c r="Y146" s="26">
        <v>492</v>
      </c>
      <c r="Z146" s="26">
        <v>1248.6500000000001</v>
      </c>
      <c r="AA146" s="26" t="s">
        <v>3509</v>
      </c>
      <c r="AB146" s="26" t="s">
        <v>948</v>
      </c>
      <c r="AC146" s="32" t="s">
        <v>1971</v>
      </c>
      <c r="AD146" s="33">
        <v>787.22727272727275</v>
      </c>
      <c r="AE146" s="33">
        <v>159.2299585631325</v>
      </c>
      <c r="AF146" s="34">
        <v>44</v>
      </c>
    </row>
    <row r="147" spans="2:32">
      <c r="B147" s="26">
        <v>130</v>
      </c>
      <c r="C147" s="26"/>
      <c r="D147" s="26" t="s">
        <v>572</v>
      </c>
      <c r="E147" s="26" t="s">
        <v>3453</v>
      </c>
      <c r="F147" s="26" t="s">
        <v>2789</v>
      </c>
      <c r="G147" s="26" t="s">
        <v>3754</v>
      </c>
      <c r="H147" s="26">
        <v>0</v>
      </c>
      <c r="I147" s="27">
        <v>95.652173913043484</v>
      </c>
      <c r="J147" s="26">
        <v>3.23</v>
      </c>
      <c r="K147" s="26">
        <v>3.97</v>
      </c>
      <c r="L147" s="26">
        <v>2.93</v>
      </c>
      <c r="M147" s="26">
        <v>3.3</v>
      </c>
      <c r="N147" s="26">
        <v>2</v>
      </c>
      <c r="O147" s="26">
        <v>2271</v>
      </c>
      <c r="P147" s="26">
        <v>4.3899999999999997</v>
      </c>
      <c r="Q147" s="26">
        <v>4</v>
      </c>
      <c r="R147" s="26">
        <v>2</v>
      </c>
      <c r="S147" s="28">
        <v>1</v>
      </c>
      <c r="T147" s="26">
        <v>105</v>
      </c>
      <c r="U147" s="26" t="s">
        <v>3755</v>
      </c>
      <c r="V147" s="26">
        <v>11195</v>
      </c>
      <c r="W147" s="26">
        <v>18656.3</v>
      </c>
      <c r="X147" s="26" t="s">
        <v>2789</v>
      </c>
      <c r="Y147" s="26">
        <v>197</v>
      </c>
      <c r="Z147" s="26">
        <v>116.38</v>
      </c>
      <c r="AA147" s="26" t="s">
        <v>3519</v>
      </c>
      <c r="AB147" s="26" t="s">
        <v>948</v>
      </c>
      <c r="AC147" s="32" t="s">
        <v>572</v>
      </c>
      <c r="AD147" s="33">
        <v>747.2045454545455</v>
      </c>
      <c r="AE147" s="33">
        <v>117.64226015427964</v>
      </c>
      <c r="AF147" s="34">
        <v>44</v>
      </c>
    </row>
    <row r="148" spans="2:32">
      <c r="B148" s="26">
        <v>51</v>
      </c>
      <c r="C148" s="26"/>
      <c r="D148" s="26" t="s">
        <v>172</v>
      </c>
      <c r="E148" s="26" t="s">
        <v>3453</v>
      </c>
      <c r="F148" s="26" t="s">
        <v>3756</v>
      </c>
      <c r="G148" s="26" t="s">
        <v>3757</v>
      </c>
      <c r="H148" s="26">
        <v>0</v>
      </c>
      <c r="I148" s="27">
        <v>93.478260869565219</v>
      </c>
      <c r="J148" s="26">
        <v>2.87</v>
      </c>
      <c r="K148" s="26">
        <v>3.67</v>
      </c>
      <c r="L148" s="26">
        <v>2.34</v>
      </c>
      <c r="M148" s="26">
        <v>4.0999999999999996</v>
      </c>
      <c r="N148" s="26">
        <v>1.27</v>
      </c>
      <c r="O148" s="26">
        <v>1135</v>
      </c>
      <c r="P148" s="26">
        <v>9.84</v>
      </c>
      <c r="Q148" s="26">
        <v>6</v>
      </c>
      <c r="R148" s="26">
        <v>4</v>
      </c>
      <c r="S148" s="28">
        <v>2</v>
      </c>
      <c r="T148" s="26">
        <v>17</v>
      </c>
      <c r="U148" s="26" t="s">
        <v>3755</v>
      </c>
      <c r="V148" s="26">
        <v>11195</v>
      </c>
      <c r="W148" s="26">
        <v>18656.3</v>
      </c>
      <c r="X148" s="26" t="s">
        <v>3758</v>
      </c>
      <c r="Y148" s="26">
        <v>91</v>
      </c>
      <c r="Z148" s="26">
        <v>189.64</v>
      </c>
      <c r="AA148" s="26" t="s">
        <v>3509</v>
      </c>
      <c r="AB148" s="26" t="s">
        <v>948</v>
      </c>
      <c r="AC148" s="32" t="s">
        <v>172</v>
      </c>
      <c r="AD148" s="33">
        <v>744.95348837209303</v>
      </c>
      <c r="AE148" s="33">
        <v>159.41320275852942</v>
      </c>
      <c r="AF148" s="34">
        <v>43</v>
      </c>
    </row>
    <row r="149" spans="2:32">
      <c r="B149" s="26">
        <v>311</v>
      </c>
      <c r="C149" s="26"/>
      <c r="D149" s="26" t="s">
        <v>1744</v>
      </c>
      <c r="E149" s="26" t="s">
        <v>3453</v>
      </c>
      <c r="F149" s="26" t="s">
        <v>1745</v>
      </c>
      <c r="G149" s="26" t="s">
        <v>3759</v>
      </c>
      <c r="H149" s="26">
        <v>0.98</v>
      </c>
      <c r="I149" s="27">
        <v>56.521739130434781</v>
      </c>
      <c r="J149" s="26">
        <v>1.93</v>
      </c>
      <c r="K149" s="26">
        <v>2.4300000000000002</v>
      </c>
      <c r="L149" s="26">
        <v>2.76</v>
      </c>
      <c r="M149" s="26">
        <v>3.21</v>
      </c>
      <c r="N149" s="26">
        <v>2.5</v>
      </c>
      <c r="O149" s="26">
        <v>1140</v>
      </c>
      <c r="P149" s="26">
        <v>7.58</v>
      </c>
      <c r="Q149" s="26">
        <v>5</v>
      </c>
      <c r="R149" s="26">
        <v>4</v>
      </c>
      <c r="S149" s="28">
        <v>2</v>
      </c>
      <c r="T149" s="26">
        <v>24</v>
      </c>
      <c r="U149" s="26" t="s">
        <v>3760</v>
      </c>
      <c r="V149" s="26">
        <v>10287</v>
      </c>
      <c r="W149" s="26">
        <v>30880.2</v>
      </c>
      <c r="X149" s="26" t="s">
        <v>3761</v>
      </c>
      <c r="Y149" s="26">
        <v>1109</v>
      </c>
      <c r="Z149" s="26">
        <v>1629.73</v>
      </c>
      <c r="AA149" s="26" t="s">
        <v>3509</v>
      </c>
      <c r="AB149" s="26" t="s">
        <v>948</v>
      </c>
      <c r="AC149" s="32" t="s">
        <v>1744</v>
      </c>
      <c r="AD149" s="33">
        <v>981.11538461538464</v>
      </c>
      <c r="AE149" s="33">
        <v>235.10803081529582</v>
      </c>
      <c r="AF149" s="34">
        <v>26</v>
      </c>
    </row>
    <row r="150" spans="2:32">
      <c r="B150" s="26">
        <v>126</v>
      </c>
      <c r="C150" s="26"/>
      <c r="D150" s="26" t="s">
        <v>74</v>
      </c>
      <c r="E150" s="26" t="s">
        <v>3453</v>
      </c>
      <c r="F150" s="26" t="s">
        <v>408</v>
      </c>
      <c r="G150" s="26" t="s">
        <v>3762</v>
      </c>
      <c r="H150" s="26">
        <v>0</v>
      </c>
      <c r="I150" s="27">
        <v>100</v>
      </c>
      <c r="J150" s="26">
        <v>4.47</v>
      </c>
      <c r="K150" s="26">
        <v>1.3</v>
      </c>
      <c r="L150" s="26">
        <v>4.97</v>
      </c>
      <c r="M150" s="26">
        <v>2.17</v>
      </c>
      <c r="N150" s="26">
        <v>2.12</v>
      </c>
      <c r="O150" s="26">
        <v>119</v>
      </c>
      <c r="P150" s="26">
        <v>1.03</v>
      </c>
      <c r="Q150" s="26">
        <v>6</v>
      </c>
      <c r="R150" s="26">
        <v>5</v>
      </c>
      <c r="S150" s="28">
        <v>2</v>
      </c>
      <c r="T150" s="26">
        <v>0</v>
      </c>
      <c r="U150" s="26" t="s">
        <v>3760</v>
      </c>
      <c r="V150" s="26">
        <v>10287</v>
      </c>
      <c r="W150" s="26">
        <v>30880.2</v>
      </c>
      <c r="X150" s="26" t="s">
        <v>3761</v>
      </c>
      <c r="Y150" s="26">
        <v>1109</v>
      </c>
      <c r="Z150" s="26">
        <v>1629.73</v>
      </c>
      <c r="AA150" s="26" t="s">
        <v>3511</v>
      </c>
      <c r="AB150" s="26" t="s">
        <v>948</v>
      </c>
      <c r="AC150" s="32" t="s">
        <v>74</v>
      </c>
      <c r="AD150" s="33">
        <v>683.93478260869563</v>
      </c>
      <c r="AE150" s="33">
        <v>167.50527715387386</v>
      </c>
      <c r="AF150" s="34">
        <v>46</v>
      </c>
    </row>
    <row r="151" spans="2:32">
      <c r="B151" s="26">
        <v>318</v>
      </c>
      <c r="C151" s="26"/>
      <c r="D151" s="26" t="s">
        <v>534</v>
      </c>
      <c r="E151" s="26" t="s">
        <v>3453</v>
      </c>
      <c r="F151" s="26" t="s">
        <v>535</v>
      </c>
      <c r="G151" s="26" t="s">
        <v>3763</v>
      </c>
      <c r="H151" s="26">
        <v>0</v>
      </c>
      <c r="I151" s="27">
        <v>58.695652173913047</v>
      </c>
      <c r="J151" s="26">
        <v>3.23</v>
      </c>
      <c r="K151" s="26">
        <v>1.97</v>
      </c>
      <c r="L151" s="26">
        <v>4.59</v>
      </c>
      <c r="M151" s="26">
        <v>2.4300000000000002</v>
      </c>
      <c r="N151" s="26">
        <v>3.54</v>
      </c>
      <c r="O151" s="26">
        <v>148</v>
      </c>
      <c r="P151" s="26">
        <v>1</v>
      </c>
      <c r="Q151" s="26">
        <v>9</v>
      </c>
      <c r="R151" s="26">
        <v>6</v>
      </c>
      <c r="S151" s="28">
        <v>2</v>
      </c>
      <c r="T151" s="26">
        <v>2</v>
      </c>
      <c r="U151" s="26" t="s">
        <v>3760</v>
      </c>
      <c r="V151" s="26">
        <v>10287</v>
      </c>
      <c r="W151" s="26">
        <v>30880.2</v>
      </c>
      <c r="X151" s="26" t="s">
        <v>3761</v>
      </c>
      <c r="Y151" s="26">
        <v>1109</v>
      </c>
      <c r="Z151" s="26">
        <v>1629.73</v>
      </c>
      <c r="AA151" s="26" t="s">
        <v>3526</v>
      </c>
      <c r="AB151" s="26" t="s">
        <v>948</v>
      </c>
      <c r="AC151" s="32" t="s">
        <v>534</v>
      </c>
      <c r="AD151" s="33">
        <v>1108.037037037037</v>
      </c>
      <c r="AE151" s="33">
        <v>251.20945619779297</v>
      </c>
      <c r="AF151" s="34">
        <v>27</v>
      </c>
    </row>
    <row r="152" spans="2:32">
      <c r="B152" s="26">
        <v>2</v>
      </c>
      <c r="C152" s="26"/>
      <c r="D152" s="26" t="s">
        <v>1432</v>
      </c>
      <c r="E152" s="26" t="s">
        <v>3453</v>
      </c>
      <c r="F152" s="26" t="s">
        <v>1433</v>
      </c>
      <c r="G152" s="26" t="s">
        <v>3764</v>
      </c>
      <c r="H152" s="26">
        <v>0.41</v>
      </c>
      <c r="I152" s="27">
        <v>65.217391304347828</v>
      </c>
      <c r="J152" s="26">
        <v>3.37</v>
      </c>
      <c r="K152" s="26">
        <v>1.9</v>
      </c>
      <c r="L152" s="26">
        <v>3.38</v>
      </c>
      <c r="M152" s="26">
        <v>2.11</v>
      </c>
      <c r="N152" s="26">
        <v>3.12</v>
      </c>
      <c r="O152" s="26">
        <v>263</v>
      </c>
      <c r="P152" s="26">
        <v>1.84</v>
      </c>
      <c r="Q152" s="26">
        <v>5</v>
      </c>
      <c r="R152" s="26">
        <v>3</v>
      </c>
      <c r="S152" s="28">
        <v>1</v>
      </c>
      <c r="T152" s="26">
        <v>37</v>
      </c>
      <c r="U152" s="26" t="s">
        <v>3755</v>
      </c>
      <c r="V152" s="26">
        <v>11195</v>
      </c>
      <c r="W152" s="26">
        <v>18656.3</v>
      </c>
      <c r="X152" s="26" t="s">
        <v>1433</v>
      </c>
      <c r="Y152" s="26">
        <v>53</v>
      </c>
      <c r="Z152" s="26">
        <v>27.98</v>
      </c>
      <c r="AA152" s="26" t="s">
        <v>3550</v>
      </c>
      <c r="AB152" s="26" t="s">
        <v>1437</v>
      </c>
      <c r="AC152" s="32" t="s">
        <v>1432</v>
      </c>
      <c r="AD152" s="33">
        <v>961.0333333333333</v>
      </c>
      <c r="AE152" s="33">
        <v>223.69043932112544</v>
      </c>
      <c r="AF152" s="34">
        <v>30</v>
      </c>
    </row>
    <row r="153" spans="2:32">
      <c r="B153" s="26">
        <v>132</v>
      </c>
      <c r="C153" s="26"/>
      <c r="D153" s="26" t="s">
        <v>1757</v>
      </c>
      <c r="E153" s="26" t="s">
        <v>3453</v>
      </c>
      <c r="F153" s="26" t="s">
        <v>3765</v>
      </c>
      <c r="G153" s="26" t="s">
        <v>3766</v>
      </c>
      <c r="H153" s="26">
        <v>0.28999999999999998</v>
      </c>
      <c r="I153" s="27">
        <v>82.608695652173907</v>
      </c>
      <c r="J153" s="26">
        <v>3.37</v>
      </c>
      <c r="K153" s="26">
        <v>1.4</v>
      </c>
      <c r="L153" s="26">
        <v>3.28</v>
      </c>
      <c r="M153" s="26">
        <v>2.37</v>
      </c>
      <c r="N153" s="26">
        <v>2.5</v>
      </c>
      <c r="O153" s="26">
        <v>144</v>
      </c>
      <c r="P153" s="26">
        <v>1.65</v>
      </c>
      <c r="Q153" s="26">
        <v>7</v>
      </c>
      <c r="R153" s="26">
        <v>5</v>
      </c>
      <c r="S153" s="28">
        <v>2</v>
      </c>
      <c r="T153" s="26">
        <v>3</v>
      </c>
      <c r="U153" s="26" t="s">
        <v>3755</v>
      </c>
      <c r="V153" s="26">
        <v>11195</v>
      </c>
      <c r="W153" s="26">
        <v>18656.3</v>
      </c>
      <c r="X153" s="26" t="s">
        <v>3767</v>
      </c>
      <c r="Y153" s="26">
        <v>673</v>
      </c>
      <c r="Z153" s="26">
        <v>364.49</v>
      </c>
      <c r="AA153" s="26" t="s">
        <v>3546</v>
      </c>
      <c r="AB153" s="26" t="s">
        <v>948</v>
      </c>
      <c r="AC153" s="32" t="s">
        <v>1757</v>
      </c>
      <c r="AD153" s="33">
        <v>933.84210526315792</v>
      </c>
      <c r="AE153" s="33">
        <v>267.37295809369431</v>
      </c>
      <c r="AF153" s="34">
        <v>38</v>
      </c>
    </row>
    <row r="154" spans="2:32">
      <c r="B154" s="26">
        <v>122</v>
      </c>
      <c r="C154" s="26"/>
      <c r="D154" s="26" t="s">
        <v>69</v>
      </c>
      <c r="E154" s="26" t="s">
        <v>3453</v>
      </c>
      <c r="F154" s="26" t="s">
        <v>3768</v>
      </c>
      <c r="G154" s="26" t="s">
        <v>3769</v>
      </c>
      <c r="H154" s="26">
        <v>0.67</v>
      </c>
      <c r="I154" s="27">
        <v>80.434782608695656</v>
      </c>
      <c r="J154" s="26">
        <v>4.17</v>
      </c>
      <c r="K154" s="26">
        <v>1.87</v>
      </c>
      <c r="L154" s="26">
        <v>3.69</v>
      </c>
      <c r="M154" s="26">
        <v>2.67</v>
      </c>
      <c r="N154" s="26">
        <v>1.92</v>
      </c>
      <c r="O154" s="26">
        <v>918</v>
      </c>
      <c r="P154" s="26">
        <v>6</v>
      </c>
      <c r="Q154" s="26">
        <v>10</v>
      </c>
      <c r="R154" s="26">
        <v>6</v>
      </c>
      <c r="S154" s="28">
        <v>2</v>
      </c>
      <c r="T154" s="26">
        <v>2</v>
      </c>
      <c r="U154" s="26" t="s">
        <v>3755</v>
      </c>
      <c r="V154" s="26">
        <v>11195</v>
      </c>
      <c r="W154" s="26">
        <v>18656.3</v>
      </c>
      <c r="X154" s="26" t="s">
        <v>3770</v>
      </c>
      <c r="Y154" s="26">
        <v>130</v>
      </c>
      <c r="Z154" s="26">
        <v>87.12</v>
      </c>
      <c r="AA154" s="26" t="s">
        <v>3771</v>
      </c>
      <c r="AB154" s="26" t="s">
        <v>1437</v>
      </c>
      <c r="AC154" s="32" t="s">
        <v>69</v>
      </c>
      <c r="AD154" s="33">
        <v>784.64864864864865</v>
      </c>
      <c r="AE154" s="33">
        <v>272.89927081619692</v>
      </c>
      <c r="AF154" s="34">
        <v>37</v>
      </c>
    </row>
    <row r="155" spans="2:32">
      <c r="B155" s="26">
        <v>295</v>
      </c>
      <c r="C155" s="26"/>
      <c r="D155" s="26" t="s">
        <v>1391</v>
      </c>
      <c r="E155" s="26" t="s">
        <v>3453</v>
      </c>
      <c r="F155" s="26" t="s">
        <v>3522</v>
      </c>
      <c r="G155" s="26" t="s">
        <v>3772</v>
      </c>
      <c r="H155" s="26">
        <v>0.15</v>
      </c>
      <c r="I155" s="27">
        <v>54.347826086956516</v>
      </c>
      <c r="J155" s="26">
        <v>2.83</v>
      </c>
      <c r="K155" s="26">
        <v>3.63</v>
      </c>
      <c r="L155" s="26">
        <v>2.9</v>
      </c>
      <c r="M155" s="26">
        <v>2.5</v>
      </c>
      <c r="N155" s="26">
        <v>2.88</v>
      </c>
      <c r="O155" s="26">
        <v>8</v>
      </c>
      <c r="P155" s="26" t="s">
        <v>3522</v>
      </c>
      <c r="Q155" s="26">
        <v>11</v>
      </c>
      <c r="R155" s="26">
        <v>6</v>
      </c>
      <c r="S155" s="28">
        <v>2</v>
      </c>
      <c r="T155" s="26" t="s">
        <v>3522</v>
      </c>
      <c r="U155" s="26" t="s">
        <v>3522</v>
      </c>
      <c r="V155" s="26" t="s">
        <v>3522</v>
      </c>
      <c r="W155" s="26" t="s">
        <v>3522</v>
      </c>
      <c r="X155" s="26" t="s">
        <v>3522</v>
      </c>
      <c r="Y155" s="26" t="s">
        <v>3522</v>
      </c>
      <c r="Z155" s="26" t="s">
        <v>3522</v>
      </c>
      <c r="AA155" s="26" t="s">
        <v>3522</v>
      </c>
      <c r="AB155" s="26" t="s">
        <v>3522</v>
      </c>
      <c r="AC155" s="32" t="s">
        <v>1391</v>
      </c>
      <c r="AD155" s="33">
        <v>1093.08</v>
      </c>
      <c r="AE155" s="33">
        <v>339.02801260859451</v>
      </c>
      <c r="AF155" s="34">
        <v>25</v>
      </c>
    </row>
    <row r="156" spans="2:32">
      <c r="B156" s="26">
        <v>136</v>
      </c>
      <c r="C156" s="26"/>
      <c r="D156" s="26" t="s">
        <v>38</v>
      </c>
      <c r="E156" s="26" t="s">
        <v>3453</v>
      </c>
      <c r="F156" s="26" t="s">
        <v>3773</v>
      </c>
      <c r="G156" s="26" t="s">
        <v>3774</v>
      </c>
      <c r="H156" s="26">
        <v>0.15</v>
      </c>
      <c r="I156" s="27">
        <v>100</v>
      </c>
      <c r="J156" s="26">
        <v>4.57</v>
      </c>
      <c r="K156" s="26">
        <v>2.9</v>
      </c>
      <c r="L156" s="26">
        <v>3.45</v>
      </c>
      <c r="M156" s="26">
        <v>3.1</v>
      </c>
      <c r="N156" s="26">
        <v>2.5</v>
      </c>
      <c r="O156" s="26">
        <v>433</v>
      </c>
      <c r="P156" s="26">
        <v>7.52</v>
      </c>
      <c r="Q156" s="26">
        <v>7</v>
      </c>
      <c r="R156" s="26">
        <v>5</v>
      </c>
      <c r="S156" s="28">
        <v>2</v>
      </c>
      <c r="T156" s="26">
        <v>5</v>
      </c>
      <c r="U156" s="26" t="s">
        <v>3755</v>
      </c>
      <c r="V156" s="26">
        <v>11195</v>
      </c>
      <c r="W156" s="26">
        <v>18656.3</v>
      </c>
      <c r="X156" s="26" t="s">
        <v>3775</v>
      </c>
      <c r="Y156" s="26">
        <v>227</v>
      </c>
      <c r="Z156" s="26">
        <v>136.31</v>
      </c>
      <c r="AA156" s="26" t="s">
        <v>3511</v>
      </c>
      <c r="AB156" s="26" t="s">
        <v>948</v>
      </c>
      <c r="AC156" s="32" t="s">
        <v>38</v>
      </c>
      <c r="AD156" s="33">
        <v>727.1521739130435</v>
      </c>
      <c r="AE156" s="33">
        <v>187.76284893347125</v>
      </c>
      <c r="AF156" s="34">
        <v>46</v>
      </c>
    </row>
    <row r="157" spans="2:32">
      <c r="B157" s="26">
        <v>15</v>
      </c>
      <c r="C157" s="26"/>
      <c r="D157" s="26" t="s">
        <v>1986</v>
      </c>
      <c r="E157" s="26" t="s">
        <v>3453</v>
      </c>
      <c r="F157" s="26" t="s">
        <v>3776</v>
      </c>
      <c r="G157" s="26" t="s">
        <v>3777</v>
      </c>
      <c r="H157" s="26">
        <v>0</v>
      </c>
      <c r="I157" s="27">
        <v>91.304347826086953</v>
      </c>
      <c r="J157" s="26">
        <v>4.2</v>
      </c>
      <c r="K157" s="26">
        <v>1.57</v>
      </c>
      <c r="L157" s="26">
        <v>2.5499999999999998</v>
      </c>
      <c r="M157" s="26">
        <v>2.23</v>
      </c>
      <c r="N157" s="26">
        <v>2.64</v>
      </c>
      <c r="O157" s="26">
        <v>935</v>
      </c>
      <c r="P157" s="26">
        <v>7.13</v>
      </c>
      <c r="Q157" s="26">
        <v>5</v>
      </c>
      <c r="R157" s="26">
        <v>3</v>
      </c>
      <c r="S157" s="28">
        <v>1</v>
      </c>
      <c r="T157" s="26">
        <v>22</v>
      </c>
      <c r="U157" s="26" t="s">
        <v>3778</v>
      </c>
      <c r="V157" s="26">
        <v>381</v>
      </c>
      <c r="W157" s="26">
        <v>1529.27</v>
      </c>
      <c r="X157" s="26" t="s">
        <v>3776</v>
      </c>
      <c r="Y157" s="26">
        <v>2</v>
      </c>
      <c r="Z157" s="26">
        <v>8.48</v>
      </c>
      <c r="AA157" s="26" t="s">
        <v>3779</v>
      </c>
      <c r="AB157" s="26" t="s">
        <v>3780</v>
      </c>
      <c r="AC157" s="32" t="s">
        <v>1986</v>
      </c>
      <c r="AD157" s="33">
        <v>834.26190476190482</v>
      </c>
      <c r="AE157" s="33">
        <v>218.41268384545822</v>
      </c>
      <c r="AF157" s="34">
        <v>42</v>
      </c>
    </row>
    <row r="158" spans="2:32">
      <c r="B158" s="26">
        <v>140</v>
      </c>
      <c r="C158" s="26"/>
      <c r="D158" s="26" t="s">
        <v>1156</v>
      </c>
      <c r="E158" s="26" t="s">
        <v>3453</v>
      </c>
      <c r="F158" s="26" t="s">
        <v>3781</v>
      </c>
      <c r="G158" s="26" t="s">
        <v>3782</v>
      </c>
      <c r="H158" s="26">
        <v>0.15</v>
      </c>
      <c r="I158" s="27">
        <v>89.130434782608688</v>
      </c>
      <c r="J158" s="26">
        <v>2.8</v>
      </c>
      <c r="K158" s="26">
        <v>2.0299999999999998</v>
      </c>
      <c r="L158" s="26">
        <v>3.1</v>
      </c>
      <c r="M158" s="26">
        <v>2.77</v>
      </c>
      <c r="N158" s="26">
        <v>3.4</v>
      </c>
      <c r="O158" s="26">
        <v>212</v>
      </c>
      <c r="P158" s="26">
        <v>1.87</v>
      </c>
      <c r="Q158" s="26">
        <v>5</v>
      </c>
      <c r="R158" s="26">
        <v>5</v>
      </c>
      <c r="S158" s="28">
        <v>2</v>
      </c>
      <c r="T158" s="26">
        <v>0</v>
      </c>
      <c r="U158" s="26" t="s">
        <v>3778</v>
      </c>
      <c r="V158" s="26">
        <v>381</v>
      </c>
      <c r="W158" s="26">
        <v>1529.27</v>
      </c>
      <c r="X158" s="26" t="s">
        <v>3783</v>
      </c>
      <c r="Y158" s="26">
        <v>88</v>
      </c>
      <c r="Z158" s="26">
        <v>177.84</v>
      </c>
      <c r="AA158" s="26" t="s">
        <v>3784</v>
      </c>
      <c r="AB158" s="26" t="s">
        <v>3785</v>
      </c>
      <c r="AC158" s="32" t="s">
        <v>1156</v>
      </c>
      <c r="AD158" s="33">
        <v>1041.9756097560976</v>
      </c>
      <c r="AE158" s="33">
        <v>230.61976149116953</v>
      </c>
      <c r="AF158" s="34">
        <v>41</v>
      </c>
    </row>
    <row r="159" spans="2:32">
      <c r="B159" s="26">
        <v>113</v>
      </c>
      <c r="C159" s="26"/>
      <c r="D159" s="26" t="s">
        <v>1452</v>
      </c>
      <c r="E159" s="26" t="s">
        <v>3453</v>
      </c>
      <c r="F159" s="26" t="s">
        <v>3786</v>
      </c>
      <c r="G159" s="26" t="s">
        <v>3787</v>
      </c>
      <c r="H159" s="26">
        <v>0.94</v>
      </c>
      <c r="I159" s="27">
        <v>54.347826086956516</v>
      </c>
      <c r="J159" s="26">
        <v>4.03</v>
      </c>
      <c r="K159" s="26">
        <v>1.63</v>
      </c>
      <c r="L159" s="26">
        <v>1.79</v>
      </c>
      <c r="M159" s="26">
        <v>2.27</v>
      </c>
      <c r="N159" s="26">
        <v>3.54</v>
      </c>
      <c r="O159" s="26">
        <v>170</v>
      </c>
      <c r="P159" s="26">
        <v>1.65</v>
      </c>
      <c r="Q159" s="26">
        <v>7</v>
      </c>
      <c r="R159" s="26">
        <v>4</v>
      </c>
      <c r="S159" s="28">
        <v>2</v>
      </c>
      <c r="T159" s="26">
        <v>2</v>
      </c>
      <c r="U159" s="26" t="s">
        <v>3455</v>
      </c>
      <c r="V159" s="26">
        <v>66130</v>
      </c>
      <c r="W159" s="26">
        <v>191086</v>
      </c>
      <c r="X159" s="26" t="s">
        <v>3788</v>
      </c>
      <c r="Y159" s="26">
        <v>8</v>
      </c>
      <c r="Z159" s="26">
        <v>58</v>
      </c>
      <c r="AA159" s="26" t="s">
        <v>3789</v>
      </c>
      <c r="AB159" s="26" t="s">
        <v>1992</v>
      </c>
      <c r="AC159" s="32" t="s">
        <v>1452</v>
      </c>
      <c r="AD159" s="33">
        <v>1081.8800000000001</v>
      </c>
      <c r="AE159" s="33">
        <v>241.24647147678664</v>
      </c>
      <c r="AF159" s="34">
        <v>25</v>
      </c>
    </row>
    <row r="160" spans="2:32">
      <c r="B160" s="26">
        <v>143</v>
      </c>
      <c r="C160" s="26"/>
      <c r="D160" s="26" t="s">
        <v>995</v>
      </c>
      <c r="E160" s="26" t="s">
        <v>3453</v>
      </c>
      <c r="F160" s="26" t="s">
        <v>3790</v>
      </c>
      <c r="G160" s="26" t="s">
        <v>995</v>
      </c>
      <c r="H160" s="26">
        <v>0</v>
      </c>
      <c r="I160" s="27">
        <v>76.08695652173914</v>
      </c>
      <c r="J160" s="26">
        <v>3.57</v>
      </c>
      <c r="K160" s="26">
        <v>2.04</v>
      </c>
      <c r="L160" s="26">
        <v>4.24</v>
      </c>
      <c r="M160" s="26">
        <v>2.23</v>
      </c>
      <c r="N160" s="26">
        <v>3.04</v>
      </c>
      <c r="O160" s="26">
        <v>148</v>
      </c>
      <c r="P160" s="26">
        <v>1</v>
      </c>
      <c r="Q160" s="26">
        <v>9</v>
      </c>
      <c r="R160" s="26">
        <v>8</v>
      </c>
      <c r="S160" s="28">
        <v>4</v>
      </c>
      <c r="T160" s="26">
        <v>0</v>
      </c>
      <c r="U160" s="26" t="s">
        <v>3455</v>
      </c>
      <c r="V160" s="26">
        <v>66130</v>
      </c>
      <c r="W160" s="26">
        <v>191086</v>
      </c>
      <c r="X160" s="26" t="s">
        <v>2665</v>
      </c>
      <c r="Y160" s="26">
        <v>644</v>
      </c>
      <c r="Z160" s="26">
        <v>1419.14</v>
      </c>
      <c r="AA160" s="26" t="s">
        <v>3791</v>
      </c>
      <c r="AB160" s="26" t="s">
        <v>1992</v>
      </c>
      <c r="AC160" s="32" t="s">
        <v>995</v>
      </c>
      <c r="AD160" s="33">
        <v>931.11428571428576</v>
      </c>
      <c r="AE160" s="33">
        <v>258.4707027917878</v>
      </c>
      <c r="AF160" s="34">
        <v>35</v>
      </c>
    </row>
    <row r="161" spans="2:32">
      <c r="B161" s="26">
        <v>144</v>
      </c>
      <c r="C161" s="26"/>
      <c r="D161" s="26" t="s">
        <v>894</v>
      </c>
      <c r="E161" s="26" t="s">
        <v>3453</v>
      </c>
      <c r="F161" s="26" t="s">
        <v>3792</v>
      </c>
      <c r="G161" s="26" t="s">
        <v>3793</v>
      </c>
      <c r="H161" s="26">
        <v>0.15</v>
      </c>
      <c r="I161" s="27">
        <v>89.130434782608688</v>
      </c>
      <c r="J161" s="26">
        <v>4.2699999999999996</v>
      </c>
      <c r="K161" s="26">
        <v>1.67</v>
      </c>
      <c r="L161" s="26">
        <v>4.76</v>
      </c>
      <c r="M161" s="26">
        <v>2.13</v>
      </c>
      <c r="N161" s="26">
        <v>3.42</v>
      </c>
      <c r="O161" s="26">
        <v>510</v>
      </c>
      <c r="P161" s="26">
        <v>3.06</v>
      </c>
      <c r="Q161" s="26">
        <v>5</v>
      </c>
      <c r="R161" s="26">
        <v>5</v>
      </c>
      <c r="S161" s="28">
        <v>1</v>
      </c>
      <c r="T161" s="26">
        <v>4</v>
      </c>
      <c r="U161" s="26" t="s">
        <v>3778</v>
      </c>
      <c r="V161" s="26">
        <v>381</v>
      </c>
      <c r="W161" s="26">
        <v>1529.27</v>
      </c>
      <c r="X161" s="26" t="s">
        <v>3792</v>
      </c>
      <c r="Y161" s="26">
        <v>2</v>
      </c>
      <c r="Z161" s="26">
        <v>3.41</v>
      </c>
      <c r="AA161" s="26" t="s">
        <v>3794</v>
      </c>
      <c r="AB161" s="26" t="s">
        <v>3795</v>
      </c>
      <c r="AC161" s="32" t="s">
        <v>894</v>
      </c>
      <c r="AD161" s="33">
        <v>779.07317073170736</v>
      </c>
      <c r="AE161" s="33">
        <v>158.38898166285159</v>
      </c>
      <c r="AF161" s="34">
        <v>41</v>
      </c>
    </row>
    <row r="162" spans="2:32">
      <c r="B162" s="26">
        <v>228</v>
      </c>
      <c r="C162" s="26"/>
      <c r="D162" s="26" t="s">
        <v>1373</v>
      </c>
      <c r="E162" s="26" t="s">
        <v>3453</v>
      </c>
      <c r="F162" s="26" t="s">
        <v>1374</v>
      </c>
      <c r="G162" s="26" t="s">
        <v>3796</v>
      </c>
      <c r="H162" s="26">
        <v>0</v>
      </c>
      <c r="I162" s="27">
        <v>95.652173913043484</v>
      </c>
      <c r="J162" s="26">
        <v>2.83</v>
      </c>
      <c r="K162" s="26">
        <v>1.33</v>
      </c>
      <c r="L162" s="26">
        <v>2.52</v>
      </c>
      <c r="M162" s="26">
        <v>2.4700000000000002</v>
      </c>
      <c r="N162" s="26">
        <v>3.44</v>
      </c>
      <c r="O162" s="26">
        <v>357</v>
      </c>
      <c r="P162" s="26">
        <v>4.42</v>
      </c>
      <c r="Q162" s="26">
        <v>6</v>
      </c>
      <c r="R162" s="26">
        <v>4</v>
      </c>
      <c r="S162" s="28">
        <v>2</v>
      </c>
      <c r="T162" s="26">
        <v>21</v>
      </c>
      <c r="U162" s="26" t="s">
        <v>3467</v>
      </c>
      <c r="V162" s="26">
        <v>56734</v>
      </c>
      <c r="W162" s="26">
        <v>160337</v>
      </c>
      <c r="X162" s="26" t="s">
        <v>3467</v>
      </c>
      <c r="Y162" s="26">
        <v>5523</v>
      </c>
      <c r="Z162" s="26">
        <v>37886.199999999997</v>
      </c>
      <c r="AA162" s="26" t="s">
        <v>3471</v>
      </c>
      <c r="AB162" s="26" t="s">
        <v>3457</v>
      </c>
      <c r="AC162" s="32" t="s">
        <v>1373</v>
      </c>
      <c r="AD162" s="33">
        <v>842.36363636363637</v>
      </c>
      <c r="AE162" s="33">
        <v>260.82374792979226</v>
      </c>
      <c r="AF162" s="34">
        <v>44</v>
      </c>
    </row>
    <row r="163" spans="2:32">
      <c r="B163" s="26">
        <v>147</v>
      </c>
      <c r="C163" s="26"/>
      <c r="D163" s="26" t="s">
        <v>2109</v>
      </c>
      <c r="E163" s="26" t="s">
        <v>3453</v>
      </c>
      <c r="F163" s="26" t="s">
        <v>2110</v>
      </c>
      <c r="G163" s="26" t="s">
        <v>3797</v>
      </c>
      <c r="H163" s="26">
        <v>0</v>
      </c>
      <c r="I163" s="27">
        <v>100</v>
      </c>
      <c r="J163" s="26">
        <v>3.77</v>
      </c>
      <c r="K163" s="26">
        <v>1.97</v>
      </c>
      <c r="L163" s="26">
        <v>3.48</v>
      </c>
      <c r="M163" s="26">
        <v>2.33</v>
      </c>
      <c r="N163" s="26">
        <v>2.72</v>
      </c>
      <c r="O163" s="26">
        <v>8</v>
      </c>
      <c r="P163" s="26">
        <v>1.74</v>
      </c>
      <c r="Q163" s="26">
        <v>11</v>
      </c>
      <c r="R163" s="26">
        <v>9</v>
      </c>
      <c r="S163" s="28">
        <v>4</v>
      </c>
      <c r="T163" s="26">
        <v>0</v>
      </c>
      <c r="U163" s="26" t="s">
        <v>3467</v>
      </c>
      <c r="V163" s="26">
        <v>56734</v>
      </c>
      <c r="W163" s="26">
        <v>160337</v>
      </c>
      <c r="X163" s="26" t="s">
        <v>3467</v>
      </c>
      <c r="Y163" s="26">
        <v>5523</v>
      </c>
      <c r="Z163" s="26">
        <v>37886.199999999997</v>
      </c>
      <c r="AA163" s="26" t="s">
        <v>3798</v>
      </c>
      <c r="AB163" s="26" t="s">
        <v>3457</v>
      </c>
      <c r="AC163" s="32" t="s">
        <v>2109</v>
      </c>
      <c r="AD163" s="33">
        <v>694.17391304347825</v>
      </c>
      <c r="AE163" s="33">
        <v>176.45412426751179</v>
      </c>
      <c r="AF163" s="34">
        <v>46</v>
      </c>
    </row>
    <row r="164" spans="2:32">
      <c r="B164" s="26">
        <v>202</v>
      </c>
      <c r="C164" s="26"/>
      <c r="D164" s="26" t="s">
        <v>833</v>
      </c>
      <c r="E164" s="26" t="s">
        <v>3453</v>
      </c>
      <c r="F164" s="26" t="s">
        <v>3799</v>
      </c>
      <c r="G164" s="26" t="s">
        <v>3800</v>
      </c>
      <c r="H164" s="26">
        <v>0.52</v>
      </c>
      <c r="I164" s="27">
        <v>95.652173913043484</v>
      </c>
      <c r="J164" s="26">
        <v>4.37</v>
      </c>
      <c r="K164" s="26">
        <v>1.67</v>
      </c>
      <c r="L164" s="26">
        <v>4.0999999999999996</v>
      </c>
      <c r="M164" s="26">
        <v>2.2999999999999998</v>
      </c>
      <c r="N164" s="26">
        <v>2.48</v>
      </c>
      <c r="O164" s="26">
        <v>323</v>
      </c>
      <c r="P164" s="26">
        <v>1.48</v>
      </c>
      <c r="Q164" s="26">
        <v>5</v>
      </c>
      <c r="R164" s="26">
        <v>4</v>
      </c>
      <c r="S164" s="28">
        <v>2</v>
      </c>
      <c r="T164" s="26">
        <v>0</v>
      </c>
      <c r="U164" s="26" t="s">
        <v>3778</v>
      </c>
      <c r="V164" s="26">
        <v>381</v>
      </c>
      <c r="W164" s="26">
        <v>1529.27</v>
      </c>
      <c r="X164" s="26" t="s">
        <v>3801</v>
      </c>
      <c r="Y164" s="26">
        <v>47</v>
      </c>
      <c r="Z164" s="26">
        <v>50.84</v>
      </c>
      <c r="AA164" s="26" t="s">
        <v>3802</v>
      </c>
      <c r="AB164" s="26" t="s">
        <v>3785</v>
      </c>
      <c r="AC164" s="32" t="s">
        <v>833</v>
      </c>
      <c r="AD164" s="33">
        <v>855.06818181818187</v>
      </c>
      <c r="AE164" s="33">
        <v>257.4234948644845</v>
      </c>
      <c r="AF164" s="34">
        <v>44</v>
      </c>
    </row>
    <row r="165" spans="2:32">
      <c r="B165" s="26">
        <v>255</v>
      </c>
      <c r="C165" s="26"/>
      <c r="D165" s="26" t="s">
        <v>509</v>
      </c>
      <c r="E165" s="26" t="s">
        <v>3453</v>
      </c>
      <c r="F165" s="26" t="s">
        <v>3803</v>
      </c>
      <c r="G165" s="26" t="s">
        <v>3804</v>
      </c>
      <c r="H165" s="26">
        <v>0</v>
      </c>
      <c r="I165" s="27">
        <v>69.565217391304344</v>
      </c>
      <c r="J165" s="26">
        <v>4</v>
      </c>
      <c r="K165" s="26">
        <v>1.2</v>
      </c>
      <c r="L165" s="26">
        <v>4.55</v>
      </c>
      <c r="M165" s="26">
        <v>2.37</v>
      </c>
      <c r="N165" s="26">
        <v>3.65</v>
      </c>
      <c r="O165" s="26">
        <v>12</v>
      </c>
      <c r="P165" s="26">
        <v>0.26</v>
      </c>
      <c r="Q165" s="26">
        <v>10</v>
      </c>
      <c r="R165" s="26">
        <v>6</v>
      </c>
      <c r="S165" s="28">
        <v>3</v>
      </c>
      <c r="T165" s="26">
        <v>0</v>
      </c>
      <c r="U165" s="26" t="s">
        <v>3805</v>
      </c>
      <c r="V165" s="26">
        <v>61934</v>
      </c>
      <c r="W165" s="26">
        <v>149248</v>
      </c>
      <c r="X165" s="26" t="s">
        <v>3805</v>
      </c>
      <c r="Y165" s="26">
        <v>2546</v>
      </c>
      <c r="Z165" s="26">
        <v>8210.39</v>
      </c>
      <c r="AA165" s="26" t="s">
        <v>3806</v>
      </c>
      <c r="AB165" s="26" t="s">
        <v>3457</v>
      </c>
      <c r="AC165" s="32" t="s">
        <v>509</v>
      </c>
      <c r="AD165" s="33">
        <v>938.90625</v>
      </c>
      <c r="AE165" s="33">
        <v>302.05269347763937</v>
      </c>
      <c r="AF165" s="34">
        <v>32</v>
      </c>
    </row>
    <row r="166" spans="2:32">
      <c r="B166" s="26">
        <v>149</v>
      </c>
      <c r="C166" s="26"/>
      <c r="D166" s="26" t="s">
        <v>1338</v>
      </c>
      <c r="E166" s="26" t="s">
        <v>3453</v>
      </c>
      <c r="F166" s="26" t="s">
        <v>3807</v>
      </c>
      <c r="G166" s="26" t="s">
        <v>3808</v>
      </c>
      <c r="H166" s="26">
        <v>0</v>
      </c>
      <c r="I166" s="27">
        <v>82.608695652173907</v>
      </c>
      <c r="J166" s="26">
        <v>2.97</v>
      </c>
      <c r="K166" s="26">
        <v>1.23</v>
      </c>
      <c r="L166" s="26">
        <v>4.0999999999999996</v>
      </c>
      <c r="M166" s="26">
        <v>2.0299999999999998</v>
      </c>
      <c r="N166" s="26">
        <v>3.65</v>
      </c>
      <c r="O166" s="26">
        <v>174</v>
      </c>
      <c r="P166" s="26">
        <v>0.28999999999999998</v>
      </c>
      <c r="Q166" s="26">
        <v>11</v>
      </c>
      <c r="R166" s="26">
        <v>8</v>
      </c>
      <c r="S166" s="28">
        <v>4</v>
      </c>
      <c r="T166" s="26">
        <v>0</v>
      </c>
      <c r="U166" s="26" t="s">
        <v>3805</v>
      </c>
      <c r="V166" s="26">
        <v>61934</v>
      </c>
      <c r="W166" s="26">
        <v>149248</v>
      </c>
      <c r="X166" s="26" t="s">
        <v>3805</v>
      </c>
      <c r="Y166" s="26">
        <v>2546</v>
      </c>
      <c r="Z166" s="26">
        <v>8210.39</v>
      </c>
      <c r="AA166" s="26" t="s">
        <v>3809</v>
      </c>
      <c r="AB166" s="26" t="s">
        <v>3457</v>
      </c>
      <c r="AC166" s="32" t="s">
        <v>1338</v>
      </c>
      <c r="AD166" s="33">
        <v>904.13157894736844</v>
      </c>
      <c r="AE166" s="33">
        <v>242.04960079720885</v>
      </c>
      <c r="AF166" s="34">
        <v>38</v>
      </c>
    </row>
    <row r="167" spans="2:32">
      <c r="B167" s="26">
        <v>70</v>
      </c>
      <c r="C167" s="26"/>
      <c r="D167" s="26" t="s">
        <v>1999</v>
      </c>
      <c r="E167" s="26" t="s">
        <v>3453</v>
      </c>
      <c r="F167" s="26" t="s">
        <v>2000</v>
      </c>
      <c r="G167" s="26" t="s">
        <v>3810</v>
      </c>
      <c r="H167" s="26">
        <v>1.01</v>
      </c>
      <c r="I167" s="27">
        <v>78.260869565217391</v>
      </c>
      <c r="J167" s="26">
        <v>1.7</v>
      </c>
      <c r="K167" s="26">
        <v>4.7300000000000004</v>
      </c>
      <c r="L167" s="26">
        <v>2.14</v>
      </c>
      <c r="M167" s="26">
        <v>3.57</v>
      </c>
      <c r="N167" s="26">
        <v>2.69</v>
      </c>
      <c r="O167" s="26">
        <v>1386</v>
      </c>
      <c r="P167" s="26">
        <v>12.19</v>
      </c>
      <c r="Q167" s="26">
        <v>7</v>
      </c>
      <c r="R167" s="26">
        <v>5</v>
      </c>
      <c r="S167" s="28">
        <v>2</v>
      </c>
      <c r="T167" s="26">
        <v>0</v>
      </c>
      <c r="U167" s="26" t="s">
        <v>3811</v>
      </c>
      <c r="V167" s="26">
        <v>36654</v>
      </c>
      <c r="W167" s="26">
        <v>65296.4</v>
      </c>
      <c r="X167" s="26" t="s">
        <v>3812</v>
      </c>
      <c r="Y167" s="26">
        <v>389</v>
      </c>
      <c r="Z167" s="26">
        <v>1276.3800000000001</v>
      </c>
      <c r="AA167" s="26" t="s">
        <v>3499</v>
      </c>
      <c r="AB167" s="26" t="s">
        <v>1992</v>
      </c>
      <c r="AC167" s="32" t="s">
        <v>1999</v>
      </c>
      <c r="AD167" s="33">
        <v>891.44444444444446</v>
      </c>
      <c r="AE167" s="33">
        <v>243.81250928231648</v>
      </c>
      <c r="AF167" s="34">
        <v>36</v>
      </c>
    </row>
    <row r="168" spans="2:32">
      <c r="B168" s="26">
        <v>152</v>
      </c>
      <c r="C168" s="26"/>
      <c r="D168" s="26" t="s">
        <v>1285</v>
      </c>
      <c r="E168" s="26" t="s">
        <v>3453</v>
      </c>
      <c r="F168" s="26" t="s">
        <v>1286</v>
      </c>
      <c r="G168" s="26" t="s">
        <v>3813</v>
      </c>
      <c r="H168" s="26">
        <v>0.65</v>
      </c>
      <c r="I168" s="27">
        <v>80.434782608695656</v>
      </c>
      <c r="J168" s="26">
        <v>3.43</v>
      </c>
      <c r="K168" s="26">
        <v>1.1000000000000001</v>
      </c>
      <c r="L168" s="26">
        <v>3.24</v>
      </c>
      <c r="M168" s="26">
        <v>2.13</v>
      </c>
      <c r="N168" s="26">
        <v>4.04</v>
      </c>
      <c r="O168" s="26">
        <v>136</v>
      </c>
      <c r="P168" s="26">
        <v>0.97</v>
      </c>
      <c r="Q168" s="26">
        <v>5</v>
      </c>
      <c r="R168" s="26">
        <v>3</v>
      </c>
      <c r="S168" s="28">
        <v>1</v>
      </c>
      <c r="T168" s="26">
        <v>54</v>
      </c>
      <c r="U168" s="26" t="s">
        <v>3814</v>
      </c>
      <c r="V168" s="26">
        <v>24044</v>
      </c>
      <c r="W168" s="26">
        <v>54767.199999999997</v>
      </c>
      <c r="X168" s="26" t="s">
        <v>1286</v>
      </c>
      <c r="Y168" s="26">
        <v>37</v>
      </c>
      <c r="Z168" s="26">
        <v>82.27</v>
      </c>
      <c r="AA168" s="26" t="s">
        <v>3815</v>
      </c>
      <c r="AB168" s="26" t="s">
        <v>1291</v>
      </c>
      <c r="AC168" s="32" t="s">
        <v>1285</v>
      </c>
      <c r="AD168" s="33">
        <v>1086.8108108108108</v>
      </c>
      <c r="AE168" s="33">
        <v>271.56734767700686</v>
      </c>
      <c r="AF168" s="34">
        <v>37</v>
      </c>
    </row>
    <row r="169" spans="2:32">
      <c r="B169" s="26">
        <v>153</v>
      </c>
      <c r="C169" s="26"/>
      <c r="D169" s="26" t="s">
        <v>877</v>
      </c>
      <c r="E169" s="26" t="s">
        <v>3453</v>
      </c>
      <c r="F169" s="26" t="s">
        <v>880</v>
      </c>
      <c r="G169" s="26" t="s">
        <v>877</v>
      </c>
      <c r="H169" s="26">
        <v>0</v>
      </c>
      <c r="I169" s="27">
        <v>100</v>
      </c>
      <c r="J169" s="26">
        <v>4.87</v>
      </c>
      <c r="K169" s="26">
        <v>1.27</v>
      </c>
      <c r="L169" s="26">
        <v>2.1</v>
      </c>
      <c r="M169" s="26">
        <v>2.4700000000000002</v>
      </c>
      <c r="N169" s="26">
        <v>3.08</v>
      </c>
      <c r="O169" s="26">
        <v>8</v>
      </c>
      <c r="P169" s="26">
        <v>0.03</v>
      </c>
      <c r="Q169" s="26">
        <v>5</v>
      </c>
      <c r="R169" s="26">
        <v>4</v>
      </c>
      <c r="S169" s="28">
        <v>2</v>
      </c>
      <c r="T169" s="26">
        <v>0</v>
      </c>
      <c r="U169" s="26" t="s">
        <v>3805</v>
      </c>
      <c r="V169" s="26">
        <v>61934</v>
      </c>
      <c r="W169" s="26">
        <v>149248</v>
      </c>
      <c r="X169" s="26" t="s">
        <v>3805</v>
      </c>
      <c r="Y169" s="26">
        <v>2546</v>
      </c>
      <c r="Z169" s="26">
        <v>8210.39</v>
      </c>
      <c r="AA169" s="26" t="s">
        <v>3707</v>
      </c>
      <c r="AB169" s="26" t="s">
        <v>3457</v>
      </c>
      <c r="AC169" s="32" t="s">
        <v>877</v>
      </c>
      <c r="AD169" s="33">
        <v>732.02173913043475</v>
      </c>
      <c r="AE169" s="33">
        <v>139.14828048291753</v>
      </c>
      <c r="AF169" s="34">
        <v>46</v>
      </c>
    </row>
    <row r="170" spans="2:32">
      <c r="B170" s="26">
        <v>174</v>
      </c>
      <c r="C170" s="26"/>
      <c r="D170" s="26" t="s">
        <v>1420</v>
      </c>
      <c r="E170" s="26" t="s">
        <v>3453</v>
      </c>
      <c r="F170" s="26" t="s">
        <v>1421</v>
      </c>
      <c r="G170" s="26" t="s">
        <v>3816</v>
      </c>
      <c r="H170" s="26">
        <v>0.16</v>
      </c>
      <c r="I170" s="27">
        <v>78.260869565217391</v>
      </c>
      <c r="J170" s="26">
        <v>2.6</v>
      </c>
      <c r="K170" s="26">
        <v>4.66</v>
      </c>
      <c r="L170" s="26">
        <v>2.72</v>
      </c>
      <c r="M170" s="26">
        <v>2.4700000000000002</v>
      </c>
      <c r="N170" s="26">
        <v>3.27</v>
      </c>
      <c r="O170" s="26">
        <v>106</v>
      </c>
      <c r="P170" s="26">
        <v>1.61</v>
      </c>
      <c r="Q170" s="26">
        <v>12</v>
      </c>
      <c r="R170" s="26">
        <v>9</v>
      </c>
      <c r="S170" s="28">
        <v>4</v>
      </c>
      <c r="T170" s="26">
        <v>0</v>
      </c>
      <c r="U170" s="26" t="s">
        <v>3817</v>
      </c>
      <c r="V170" s="26">
        <v>8874</v>
      </c>
      <c r="W170" s="26">
        <v>27528.6</v>
      </c>
      <c r="X170" s="26">
        <v>5</v>
      </c>
      <c r="Y170" s="26">
        <v>4054</v>
      </c>
      <c r="Z170" s="26">
        <v>7783.02</v>
      </c>
      <c r="AA170" s="26" t="s">
        <v>3798</v>
      </c>
      <c r="AB170" s="26" t="s">
        <v>3457</v>
      </c>
      <c r="AC170" s="32" t="s">
        <v>1420</v>
      </c>
      <c r="AD170" s="33">
        <v>1021.2222222222222</v>
      </c>
      <c r="AE170" s="33">
        <v>267.38630279173793</v>
      </c>
      <c r="AF170" s="34">
        <v>36</v>
      </c>
    </row>
    <row r="171" spans="2:32">
      <c r="B171" s="26">
        <v>170</v>
      </c>
      <c r="C171" s="26"/>
      <c r="D171" s="26" t="s">
        <v>2964</v>
      </c>
      <c r="E171" s="26" t="s">
        <v>3453</v>
      </c>
      <c r="F171" s="26" t="s">
        <v>2966</v>
      </c>
      <c r="G171" s="26" t="s">
        <v>3818</v>
      </c>
      <c r="H171" s="26">
        <v>0.43</v>
      </c>
      <c r="I171" s="27">
        <v>86.956521739130437</v>
      </c>
      <c r="J171" s="26">
        <v>3.77</v>
      </c>
      <c r="K171" s="26">
        <v>4.8</v>
      </c>
      <c r="L171" s="26">
        <v>2.34</v>
      </c>
      <c r="M171" s="26">
        <v>2.83</v>
      </c>
      <c r="N171" s="26">
        <v>1.4</v>
      </c>
      <c r="O171" s="26">
        <v>11439</v>
      </c>
      <c r="P171" s="26">
        <v>36.68</v>
      </c>
      <c r="Q171" s="26">
        <v>5</v>
      </c>
      <c r="R171" s="26">
        <v>3</v>
      </c>
      <c r="S171" s="28">
        <v>1</v>
      </c>
      <c r="T171" s="26">
        <v>10</v>
      </c>
      <c r="U171" s="26" t="s">
        <v>3760</v>
      </c>
      <c r="V171" s="26">
        <v>10287</v>
      </c>
      <c r="W171" s="26">
        <v>30880.2</v>
      </c>
      <c r="X171" s="26" t="s">
        <v>2966</v>
      </c>
      <c r="Y171" s="26">
        <v>8</v>
      </c>
      <c r="Z171" s="26">
        <v>135.80000000000001</v>
      </c>
      <c r="AA171" s="26" t="s">
        <v>3505</v>
      </c>
      <c r="AB171" s="26" t="s">
        <v>1030</v>
      </c>
      <c r="AC171" s="32" t="s">
        <v>2964</v>
      </c>
      <c r="AD171" s="33">
        <v>928.42499999999995</v>
      </c>
      <c r="AE171" s="33">
        <v>244.05924958438322</v>
      </c>
      <c r="AF171" s="34">
        <v>40</v>
      </c>
    </row>
    <row r="172" spans="2:32">
      <c r="B172" s="26">
        <v>30</v>
      </c>
      <c r="C172" s="26"/>
      <c r="D172" s="26" t="s">
        <v>65</v>
      </c>
      <c r="E172" s="26" t="s">
        <v>3453</v>
      </c>
      <c r="F172" s="26" t="s">
        <v>3819</v>
      </c>
      <c r="G172" s="26" t="s">
        <v>3820</v>
      </c>
      <c r="H172" s="26">
        <v>0</v>
      </c>
      <c r="I172" s="27">
        <v>84.782608695652172</v>
      </c>
      <c r="J172" s="26">
        <v>3.63</v>
      </c>
      <c r="K172" s="26">
        <v>2.0699999999999998</v>
      </c>
      <c r="L172" s="26">
        <v>4.5199999999999996</v>
      </c>
      <c r="M172" s="26">
        <v>2.39</v>
      </c>
      <c r="N172" s="26">
        <v>2.8</v>
      </c>
      <c r="O172" s="26" t="s">
        <v>3522</v>
      </c>
      <c r="P172" s="26">
        <v>9</v>
      </c>
      <c r="Q172" s="26">
        <v>8</v>
      </c>
      <c r="R172" s="26">
        <v>5</v>
      </c>
      <c r="S172" s="28">
        <v>2</v>
      </c>
      <c r="T172" s="26">
        <v>1</v>
      </c>
      <c r="U172" s="26" t="s">
        <v>3760</v>
      </c>
      <c r="V172" s="26">
        <v>10287</v>
      </c>
      <c r="W172" s="26">
        <v>30880.2</v>
      </c>
      <c r="X172" s="26" t="s">
        <v>3821</v>
      </c>
      <c r="Y172" s="26">
        <v>345</v>
      </c>
      <c r="Z172" s="26">
        <v>546.26</v>
      </c>
      <c r="AA172" s="26" t="s">
        <v>3511</v>
      </c>
      <c r="AB172" s="26" t="s">
        <v>948</v>
      </c>
      <c r="AC172" s="32" t="s">
        <v>65</v>
      </c>
      <c r="AD172" s="33">
        <v>847.15384615384619</v>
      </c>
      <c r="AE172" s="33">
        <v>307.69444331242659</v>
      </c>
      <c r="AF172" s="34">
        <v>39</v>
      </c>
    </row>
    <row r="173" spans="2:32">
      <c r="B173" s="26">
        <v>264</v>
      </c>
      <c r="C173" s="26"/>
      <c r="D173" s="26" t="s">
        <v>4</v>
      </c>
      <c r="E173" s="26" t="s">
        <v>3453</v>
      </c>
      <c r="F173" s="26" t="s">
        <v>3822</v>
      </c>
      <c r="G173" s="26" t="s">
        <v>3823</v>
      </c>
      <c r="H173" s="26">
        <v>0</v>
      </c>
      <c r="I173" s="27">
        <v>82.608695652173907</v>
      </c>
      <c r="J173" s="26">
        <v>2.37</v>
      </c>
      <c r="K173" s="26">
        <v>3.23</v>
      </c>
      <c r="L173" s="26">
        <v>1.66</v>
      </c>
      <c r="M173" s="26">
        <v>3.73</v>
      </c>
      <c r="N173" s="26">
        <v>1.65</v>
      </c>
      <c r="O173" s="26">
        <v>2207</v>
      </c>
      <c r="P173" s="26">
        <v>18.13</v>
      </c>
      <c r="Q173" s="26">
        <v>4</v>
      </c>
      <c r="R173" s="26">
        <v>3</v>
      </c>
      <c r="S173" s="28">
        <v>1</v>
      </c>
      <c r="T173" s="26">
        <v>24</v>
      </c>
      <c r="U173" s="26" t="s">
        <v>3760</v>
      </c>
      <c r="V173" s="26">
        <v>10287</v>
      </c>
      <c r="W173" s="26">
        <v>30880.2</v>
      </c>
      <c r="X173" s="26" t="s">
        <v>3822</v>
      </c>
      <c r="Y173" s="26">
        <v>2</v>
      </c>
      <c r="Z173" s="26">
        <v>27.13</v>
      </c>
      <c r="AA173" s="26" t="s">
        <v>3505</v>
      </c>
      <c r="AB173" s="26" t="s">
        <v>1030</v>
      </c>
      <c r="AC173" s="32" t="s">
        <v>4</v>
      </c>
      <c r="AD173" s="33">
        <v>897.31578947368416</v>
      </c>
      <c r="AE173" s="33">
        <v>266.29896887715432</v>
      </c>
      <c r="AF173" s="34">
        <v>38</v>
      </c>
    </row>
    <row r="174" spans="2:32">
      <c r="B174" s="26">
        <v>157</v>
      </c>
      <c r="C174" s="26"/>
      <c r="D174" s="26" t="s">
        <v>1190</v>
      </c>
      <c r="E174" s="26" t="s">
        <v>3453</v>
      </c>
      <c r="F174" s="26" t="s">
        <v>1191</v>
      </c>
      <c r="G174" s="26" t="s">
        <v>3824</v>
      </c>
      <c r="H174" s="26">
        <v>0</v>
      </c>
      <c r="I174" s="27">
        <v>93.478260869565219</v>
      </c>
      <c r="J174" s="26">
        <v>4.37</v>
      </c>
      <c r="K174" s="26">
        <v>1.07</v>
      </c>
      <c r="L174" s="26">
        <v>4.07</v>
      </c>
      <c r="M174" s="26">
        <v>2.17</v>
      </c>
      <c r="N174" s="26">
        <v>2.88</v>
      </c>
      <c r="O174" s="26">
        <v>63</v>
      </c>
      <c r="P174" s="26">
        <v>1.1000000000000001</v>
      </c>
      <c r="Q174" s="26">
        <v>9</v>
      </c>
      <c r="R174" s="26">
        <v>6</v>
      </c>
      <c r="S174" s="28">
        <v>3</v>
      </c>
      <c r="T174" s="26">
        <v>0</v>
      </c>
      <c r="U174" s="26" t="s">
        <v>3559</v>
      </c>
      <c r="V174" s="26">
        <v>36336</v>
      </c>
      <c r="W174" s="26">
        <v>106937</v>
      </c>
      <c r="X174" s="26" t="s">
        <v>3825</v>
      </c>
      <c r="Y174" s="26">
        <v>538</v>
      </c>
      <c r="Z174" s="26">
        <v>1698.85</v>
      </c>
      <c r="AA174" s="26" t="s">
        <v>3566</v>
      </c>
      <c r="AB174" s="26" t="s">
        <v>948</v>
      </c>
      <c r="AC174" s="32" t="s">
        <v>1190</v>
      </c>
      <c r="AD174" s="33">
        <v>790.39534883720933</v>
      </c>
      <c r="AE174" s="33">
        <v>226.84871605951747</v>
      </c>
      <c r="AF174" s="34">
        <v>43</v>
      </c>
    </row>
    <row r="175" spans="2:32">
      <c r="B175" s="26">
        <v>162</v>
      </c>
      <c r="C175" s="26"/>
      <c r="D175" s="26" t="s">
        <v>393</v>
      </c>
      <c r="E175" s="26" t="s">
        <v>3453</v>
      </c>
      <c r="F175" s="26" t="s">
        <v>3826</v>
      </c>
      <c r="G175" s="26" t="s">
        <v>393</v>
      </c>
      <c r="H175" s="26">
        <v>0.15</v>
      </c>
      <c r="I175" s="27">
        <v>93.478260869565219</v>
      </c>
      <c r="J175" s="26">
        <v>4.13</v>
      </c>
      <c r="K175" s="26">
        <v>1.37</v>
      </c>
      <c r="L175" s="26">
        <v>3.52</v>
      </c>
      <c r="M175" s="26">
        <v>2.23</v>
      </c>
      <c r="N175" s="26">
        <v>3.31</v>
      </c>
      <c r="O175" s="26" t="s">
        <v>3522</v>
      </c>
      <c r="P175" s="26">
        <v>0.06</v>
      </c>
      <c r="Q175" s="26">
        <v>5</v>
      </c>
      <c r="R175" s="26">
        <v>5</v>
      </c>
      <c r="S175" s="28">
        <v>3</v>
      </c>
      <c r="T175" s="26">
        <v>0</v>
      </c>
      <c r="U175" s="26" t="s">
        <v>3559</v>
      </c>
      <c r="V175" s="26">
        <v>36336</v>
      </c>
      <c r="W175" s="26">
        <v>106937</v>
      </c>
      <c r="X175" s="26" t="s">
        <v>3651</v>
      </c>
      <c r="Y175" s="26">
        <v>2843</v>
      </c>
      <c r="Z175" s="26">
        <v>5355.25</v>
      </c>
      <c r="AA175" s="26" t="s">
        <v>3827</v>
      </c>
      <c r="AB175" s="26" t="s">
        <v>948</v>
      </c>
      <c r="AC175" s="32" t="s">
        <v>393</v>
      </c>
      <c r="AD175" s="33">
        <v>877.67441860465112</v>
      </c>
      <c r="AE175" s="33">
        <v>198.1742524396422</v>
      </c>
      <c r="AF175" s="34">
        <v>43</v>
      </c>
    </row>
    <row r="176" spans="2:32">
      <c r="B176" s="26">
        <v>178</v>
      </c>
      <c r="C176" s="26"/>
      <c r="D176" s="26" t="s">
        <v>1269</v>
      </c>
      <c r="E176" s="26" t="s">
        <v>3453</v>
      </c>
      <c r="F176" s="26" t="s">
        <v>1269</v>
      </c>
      <c r="G176" s="26" t="s">
        <v>3828</v>
      </c>
      <c r="H176" s="26">
        <v>0</v>
      </c>
      <c r="I176" s="27">
        <v>82.608695652173907</v>
      </c>
      <c r="J176" s="26">
        <v>3.7</v>
      </c>
      <c r="K176" s="26">
        <v>1.17</v>
      </c>
      <c r="L176" s="26">
        <v>2.83</v>
      </c>
      <c r="M176" s="26">
        <v>2.2000000000000002</v>
      </c>
      <c r="N176" s="26">
        <v>3.65</v>
      </c>
      <c r="O176" s="26">
        <v>110</v>
      </c>
      <c r="P176" s="26">
        <v>0.61</v>
      </c>
      <c r="Q176" s="26">
        <v>4</v>
      </c>
      <c r="R176" s="26">
        <v>4</v>
      </c>
      <c r="S176" s="28">
        <v>2</v>
      </c>
      <c r="T176" s="26">
        <v>21</v>
      </c>
      <c r="U176" s="26" t="s">
        <v>3829</v>
      </c>
      <c r="V176" s="26">
        <v>38834</v>
      </c>
      <c r="W176" s="26">
        <v>172774</v>
      </c>
      <c r="X176" s="26" t="s">
        <v>3830</v>
      </c>
      <c r="Y176" s="26">
        <v>1790</v>
      </c>
      <c r="Z176" s="26">
        <v>27600</v>
      </c>
      <c r="AA176" s="26" t="s">
        <v>3509</v>
      </c>
      <c r="AB176" s="26" t="s">
        <v>948</v>
      </c>
      <c r="AC176" s="32" t="s">
        <v>1269</v>
      </c>
      <c r="AD176" s="33">
        <v>1006.3684210526316</v>
      </c>
      <c r="AE176" s="33">
        <v>254.26762035226128</v>
      </c>
      <c r="AF176" s="34">
        <v>38</v>
      </c>
    </row>
    <row r="177" spans="2:32">
      <c r="B177" s="26">
        <v>167</v>
      </c>
      <c r="C177" s="26"/>
      <c r="D177" s="26" t="s">
        <v>2410</v>
      </c>
      <c r="E177" s="26" t="s">
        <v>3453</v>
      </c>
      <c r="F177" s="26" t="s">
        <v>2411</v>
      </c>
      <c r="G177" s="26" t="s">
        <v>3831</v>
      </c>
      <c r="H177" s="26">
        <v>0</v>
      </c>
      <c r="I177" s="27">
        <v>93.478260869565219</v>
      </c>
      <c r="J177" s="26">
        <v>2.73</v>
      </c>
      <c r="K177" s="26">
        <v>4.8</v>
      </c>
      <c r="L177" s="26">
        <v>2</v>
      </c>
      <c r="M177" s="26">
        <v>3.73</v>
      </c>
      <c r="N177" s="26">
        <v>2.04</v>
      </c>
      <c r="O177" s="26">
        <v>7155</v>
      </c>
      <c r="P177" s="26">
        <v>42.61</v>
      </c>
      <c r="Q177" s="26">
        <v>5</v>
      </c>
      <c r="R177" s="26">
        <v>3</v>
      </c>
      <c r="S177" s="28">
        <v>1</v>
      </c>
      <c r="T177" s="26">
        <v>40</v>
      </c>
      <c r="U177" s="26" t="s">
        <v>3829</v>
      </c>
      <c r="V177" s="26">
        <v>38834</v>
      </c>
      <c r="W177" s="26">
        <v>172774</v>
      </c>
      <c r="X177" s="26" t="s">
        <v>2411</v>
      </c>
      <c r="Y177" s="26">
        <v>5</v>
      </c>
      <c r="Z177" s="26">
        <v>58.32</v>
      </c>
      <c r="AA177" s="26" t="s">
        <v>3505</v>
      </c>
      <c r="AB177" s="26" t="s">
        <v>1030</v>
      </c>
      <c r="AC177" s="32" t="s">
        <v>2410</v>
      </c>
      <c r="AD177" s="33">
        <v>701.46511627906978</v>
      </c>
      <c r="AE177" s="33">
        <v>144.56887448008496</v>
      </c>
      <c r="AF177" s="34">
        <v>43</v>
      </c>
    </row>
    <row r="178" spans="2:32">
      <c r="B178" s="26">
        <v>16</v>
      </c>
      <c r="C178" s="26"/>
      <c r="D178" s="26" t="s">
        <v>776</v>
      </c>
      <c r="E178" s="26" t="s">
        <v>3453</v>
      </c>
      <c r="F178" s="26" t="s">
        <v>782</v>
      </c>
      <c r="G178" s="26" t="s">
        <v>3832</v>
      </c>
      <c r="H178" s="26">
        <v>0.8</v>
      </c>
      <c r="I178" s="27">
        <v>54.347826086956516</v>
      </c>
      <c r="J178" s="26">
        <v>3.47</v>
      </c>
      <c r="K178" s="26">
        <v>2.0699999999999998</v>
      </c>
      <c r="L178" s="26">
        <v>3.97</v>
      </c>
      <c r="M178" s="26">
        <v>2.4700000000000002</v>
      </c>
      <c r="N178" s="26">
        <v>2.54</v>
      </c>
      <c r="O178" s="26">
        <v>157</v>
      </c>
      <c r="P178" s="26">
        <v>3</v>
      </c>
      <c r="Q178" s="26">
        <v>6</v>
      </c>
      <c r="R178" s="26">
        <v>4</v>
      </c>
      <c r="S178" s="28">
        <v>2</v>
      </c>
      <c r="T178" s="26">
        <v>5</v>
      </c>
      <c r="U178" s="26" t="s">
        <v>3829</v>
      </c>
      <c r="V178" s="26">
        <v>38834</v>
      </c>
      <c r="W178" s="26">
        <v>172774</v>
      </c>
      <c r="X178" s="26" t="s">
        <v>3833</v>
      </c>
      <c r="Y178" s="26">
        <v>831</v>
      </c>
      <c r="Z178" s="26">
        <v>1094.3599999999999</v>
      </c>
      <c r="AA178" s="26" t="s">
        <v>3509</v>
      </c>
      <c r="AB178" s="26" t="s">
        <v>948</v>
      </c>
      <c r="AC178" s="32" t="s">
        <v>776</v>
      </c>
      <c r="AD178" s="33">
        <v>879.4</v>
      </c>
      <c r="AE178" s="33">
        <v>242.71674162831593</v>
      </c>
      <c r="AF178" s="34">
        <v>25</v>
      </c>
    </row>
    <row r="179" spans="2:32">
      <c r="B179" s="26">
        <v>231</v>
      </c>
      <c r="C179" s="26"/>
      <c r="D179" s="26" t="s">
        <v>87</v>
      </c>
      <c r="E179" s="26" t="s">
        <v>3453</v>
      </c>
      <c r="F179" s="26" t="s">
        <v>3834</v>
      </c>
      <c r="G179" s="26" t="s">
        <v>3835</v>
      </c>
      <c r="H179" s="26">
        <v>0</v>
      </c>
      <c r="I179" s="27">
        <v>100</v>
      </c>
      <c r="J179" s="26">
        <v>4.07</v>
      </c>
      <c r="K179" s="26">
        <v>2.67</v>
      </c>
      <c r="L179" s="26">
        <v>3.14</v>
      </c>
      <c r="M179" s="26">
        <v>2.9</v>
      </c>
      <c r="N179" s="26">
        <v>1.65</v>
      </c>
      <c r="O179" s="26">
        <v>2012</v>
      </c>
      <c r="P179" s="26">
        <v>10.42</v>
      </c>
      <c r="Q179" s="26">
        <v>5</v>
      </c>
      <c r="R179" s="26">
        <v>4</v>
      </c>
      <c r="S179" s="28">
        <v>2</v>
      </c>
      <c r="T179" s="26">
        <v>27</v>
      </c>
      <c r="U179" s="26" t="s">
        <v>3829</v>
      </c>
      <c r="V179" s="26">
        <v>38834</v>
      </c>
      <c r="W179" s="26">
        <v>172774</v>
      </c>
      <c r="X179" s="26" t="s">
        <v>3830</v>
      </c>
      <c r="Y179" s="26">
        <v>1790</v>
      </c>
      <c r="Z179" s="26">
        <v>27600</v>
      </c>
      <c r="AA179" s="26" t="s">
        <v>3509</v>
      </c>
      <c r="AB179" s="26" t="s">
        <v>948</v>
      </c>
      <c r="AC179" s="32" t="s">
        <v>87</v>
      </c>
      <c r="AD179" s="33">
        <v>638.28260869565213</v>
      </c>
      <c r="AE179" s="33">
        <v>140.56578737271084</v>
      </c>
      <c r="AF179" s="34">
        <v>46</v>
      </c>
    </row>
    <row r="180" spans="2:32">
      <c r="B180" s="26">
        <v>172</v>
      </c>
      <c r="C180" s="26"/>
      <c r="D180" s="26" t="s">
        <v>1533</v>
      </c>
      <c r="E180" s="26" t="s">
        <v>3453</v>
      </c>
      <c r="F180" s="26" t="s">
        <v>3836</v>
      </c>
      <c r="G180" s="26" t="s">
        <v>3837</v>
      </c>
      <c r="H180" s="26">
        <v>1.4</v>
      </c>
      <c r="I180" s="27">
        <v>52.173913043478258</v>
      </c>
      <c r="J180" s="26">
        <v>3.93</v>
      </c>
      <c r="K180" s="26">
        <v>1.37</v>
      </c>
      <c r="L180" s="26">
        <v>4.72</v>
      </c>
      <c r="M180" s="26">
        <v>2.2000000000000002</v>
      </c>
      <c r="N180" s="26">
        <v>2.69</v>
      </c>
      <c r="O180" s="26">
        <v>93</v>
      </c>
      <c r="P180" s="26">
        <v>1.87</v>
      </c>
      <c r="Q180" s="26">
        <v>7</v>
      </c>
      <c r="R180" s="26">
        <v>6</v>
      </c>
      <c r="S180" s="28">
        <v>3</v>
      </c>
      <c r="T180" s="26">
        <v>1</v>
      </c>
      <c r="U180" s="26" t="s">
        <v>3829</v>
      </c>
      <c r="V180" s="26">
        <v>38834</v>
      </c>
      <c r="W180" s="26">
        <v>172774</v>
      </c>
      <c r="X180" s="26" t="s">
        <v>3838</v>
      </c>
      <c r="Y180" s="26">
        <v>2480</v>
      </c>
      <c r="Z180" s="26">
        <v>19914.5</v>
      </c>
      <c r="AA180" s="26" t="s">
        <v>3839</v>
      </c>
      <c r="AB180" s="26" t="s">
        <v>948</v>
      </c>
      <c r="AC180" s="32" t="s">
        <v>1533</v>
      </c>
      <c r="AD180" s="33">
        <v>1032.8333333333333</v>
      </c>
      <c r="AE180" s="33">
        <v>266.90083921002281</v>
      </c>
      <c r="AF180" s="34">
        <v>24</v>
      </c>
    </row>
    <row r="181" spans="2:32">
      <c r="B181" s="26">
        <v>177</v>
      </c>
      <c r="C181" s="26"/>
      <c r="D181" s="26" t="s">
        <v>1769</v>
      </c>
      <c r="E181" s="26" t="s">
        <v>3453</v>
      </c>
      <c r="F181" s="26" t="s">
        <v>1770</v>
      </c>
      <c r="G181" s="26" t="s">
        <v>3840</v>
      </c>
      <c r="H181" s="26">
        <v>0.69</v>
      </c>
      <c r="I181" s="27">
        <v>86.956521739130437</v>
      </c>
      <c r="J181" s="26">
        <v>3.67</v>
      </c>
      <c r="K181" s="26">
        <v>1.53</v>
      </c>
      <c r="L181" s="26">
        <v>2.76</v>
      </c>
      <c r="M181" s="26">
        <v>2.6</v>
      </c>
      <c r="N181" s="26">
        <v>2.8</v>
      </c>
      <c r="O181" s="26">
        <v>497</v>
      </c>
      <c r="P181" s="26">
        <v>4.5199999999999996</v>
      </c>
      <c r="Q181" s="26">
        <v>6</v>
      </c>
      <c r="R181" s="26">
        <v>5</v>
      </c>
      <c r="S181" s="28">
        <v>2</v>
      </c>
      <c r="T181" s="26">
        <v>3</v>
      </c>
      <c r="U181" s="26" t="s">
        <v>3829</v>
      </c>
      <c r="V181" s="26">
        <v>38834</v>
      </c>
      <c r="W181" s="26">
        <v>172774</v>
      </c>
      <c r="X181" s="26" t="s">
        <v>3838</v>
      </c>
      <c r="Y181" s="26">
        <v>2480</v>
      </c>
      <c r="Z181" s="26">
        <v>19914.5</v>
      </c>
      <c r="AA181" s="26" t="s">
        <v>3511</v>
      </c>
      <c r="AB181" s="26" t="s">
        <v>948</v>
      </c>
      <c r="AC181" s="32" t="s">
        <v>1769</v>
      </c>
      <c r="AD181" s="33">
        <v>866.67499999999995</v>
      </c>
      <c r="AE181" s="33">
        <v>243.15663280470685</v>
      </c>
      <c r="AF181" s="34">
        <v>40</v>
      </c>
    </row>
    <row r="182" spans="2:32">
      <c r="B182" s="26">
        <v>94</v>
      </c>
      <c r="C182" s="26"/>
      <c r="D182" s="26" t="s">
        <v>678</v>
      </c>
      <c r="E182" s="26" t="s">
        <v>3453</v>
      </c>
      <c r="F182" s="26" t="s">
        <v>3841</v>
      </c>
      <c r="G182" s="26" t="s">
        <v>3842</v>
      </c>
      <c r="H182" s="26">
        <v>0.53</v>
      </c>
      <c r="I182" s="27">
        <v>84.782608695652172</v>
      </c>
      <c r="J182" s="26">
        <v>3.13</v>
      </c>
      <c r="K182" s="26">
        <v>1.93</v>
      </c>
      <c r="L182" s="26">
        <v>4.41</v>
      </c>
      <c r="M182" s="26">
        <v>2.37</v>
      </c>
      <c r="N182" s="26">
        <v>3</v>
      </c>
      <c r="O182" s="26">
        <v>170</v>
      </c>
      <c r="P182" s="26">
        <v>1.06</v>
      </c>
      <c r="Q182" s="26">
        <v>9</v>
      </c>
      <c r="R182" s="26">
        <v>7</v>
      </c>
      <c r="S182" s="28">
        <v>3</v>
      </c>
      <c r="T182" s="26">
        <v>0</v>
      </c>
      <c r="U182" s="26" t="s">
        <v>3829</v>
      </c>
      <c r="V182" s="26">
        <v>38834</v>
      </c>
      <c r="W182" s="26">
        <v>172774</v>
      </c>
      <c r="X182" s="26" t="s">
        <v>3073</v>
      </c>
      <c r="Y182" s="26">
        <v>4040</v>
      </c>
      <c r="Z182" s="26">
        <v>5430.68</v>
      </c>
      <c r="AA182" s="26" t="s">
        <v>3632</v>
      </c>
      <c r="AB182" s="26" t="s">
        <v>948</v>
      </c>
      <c r="AC182" s="32" t="s">
        <v>678</v>
      </c>
      <c r="AD182" s="33">
        <v>931.9487179487179</v>
      </c>
      <c r="AE182" s="33">
        <v>272.75658598039661</v>
      </c>
      <c r="AF182" s="34">
        <v>39</v>
      </c>
    </row>
    <row r="183" spans="2:32">
      <c r="B183" s="26">
        <v>193</v>
      </c>
      <c r="C183" s="26"/>
      <c r="D183" s="26" t="s">
        <v>1054</v>
      </c>
      <c r="E183" s="26" t="s">
        <v>3453</v>
      </c>
      <c r="F183" s="26" t="s">
        <v>1055</v>
      </c>
      <c r="G183" s="26" t="s">
        <v>3843</v>
      </c>
      <c r="H183" s="26">
        <v>0</v>
      </c>
      <c r="I183" s="27">
        <v>78.260869565217391</v>
      </c>
      <c r="J183" s="26">
        <v>2.23</v>
      </c>
      <c r="K183" s="26">
        <v>3</v>
      </c>
      <c r="L183" s="26">
        <v>2.9</v>
      </c>
      <c r="M183" s="26">
        <v>2</v>
      </c>
      <c r="N183" s="26">
        <v>3.19</v>
      </c>
      <c r="O183" s="26">
        <v>157</v>
      </c>
      <c r="P183" s="26">
        <v>2.16</v>
      </c>
      <c r="Q183" s="26">
        <v>4</v>
      </c>
      <c r="R183" s="26">
        <v>3</v>
      </c>
      <c r="S183" s="28">
        <v>1</v>
      </c>
      <c r="T183" s="26">
        <v>49</v>
      </c>
      <c r="U183" s="26" t="s">
        <v>3829</v>
      </c>
      <c r="V183" s="26">
        <v>38834</v>
      </c>
      <c r="W183" s="26">
        <v>172774</v>
      </c>
      <c r="X183" s="26" t="s">
        <v>1055</v>
      </c>
      <c r="Y183" s="26">
        <v>4</v>
      </c>
      <c r="Z183" s="26">
        <v>2.9</v>
      </c>
      <c r="AA183" s="26" t="s">
        <v>3505</v>
      </c>
      <c r="AB183" s="26" t="s">
        <v>1030</v>
      </c>
      <c r="AC183" s="32" t="s">
        <v>1054</v>
      </c>
      <c r="AD183" s="33">
        <v>977.83333333333337</v>
      </c>
      <c r="AE183" s="33">
        <v>307.49768872534406</v>
      </c>
      <c r="AF183" s="34">
        <v>36</v>
      </c>
    </row>
    <row r="184" spans="2:32">
      <c r="B184" s="26">
        <v>175</v>
      </c>
      <c r="C184" s="26"/>
      <c r="D184" s="26" t="s">
        <v>133</v>
      </c>
      <c r="E184" s="26" t="s">
        <v>3453</v>
      </c>
      <c r="F184" s="26" t="s">
        <v>2683</v>
      </c>
      <c r="G184" s="26" t="s">
        <v>133</v>
      </c>
      <c r="H184" s="26">
        <v>0</v>
      </c>
      <c r="I184" s="27">
        <v>95.652173913043484</v>
      </c>
      <c r="J184" s="26">
        <v>3.53</v>
      </c>
      <c r="K184" s="26">
        <v>1.5</v>
      </c>
      <c r="L184" s="26">
        <v>4.17</v>
      </c>
      <c r="M184" s="26">
        <v>2.33</v>
      </c>
      <c r="N184" s="26">
        <v>1.69</v>
      </c>
      <c r="O184" s="26">
        <v>1791</v>
      </c>
      <c r="P184" s="26">
        <v>16.940000000000001</v>
      </c>
      <c r="Q184" s="26">
        <v>4</v>
      </c>
      <c r="R184" s="26">
        <v>3</v>
      </c>
      <c r="S184" s="28">
        <v>1</v>
      </c>
      <c r="T184" s="26">
        <v>37</v>
      </c>
      <c r="U184" s="26" t="s">
        <v>3829</v>
      </c>
      <c r="V184" s="26">
        <v>38834</v>
      </c>
      <c r="W184" s="26">
        <v>172774</v>
      </c>
      <c r="X184" s="26" t="s">
        <v>2683</v>
      </c>
      <c r="Y184" s="26">
        <v>91</v>
      </c>
      <c r="Z184" s="26">
        <v>166.11</v>
      </c>
      <c r="AA184" s="26" t="s">
        <v>3629</v>
      </c>
      <c r="AB184" s="26" t="s">
        <v>327</v>
      </c>
      <c r="AC184" s="32" t="s">
        <v>133</v>
      </c>
      <c r="AD184" s="33">
        <v>804.59090909090912</v>
      </c>
      <c r="AE184" s="33">
        <v>195.69569616327479</v>
      </c>
      <c r="AF184" s="34">
        <v>44</v>
      </c>
    </row>
    <row r="185" spans="2:32">
      <c r="B185" s="26">
        <v>24</v>
      </c>
      <c r="C185" s="26"/>
      <c r="D185" s="26" t="s">
        <v>3072</v>
      </c>
      <c r="E185" s="26" t="s">
        <v>3453</v>
      </c>
      <c r="F185" s="26" t="s">
        <v>3073</v>
      </c>
      <c r="G185" s="26" t="s">
        <v>3844</v>
      </c>
      <c r="H185" s="26">
        <v>0.51</v>
      </c>
      <c r="I185" s="27">
        <v>97.826086956521735</v>
      </c>
      <c r="J185" s="26">
        <v>3.4</v>
      </c>
      <c r="K185" s="26">
        <v>4.93</v>
      </c>
      <c r="L185" s="26">
        <v>2.62</v>
      </c>
      <c r="M185" s="26">
        <v>3.73</v>
      </c>
      <c r="N185" s="26">
        <v>1.24</v>
      </c>
      <c r="O185" s="26">
        <v>20416</v>
      </c>
      <c r="P185" s="26">
        <v>196.39</v>
      </c>
      <c r="Q185" s="26">
        <v>3</v>
      </c>
      <c r="R185" s="26">
        <v>2</v>
      </c>
      <c r="S185" s="28">
        <v>1</v>
      </c>
      <c r="T185" s="26">
        <v>119</v>
      </c>
      <c r="U185" s="26" t="s">
        <v>3829</v>
      </c>
      <c r="V185" s="26">
        <v>38834</v>
      </c>
      <c r="W185" s="26">
        <v>172774</v>
      </c>
      <c r="X185" s="26" t="s">
        <v>3073</v>
      </c>
      <c r="Y185" s="26">
        <v>4040</v>
      </c>
      <c r="Z185" s="26">
        <v>5430.68</v>
      </c>
      <c r="AA185" s="26" t="s">
        <v>3519</v>
      </c>
      <c r="AB185" s="26" t="s">
        <v>948</v>
      </c>
      <c r="AC185" s="32" t="s">
        <v>3072</v>
      </c>
      <c r="AD185" s="33">
        <v>628.4666666666667</v>
      </c>
      <c r="AE185" s="33">
        <v>121.57706123353123</v>
      </c>
      <c r="AF185" s="34">
        <v>45</v>
      </c>
    </row>
    <row r="186" spans="2:32">
      <c r="B186" s="26">
        <v>35</v>
      </c>
      <c r="C186" s="26"/>
      <c r="D186" s="26" t="s">
        <v>71</v>
      </c>
      <c r="E186" s="26" t="s">
        <v>3453</v>
      </c>
      <c r="F186" s="26" t="s">
        <v>3845</v>
      </c>
      <c r="G186" s="26" t="s">
        <v>3846</v>
      </c>
      <c r="H186" s="26">
        <v>0.28999999999999998</v>
      </c>
      <c r="I186" s="27">
        <v>93.478260869565219</v>
      </c>
      <c r="J186" s="26">
        <v>4.07</v>
      </c>
      <c r="K186" s="26">
        <v>4.97</v>
      </c>
      <c r="L186" s="26">
        <v>2.14</v>
      </c>
      <c r="M186" s="26">
        <v>4.37</v>
      </c>
      <c r="N186" s="26">
        <v>1.5</v>
      </c>
      <c r="O186" s="26">
        <v>37080</v>
      </c>
      <c r="P186" s="26">
        <v>144.29</v>
      </c>
      <c r="Q186" s="26">
        <v>5</v>
      </c>
      <c r="R186" s="26">
        <v>5</v>
      </c>
      <c r="S186" s="28">
        <v>1</v>
      </c>
      <c r="T186" s="26">
        <v>13</v>
      </c>
      <c r="U186" s="26" t="s">
        <v>3829</v>
      </c>
      <c r="V186" s="26">
        <v>38834</v>
      </c>
      <c r="W186" s="26">
        <v>172774</v>
      </c>
      <c r="X186" s="26" t="s">
        <v>3845</v>
      </c>
      <c r="Y186" s="26">
        <v>6</v>
      </c>
      <c r="Z186" s="26">
        <v>256.64999999999998</v>
      </c>
      <c r="AA186" s="26" t="s">
        <v>3578</v>
      </c>
      <c r="AB186" s="26" t="s">
        <v>518</v>
      </c>
      <c r="AC186" s="32" t="s">
        <v>71</v>
      </c>
      <c r="AD186" s="33">
        <v>639.93023255813955</v>
      </c>
      <c r="AE186" s="33">
        <v>140.30297070283254</v>
      </c>
      <c r="AF186" s="34">
        <v>43</v>
      </c>
    </row>
    <row r="187" spans="2:32">
      <c r="B187" s="26">
        <v>164</v>
      </c>
      <c r="C187" s="26"/>
      <c r="D187" s="26" t="s">
        <v>1206</v>
      </c>
      <c r="E187" s="26" t="s">
        <v>3453</v>
      </c>
      <c r="F187" s="26" t="s">
        <v>1207</v>
      </c>
      <c r="G187" s="26" t="s">
        <v>3847</v>
      </c>
      <c r="H187" s="26">
        <v>0.15</v>
      </c>
      <c r="I187" s="27">
        <v>89.130434782608688</v>
      </c>
      <c r="J187" s="26">
        <v>4.3</v>
      </c>
      <c r="K187" s="26">
        <v>3.43</v>
      </c>
      <c r="L187" s="26">
        <v>2.1</v>
      </c>
      <c r="M187" s="26">
        <v>2.23</v>
      </c>
      <c r="N187" s="26">
        <v>2.96</v>
      </c>
      <c r="O187" s="26">
        <v>46</v>
      </c>
      <c r="P187" s="26">
        <v>6.32</v>
      </c>
      <c r="Q187" s="26">
        <v>6</v>
      </c>
      <c r="R187" s="26">
        <v>3</v>
      </c>
      <c r="S187" s="28">
        <v>1</v>
      </c>
      <c r="T187" s="26">
        <v>39</v>
      </c>
      <c r="U187" s="26" t="s">
        <v>3829</v>
      </c>
      <c r="V187" s="26">
        <v>38834</v>
      </c>
      <c r="W187" s="26">
        <v>172774</v>
      </c>
      <c r="X187" s="26" t="s">
        <v>1207</v>
      </c>
      <c r="Y187" s="26">
        <v>4</v>
      </c>
      <c r="Z187" s="26">
        <v>8.83</v>
      </c>
      <c r="AA187" s="26" t="s">
        <v>3505</v>
      </c>
      <c r="AB187" s="26" t="s">
        <v>1030</v>
      </c>
      <c r="AC187" s="32" t="s">
        <v>1206</v>
      </c>
      <c r="AD187" s="33">
        <v>911.29268292682923</v>
      </c>
      <c r="AE187" s="33">
        <v>257.82060079660408</v>
      </c>
      <c r="AF187" s="34">
        <v>41</v>
      </c>
    </row>
    <row r="188" spans="2:32">
      <c r="B188" s="26">
        <v>326</v>
      </c>
      <c r="C188" s="26"/>
      <c r="D188" s="26" t="s">
        <v>264</v>
      </c>
      <c r="E188" s="26" t="s">
        <v>3453</v>
      </c>
      <c r="F188" s="26" t="s">
        <v>2874</v>
      </c>
      <c r="G188" s="26" t="s">
        <v>3848</v>
      </c>
      <c r="H188" s="26">
        <v>0</v>
      </c>
      <c r="I188" s="27">
        <v>93.478260869565219</v>
      </c>
      <c r="J188" s="26">
        <v>3.53</v>
      </c>
      <c r="K188" s="26">
        <v>1.4</v>
      </c>
      <c r="L188" s="26">
        <v>2.9</v>
      </c>
      <c r="M188" s="26">
        <v>2.63</v>
      </c>
      <c r="N188" s="26">
        <v>2.08</v>
      </c>
      <c r="O188" s="26">
        <v>3884</v>
      </c>
      <c r="P188" s="26">
        <v>17.260000000000002</v>
      </c>
      <c r="Q188" s="26">
        <v>4</v>
      </c>
      <c r="R188" s="26">
        <v>2</v>
      </c>
      <c r="S188" s="28">
        <v>1</v>
      </c>
      <c r="T188" s="26">
        <v>112</v>
      </c>
      <c r="U188" s="26" t="s">
        <v>3829</v>
      </c>
      <c r="V188" s="26">
        <v>38834</v>
      </c>
      <c r="W188" s="26">
        <v>172774</v>
      </c>
      <c r="X188" s="26" t="s">
        <v>2874</v>
      </c>
      <c r="Y188" s="26">
        <v>159</v>
      </c>
      <c r="Z188" s="26">
        <v>148.68</v>
      </c>
      <c r="AA188" s="26" t="s">
        <v>3519</v>
      </c>
      <c r="AB188" s="26" t="s">
        <v>948</v>
      </c>
      <c r="AC188" s="32" t="s">
        <v>264</v>
      </c>
      <c r="AD188" s="33">
        <v>822.72093023255809</v>
      </c>
      <c r="AE188" s="33">
        <v>190.61096325605149</v>
      </c>
      <c r="AF188" s="34">
        <v>43</v>
      </c>
    </row>
    <row r="189" spans="2:32">
      <c r="B189" s="26">
        <v>267</v>
      </c>
      <c r="C189" s="26"/>
      <c r="D189" s="26" t="s">
        <v>49</v>
      </c>
      <c r="E189" s="26" t="s">
        <v>3453</v>
      </c>
      <c r="F189" s="26" t="s">
        <v>3849</v>
      </c>
      <c r="G189" s="26" t="s">
        <v>3850</v>
      </c>
      <c r="H189" s="26">
        <v>0.26</v>
      </c>
      <c r="I189" s="27">
        <v>91.304347826086953</v>
      </c>
      <c r="J189" s="26">
        <v>2.83</v>
      </c>
      <c r="K189" s="26">
        <v>1.9</v>
      </c>
      <c r="L189" s="26">
        <v>3.28</v>
      </c>
      <c r="M189" s="26">
        <v>2.57</v>
      </c>
      <c r="N189" s="26">
        <v>2.81</v>
      </c>
      <c r="O189" s="26">
        <v>34</v>
      </c>
      <c r="P189" s="26">
        <v>1</v>
      </c>
      <c r="Q189" s="26">
        <v>4</v>
      </c>
      <c r="R189" s="26">
        <v>3</v>
      </c>
      <c r="S189" s="28">
        <v>1</v>
      </c>
      <c r="T189" s="26">
        <v>31</v>
      </c>
      <c r="U189" s="26" t="s">
        <v>3829</v>
      </c>
      <c r="V189" s="26">
        <v>38834</v>
      </c>
      <c r="W189" s="26">
        <v>172774</v>
      </c>
      <c r="X189" s="26" t="s">
        <v>3849</v>
      </c>
      <c r="Y189" s="26">
        <v>4</v>
      </c>
      <c r="Z189" s="26">
        <v>6.97</v>
      </c>
      <c r="AA189" s="26" t="s">
        <v>3505</v>
      </c>
      <c r="AB189" s="26" t="s">
        <v>1030</v>
      </c>
      <c r="AC189" s="32" t="s">
        <v>49</v>
      </c>
      <c r="AD189" s="33">
        <v>822.40476190476193</v>
      </c>
      <c r="AE189" s="33">
        <v>234.18734000939003</v>
      </c>
      <c r="AF189" s="34">
        <v>42</v>
      </c>
    </row>
    <row r="190" spans="2:32">
      <c r="B190" s="26">
        <v>186</v>
      </c>
      <c r="C190" s="26"/>
      <c r="D190" s="26" t="s">
        <v>2753</v>
      </c>
      <c r="E190" s="26" t="s">
        <v>3453</v>
      </c>
      <c r="F190" s="26" t="s">
        <v>2754</v>
      </c>
      <c r="G190" s="26" t="s">
        <v>3851</v>
      </c>
      <c r="H190" s="26">
        <v>0.52</v>
      </c>
      <c r="I190" s="27">
        <v>97.826086956521735</v>
      </c>
      <c r="J190" s="26">
        <v>3.6</v>
      </c>
      <c r="K190" s="26">
        <v>3.8</v>
      </c>
      <c r="L190" s="26">
        <v>1.03</v>
      </c>
      <c r="M190" s="26">
        <v>3.2</v>
      </c>
      <c r="N190" s="26">
        <v>1.77</v>
      </c>
      <c r="O190" s="26">
        <v>8449</v>
      </c>
      <c r="P190" s="26">
        <v>52.45</v>
      </c>
      <c r="Q190" s="26">
        <v>4</v>
      </c>
      <c r="R190" s="26">
        <v>3</v>
      </c>
      <c r="S190" s="28">
        <v>1</v>
      </c>
      <c r="T190" s="26">
        <v>26</v>
      </c>
      <c r="U190" s="26" t="s">
        <v>3829</v>
      </c>
      <c r="V190" s="26">
        <v>38834</v>
      </c>
      <c r="W190" s="26">
        <v>172774</v>
      </c>
      <c r="X190" s="26" t="s">
        <v>2754</v>
      </c>
      <c r="Y190" s="26">
        <v>4</v>
      </c>
      <c r="Z190" s="26">
        <v>55.06</v>
      </c>
      <c r="AA190" s="26" t="s">
        <v>3505</v>
      </c>
      <c r="AB190" s="26" t="s">
        <v>1030</v>
      </c>
      <c r="AC190" s="32" t="s">
        <v>2753</v>
      </c>
      <c r="AD190" s="33">
        <v>728.93333333333328</v>
      </c>
      <c r="AE190" s="33">
        <v>202.7196227663851</v>
      </c>
      <c r="AF190" s="34">
        <v>45</v>
      </c>
    </row>
    <row r="191" spans="2:32">
      <c r="B191" s="26">
        <v>128</v>
      </c>
      <c r="C191" s="26"/>
      <c r="D191" s="26" t="s">
        <v>2521</v>
      </c>
      <c r="E191" s="26" t="s">
        <v>3453</v>
      </c>
      <c r="F191" s="26" t="s">
        <v>2522</v>
      </c>
      <c r="G191" s="26" t="s">
        <v>3852</v>
      </c>
      <c r="H191" s="26">
        <v>0.15</v>
      </c>
      <c r="I191" s="27">
        <v>93.478260869565219</v>
      </c>
      <c r="J191" s="26">
        <v>3.73</v>
      </c>
      <c r="K191" s="26">
        <v>4.03</v>
      </c>
      <c r="L191" s="26">
        <v>2.38</v>
      </c>
      <c r="M191" s="26">
        <v>3.87</v>
      </c>
      <c r="N191" s="26">
        <v>2</v>
      </c>
      <c r="O191" s="26" t="s">
        <v>3522</v>
      </c>
      <c r="P191" s="26">
        <v>36.61</v>
      </c>
      <c r="Q191" s="26">
        <v>8</v>
      </c>
      <c r="R191" s="26">
        <v>5</v>
      </c>
      <c r="S191" s="28">
        <v>2</v>
      </c>
      <c r="T191" s="26">
        <v>7</v>
      </c>
      <c r="U191" s="26" t="s">
        <v>3829</v>
      </c>
      <c r="V191" s="26">
        <v>38834</v>
      </c>
      <c r="W191" s="26">
        <v>172774</v>
      </c>
      <c r="X191" s="26" t="s">
        <v>3853</v>
      </c>
      <c r="Y191" s="26">
        <v>802</v>
      </c>
      <c r="Z191" s="26">
        <v>1740.77</v>
      </c>
      <c r="AA191" s="26" t="s">
        <v>3511</v>
      </c>
      <c r="AB191" s="26" t="s">
        <v>948</v>
      </c>
      <c r="AC191" s="32" t="s">
        <v>2521</v>
      </c>
      <c r="AD191" s="33">
        <v>631.76744186046517</v>
      </c>
      <c r="AE191" s="33">
        <v>132.42173559346614</v>
      </c>
      <c r="AF191" s="34">
        <v>43</v>
      </c>
    </row>
    <row r="192" spans="2:32">
      <c r="B192" s="26">
        <v>141</v>
      </c>
      <c r="C192" s="26"/>
      <c r="D192" s="26" t="s">
        <v>3</v>
      </c>
      <c r="E192" s="26" t="s">
        <v>3453</v>
      </c>
      <c r="F192" s="26" t="s">
        <v>3854</v>
      </c>
      <c r="G192" s="26" t="s">
        <v>3855</v>
      </c>
      <c r="H192" s="26">
        <v>0</v>
      </c>
      <c r="I192" s="27">
        <v>100</v>
      </c>
      <c r="J192" s="26">
        <v>3.8</v>
      </c>
      <c r="K192" s="26">
        <v>4.97</v>
      </c>
      <c r="L192" s="26">
        <v>2.97</v>
      </c>
      <c r="M192" s="26">
        <v>3.1</v>
      </c>
      <c r="N192" s="26">
        <v>1.1200000000000001</v>
      </c>
      <c r="O192" s="26">
        <v>89209</v>
      </c>
      <c r="P192" s="26">
        <v>476.97</v>
      </c>
      <c r="Q192" s="26">
        <v>4</v>
      </c>
      <c r="R192" s="26">
        <v>2</v>
      </c>
      <c r="S192" s="28">
        <v>1</v>
      </c>
      <c r="T192" s="26">
        <v>118</v>
      </c>
      <c r="U192" s="26" t="s">
        <v>184</v>
      </c>
      <c r="V192" s="26">
        <v>25779</v>
      </c>
      <c r="W192" s="26">
        <v>85111.8</v>
      </c>
      <c r="X192" s="26" t="s">
        <v>3854</v>
      </c>
      <c r="Y192" s="26">
        <v>104</v>
      </c>
      <c r="Z192" s="26">
        <v>1472.67</v>
      </c>
      <c r="AA192" s="26" t="s">
        <v>3519</v>
      </c>
      <c r="AB192" s="26" t="s">
        <v>948</v>
      </c>
      <c r="AC192" s="32" t="s">
        <v>3</v>
      </c>
      <c r="AD192" s="33">
        <v>631.06521739130437</v>
      </c>
      <c r="AE192" s="33">
        <v>137.76250129583516</v>
      </c>
      <c r="AF192" s="34">
        <v>46</v>
      </c>
    </row>
    <row r="193" spans="2:32">
      <c r="B193" s="26">
        <v>77</v>
      </c>
      <c r="C193" s="26"/>
      <c r="D193" s="26" t="s">
        <v>1778</v>
      </c>
      <c r="E193" s="26" t="s">
        <v>3453</v>
      </c>
      <c r="F193" s="26" t="s">
        <v>23</v>
      </c>
      <c r="G193" s="26" t="s">
        <v>3856</v>
      </c>
      <c r="H193" s="26">
        <v>0.56000000000000005</v>
      </c>
      <c r="I193" s="27">
        <v>93.478260869565219</v>
      </c>
      <c r="J193" s="26">
        <v>3.9</v>
      </c>
      <c r="K193" s="26">
        <v>3.1</v>
      </c>
      <c r="L193" s="26">
        <v>4.21</v>
      </c>
      <c r="M193" s="26">
        <v>2.4</v>
      </c>
      <c r="N193" s="26">
        <v>2.6</v>
      </c>
      <c r="O193" s="26">
        <v>748</v>
      </c>
      <c r="P193" s="26">
        <v>6.81</v>
      </c>
      <c r="Q193" s="26">
        <v>4</v>
      </c>
      <c r="R193" s="26">
        <v>4</v>
      </c>
      <c r="S193" s="28">
        <v>2</v>
      </c>
      <c r="T193" s="26">
        <v>3</v>
      </c>
      <c r="U193" s="26" t="s">
        <v>184</v>
      </c>
      <c r="V193" s="26">
        <v>25779</v>
      </c>
      <c r="W193" s="26">
        <v>85111.8</v>
      </c>
      <c r="X193" s="26" t="s">
        <v>3857</v>
      </c>
      <c r="Y193" s="26">
        <v>2820</v>
      </c>
      <c r="Z193" s="26">
        <v>5896.22</v>
      </c>
      <c r="AA193" s="26" t="s">
        <v>3858</v>
      </c>
      <c r="AB193" s="26" t="s">
        <v>948</v>
      </c>
      <c r="AC193" s="32" t="s">
        <v>1778</v>
      </c>
      <c r="AD193" s="33">
        <v>842.34883720930236</v>
      </c>
      <c r="AE193" s="33">
        <v>152.39623850515636</v>
      </c>
      <c r="AF193" s="34">
        <v>43</v>
      </c>
    </row>
    <row r="194" spans="2:32">
      <c r="B194" s="26">
        <v>151</v>
      </c>
      <c r="C194" s="26"/>
      <c r="D194" s="26" t="s">
        <v>3176</v>
      </c>
      <c r="E194" s="26" t="s">
        <v>3453</v>
      </c>
      <c r="F194" s="26" t="s">
        <v>3177</v>
      </c>
      <c r="G194" s="26" t="s">
        <v>3859</v>
      </c>
      <c r="H194" s="26">
        <v>0</v>
      </c>
      <c r="I194" s="27">
        <v>93.478260869565219</v>
      </c>
      <c r="J194" s="26">
        <v>2.5299999999999998</v>
      </c>
      <c r="K194" s="26">
        <v>4.47</v>
      </c>
      <c r="L194" s="26">
        <v>3.24</v>
      </c>
      <c r="M194" s="26">
        <v>4.37</v>
      </c>
      <c r="N194" s="26">
        <v>1.38</v>
      </c>
      <c r="O194" s="26">
        <v>50652</v>
      </c>
      <c r="P194" s="26">
        <v>299.64999999999998</v>
      </c>
      <c r="Q194" s="26">
        <v>6</v>
      </c>
      <c r="R194" s="26">
        <v>4</v>
      </c>
      <c r="S194" s="28">
        <v>2</v>
      </c>
      <c r="T194" s="26">
        <v>10</v>
      </c>
      <c r="U194" s="26" t="s">
        <v>184</v>
      </c>
      <c r="V194" s="26">
        <v>25779</v>
      </c>
      <c r="W194" s="26">
        <v>85111.8</v>
      </c>
      <c r="X194" s="26" t="s">
        <v>3860</v>
      </c>
      <c r="Y194" s="26">
        <v>639</v>
      </c>
      <c r="Z194" s="26">
        <v>5897.98</v>
      </c>
      <c r="AA194" s="26" t="s">
        <v>3509</v>
      </c>
      <c r="AB194" s="26" t="s">
        <v>948</v>
      </c>
      <c r="AC194" s="32" t="s">
        <v>3176</v>
      </c>
      <c r="AD194" s="33">
        <v>773.65116279069764</v>
      </c>
      <c r="AE194" s="33">
        <v>236.23504071771711</v>
      </c>
      <c r="AF194" s="34">
        <v>43</v>
      </c>
    </row>
    <row r="195" spans="2:32">
      <c r="B195" s="26">
        <v>64</v>
      </c>
      <c r="C195" s="26"/>
      <c r="D195" s="26" t="s">
        <v>1885</v>
      </c>
      <c r="E195" s="26" t="s">
        <v>3453</v>
      </c>
      <c r="F195" s="26" t="s">
        <v>1886</v>
      </c>
      <c r="G195" s="26" t="s">
        <v>3861</v>
      </c>
      <c r="H195" s="26">
        <v>1</v>
      </c>
      <c r="I195" s="27">
        <v>47.826086956521742</v>
      </c>
      <c r="J195" s="26">
        <v>3.03</v>
      </c>
      <c r="K195" s="26">
        <v>2.63</v>
      </c>
      <c r="L195" s="26">
        <v>2.52</v>
      </c>
      <c r="M195" s="26">
        <v>2.89</v>
      </c>
      <c r="N195" s="26">
        <v>3.19</v>
      </c>
      <c r="O195" s="26">
        <v>1203</v>
      </c>
      <c r="P195" s="26">
        <v>6.35</v>
      </c>
      <c r="Q195" s="26">
        <v>5</v>
      </c>
      <c r="R195" s="26">
        <v>3</v>
      </c>
      <c r="S195" s="28">
        <v>1</v>
      </c>
      <c r="T195" s="26">
        <v>103</v>
      </c>
      <c r="U195" s="26" t="s">
        <v>184</v>
      </c>
      <c r="V195" s="26">
        <v>25779</v>
      </c>
      <c r="W195" s="26">
        <v>85111.8</v>
      </c>
      <c r="X195" s="26" t="s">
        <v>1886</v>
      </c>
      <c r="Y195" s="26">
        <v>198</v>
      </c>
      <c r="Z195" s="26">
        <v>808.42</v>
      </c>
      <c r="AA195" s="26" t="s">
        <v>3505</v>
      </c>
      <c r="AB195" s="26" t="s">
        <v>1030</v>
      </c>
      <c r="AC195" s="32" t="s">
        <v>1885</v>
      </c>
      <c r="AD195" s="33">
        <v>1003.7272727272727</v>
      </c>
      <c r="AE195" s="33">
        <v>268.18759990832672</v>
      </c>
      <c r="AF195" s="34">
        <v>22</v>
      </c>
    </row>
    <row r="196" spans="2:32">
      <c r="B196" s="26">
        <v>73</v>
      </c>
      <c r="C196" s="26"/>
      <c r="D196" s="26" t="s">
        <v>2605</v>
      </c>
      <c r="E196" s="26" t="s">
        <v>3453</v>
      </c>
      <c r="F196" s="26" t="s">
        <v>2606</v>
      </c>
      <c r="G196" s="26" t="s">
        <v>3862</v>
      </c>
      <c r="H196" s="26">
        <v>0.28999999999999998</v>
      </c>
      <c r="I196" s="27">
        <v>69.565217391304344</v>
      </c>
      <c r="J196" s="26">
        <v>3.23</v>
      </c>
      <c r="K196" s="26">
        <v>4.53</v>
      </c>
      <c r="L196" s="26">
        <v>2.59</v>
      </c>
      <c r="M196" s="26">
        <v>3.73</v>
      </c>
      <c r="N196" s="26">
        <v>1.76</v>
      </c>
      <c r="O196" s="26">
        <v>4794</v>
      </c>
      <c r="P196" s="26">
        <v>36.29</v>
      </c>
      <c r="Q196" s="26">
        <v>7</v>
      </c>
      <c r="R196" s="26">
        <v>4</v>
      </c>
      <c r="S196" s="28">
        <v>2</v>
      </c>
      <c r="T196" s="26">
        <v>20</v>
      </c>
      <c r="U196" s="26" t="s">
        <v>184</v>
      </c>
      <c r="V196" s="26">
        <v>25779</v>
      </c>
      <c r="W196" s="26">
        <v>85111.8</v>
      </c>
      <c r="X196" s="26" t="s">
        <v>3863</v>
      </c>
      <c r="Y196" s="26">
        <v>4558</v>
      </c>
      <c r="Z196" s="26">
        <v>13825.9</v>
      </c>
      <c r="AA196" s="26" t="s">
        <v>3509</v>
      </c>
      <c r="AB196" s="26" t="s">
        <v>948</v>
      </c>
      <c r="AC196" s="32" t="s">
        <v>2605</v>
      </c>
      <c r="AD196" s="33">
        <v>928.09375</v>
      </c>
      <c r="AE196" s="33">
        <v>289.23685565528268</v>
      </c>
      <c r="AF196" s="34">
        <v>32</v>
      </c>
    </row>
    <row r="197" spans="2:32">
      <c r="B197" s="26">
        <v>129</v>
      </c>
      <c r="C197" s="26"/>
      <c r="D197" s="26" t="s">
        <v>329</v>
      </c>
      <c r="E197" s="26" t="s">
        <v>3453</v>
      </c>
      <c r="F197" s="26" t="s">
        <v>3864</v>
      </c>
      <c r="G197" s="26" t="s">
        <v>3865</v>
      </c>
      <c r="H197" s="26">
        <v>0.87</v>
      </c>
      <c r="I197" s="27">
        <v>65.217391304347828</v>
      </c>
      <c r="J197" s="26">
        <v>4.2</v>
      </c>
      <c r="K197" s="26">
        <v>2.13</v>
      </c>
      <c r="L197" s="26">
        <v>3.17</v>
      </c>
      <c r="M197" s="26">
        <v>2.73</v>
      </c>
      <c r="N197" s="26">
        <v>3.96</v>
      </c>
      <c r="O197" s="26">
        <v>42</v>
      </c>
      <c r="P197" s="26">
        <v>0.9</v>
      </c>
      <c r="Q197" s="26">
        <v>10</v>
      </c>
      <c r="R197" s="26">
        <v>6</v>
      </c>
      <c r="S197" s="28">
        <v>2</v>
      </c>
      <c r="T197" s="26">
        <v>0</v>
      </c>
      <c r="U197" s="26" t="s">
        <v>184</v>
      </c>
      <c r="V197" s="26">
        <v>25779</v>
      </c>
      <c r="W197" s="26">
        <v>85111.8</v>
      </c>
      <c r="X197" s="26" t="s">
        <v>3866</v>
      </c>
      <c r="Y197" s="26">
        <v>2</v>
      </c>
      <c r="Z197" s="26">
        <v>1.1299999999999999</v>
      </c>
      <c r="AA197" s="26" t="s">
        <v>3561</v>
      </c>
      <c r="AB197" s="26" t="s">
        <v>1030</v>
      </c>
      <c r="AC197" s="32" t="s">
        <v>329</v>
      </c>
      <c r="AD197" s="33">
        <v>890.56666666666672</v>
      </c>
      <c r="AE197" s="33">
        <v>218.4005626071656</v>
      </c>
      <c r="AF197" s="34">
        <v>30</v>
      </c>
    </row>
    <row r="198" spans="2:32">
      <c r="B198" s="26">
        <v>182</v>
      </c>
      <c r="C198" s="26"/>
      <c r="D198" s="26" t="s">
        <v>355</v>
      </c>
      <c r="E198" s="26" t="s">
        <v>3453</v>
      </c>
      <c r="F198" s="26" t="s">
        <v>3867</v>
      </c>
      <c r="G198" s="26" t="s">
        <v>355</v>
      </c>
      <c r="H198" s="26">
        <v>0.81</v>
      </c>
      <c r="I198" s="27">
        <v>63.04347826086957</v>
      </c>
      <c r="J198" s="26">
        <v>3.17</v>
      </c>
      <c r="K198" s="26">
        <v>1.47</v>
      </c>
      <c r="L198" s="26">
        <v>3.55</v>
      </c>
      <c r="M198" s="26">
        <v>1.73</v>
      </c>
      <c r="N198" s="26">
        <v>4.08</v>
      </c>
      <c r="O198" s="26" t="s">
        <v>3522</v>
      </c>
      <c r="P198" s="26">
        <v>0.19</v>
      </c>
      <c r="Q198" s="26" t="s">
        <v>3522</v>
      </c>
      <c r="R198" s="26" t="s">
        <v>3522</v>
      </c>
      <c r="S198" s="28">
        <v>3</v>
      </c>
      <c r="T198" s="26">
        <v>1</v>
      </c>
      <c r="U198" s="26" t="s">
        <v>184</v>
      </c>
      <c r="V198" s="26">
        <v>25779</v>
      </c>
      <c r="W198" s="26">
        <v>85111.8</v>
      </c>
      <c r="X198" s="26" t="s">
        <v>3857</v>
      </c>
      <c r="Y198" s="26">
        <v>2820</v>
      </c>
      <c r="Z198" s="26">
        <v>5896.22</v>
      </c>
      <c r="AA198" s="26" t="s">
        <v>3566</v>
      </c>
      <c r="AB198" s="26" t="s">
        <v>948</v>
      </c>
      <c r="AC198" s="32" t="s">
        <v>355</v>
      </c>
      <c r="AD198" s="33">
        <v>923.89655172413791</v>
      </c>
      <c r="AE198" s="33">
        <v>232.08085795804425</v>
      </c>
      <c r="AF198" s="34">
        <v>29</v>
      </c>
    </row>
    <row r="199" spans="2:32">
      <c r="B199" s="26">
        <v>139</v>
      </c>
      <c r="C199" s="26"/>
      <c r="D199" s="26" t="s">
        <v>7</v>
      </c>
      <c r="E199" s="26" t="s">
        <v>3453</v>
      </c>
      <c r="F199" s="26" t="s">
        <v>1077</v>
      </c>
      <c r="G199" s="26" t="s">
        <v>3868</v>
      </c>
      <c r="H199" s="26">
        <v>0.15</v>
      </c>
      <c r="I199" s="27">
        <v>95.652173913043484</v>
      </c>
      <c r="J199" s="26">
        <v>2.33</v>
      </c>
      <c r="K199" s="26">
        <v>2.1</v>
      </c>
      <c r="L199" s="26">
        <v>2.9</v>
      </c>
      <c r="M199" s="26">
        <v>2.17</v>
      </c>
      <c r="N199" s="26">
        <v>2.19</v>
      </c>
      <c r="O199" s="26">
        <v>1169</v>
      </c>
      <c r="P199" s="26">
        <v>10.26</v>
      </c>
      <c r="Q199" s="26">
        <v>7</v>
      </c>
      <c r="R199" s="26">
        <v>5</v>
      </c>
      <c r="S199" s="28">
        <v>2</v>
      </c>
      <c r="T199" s="26">
        <v>7</v>
      </c>
      <c r="U199" s="26" t="s">
        <v>184</v>
      </c>
      <c r="V199" s="26">
        <v>25779</v>
      </c>
      <c r="W199" s="26">
        <v>85111.8</v>
      </c>
      <c r="X199" s="26" t="s">
        <v>3869</v>
      </c>
      <c r="Y199" s="26">
        <v>476</v>
      </c>
      <c r="Z199" s="26">
        <v>884.51</v>
      </c>
      <c r="AA199" s="26" t="s">
        <v>3588</v>
      </c>
      <c r="AB199" s="26" t="s">
        <v>1030</v>
      </c>
      <c r="AC199" s="32" t="s">
        <v>7</v>
      </c>
      <c r="AD199" s="33">
        <v>918.81818181818187</v>
      </c>
      <c r="AE199" s="33">
        <v>273.18962429880889</v>
      </c>
      <c r="AF199" s="34">
        <v>44</v>
      </c>
    </row>
    <row r="200" spans="2:32">
      <c r="B200" s="26">
        <v>156</v>
      </c>
      <c r="C200" s="26"/>
      <c r="D200" s="26" t="s">
        <v>1041</v>
      </c>
      <c r="E200" s="26" t="s">
        <v>3453</v>
      </c>
      <c r="F200" s="26" t="s">
        <v>1043</v>
      </c>
      <c r="G200" s="26" t="s">
        <v>3870</v>
      </c>
      <c r="H200" s="26">
        <v>0.3</v>
      </c>
      <c r="I200" s="27">
        <v>56.521739130434781</v>
      </c>
      <c r="J200" s="26">
        <v>3.47</v>
      </c>
      <c r="K200" s="26">
        <v>1.37</v>
      </c>
      <c r="L200" s="26">
        <v>3.14</v>
      </c>
      <c r="M200" s="26">
        <v>2.7</v>
      </c>
      <c r="N200" s="26">
        <v>2.96</v>
      </c>
      <c r="O200" s="26">
        <v>246</v>
      </c>
      <c r="P200" s="26">
        <v>1.81</v>
      </c>
      <c r="Q200" s="26">
        <v>6</v>
      </c>
      <c r="R200" s="26">
        <v>5</v>
      </c>
      <c r="S200" s="28">
        <v>2</v>
      </c>
      <c r="T200" s="26">
        <v>2</v>
      </c>
      <c r="U200" s="26" t="s">
        <v>184</v>
      </c>
      <c r="V200" s="26">
        <v>25779</v>
      </c>
      <c r="W200" s="26">
        <v>85111.8</v>
      </c>
      <c r="X200" s="26" t="s">
        <v>3871</v>
      </c>
      <c r="Y200" s="26">
        <v>2147</v>
      </c>
      <c r="Z200" s="26">
        <v>4250.58</v>
      </c>
      <c r="AA200" s="26" t="s">
        <v>3511</v>
      </c>
      <c r="AB200" s="26" t="s">
        <v>948</v>
      </c>
      <c r="AC200" s="32" t="s">
        <v>1041</v>
      </c>
      <c r="AD200" s="33">
        <v>1057.3461538461538</v>
      </c>
      <c r="AE200" s="33">
        <v>307.93647946389098</v>
      </c>
      <c r="AF200" s="34">
        <v>26</v>
      </c>
    </row>
    <row r="201" spans="2:32">
      <c r="B201" s="26">
        <v>183</v>
      </c>
      <c r="C201" s="26"/>
      <c r="D201" s="26" t="s">
        <v>1546</v>
      </c>
      <c r="E201" s="26" t="s">
        <v>3453</v>
      </c>
      <c r="F201" s="26" t="s">
        <v>3872</v>
      </c>
      <c r="G201" s="26" t="s">
        <v>1546</v>
      </c>
      <c r="H201" s="26">
        <v>0</v>
      </c>
      <c r="I201" s="27">
        <v>60.869565217391312</v>
      </c>
      <c r="J201" s="26">
        <v>3.97</v>
      </c>
      <c r="K201" s="26">
        <v>1.53</v>
      </c>
      <c r="L201" s="26">
        <v>4.34</v>
      </c>
      <c r="M201" s="26">
        <v>2.33</v>
      </c>
      <c r="N201" s="26">
        <v>3.65</v>
      </c>
      <c r="O201" s="26">
        <v>408</v>
      </c>
      <c r="P201" s="26">
        <v>9.32</v>
      </c>
      <c r="Q201" s="26">
        <v>10</v>
      </c>
      <c r="R201" s="26">
        <v>9</v>
      </c>
      <c r="S201" s="28">
        <v>3</v>
      </c>
      <c r="T201" s="26">
        <v>0</v>
      </c>
      <c r="U201" s="26" t="s">
        <v>184</v>
      </c>
      <c r="V201" s="26">
        <v>25779</v>
      </c>
      <c r="W201" s="26">
        <v>85111.8</v>
      </c>
      <c r="X201" s="26" t="s">
        <v>3873</v>
      </c>
      <c r="Y201" s="26">
        <v>2710</v>
      </c>
      <c r="Z201" s="26">
        <v>5705.52</v>
      </c>
      <c r="AA201" s="26" t="s">
        <v>3874</v>
      </c>
      <c r="AB201" s="26" t="s">
        <v>948</v>
      </c>
      <c r="AC201" s="32" t="s">
        <v>1546</v>
      </c>
      <c r="AD201" s="33">
        <v>1081.4642857142858</v>
      </c>
      <c r="AE201" s="33">
        <v>227.74717661263421</v>
      </c>
      <c r="AF201" s="34">
        <v>28</v>
      </c>
    </row>
    <row r="202" spans="2:32">
      <c r="B202" s="26">
        <v>189</v>
      </c>
      <c r="C202" s="26"/>
      <c r="D202" s="26" t="s">
        <v>58</v>
      </c>
      <c r="E202" s="26" t="s">
        <v>3453</v>
      </c>
      <c r="F202" s="26" t="s">
        <v>3875</v>
      </c>
      <c r="G202" s="26" t="s">
        <v>3876</v>
      </c>
      <c r="H202" s="26">
        <v>0.28999999999999998</v>
      </c>
      <c r="I202" s="27">
        <v>95.652173913043484</v>
      </c>
      <c r="J202" s="26">
        <v>2.83</v>
      </c>
      <c r="K202" s="26">
        <v>2.67</v>
      </c>
      <c r="L202" s="26">
        <v>2.93</v>
      </c>
      <c r="M202" s="26">
        <v>3.7</v>
      </c>
      <c r="N202" s="26">
        <v>1.88</v>
      </c>
      <c r="O202" s="26">
        <v>10129</v>
      </c>
      <c r="P202" s="26">
        <v>44.32</v>
      </c>
      <c r="Q202" s="26">
        <v>8</v>
      </c>
      <c r="R202" s="26">
        <v>5</v>
      </c>
      <c r="S202" s="28">
        <v>2</v>
      </c>
      <c r="T202" s="26">
        <v>0</v>
      </c>
      <c r="U202" s="26" t="s">
        <v>184</v>
      </c>
      <c r="V202" s="26">
        <v>25779</v>
      </c>
      <c r="W202" s="26">
        <v>85111.8</v>
      </c>
      <c r="X202" s="26" t="s">
        <v>3877</v>
      </c>
      <c r="Y202" s="26">
        <v>377</v>
      </c>
      <c r="Z202" s="26">
        <v>2195.7800000000002</v>
      </c>
      <c r="AA202" s="26" t="s">
        <v>3878</v>
      </c>
      <c r="AB202" s="26" t="s">
        <v>948</v>
      </c>
      <c r="AC202" s="32" t="s">
        <v>58</v>
      </c>
      <c r="AD202" s="33">
        <v>872.13636363636363</v>
      </c>
      <c r="AE202" s="33">
        <v>227.84527501049681</v>
      </c>
      <c r="AF202" s="34">
        <v>44</v>
      </c>
    </row>
    <row r="203" spans="2:32">
      <c r="B203" s="26">
        <v>315</v>
      </c>
      <c r="C203" s="26"/>
      <c r="D203" s="26" t="s">
        <v>2667</v>
      </c>
      <c r="E203" s="26" t="s">
        <v>3453</v>
      </c>
      <c r="F203" s="26" t="s">
        <v>3879</v>
      </c>
      <c r="G203" s="26" t="s">
        <v>3880</v>
      </c>
      <c r="H203" s="26">
        <v>0</v>
      </c>
      <c r="I203" s="27">
        <v>95.652173913043484</v>
      </c>
      <c r="J203" s="26">
        <v>3.23</v>
      </c>
      <c r="K203" s="26">
        <v>4.7</v>
      </c>
      <c r="L203" s="26">
        <v>2.93</v>
      </c>
      <c r="M203" s="26">
        <v>3.61</v>
      </c>
      <c r="N203" s="26">
        <v>2.19</v>
      </c>
      <c r="O203" s="26">
        <v>2773</v>
      </c>
      <c r="P203" s="26">
        <v>96.26</v>
      </c>
      <c r="Q203" s="26">
        <v>6</v>
      </c>
      <c r="R203" s="26">
        <v>5</v>
      </c>
      <c r="S203" s="28">
        <v>1</v>
      </c>
      <c r="T203" s="26">
        <v>49</v>
      </c>
      <c r="U203" s="26" t="s">
        <v>184</v>
      </c>
      <c r="V203" s="26">
        <v>25779</v>
      </c>
      <c r="W203" s="26">
        <v>85111.8</v>
      </c>
      <c r="X203" s="26" t="s">
        <v>3879</v>
      </c>
      <c r="Y203" s="26">
        <v>12</v>
      </c>
      <c r="Z203" s="26">
        <v>133.53</v>
      </c>
      <c r="AA203" s="26" t="s">
        <v>3505</v>
      </c>
      <c r="AB203" s="26" t="s">
        <v>1030</v>
      </c>
      <c r="AC203" s="32" t="s">
        <v>2667</v>
      </c>
      <c r="AD203" s="33">
        <v>683.61363636363637</v>
      </c>
      <c r="AE203" s="33">
        <v>161.82911111748106</v>
      </c>
      <c r="AF203" s="34">
        <v>44</v>
      </c>
    </row>
    <row r="204" spans="2:32">
      <c r="B204" s="26">
        <v>314</v>
      </c>
      <c r="C204" s="26"/>
      <c r="D204" s="26" t="s">
        <v>1487</v>
      </c>
      <c r="E204" s="26" t="s">
        <v>3453</v>
      </c>
      <c r="F204" s="26" t="s">
        <v>1488</v>
      </c>
      <c r="G204" s="26" t="s">
        <v>3881</v>
      </c>
      <c r="H204" s="26">
        <v>1.1100000000000001</v>
      </c>
      <c r="I204" s="27">
        <v>52.173913043478258</v>
      </c>
      <c r="J204" s="26">
        <v>3.93</v>
      </c>
      <c r="K204" s="26">
        <v>1.1299999999999999</v>
      </c>
      <c r="L204" s="26">
        <v>3.34</v>
      </c>
      <c r="M204" s="26">
        <v>2.0299999999999998</v>
      </c>
      <c r="N204" s="26">
        <v>3.88</v>
      </c>
      <c r="O204" s="26">
        <v>38</v>
      </c>
      <c r="P204" s="26">
        <v>1.29</v>
      </c>
      <c r="Q204" s="26">
        <v>5</v>
      </c>
      <c r="R204" s="26">
        <v>5</v>
      </c>
      <c r="S204" s="28">
        <v>1</v>
      </c>
      <c r="T204" s="26">
        <v>25</v>
      </c>
      <c r="U204" s="26" t="s">
        <v>184</v>
      </c>
      <c r="V204" s="26">
        <v>25779</v>
      </c>
      <c r="W204" s="26">
        <v>85111.8</v>
      </c>
      <c r="X204" s="26" t="s">
        <v>1488</v>
      </c>
      <c r="Y204" s="26">
        <v>7</v>
      </c>
      <c r="Z204" s="26">
        <v>8.52</v>
      </c>
      <c r="AA204" s="26" t="s">
        <v>3578</v>
      </c>
      <c r="AB204" s="26" t="s">
        <v>518</v>
      </c>
      <c r="AC204" s="32" t="s">
        <v>1487</v>
      </c>
      <c r="AD204" s="33">
        <v>1063.7916666666667</v>
      </c>
      <c r="AE204" s="33">
        <v>229.79726020364427</v>
      </c>
      <c r="AF204" s="34">
        <v>24</v>
      </c>
    </row>
    <row r="205" spans="2:32">
      <c r="B205" s="26">
        <v>188</v>
      </c>
      <c r="C205" s="26"/>
      <c r="D205" s="26" t="s">
        <v>136</v>
      </c>
      <c r="E205" s="26" t="s">
        <v>3453</v>
      </c>
      <c r="F205" s="26" t="s">
        <v>3882</v>
      </c>
      <c r="G205" s="26" t="s">
        <v>3883</v>
      </c>
      <c r="H205" s="26">
        <v>0</v>
      </c>
      <c r="I205" s="27">
        <v>93.478260869565219</v>
      </c>
      <c r="J205" s="26">
        <v>3.6</v>
      </c>
      <c r="K205" s="26">
        <v>3</v>
      </c>
      <c r="L205" s="26">
        <v>5</v>
      </c>
      <c r="M205" s="26">
        <v>3.5</v>
      </c>
      <c r="N205" s="26">
        <v>2.23</v>
      </c>
      <c r="O205" s="26">
        <v>157</v>
      </c>
      <c r="P205" s="26">
        <v>8.0299999999999994</v>
      </c>
      <c r="Q205" s="26">
        <v>4</v>
      </c>
      <c r="R205" s="26">
        <v>4</v>
      </c>
      <c r="S205" s="28">
        <v>2</v>
      </c>
      <c r="T205" s="26">
        <v>22</v>
      </c>
      <c r="U205" s="26" t="s">
        <v>184</v>
      </c>
      <c r="V205" s="26">
        <v>25779</v>
      </c>
      <c r="W205" s="26">
        <v>85111.8</v>
      </c>
      <c r="X205" s="26" t="s">
        <v>3884</v>
      </c>
      <c r="Y205" s="26">
        <v>1683</v>
      </c>
      <c r="Z205" s="26">
        <v>2305.66</v>
      </c>
      <c r="AA205" s="26" t="s">
        <v>3509</v>
      </c>
      <c r="AB205" s="26" t="s">
        <v>948</v>
      </c>
      <c r="AC205" s="32" t="s">
        <v>136</v>
      </c>
      <c r="AD205" s="33">
        <v>788.51162790697674</v>
      </c>
      <c r="AE205" s="33">
        <v>227.23539002677416</v>
      </c>
      <c r="AF205" s="34">
        <v>43</v>
      </c>
    </row>
    <row r="206" spans="2:32">
      <c r="B206" s="26">
        <v>117</v>
      </c>
      <c r="C206" s="26"/>
      <c r="D206" s="26" t="s">
        <v>2399</v>
      </c>
      <c r="E206" s="26" t="s">
        <v>3453</v>
      </c>
      <c r="F206" s="26" t="s">
        <v>2400</v>
      </c>
      <c r="G206" s="26" t="s">
        <v>3885</v>
      </c>
      <c r="H206" s="26">
        <v>0</v>
      </c>
      <c r="I206" s="27">
        <v>86.956521739130437</v>
      </c>
      <c r="J206" s="26">
        <v>3.17</v>
      </c>
      <c r="K206" s="26">
        <v>2.6</v>
      </c>
      <c r="L206" s="26">
        <v>4.62</v>
      </c>
      <c r="M206" s="26">
        <v>2.63</v>
      </c>
      <c r="N206" s="26">
        <v>1.77</v>
      </c>
      <c r="O206" s="26">
        <v>3373</v>
      </c>
      <c r="P206" s="26">
        <v>12.45</v>
      </c>
      <c r="Q206" s="26">
        <v>6</v>
      </c>
      <c r="R206" s="26">
        <v>3</v>
      </c>
      <c r="S206" s="28">
        <v>1</v>
      </c>
      <c r="T206" s="26">
        <v>40</v>
      </c>
      <c r="U206" s="26" t="s">
        <v>184</v>
      </c>
      <c r="V206" s="26">
        <v>25779</v>
      </c>
      <c r="W206" s="26">
        <v>85111.8</v>
      </c>
      <c r="X206" s="26" t="s">
        <v>2400</v>
      </c>
      <c r="Y206" s="26">
        <v>9</v>
      </c>
      <c r="Z206" s="26">
        <v>33.450000000000003</v>
      </c>
      <c r="AA206" s="26" t="s">
        <v>3505</v>
      </c>
      <c r="AB206" s="26" t="s">
        <v>1030</v>
      </c>
      <c r="AC206" s="32" t="s">
        <v>2399</v>
      </c>
      <c r="AD206" s="33">
        <v>1002.7</v>
      </c>
      <c r="AE206" s="33">
        <v>225.13622087242626</v>
      </c>
      <c r="AF206" s="34">
        <v>40</v>
      </c>
    </row>
    <row r="207" spans="2:32">
      <c r="B207" s="26">
        <v>184</v>
      </c>
      <c r="C207" s="26"/>
      <c r="D207" s="26" t="s">
        <v>593</v>
      </c>
      <c r="E207" s="26" t="s">
        <v>3453</v>
      </c>
      <c r="F207" s="26" t="s">
        <v>595</v>
      </c>
      <c r="G207" s="26" t="s">
        <v>3886</v>
      </c>
      <c r="H207" s="26">
        <v>0.15</v>
      </c>
      <c r="I207" s="27">
        <v>45.652173913043477</v>
      </c>
      <c r="J207" s="26">
        <v>4.2300000000000004</v>
      </c>
      <c r="K207" s="26">
        <v>2.77</v>
      </c>
      <c r="L207" s="26">
        <v>2.0699999999999998</v>
      </c>
      <c r="M207" s="26">
        <v>2.27</v>
      </c>
      <c r="N207" s="26">
        <v>2.6</v>
      </c>
      <c r="O207" s="26">
        <v>46</v>
      </c>
      <c r="P207" s="26">
        <v>0.48</v>
      </c>
      <c r="Q207" s="26">
        <v>6</v>
      </c>
      <c r="R207" s="26">
        <v>5</v>
      </c>
      <c r="S207" s="28">
        <v>1</v>
      </c>
      <c r="T207" s="26">
        <v>8</v>
      </c>
      <c r="U207" s="26" t="s">
        <v>184</v>
      </c>
      <c r="V207" s="26">
        <v>25779</v>
      </c>
      <c r="W207" s="26">
        <v>85111.8</v>
      </c>
      <c r="X207" s="26" t="s">
        <v>595</v>
      </c>
      <c r="Y207" s="26">
        <v>4</v>
      </c>
      <c r="Z207" s="26">
        <v>1.76</v>
      </c>
      <c r="AA207" s="26" t="s">
        <v>3578</v>
      </c>
      <c r="AB207" s="26" t="s">
        <v>518</v>
      </c>
      <c r="AC207" s="32" t="s">
        <v>593</v>
      </c>
      <c r="AD207" s="33">
        <v>910.04761904761904</v>
      </c>
      <c r="AE207" s="33">
        <v>175.86940501135373</v>
      </c>
      <c r="AF207" s="34">
        <v>21</v>
      </c>
    </row>
    <row r="208" spans="2:32">
      <c r="B208" s="26">
        <v>324</v>
      </c>
      <c r="C208" s="26"/>
      <c r="D208" s="26" t="s">
        <v>1876</v>
      </c>
      <c r="E208" s="26" t="s">
        <v>3453</v>
      </c>
      <c r="F208" s="26" t="s">
        <v>1877</v>
      </c>
      <c r="G208" s="26" t="s">
        <v>3887</v>
      </c>
      <c r="H208" s="26">
        <v>0</v>
      </c>
      <c r="I208" s="27">
        <v>82.608695652173907</v>
      </c>
      <c r="J208" s="26">
        <v>3.33</v>
      </c>
      <c r="K208" s="26">
        <v>1.57</v>
      </c>
      <c r="L208" s="26">
        <v>4.79</v>
      </c>
      <c r="M208" s="26">
        <v>2.36</v>
      </c>
      <c r="N208" s="26">
        <v>2.31</v>
      </c>
      <c r="O208" s="26">
        <v>1816</v>
      </c>
      <c r="P208" s="26">
        <v>14.52</v>
      </c>
      <c r="Q208" s="26">
        <v>6</v>
      </c>
      <c r="R208" s="26">
        <v>4</v>
      </c>
      <c r="S208" s="28">
        <v>2</v>
      </c>
      <c r="T208" s="26">
        <v>23</v>
      </c>
      <c r="U208" s="26" t="s">
        <v>184</v>
      </c>
      <c r="V208" s="26">
        <v>25779</v>
      </c>
      <c r="W208" s="26">
        <v>85111.8</v>
      </c>
      <c r="X208" s="26" t="s">
        <v>3888</v>
      </c>
      <c r="Y208" s="26">
        <v>359</v>
      </c>
      <c r="Z208" s="26">
        <v>453.22</v>
      </c>
      <c r="AA208" s="26" t="s">
        <v>3509</v>
      </c>
      <c r="AB208" s="26" t="s">
        <v>948</v>
      </c>
      <c r="AC208" s="32" t="s">
        <v>1876</v>
      </c>
      <c r="AD208" s="33">
        <v>832.4473684210526</v>
      </c>
      <c r="AE208" s="33">
        <v>229.00214767887277</v>
      </c>
      <c r="AF208" s="34">
        <v>38</v>
      </c>
    </row>
    <row r="209" spans="2:32">
      <c r="B209" s="26">
        <v>258</v>
      </c>
      <c r="C209" s="26"/>
      <c r="D209" s="26" t="s">
        <v>111</v>
      </c>
      <c r="E209" s="26" t="s">
        <v>3453</v>
      </c>
      <c r="F209" s="26" t="s">
        <v>2503</v>
      </c>
      <c r="G209" s="26" t="s">
        <v>3889</v>
      </c>
      <c r="H209" s="26">
        <v>0</v>
      </c>
      <c r="I209" s="27">
        <v>67.391304347826093</v>
      </c>
      <c r="J209" s="26">
        <v>2.9</v>
      </c>
      <c r="K209" s="26">
        <v>1.83</v>
      </c>
      <c r="L209" s="26">
        <v>3.59</v>
      </c>
      <c r="M209" s="26">
        <v>2.4300000000000002</v>
      </c>
      <c r="N209" s="26">
        <v>1.65</v>
      </c>
      <c r="O209" s="26">
        <v>2237</v>
      </c>
      <c r="P209" s="26">
        <v>11.1</v>
      </c>
      <c r="Q209" s="26">
        <v>6</v>
      </c>
      <c r="R209" s="26">
        <v>4</v>
      </c>
      <c r="S209" s="28">
        <v>2</v>
      </c>
      <c r="T209" s="26">
        <v>21</v>
      </c>
      <c r="U209" s="26" t="s">
        <v>184</v>
      </c>
      <c r="V209" s="26">
        <v>25779</v>
      </c>
      <c r="W209" s="26">
        <v>85111.8</v>
      </c>
      <c r="X209" s="26" t="s">
        <v>3888</v>
      </c>
      <c r="Y209" s="26">
        <v>359</v>
      </c>
      <c r="Z209" s="26">
        <v>453.22</v>
      </c>
      <c r="AA209" s="26" t="s">
        <v>3509</v>
      </c>
      <c r="AB209" s="26" t="s">
        <v>948</v>
      </c>
      <c r="AC209" s="32" t="s">
        <v>111</v>
      </c>
      <c r="AD209" s="33">
        <v>1061.9354838709678</v>
      </c>
      <c r="AE209" s="33">
        <v>338.41335035563327</v>
      </c>
      <c r="AF209" s="34">
        <v>31</v>
      </c>
    </row>
    <row r="210" spans="2:32">
      <c r="B210" s="26">
        <v>196</v>
      </c>
      <c r="C210" s="26"/>
      <c r="D210" s="26" t="s">
        <v>2810</v>
      </c>
      <c r="E210" s="26" t="s">
        <v>3453</v>
      </c>
      <c r="F210" s="26" t="s">
        <v>2811</v>
      </c>
      <c r="G210" s="26" t="s">
        <v>3890</v>
      </c>
      <c r="H210" s="26">
        <v>0</v>
      </c>
      <c r="I210" s="27">
        <v>97.826086956521735</v>
      </c>
      <c r="J210" s="26">
        <v>3.6</v>
      </c>
      <c r="K210" s="26">
        <v>4.9000000000000004</v>
      </c>
      <c r="L210" s="26">
        <v>1.79</v>
      </c>
      <c r="M210" s="26">
        <v>3.17</v>
      </c>
      <c r="N210" s="26">
        <v>1.1200000000000001</v>
      </c>
      <c r="O210" s="26">
        <v>10712</v>
      </c>
      <c r="P210" s="26">
        <v>95.94</v>
      </c>
      <c r="Q210" s="26">
        <v>3</v>
      </c>
      <c r="R210" s="26">
        <v>2</v>
      </c>
      <c r="S210" s="28">
        <v>1</v>
      </c>
      <c r="T210" s="26">
        <v>68</v>
      </c>
      <c r="U210" s="26" t="s">
        <v>3891</v>
      </c>
      <c r="V210" s="26">
        <v>24641</v>
      </c>
      <c r="W210" s="26">
        <v>71154.3</v>
      </c>
      <c r="X210" s="26" t="s">
        <v>2811</v>
      </c>
      <c r="Y210" s="26">
        <v>3156</v>
      </c>
      <c r="Z210" s="26">
        <v>5481.67</v>
      </c>
      <c r="AA210" s="26" t="s">
        <v>3519</v>
      </c>
      <c r="AB210" s="26" t="s">
        <v>948</v>
      </c>
      <c r="AC210" s="32" t="s">
        <v>2810</v>
      </c>
      <c r="AD210" s="33">
        <v>671.22222222222217</v>
      </c>
      <c r="AE210" s="33">
        <v>100.10946029423994</v>
      </c>
      <c r="AF210" s="34">
        <v>45</v>
      </c>
    </row>
    <row r="211" spans="2:32">
      <c r="B211" s="26">
        <v>88</v>
      </c>
      <c r="C211" s="26"/>
      <c r="D211" s="26" t="s">
        <v>62</v>
      </c>
      <c r="E211" s="26" t="s">
        <v>3453</v>
      </c>
      <c r="F211" s="26" t="s">
        <v>3892</v>
      </c>
      <c r="G211" s="26" t="s">
        <v>3893</v>
      </c>
      <c r="H211" s="26">
        <v>0.15</v>
      </c>
      <c r="I211" s="27">
        <v>80.434782608695656</v>
      </c>
      <c r="J211" s="26">
        <v>4.43</v>
      </c>
      <c r="K211" s="26">
        <v>1.83</v>
      </c>
      <c r="L211" s="26">
        <v>2.17</v>
      </c>
      <c r="M211" s="26">
        <v>2.93</v>
      </c>
      <c r="N211" s="26">
        <v>2.42</v>
      </c>
      <c r="O211" s="26">
        <v>570</v>
      </c>
      <c r="P211" s="26">
        <v>4.3899999999999997</v>
      </c>
      <c r="Q211" s="26">
        <v>5</v>
      </c>
      <c r="R211" s="26">
        <v>3</v>
      </c>
      <c r="S211" s="28">
        <v>1</v>
      </c>
      <c r="T211" s="26">
        <v>26</v>
      </c>
      <c r="U211" s="26" t="s">
        <v>3891</v>
      </c>
      <c r="V211" s="26">
        <v>24641</v>
      </c>
      <c r="W211" s="26">
        <v>71154.3</v>
      </c>
      <c r="X211" s="26" t="s">
        <v>3892</v>
      </c>
      <c r="Y211" s="26">
        <v>22</v>
      </c>
      <c r="Z211" s="26">
        <v>22.59</v>
      </c>
      <c r="AA211" s="26" t="s">
        <v>3505</v>
      </c>
      <c r="AB211" s="26" t="s">
        <v>1030</v>
      </c>
      <c r="AC211" s="32" t="s">
        <v>62</v>
      </c>
      <c r="AD211" s="33">
        <v>873.10810810810813</v>
      </c>
      <c r="AE211" s="33">
        <v>246.49766550435953</v>
      </c>
      <c r="AF211" s="34">
        <v>37</v>
      </c>
    </row>
    <row r="212" spans="2:32">
      <c r="B212" s="26">
        <v>33</v>
      </c>
      <c r="C212" s="26"/>
      <c r="D212" s="26" t="s">
        <v>70</v>
      </c>
      <c r="E212" s="26" t="s">
        <v>3453</v>
      </c>
      <c r="F212" s="26" t="s">
        <v>3894</v>
      </c>
      <c r="G212" s="26" t="s">
        <v>3895</v>
      </c>
      <c r="H212" s="26">
        <v>0</v>
      </c>
      <c r="I212" s="27">
        <v>95.652173913043484</v>
      </c>
      <c r="J212" s="26">
        <v>3.77</v>
      </c>
      <c r="K212" s="26">
        <v>2.17</v>
      </c>
      <c r="L212" s="26">
        <v>4.9000000000000004</v>
      </c>
      <c r="M212" s="26">
        <v>2.4300000000000002</v>
      </c>
      <c r="N212" s="26">
        <v>2.23</v>
      </c>
      <c r="O212" s="26">
        <v>2152</v>
      </c>
      <c r="P212" s="26">
        <v>13.1</v>
      </c>
      <c r="Q212" s="26">
        <v>3</v>
      </c>
      <c r="R212" s="26">
        <v>2</v>
      </c>
      <c r="S212" s="28">
        <v>1</v>
      </c>
      <c r="T212" s="26">
        <v>103</v>
      </c>
      <c r="U212" s="26" t="s">
        <v>3891</v>
      </c>
      <c r="V212" s="26">
        <v>24641</v>
      </c>
      <c r="W212" s="26">
        <v>71154.3</v>
      </c>
      <c r="X212" s="26" t="s">
        <v>3894</v>
      </c>
      <c r="Y212" s="26">
        <v>2324</v>
      </c>
      <c r="Z212" s="26">
        <v>4016.2</v>
      </c>
      <c r="AA212" s="26" t="s">
        <v>3519</v>
      </c>
      <c r="AB212" s="26" t="s">
        <v>948</v>
      </c>
      <c r="AC212" s="32" t="s">
        <v>70</v>
      </c>
      <c r="AD212" s="33">
        <v>851.65909090909088</v>
      </c>
      <c r="AE212" s="33">
        <v>144.67958876014788</v>
      </c>
      <c r="AF212" s="34">
        <v>44</v>
      </c>
    </row>
    <row r="213" spans="2:32">
      <c r="B213" s="26">
        <v>38</v>
      </c>
      <c r="C213" s="26"/>
      <c r="D213" s="26" t="s">
        <v>2024</v>
      </c>
      <c r="E213" s="26" t="s">
        <v>3453</v>
      </c>
      <c r="F213" s="26" t="s">
        <v>2025</v>
      </c>
      <c r="G213" s="26" t="s">
        <v>3896</v>
      </c>
      <c r="H213" s="26">
        <v>0</v>
      </c>
      <c r="I213" s="27">
        <v>67.391304347826093</v>
      </c>
      <c r="J213" s="26">
        <v>1.57</v>
      </c>
      <c r="K213" s="26">
        <v>2.4</v>
      </c>
      <c r="L213" s="26">
        <v>3.24</v>
      </c>
      <c r="M213" s="26">
        <v>3.07</v>
      </c>
      <c r="N213" s="26">
        <v>2.31</v>
      </c>
      <c r="O213" s="26">
        <v>2327</v>
      </c>
      <c r="P213" s="26">
        <v>10.9</v>
      </c>
      <c r="Q213" s="26">
        <v>5</v>
      </c>
      <c r="R213" s="26">
        <v>2</v>
      </c>
      <c r="S213" s="28">
        <v>1</v>
      </c>
      <c r="T213" s="26">
        <v>55</v>
      </c>
      <c r="U213" s="26" t="s">
        <v>3891</v>
      </c>
      <c r="V213" s="26">
        <v>24641</v>
      </c>
      <c r="W213" s="26">
        <v>71154.3</v>
      </c>
      <c r="X213" s="26" t="s">
        <v>2025</v>
      </c>
      <c r="Y213" s="26">
        <v>67</v>
      </c>
      <c r="Z213" s="26">
        <v>88.69</v>
      </c>
      <c r="AA213" s="26" t="s">
        <v>3519</v>
      </c>
      <c r="AB213" s="26" t="s">
        <v>948</v>
      </c>
      <c r="AC213" s="32" t="s">
        <v>2024</v>
      </c>
      <c r="AD213" s="33">
        <v>772.74193548387098</v>
      </c>
      <c r="AE213" s="33">
        <v>191.63749941698686</v>
      </c>
      <c r="AF213" s="34">
        <v>31</v>
      </c>
    </row>
    <row r="214" spans="2:32">
      <c r="B214" s="26">
        <v>71</v>
      </c>
      <c r="C214" s="26"/>
      <c r="D214" s="26" t="s">
        <v>2474</v>
      </c>
      <c r="E214" s="26" t="s">
        <v>3453</v>
      </c>
      <c r="F214" s="26" t="s">
        <v>2475</v>
      </c>
      <c r="G214" s="26" t="s">
        <v>3897</v>
      </c>
      <c r="H214" s="26">
        <v>0.4</v>
      </c>
      <c r="I214" s="27">
        <v>86.956521739130437</v>
      </c>
      <c r="J214" s="26">
        <v>2.9</v>
      </c>
      <c r="K214" s="26">
        <v>3.87</v>
      </c>
      <c r="L214" s="26">
        <v>2.4500000000000002</v>
      </c>
      <c r="M214" s="26">
        <v>3.47</v>
      </c>
      <c r="N214" s="26">
        <v>1.68</v>
      </c>
      <c r="O214" s="26">
        <v>6411</v>
      </c>
      <c r="P214" s="26">
        <v>19.29</v>
      </c>
      <c r="Q214" s="26">
        <v>5</v>
      </c>
      <c r="R214" s="26">
        <v>4</v>
      </c>
      <c r="S214" s="28">
        <v>2</v>
      </c>
      <c r="T214" s="26">
        <v>1</v>
      </c>
      <c r="U214" s="26" t="s">
        <v>3891</v>
      </c>
      <c r="V214" s="26">
        <v>24641</v>
      </c>
      <c r="W214" s="26">
        <v>71154.3</v>
      </c>
      <c r="X214" s="26" t="s">
        <v>2475</v>
      </c>
      <c r="Y214" s="26">
        <v>2</v>
      </c>
      <c r="Z214" s="26">
        <v>58.42</v>
      </c>
      <c r="AA214" s="26" t="s">
        <v>3533</v>
      </c>
      <c r="AB214" s="26" t="s">
        <v>1703</v>
      </c>
      <c r="AC214" s="32" t="s">
        <v>2474</v>
      </c>
      <c r="AD214" s="33">
        <v>953.375</v>
      </c>
      <c r="AE214" s="33">
        <v>276.44591324293066</v>
      </c>
      <c r="AF214" s="34">
        <v>40</v>
      </c>
    </row>
    <row r="215" spans="2:32">
      <c r="B215" s="26">
        <v>104</v>
      </c>
      <c r="C215" s="26"/>
      <c r="D215" s="26" t="s">
        <v>3138</v>
      </c>
      <c r="E215" s="26" t="s">
        <v>3453</v>
      </c>
      <c r="F215" s="26" t="s">
        <v>3141</v>
      </c>
      <c r="G215" s="26" t="s">
        <v>3898</v>
      </c>
      <c r="H215" s="26">
        <v>0</v>
      </c>
      <c r="I215" s="27">
        <v>97.826086956521735</v>
      </c>
      <c r="J215" s="26">
        <v>3.93</v>
      </c>
      <c r="K215" s="26">
        <v>4.9000000000000004</v>
      </c>
      <c r="L215" s="26">
        <v>3.83</v>
      </c>
      <c r="M215" s="26">
        <v>3.77</v>
      </c>
      <c r="N215" s="26">
        <v>1.38</v>
      </c>
      <c r="O215" s="26">
        <v>19306</v>
      </c>
      <c r="P215" s="26">
        <v>179.9</v>
      </c>
      <c r="Q215" s="26">
        <v>4</v>
      </c>
      <c r="R215" s="26">
        <v>2</v>
      </c>
      <c r="S215" s="28">
        <v>1</v>
      </c>
      <c r="T215" s="26">
        <v>14</v>
      </c>
      <c r="U215" s="26" t="s">
        <v>3899</v>
      </c>
      <c r="V215" s="26">
        <v>3499</v>
      </c>
      <c r="W215" s="26">
        <v>13308.2</v>
      </c>
      <c r="X215" s="26" t="s">
        <v>3141</v>
      </c>
      <c r="Y215" s="26">
        <v>1</v>
      </c>
      <c r="Z215" s="26">
        <v>179.9</v>
      </c>
      <c r="AA215" s="26" t="s">
        <v>3900</v>
      </c>
      <c r="AB215" s="26" t="s">
        <v>3149</v>
      </c>
      <c r="AC215" s="32" t="s">
        <v>3138</v>
      </c>
      <c r="AD215" s="33">
        <v>657.75555555555559</v>
      </c>
      <c r="AE215" s="33">
        <v>164.61375668178189</v>
      </c>
      <c r="AF215" s="34">
        <v>45</v>
      </c>
    </row>
    <row r="216" spans="2:32">
      <c r="B216" s="26">
        <v>303</v>
      </c>
      <c r="C216" s="26"/>
      <c r="D216" s="26" t="s">
        <v>2591</v>
      </c>
      <c r="E216" s="26" t="s">
        <v>3453</v>
      </c>
      <c r="F216" s="26" t="s">
        <v>2592</v>
      </c>
      <c r="G216" s="26" t="s">
        <v>3901</v>
      </c>
      <c r="H216" s="26">
        <v>1.18</v>
      </c>
      <c r="I216" s="27">
        <v>39.130434782608695</v>
      </c>
      <c r="J216" s="26">
        <v>1.1299999999999999</v>
      </c>
      <c r="K216" s="26">
        <v>2.4300000000000002</v>
      </c>
      <c r="L216" s="26">
        <v>3.45</v>
      </c>
      <c r="M216" s="26">
        <v>2.57</v>
      </c>
      <c r="N216" s="26">
        <v>3.42</v>
      </c>
      <c r="O216" s="26">
        <v>3488</v>
      </c>
      <c r="P216" s="26">
        <v>16.97</v>
      </c>
      <c r="Q216" s="26">
        <v>4</v>
      </c>
      <c r="R216" s="26">
        <v>2</v>
      </c>
      <c r="S216" s="28">
        <v>1</v>
      </c>
      <c r="T216" s="26">
        <v>13</v>
      </c>
      <c r="U216" s="26" t="s">
        <v>3899</v>
      </c>
      <c r="V216" s="26">
        <v>3499</v>
      </c>
      <c r="W216" s="26">
        <v>13308.2</v>
      </c>
      <c r="X216" s="26" t="s">
        <v>2592</v>
      </c>
      <c r="Y216" s="26">
        <v>1</v>
      </c>
      <c r="Z216" s="26">
        <v>16.97</v>
      </c>
      <c r="AA216" s="26" t="s">
        <v>3479</v>
      </c>
      <c r="AB216" s="26" t="s">
        <v>1992</v>
      </c>
      <c r="AC216" s="32" t="s">
        <v>2591</v>
      </c>
      <c r="AD216" s="33">
        <v>1245.6666666666667</v>
      </c>
      <c r="AE216" s="33">
        <v>185.69709681280932</v>
      </c>
      <c r="AF216" s="34">
        <v>18</v>
      </c>
    </row>
    <row r="217" spans="2:32">
      <c r="B217" s="26">
        <v>199</v>
      </c>
      <c r="C217" s="26"/>
      <c r="D217" s="26" t="s">
        <v>855</v>
      </c>
      <c r="E217" s="26" t="s">
        <v>3453</v>
      </c>
      <c r="F217" s="26" t="s">
        <v>3902</v>
      </c>
      <c r="G217" s="26" t="s">
        <v>3903</v>
      </c>
      <c r="H217" s="26">
        <v>0.33</v>
      </c>
      <c r="I217" s="27">
        <v>86.956521739130437</v>
      </c>
      <c r="J217" s="26">
        <v>2.8</v>
      </c>
      <c r="K217" s="26">
        <v>2.87</v>
      </c>
      <c r="L217" s="26">
        <v>3.59</v>
      </c>
      <c r="M217" s="26">
        <v>2.23</v>
      </c>
      <c r="N217" s="26">
        <v>2.58</v>
      </c>
      <c r="O217" s="26">
        <v>604</v>
      </c>
      <c r="P217" s="26">
        <v>4.0999999999999996</v>
      </c>
      <c r="Q217" s="26">
        <v>6</v>
      </c>
      <c r="R217" s="26">
        <v>3</v>
      </c>
      <c r="S217" s="28">
        <v>2</v>
      </c>
      <c r="T217" s="26">
        <v>8</v>
      </c>
      <c r="U217" s="26" t="s">
        <v>3811</v>
      </c>
      <c r="V217" s="26">
        <v>36654</v>
      </c>
      <c r="W217" s="26">
        <v>65296.4</v>
      </c>
      <c r="X217" s="26" t="s">
        <v>3811</v>
      </c>
      <c r="Y217" s="26">
        <v>1868</v>
      </c>
      <c r="Z217" s="26">
        <v>4181.03</v>
      </c>
      <c r="AA217" s="26" t="s">
        <v>3462</v>
      </c>
      <c r="AB217" s="26" t="s">
        <v>3457</v>
      </c>
      <c r="AC217" s="32" t="s">
        <v>855</v>
      </c>
      <c r="AD217" s="33">
        <v>979.625</v>
      </c>
      <c r="AE217" s="33">
        <v>287.9031788372879</v>
      </c>
      <c r="AF217" s="34">
        <v>40</v>
      </c>
    </row>
    <row r="218" spans="2:32">
      <c r="B218" s="26">
        <v>31</v>
      </c>
      <c r="C218" s="26"/>
      <c r="D218" s="26" t="s">
        <v>2820</v>
      </c>
      <c r="E218" s="26" t="s">
        <v>3453</v>
      </c>
      <c r="F218" s="26" t="s">
        <v>2821</v>
      </c>
      <c r="G218" s="26" t="s">
        <v>3904</v>
      </c>
      <c r="H218" s="26">
        <v>0.41</v>
      </c>
      <c r="I218" s="27">
        <v>71.739130434782609</v>
      </c>
      <c r="J218" s="26">
        <v>3.9</v>
      </c>
      <c r="K218" s="26">
        <v>3.87</v>
      </c>
      <c r="L218" s="26">
        <v>3.38</v>
      </c>
      <c r="M218" s="26">
        <v>4.7</v>
      </c>
      <c r="N218" s="26">
        <v>1.38</v>
      </c>
      <c r="O218" s="26">
        <v>11205</v>
      </c>
      <c r="P218" s="26">
        <v>36.68</v>
      </c>
      <c r="Q218" s="26">
        <v>6</v>
      </c>
      <c r="R218" s="26">
        <v>4</v>
      </c>
      <c r="S218" s="28">
        <v>2</v>
      </c>
      <c r="T218" s="26">
        <v>8</v>
      </c>
      <c r="U218" s="26" t="s">
        <v>3905</v>
      </c>
      <c r="V218" s="26">
        <v>4808</v>
      </c>
      <c r="W218" s="26">
        <v>23565.4</v>
      </c>
      <c r="X218" s="26" t="s">
        <v>3906</v>
      </c>
      <c r="Y218" s="26">
        <v>90</v>
      </c>
      <c r="Z218" s="26">
        <v>118.49</v>
      </c>
      <c r="AA218" s="26" t="s">
        <v>3907</v>
      </c>
      <c r="AB218" s="26" t="s">
        <v>3908</v>
      </c>
      <c r="AC218" s="32" t="s">
        <v>2820</v>
      </c>
      <c r="AD218" s="33">
        <v>851.969696969697</v>
      </c>
      <c r="AE218" s="33">
        <v>262.61110563536772</v>
      </c>
      <c r="AF218" s="34">
        <v>33</v>
      </c>
    </row>
    <row r="219" spans="2:32">
      <c r="B219" s="26">
        <v>200</v>
      </c>
      <c r="C219" s="26"/>
      <c r="D219" s="26" t="s">
        <v>2220</v>
      </c>
      <c r="E219" s="26" t="s">
        <v>3453</v>
      </c>
      <c r="F219" s="26" t="s">
        <v>3909</v>
      </c>
      <c r="G219" s="26" t="s">
        <v>2220</v>
      </c>
      <c r="H219" s="26">
        <v>0.28999999999999998</v>
      </c>
      <c r="I219" s="27">
        <v>84.782608695652172</v>
      </c>
      <c r="J219" s="26">
        <v>4</v>
      </c>
      <c r="K219" s="26">
        <v>4.03</v>
      </c>
      <c r="L219" s="26">
        <v>1.76</v>
      </c>
      <c r="M219" s="26">
        <v>2.4700000000000002</v>
      </c>
      <c r="N219" s="26">
        <v>1.62</v>
      </c>
      <c r="O219" s="26">
        <v>1165</v>
      </c>
      <c r="P219" s="26">
        <v>15.32</v>
      </c>
      <c r="Q219" s="26">
        <v>6</v>
      </c>
      <c r="R219" s="26">
        <v>4</v>
      </c>
      <c r="S219" s="28">
        <v>2</v>
      </c>
      <c r="T219" s="26">
        <v>15</v>
      </c>
      <c r="U219" s="26" t="s">
        <v>3811</v>
      </c>
      <c r="V219" s="26">
        <v>36654</v>
      </c>
      <c r="W219" s="26">
        <v>65296.4</v>
      </c>
      <c r="X219" s="26" t="s">
        <v>3811</v>
      </c>
      <c r="Y219" s="26">
        <v>1868</v>
      </c>
      <c r="Z219" s="26">
        <v>4181.03</v>
      </c>
      <c r="AA219" s="26" t="s">
        <v>3471</v>
      </c>
      <c r="AB219" s="26" t="s">
        <v>3457</v>
      </c>
      <c r="AC219" s="32" t="s">
        <v>2220</v>
      </c>
      <c r="AD219" s="33">
        <v>944.28205128205127</v>
      </c>
      <c r="AE219" s="33">
        <v>271.20704352733793</v>
      </c>
      <c r="AF219" s="34">
        <v>39</v>
      </c>
    </row>
    <row r="220" spans="2:32">
      <c r="B220" s="26">
        <v>100</v>
      </c>
      <c r="C220" s="26"/>
      <c r="D220" s="26" t="s">
        <v>2783</v>
      </c>
      <c r="E220" s="26" t="s">
        <v>3453</v>
      </c>
      <c r="F220" s="26" t="s">
        <v>3910</v>
      </c>
      <c r="G220" s="26" t="s">
        <v>3911</v>
      </c>
      <c r="H220" s="26">
        <v>0</v>
      </c>
      <c r="I220" s="27">
        <v>97.826086956521735</v>
      </c>
      <c r="J220" s="26">
        <v>4.2699999999999996</v>
      </c>
      <c r="K220" s="26">
        <v>4.93</v>
      </c>
      <c r="L220" s="26">
        <v>2.97</v>
      </c>
      <c r="M220" s="26">
        <v>2.4</v>
      </c>
      <c r="N220" s="26">
        <v>1.35</v>
      </c>
      <c r="O220" s="26">
        <v>14052</v>
      </c>
      <c r="P220" s="26">
        <v>64.81</v>
      </c>
      <c r="Q220" s="26">
        <v>7</v>
      </c>
      <c r="R220" s="26">
        <v>4</v>
      </c>
      <c r="S220" s="28">
        <v>2</v>
      </c>
      <c r="T220" s="26">
        <v>4</v>
      </c>
      <c r="U220" s="26" t="s">
        <v>3811</v>
      </c>
      <c r="V220" s="26">
        <v>36654</v>
      </c>
      <c r="W220" s="26">
        <v>65296.4</v>
      </c>
      <c r="X220" s="26" t="s">
        <v>3811</v>
      </c>
      <c r="Y220" s="26">
        <v>1868</v>
      </c>
      <c r="Z220" s="26">
        <v>4181.03</v>
      </c>
      <c r="AA220" s="26" t="s">
        <v>3456</v>
      </c>
      <c r="AB220" s="26" t="s">
        <v>3457</v>
      </c>
      <c r="AC220" s="32" t="s">
        <v>2783</v>
      </c>
      <c r="AD220" s="33">
        <v>630.93333333333328</v>
      </c>
      <c r="AE220" s="33">
        <v>96.338984839991014</v>
      </c>
      <c r="AF220" s="34">
        <v>45</v>
      </c>
    </row>
    <row r="221" spans="2:32">
      <c r="B221" s="26">
        <v>296</v>
      </c>
      <c r="C221" s="26"/>
      <c r="D221" s="26" t="s">
        <v>1946</v>
      </c>
      <c r="E221" s="26" t="s">
        <v>3453</v>
      </c>
      <c r="F221" s="26" t="s">
        <v>1947</v>
      </c>
      <c r="G221" s="26" t="s">
        <v>3912</v>
      </c>
      <c r="H221" s="26">
        <v>0.8</v>
      </c>
      <c r="I221" s="27">
        <v>47.826086956521742</v>
      </c>
      <c r="J221" s="26">
        <v>3.83</v>
      </c>
      <c r="K221" s="26">
        <v>4.5999999999999996</v>
      </c>
      <c r="L221" s="26">
        <v>2.0699999999999998</v>
      </c>
      <c r="M221" s="26">
        <v>2.25</v>
      </c>
      <c r="N221" s="26">
        <v>2.31</v>
      </c>
      <c r="O221" s="26">
        <v>425</v>
      </c>
      <c r="P221" s="26">
        <v>1.35</v>
      </c>
      <c r="Q221" s="26">
        <v>6</v>
      </c>
      <c r="R221" s="26">
        <v>5</v>
      </c>
      <c r="S221" s="28">
        <v>2</v>
      </c>
      <c r="T221" s="26">
        <v>0</v>
      </c>
      <c r="U221" s="26" t="s">
        <v>3811</v>
      </c>
      <c r="V221" s="26">
        <v>36654</v>
      </c>
      <c r="W221" s="26">
        <v>65296.4</v>
      </c>
      <c r="X221" s="26" t="s">
        <v>3812</v>
      </c>
      <c r="Y221" s="26">
        <v>389</v>
      </c>
      <c r="Z221" s="26">
        <v>1276.3800000000001</v>
      </c>
      <c r="AA221" s="26" t="s">
        <v>3913</v>
      </c>
      <c r="AB221" s="26" t="s">
        <v>1992</v>
      </c>
      <c r="AC221" s="32" t="s">
        <v>1946</v>
      </c>
      <c r="AD221" s="33">
        <v>1154.7727272727273</v>
      </c>
      <c r="AE221" s="33">
        <v>189.21918049816793</v>
      </c>
      <c r="AF221" s="34">
        <v>22</v>
      </c>
    </row>
    <row r="222" spans="2:32">
      <c r="B222" s="26">
        <v>23</v>
      </c>
      <c r="C222" s="26"/>
      <c r="D222" s="26" t="s">
        <v>2392</v>
      </c>
      <c r="E222" s="26" t="s">
        <v>3453</v>
      </c>
      <c r="F222" s="26" t="s">
        <v>2393</v>
      </c>
      <c r="G222" s="26" t="s">
        <v>3914</v>
      </c>
      <c r="H222" s="26">
        <v>0</v>
      </c>
      <c r="I222" s="27">
        <v>97.826086956521735</v>
      </c>
      <c r="J222" s="26">
        <v>3.07</v>
      </c>
      <c r="K222" s="26">
        <v>1.6</v>
      </c>
      <c r="L222" s="26">
        <v>3.93</v>
      </c>
      <c r="M222" s="26">
        <v>2.67</v>
      </c>
      <c r="N222" s="26">
        <v>1.62</v>
      </c>
      <c r="O222" s="26">
        <v>1012</v>
      </c>
      <c r="P222" s="26">
        <v>12.94</v>
      </c>
      <c r="Q222" s="26">
        <v>4</v>
      </c>
      <c r="R222" s="26">
        <v>3</v>
      </c>
      <c r="S222" s="28">
        <v>1</v>
      </c>
      <c r="T222" s="26">
        <v>6</v>
      </c>
      <c r="U222" s="26" t="s">
        <v>3915</v>
      </c>
      <c r="V222" s="26">
        <v>9553</v>
      </c>
      <c r="W222" s="26">
        <v>48921.1</v>
      </c>
      <c r="X222" s="26" t="s">
        <v>2393</v>
      </c>
      <c r="Y222" s="26">
        <v>3</v>
      </c>
      <c r="Z222" s="26">
        <v>14.78</v>
      </c>
      <c r="AA222" s="26" t="s">
        <v>3465</v>
      </c>
      <c r="AB222" s="26" t="s">
        <v>681</v>
      </c>
      <c r="AC222" s="32" t="s">
        <v>2392</v>
      </c>
      <c r="AD222" s="33">
        <v>792.75555555555559</v>
      </c>
      <c r="AE222" s="33">
        <v>161.90726239474751</v>
      </c>
      <c r="AF222" s="34">
        <v>45</v>
      </c>
    </row>
    <row r="223" spans="2:32">
      <c r="B223" s="26">
        <v>42</v>
      </c>
      <c r="C223" s="26"/>
      <c r="D223" s="26" t="s">
        <v>2767</v>
      </c>
      <c r="E223" s="26" t="s">
        <v>3453</v>
      </c>
      <c r="F223" s="26" t="s">
        <v>2768</v>
      </c>
      <c r="G223" s="26" t="s">
        <v>3916</v>
      </c>
      <c r="H223" s="26">
        <v>1.34</v>
      </c>
      <c r="I223" s="27">
        <v>60.869565217391312</v>
      </c>
      <c r="J223" s="26">
        <v>1.57</v>
      </c>
      <c r="K223" s="26">
        <v>4.57</v>
      </c>
      <c r="L223" s="26">
        <v>1.69</v>
      </c>
      <c r="M223" s="26">
        <v>3.6</v>
      </c>
      <c r="N223" s="26">
        <v>1.27</v>
      </c>
      <c r="O223" s="26">
        <v>8687</v>
      </c>
      <c r="P223" s="26">
        <v>62.94</v>
      </c>
      <c r="Q223" s="26">
        <v>4</v>
      </c>
      <c r="R223" s="26">
        <v>2</v>
      </c>
      <c r="S223" s="28">
        <v>1</v>
      </c>
      <c r="T223" s="26">
        <v>113</v>
      </c>
      <c r="U223" s="26" t="s">
        <v>360</v>
      </c>
      <c r="V223" s="26">
        <v>27925</v>
      </c>
      <c r="W223" s="26">
        <v>99642.1</v>
      </c>
      <c r="X223" s="26" t="s">
        <v>2768</v>
      </c>
      <c r="Y223" s="26">
        <v>160</v>
      </c>
      <c r="Z223" s="26">
        <v>350.5</v>
      </c>
      <c r="AA223" s="26" t="s">
        <v>3519</v>
      </c>
      <c r="AB223" s="26" t="s">
        <v>948</v>
      </c>
      <c r="AC223" s="32" t="s">
        <v>2767</v>
      </c>
      <c r="AD223" s="33">
        <v>793.82142857142856</v>
      </c>
      <c r="AE223" s="33">
        <v>191.1245577126252</v>
      </c>
      <c r="AF223" s="34">
        <v>28</v>
      </c>
    </row>
    <row r="224" spans="2:32">
      <c r="B224" s="26">
        <v>204</v>
      </c>
      <c r="C224" s="26"/>
      <c r="D224" s="26" t="s">
        <v>135</v>
      </c>
      <c r="E224" s="26" t="s">
        <v>3453</v>
      </c>
      <c r="F224" s="26" t="s">
        <v>3917</v>
      </c>
      <c r="G224" s="26" t="s">
        <v>3918</v>
      </c>
      <c r="H224" s="26">
        <v>0</v>
      </c>
      <c r="I224" s="27">
        <v>95.652173913043484</v>
      </c>
      <c r="J224" s="26">
        <v>3.83</v>
      </c>
      <c r="K224" s="26">
        <v>2.1</v>
      </c>
      <c r="L224" s="26">
        <v>3.76</v>
      </c>
      <c r="M224" s="26">
        <v>2.77</v>
      </c>
      <c r="N224" s="26">
        <v>3.19</v>
      </c>
      <c r="O224" s="26">
        <v>2846</v>
      </c>
      <c r="P224" s="26">
        <v>2.5499999999999998</v>
      </c>
      <c r="Q224" s="26">
        <v>8</v>
      </c>
      <c r="R224" s="26">
        <v>6</v>
      </c>
      <c r="S224" s="28">
        <v>2</v>
      </c>
      <c r="T224" s="26">
        <v>0</v>
      </c>
      <c r="U224" s="26" t="s">
        <v>360</v>
      </c>
      <c r="V224" s="26">
        <v>27925</v>
      </c>
      <c r="W224" s="26">
        <v>99642.1</v>
      </c>
      <c r="X224" s="26" t="s">
        <v>3919</v>
      </c>
      <c r="Y224" s="26">
        <v>113</v>
      </c>
      <c r="Z224" s="26">
        <v>174.79</v>
      </c>
      <c r="AA224" s="26" t="s">
        <v>3920</v>
      </c>
      <c r="AB224" s="26" t="s">
        <v>1030</v>
      </c>
      <c r="AC224" s="32" t="s">
        <v>135</v>
      </c>
      <c r="AD224" s="33">
        <v>751.06818181818187</v>
      </c>
      <c r="AE224" s="33">
        <v>156.80834068456076</v>
      </c>
      <c r="AF224" s="34">
        <v>44</v>
      </c>
    </row>
    <row r="225" spans="2:32">
      <c r="B225" s="26">
        <v>21</v>
      </c>
      <c r="C225" s="26"/>
      <c r="D225" s="26" t="s">
        <v>109</v>
      </c>
      <c r="E225" s="26" t="s">
        <v>3453</v>
      </c>
      <c r="F225" s="26" t="s">
        <v>3921</v>
      </c>
      <c r="G225" s="26" t="s">
        <v>3922</v>
      </c>
      <c r="H225" s="26">
        <v>0</v>
      </c>
      <c r="I225" s="27">
        <v>97.826086956521735</v>
      </c>
      <c r="J225" s="26">
        <v>2.63</v>
      </c>
      <c r="K225" s="26">
        <v>2.2999999999999998</v>
      </c>
      <c r="L225" s="26">
        <v>4.59</v>
      </c>
      <c r="M225" s="26">
        <v>3.13</v>
      </c>
      <c r="N225" s="26">
        <v>1.92</v>
      </c>
      <c r="O225" s="26">
        <v>2259</v>
      </c>
      <c r="P225" s="26">
        <v>16.32</v>
      </c>
      <c r="Q225" s="26">
        <v>6</v>
      </c>
      <c r="R225" s="26">
        <v>5</v>
      </c>
      <c r="S225" s="28">
        <v>2</v>
      </c>
      <c r="T225" s="26">
        <v>30</v>
      </c>
      <c r="U225" s="26" t="s">
        <v>360</v>
      </c>
      <c r="V225" s="26">
        <v>27925</v>
      </c>
      <c r="W225" s="26">
        <v>99642.1</v>
      </c>
      <c r="X225" s="26" t="s">
        <v>3923</v>
      </c>
      <c r="Y225" s="26">
        <v>2319</v>
      </c>
      <c r="Z225" s="26">
        <v>4385.6099999999997</v>
      </c>
      <c r="AA225" s="26" t="s">
        <v>3570</v>
      </c>
      <c r="AB225" s="26" t="s">
        <v>948</v>
      </c>
      <c r="AC225" s="32" t="s">
        <v>109</v>
      </c>
      <c r="AD225" s="33">
        <v>765.68888888888887</v>
      </c>
      <c r="AE225" s="33">
        <v>255.43846636912397</v>
      </c>
      <c r="AF225" s="34">
        <v>45</v>
      </c>
    </row>
    <row r="226" spans="2:32">
      <c r="B226" s="26">
        <v>205</v>
      </c>
      <c r="C226" s="26"/>
      <c r="D226" s="26" t="s">
        <v>83</v>
      </c>
      <c r="E226" s="26" t="s">
        <v>3453</v>
      </c>
      <c r="F226" s="26" t="s">
        <v>3924</v>
      </c>
      <c r="G226" s="26" t="s">
        <v>3925</v>
      </c>
      <c r="H226" s="26">
        <v>0.15</v>
      </c>
      <c r="I226" s="27">
        <v>100</v>
      </c>
      <c r="J226" s="26">
        <v>3.4</v>
      </c>
      <c r="K226" s="26">
        <v>4.87</v>
      </c>
      <c r="L226" s="26">
        <v>2.2799999999999998</v>
      </c>
      <c r="M226" s="26">
        <v>3.7</v>
      </c>
      <c r="N226" s="26">
        <v>1.54</v>
      </c>
      <c r="O226" s="26">
        <v>2846</v>
      </c>
      <c r="P226" s="26">
        <v>29.26</v>
      </c>
      <c r="Q226" s="26">
        <v>8</v>
      </c>
      <c r="R226" s="26">
        <v>6</v>
      </c>
      <c r="S226" s="28">
        <v>3</v>
      </c>
      <c r="T226" s="26">
        <v>0</v>
      </c>
      <c r="U226" s="26" t="s">
        <v>360</v>
      </c>
      <c r="V226" s="26">
        <v>27925</v>
      </c>
      <c r="W226" s="26">
        <v>99642.1</v>
      </c>
      <c r="X226" s="26" t="s">
        <v>937</v>
      </c>
      <c r="Y226" s="26">
        <v>676</v>
      </c>
      <c r="Z226" s="26">
        <v>1999.01</v>
      </c>
      <c r="AA226" s="26" t="s">
        <v>3566</v>
      </c>
      <c r="AB226" s="26" t="s">
        <v>948</v>
      </c>
      <c r="AC226" s="32" t="s">
        <v>83</v>
      </c>
      <c r="AD226" s="33">
        <v>659.39130434782612</v>
      </c>
      <c r="AE226" s="33">
        <v>134.66212504897319</v>
      </c>
      <c r="AF226" s="34">
        <v>46</v>
      </c>
    </row>
    <row r="227" spans="2:32">
      <c r="B227" s="26">
        <v>209</v>
      </c>
      <c r="C227" s="26"/>
      <c r="D227" s="26" t="s">
        <v>783</v>
      </c>
      <c r="E227" s="26" t="s">
        <v>3453</v>
      </c>
      <c r="F227" s="26" t="s">
        <v>937</v>
      </c>
      <c r="G227" s="26" t="s">
        <v>3926</v>
      </c>
      <c r="H227" s="26">
        <v>0</v>
      </c>
      <c r="I227" s="27">
        <v>89.130434782608688</v>
      </c>
      <c r="J227" s="26">
        <v>4.07</v>
      </c>
      <c r="K227" s="26">
        <v>1.37</v>
      </c>
      <c r="L227" s="26">
        <v>4.93</v>
      </c>
      <c r="M227" s="26">
        <v>2.13</v>
      </c>
      <c r="N227" s="26">
        <v>3.08</v>
      </c>
      <c r="O227" s="26">
        <v>472</v>
      </c>
      <c r="P227" s="26">
        <v>2.84</v>
      </c>
      <c r="Q227" s="26">
        <v>4</v>
      </c>
      <c r="R227" s="26">
        <v>2</v>
      </c>
      <c r="S227" s="28">
        <v>1</v>
      </c>
      <c r="T227" s="26">
        <v>124</v>
      </c>
      <c r="U227" s="26" t="s">
        <v>360</v>
      </c>
      <c r="V227" s="26">
        <v>27925</v>
      </c>
      <c r="W227" s="26">
        <v>99642.1</v>
      </c>
      <c r="X227" s="26" t="s">
        <v>937</v>
      </c>
      <c r="Y227" s="26">
        <v>676</v>
      </c>
      <c r="Z227" s="26">
        <v>1999.01</v>
      </c>
      <c r="AA227" s="26" t="s">
        <v>3519</v>
      </c>
      <c r="AB227" s="26" t="s">
        <v>948</v>
      </c>
      <c r="AC227" s="32" t="s">
        <v>783</v>
      </c>
      <c r="AD227" s="33">
        <v>961.58536585365857</v>
      </c>
      <c r="AE227" s="33">
        <v>245.31153413667252</v>
      </c>
      <c r="AF227" s="34">
        <v>41</v>
      </c>
    </row>
    <row r="228" spans="2:32">
      <c r="B228" s="26">
        <v>47</v>
      </c>
      <c r="C228" s="26"/>
      <c r="D228" s="26" t="s">
        <v>76</v>
      </c>
      <c r="E228" s="26" t="s">
        <v>3453</v>
      </c>
      <c r="F228" s="26" t="s">
        <v>3927</v>
      </c>
      <c r="G228" s="26" t="s">
        <v>3928</v>
      </c>
      <c r="H228" s="26">
        <v>0</v>
      </c>
      <c r="I228" s="27">
        <v>93.478260869565219</v>
      </c>
      <c r="J228" s="26">
        <v>4.37</v>
      </c>
      <c r="K228" s="26">
        <v>2.33</v>
      </c>
      <c r="L228" s="26">
        <v>4.0999999999999996</v>
      </c>
      <c r="M228" s="26">
        <v>3.57</v>
      </c>
      <c r="N228" s="26">
        <v>1.92</v>
      </c>
      <c r="O228" s="26">
        <v>1608</v>
      </c>
      <c r="P228" s="26">
        <v>13.03</v>
      </c>
      <c r="Q228" s="26">
        <v>8</v>
      </c>
      <c r="R228" s="26">
        <v>6</v>
      </c>
      <c r="S228" s="28">
        <v>3</v>
      </c>
      <c r="T228" s="26">
        <v>2</v>
      </c>
      <c r="U228" s="26" t="s">
        <v>360</v>
      </c>
      <c r="V228" s="26">
        <v>27925</v>
      </c>
      <c r="W228" s="26">
        <v>99642.1</v>
      </c>
      <c r="X228" s="26" t="s">
        <v>3923</v>
      </c>
      <c r="Y228" s="26">
        <v>2319</v>
      </c>
      <c r="Z228" s="26">
        <v>4385.6099999999997</v>
      </c>
      <c r="AA228" s="26" t="s">
        <v>3929</v>
      </c>
      <c r="AB228" s="26" t="s">
        <v>948</v>
      </c>
      <c r="AC228" s="32" t="s">
        <v>76</v>
      </c>
      <c r="AD228" s="33">
        <v>673.51162790697674</v>
      </c>
      <c r="AE228" s="33">
        <v>157.25265870914987</v>
      </c>
      <c r="AF228" s="34">
        <v>43</v>
      </c>
    </row>
    <row r="229" spans="2:32">
      <c r="B229" s="26">
        <v>206</v>
      </c>
      <c r="C229" s="26"/>
      <c r="D229" s="26" t="s">
        <v>1665</v>
      </c>
      <c r="E229" s="26" t="s">
        <v>3453</v>
      </c>
      <c r="F229" s="26" t="s">
        <v>1666</v>
      </c>
      <c r="G229" s="26" t="s">
        <v>1665</v>
      </c>
      <c r="H229" s="26">
        <v>0.7</v>
      </c>
      <c r="I229" s="27">
        <v>78.260869565217391</v>
      </c>
      <c r="J229" s="26">
        <v>3</v>
      </c>
      <c r="K229" s="26">
        <v>1.23</v>
      </c>
      <c r="L229" s="26">
        <v>3.72</v>
      </c>
      <c r="M229" s="26">
        <v>2.57</v>
      </c>
      <c r="N229" s="26">
        <v>3.15</v>
      </c>
      <c r="O229" s="26">
        <v>153</v>
      </c>
      <c r="P229" s="26">
        <v>2.13</v>
      </c>
      <c r="Q229" s="26">
        <v>9</v>
      </c>
      <c r="R229" s="26">
        <v>7</v>
      </c>
      <c r="S229" s="28">
        <v>3</v>
      </c>
      <c r="T229" s="26">
        <v>0</v>
      </c>
      <c r="U229" s="26" t="s">
        <v>360</v>
      </c>
      <c r="V229" s="26">
        <v>27925</v>
      </c>
      <c r="W229" s="26">
        <v>99642.1</v>
      </c>
      <c r="X229" s="26" t="s">
        <v>3923</v>
      </c>
      <c r="Y229" s="26">
        <v>2319</v>
      </c>
      <c r="Z229" s="26">
        <v>4385.6099999999997</v>
      </c>
      <c r="AA229" s="26" t="s">
        <v>3632</v>
      </c>
      <c r="AB229" s="26" t="s">
        <v>948</v>
      </c>
      <c r="AC229" s="32" t="s">
        <v>1665</v>
      </c>
      <c r="AD229" s="33">
        <v>1201.4444444444443</v>
      </c>
      <c r="AE229" s="33">
        <v>295.16508160150886</v>
      </c>
      <c r="AF229" s="34">
        <v>36</v>
      </c>
    </row>
    <row r="230" spans="2:32">
      <c r="B230" s="26">
        <v>309</v>
      </c>
      <c r="C230" s="26"/>
      <c r="D230" s="26" t="s">
        <v>31</v>
      </c>
      <c r="E230" s="26" t="s">
        <v>3453</v>
      </c>
      <c r="F230" s="26" t="s">
        <v>3930</v>
      </c>
      <c r="G230" s="26" t="s">
        <v>3931</v>
      </c>
      <c r="H230" s="26">
        <v>0.47</v>
      </c>
      <c r="I230" s="27">
        <v>100</v>
      </c>
      <c r="J230" s="26">
        <v>3.23</v>
      </c>
      <c r="K230" s="26">
        <v>3.43</v>
      </c>
      <c r="L230" s="26">
        <v>3.24</v>
      </c>
      <c r="M230" s="26">
        <v>3.07</v>
      </c>
      <c r="N230" s="26">
        <v>1.88</v>
      </c>
      <c r="O230" s="26">
        <v>1025</v>
      </c>
      <c r="P230" s="26">
        <v>6.65</v>
      </c>
      <c r="Q230" s="26">
        <v>9</v>
      </c>
      <c r="R230" s="26">
        <v>8</v>
      </c>
      <c r="S230" s="28">
        <v>3</v>
      </c>
      <c r="T230" s="26">
        <v>0</v>
      </c>
      <c r="U230" s="26" t="s">
        <v>360</v>
      </c>
      <c r="V230" s="26">
        <v>27925</v>
      </c>
      <c r="W230" s="26">
        <v>99642.1</v>
      </c>
      <c r="X230" s="26" t="s">
        <v>3923</v>
      </c>
      <c r="Y230" s="26">
        <v>2319</v>
      </c>
      <c r="Z230" s="26">
        <v>4385.6099999999997</v>
      </c>
      <c r="AA230" s="26" t="s">
        <v>3932</v>
      </c>
      <c r="AB230" s="26" t="s">
        <v>948</v>
      </c>
      <c r="AC230" s="32" t="s">
        <v>31</v>
      </c>
      <c r="AD230" s="33">
        <v>662.3478260869565</v>
      </c>
      <c r="AE230" s="33">
        <v>154.86929505465133</v>
      </c>
      <c r="AF230" s="34">
        <v>46</v>
      </c>
    </row>
    <row r="231" spans="2:32">
      <c r="B231" s="26">
        <v>74</v>
      </c>
      <c r="C231" s="26"/>
      <c r="D231" s="26" t="s">
        <v>94</v>
      </c>
      <c r="E231" s="26" t="s">
        <v>3453</v>
      </c>
      <c r="F231" s="26" t="s">
        <v>3933</v>
      </c>
      <c r="G231" s="26" t="s">
        <v>3934</v>
      </c>
      <c r="H231" s="26">
        <v>0.73</v>
      </c>
      <c r="I231" s="27">
        <v>73.91304347826086</v>
      </c>
      <c r="J231" s="26">
        <v>3.57</v>
      </c>
      <c r="K231" s="26">
        <v>3.67</v>
      </c>
      <c r="L231" s="26">
        <v>3.64</v>
      </c>
      <c r="M231" s="26">
        <v>2.23</v>
      </c>
      <c r="N231" s="26">
        <v>3.12</v>
      </c>
      <c r="O231" s="26">
        <v>51</v>
      </c>
      <c r="P231" s="26">
        <v>1.45</v>
      </c>
      <c r="Q231" s="26">
        <v>8</v>
      </c>
      <c r="R231" s="26">
        <v>6</v>
      </c>
      <c r="S231" s="28">
        <v>2</v>
      </c>
      <c r="T231" s="26">
        <v>2</v>
      </c>
      <c r="U231" s="26" t="s">
        <v>360</v>
      </c>
      <c r="V231" s="26">
        <v>27925</v>
      </c>
      <c r="W231" s="26">
        <v>99642.1</v>
      </c>
      <c r="X231" s="26" t="s">
        <v>3935</v>
      </c>
      <c r="Y231" s="26">
        <v>211</v>
      </c>
      <c r="Z231" s="26">
        <v>7441.42</v>
      </c>
      <c r="AA231" s="26" t="s">
        <v>3526</v>
      </c>
      <c r="AB231" s="26" t="s">
        <v>948</v>
      </c>
      <c r="AC231" s="32" t="s">
        <v>94</v>
      </c>
      <c r="AD231" s="33">
        <v>923.47058823529414</v>
      </c>
      <c r="AE231" s="33">
        <v>296.22659583236515</v>
      </c>
      <c r="AF231" s="34">
        <v>34</v>
      </c>
    </row>
    <row r="232" spans="2:32">
      <c r="B232" s="26">
        <v>317</v>
      </c>
      <c r="C232" s="26"/>
      <c r="D232" s="26" t="s">
        <v>1562</v>
      </c>
      <c r="E232" s="26" t="s">
        <v>3453</v>
      </c>
      <c r="F232" s="26" t="s">
        <v>1563</v>
      </c>
      <c r="G232" s="26" t="s">
        <v>3936</v>
      </c>
      <c r="H232" s="26">
        <v>0.47</v>
      </c>
      <c r="I232" s="27">
        <v>84.782608695652172</v>
      </c>
      <c r="J232" s="26">
        <v>2.7</v>
      </c>
      <c r="K232" s="26">
        <v>2.5299999999999998</v>
      </c>
      <c r="L232" s="26">
        <v>1.86</v>
      </c>
      <c r="M232" s="26">
        <v>2.14</v>
      </c>
      <c r="N232" s="26">
        <v>2.81</v>
      </c>
      <c r="O232" s="26">
        <v>68</v>
      </c>
      <c r="P232" s="26">
        <v>0.77</v>
      </c>
      <c r="Q232" s="26">
        <v>8</v>
      </c>
      <c r="R232" s="26">
        <v>6</v>
      </c>
      <c r="S232" s="28">
        <v>2</v>
      </c>
      <c r="T232" s="26">
        <v>2</v>
      </c>
      <c r="U232" s="26" t="s">
        <v>360</v>
      </c>
      <c r="V232" s="26">
        <v>27925</v>
      </c>
      <c r="W232" s="26">
        <v>99642.1</v>
      </c>
      <c r="X232" s="26" t="s">
        <v>3937</v>
      </c>
      <c r="Y232" s="26">
        <v>91</v>
      </c>
      <c r="Z232" s="26">
        <v>471.53</v>
      </c>
      <c r="AA232" s="26" t="s">
        <v>3561</v>
      </c>
      <c r="AB232" s="26" t="s">
        <v>1030</v>
      </c>
      <c r="AC232" s="32" t="s">
        <v>1562</v>
      </c>
      <c r="AD232" s="33">
        <v>891.17948717948718</v>
      </c>
      <c r="AE232" s="33">
        <v>219.38405063589812</v>
      </c>
      <c r="AF232" s="34">
        <v>39</v>
      </c>
    </row>
    <row r="233" spans="2:32">
      <c r="B233" s="26">
        <v>208</v>
      </c>
      <c r="C233" s="26"/>
      <c r="D233" s="26" t="s">
        <v>2381</v>
      </c>
      <c r="E233" s="26" t="s">
        <v>3453</v>
      </c>
      <c r="F233" s="26" t="s">
        <v>2382</v>
      </c>
      <c r="G233" s="26" t="s">
        <v>3938</v>
      </c>
      <c r="H233" s="26">
        <v>1.1200000000000001</v>
      </c>
      <c r="I233" s="27">
        <v>52.173913043478258</v>
      </c>
      <c r="J233" s="26">
        <v>3.5</v>
      </c>
      <c r="K233" s="26">
        <v>2.87</v>
      </c>
      <c r="L233" s="26">
        <v>2.14</v>
      </c>
      <c r="M233" s="26">
        <v>2.4700000000000002</v>
      </c>
      <c r="N233" s="26">
        <v>2.12</v>
      </c>
      <c r="O233" s="26">
        <v>1229</v>
      </c>
      <c r="P233" s="26">
        <v>30.65</v>
      </c>
      <c r="Q233" s="26">
        <v>5</v>
      </c>
      <c r="R233" s="26">
        <v>3</v>
      </c>
      <c r="S233" s="28">
        <v>1</v>
      </c>
      <c r="T233" s="26">
        <v>54</v>
      </c>
      <c r="U233" s="26" t="s">
        <v>360</v>
      </c>
      <c r="V233" s="26">
        <v>27925</v>
      </c>
      <c r="W233" s="26">
        <v>99642.1</v>
      </c>
      <c r="X233" s="26" t="s">
        <v>2382</v>
      </c>
      <c r="Y233" s="26">
        <v>25</v>
      </c>
      <c r="Z233" s="26">
        <v>88.46</v>
      </c>
      <c r="AA233" s="26" t="s">
        <v>3505</v>
      </c>
      <c r="AB233" s="26" t="s">
        <v>1030</v>
      </c>
      <c r="AC233" s="32" t="s">
        <v>2381</v>
      </c>
      <c r="AD233" s="33">
        <v>1117.8333333333333</v>
      </c>
      <c r="AE233" s="33">
        <v>258.98038647687218</v>
      </c>
      <c r="AF233" s="34">
        <v>24</v>
      </c>
    </row>
    <row r="234" spans="2:32">
      <c r="B234" s="26">
        <v>75</v>
      </c>
      <c r="C234" s="26"/>
      <c r="D234" s="26" t="s">
        <v>19</v>
      </c>
      <c r="E234" s="26" t="s">
        <v>3453</v>
      </c>
      <c r="F234" s="26" t="s">
        <v>3939</v>
      </c>
      <c r="G234" s="26" t="s">
        <v>3940</v>
      </c>
      <c r="H234" s="26">
        <v>0</v>
      </c>
      <c r="I234" s="27">
        <v>97.826086956521735</v>
      </c>
      <c r="J234" s="26">
        <v>3.83</v>
      </c>
      <c r="K234" s="26">
        <v>3.87</v>
      </c>
      <c r="L234" s="26">
        <v>2.69</v>
      </c>
      <c r="M234" s="26">
        <v>2.62</v>
      </c>
      <c r="N234" s="26">
        <v>2</v>
      </c>
      <c r="O234" s="26">
        <v>608</v>
      </c>
      <c r="P234" s="26">
        <v>6.84</v>
      </c>
      <c r="Q234" s="26">
        <v>6</v>
      </c>
      <c r="R234" s="26">
        <v>3</v>
      </c>
      <c r="S234" s="28">
        <v>1</v>
      </c>
      <c r="T234" s="26">
        <v>17</v>
      </c>
      <c r="U234" s="26" t="s">
        <v>360</v>
      </c>
      <c r="V234" s="26">
        <v>27925</v>
      </c>
      <c r="W234" s="26">
        <v>99642.1</v>
      </c>
      <c r="X234" s="26" t="s">
        <v>3939</v>
      </c>
      <c r="Y234" s="26">
        <v>2</v>
      </c>
      <c r="Z234" s="26">
        <v>8.2899999999999991</v>
      </c>
      <c r="AA234" s="26" t="s">
        <v>3687</v>
      </c>
      <c r="AB234" s="26" t="s">
        <v>3688</v>
      </c>
      <c r="AC234" s="32" t="s">
        <v>19</v>
      </c>
      <c r="AD234" s="33">
        <v>759.71111111111111</v>
      </c>
      <c r="AE234" s="33">
        <v>193.69477186146418</v>
      </c>
      <c r="AF234" s="34">
        <v>45</v>
      </c>
    </row>
    <row r="235" spans="2:32">
      <c r="B235" s="26">
        <v>212</v>
      </c>
      <c r="C235" s="26"/>
      <c r="D235" s="26" t="s">
        <v>429</v>
      </c>
      <c r="E235" s="26" t="s">
        <v>3453</v>
      </c>
      <c r="F235" s="26" t="s">
        <v>430</v>
      </c>
      <c r="G235" s="26" t="s">
        <v>3941</v>
      </c>
      <c r="H235" s="26">
        <v>0.4</v>
      </c>
      <c r="I235" s="27">
        <v>65.217391304347828</v>
      </c>
      <c r="J235" s="26">
        <v>3.67</v>
      </c>
      <c r="K235" s="26">
        <v>1.07</v>
      </c>
      <c r="L235" s="26">
        <v>3.17</v>
      </c>
      <c r="M235" s="26">
        <v>2.33</v>
      </c>
      <c r="N235" s="26">
        <v>3.2</v>
      </c>
      <c r="O235" s="26">
        <v>255</v>
      </c>
      <c r="P235" s="26">
        <v>0.71</v>
      </c>
      <c r="Q235" s="26">
        <v>7</v>
      </c>
      <c r="R235" s="26">
        <v>6</v>
      </c>
      <c r="S235" s="28">
        <v>3</v>
      </c>
      <c r="T235" s="26">
        <v>0</v>
      </c>
      <c r="U235" s="26" t="s">
        <v>360</v>
      </c>
      <c r="V235" s="26">
        <v>27925</v>
      </c>
      <c r="W235" s="26">
        <v>99642.1</v>
      </c>
      <c r="X235" s="26" t="s">
        <v>3942</v>
      </c>
      <c r="Y235" s="26">
        <v>1706</v>
      </c>
      <c r="Z235" s="26">
        <v>3167.28</v>
      </c>
      <c r="AA235" s="26" t="s">
        <v>3566</v>
      </c>
      <c r="AB235" s="26" t="s">
        <v>948</v>
      </c>
      <c r="AC235" s="32" t="s">
        <v>429</v>
      </c>
      <c r="AD235" s="33">
        <v>995.3</v>
      </c>
      <c r="AE235" s="33">
        <v>309.41893818954401</v>
      </c>
      <c r="AF235" s="34">
        <v>30</v>
      </c>
    </row>
    <row r="236" spans="2:32">
      <c r="B236" s="26">
        <v>251</v>
      </c>
      <c r="C236" s="26"/>
      <c r="D236" s="26" t="s">
        <v>1978</v>
      </c>
      <c r="E236" s="26" t="s">
        <v>3453</v>
      </c>
      <c r="F236" s="26" t="s">
        <v>1979</v>
      </c>
      <c r="G236" s="26" t="s">
        <v>3943</v>
      </c>
      <c r="H236" s="26">
        <v>1.58</v>
      </c>
      <c r="I236" s="27">
        <v>54.347826086956516</v>
      </c>
      <c r="J236" s="26">
        <v>1</v>
      </c>
      <c r="K236" s="26">
        <v>2.0699999999999998</v>
      </c>
      <c r="L236" s="26">
        <v>2.69</v>
      </c>
      <c r="M236" s="26">
        <v>2.27</v>
      </c>
      <c r="N236" s="26" t="s">
        <v>3522</v>
      </c>
      <c r="O236" s="26">
        <v>663</v>
      </c>
      <c r="P236" s="26">
        <v>6.55</v>
      </c>
      <c r="Q236" s="26">
        <v>5</v>
      </c>
      <c r="R236" s="26">
        <v>3</v>
      </c>
      <c r="S236" s="28">
        <v>1</v>
      </c>
      <c r="T236" s="26">
        <v>85</v>
      </c>
      <c r="U236" s="26" t="s">
        <v>360</v>
      </c>
      <c r="V236" s="26">
        <v>27925</v>
      </c>
      <c r="W236" s="26">
        <v>99642.1</v>
      </c>
      <c r="X236" s="26" t="s">
        <v>1979</v>
      </c>
      <c r="Y236" s="26">
        <v>53</v>
      </c>
      <c r="Z236" s="26">
        <v>339.96</v>
      </c>
      <c r="AA236" s="26" t="s">
        <v>3505</v>
      </c>
      <c r="AB236" s="26" t="s">
        <v>1030</v>
      </c>
      <c r="AC236" s="32" t="s">
        <v>1978</v>
      </c>
      <c r="AD236" s="33">
        <v>1073.8800000000001</v>
      </c>
      <c r="AE236" s="33">
        <v>294.27995741017321</v>
      </c>
      <c r="AF236" s="34">
        <v>25</v>
      </c>
    </row>
    <row r="237" spans="2:32">
      <c r="B237" s="26">
        <v>207</v>
      </c>
      <c r="C237" s="26"/>
      <c r="D237" s="26" t="s">
        <v>487</v>
      </c>
      <c r="E237" s="26" t="s">
        <v>3453</v>
      </c>
      <c r="F237" s="26" t="s">
        <v>3944</v>
      </c>
      <c r="G237" s="26" t="s">
        <v>3945</v>
      </c>
      <c r="H237" s="26">
        <v>1.49</v>
      </c>
      <c r="I237" s="27">
        <v>78.260869565217391</v>
      </c>
      <c r="J237" s="26">
        <v>3.67</v>
      </c>
      <c r="K237" s="26">
        <v>1.47</v>
      </c>
      <c r="L237" s="26">
        <v>4.9000000000000004</v>
      </c>
      <c r="M237" s="26">
        <v>2.87</v>
      </c>
      <c r="N237" s="26">
        <v>2.58</v>
      </c>
      <c r="O237" s="26">
        <v>446</v>
      </c>
      <c r="P237" s="26">
        <v>4.1900000000000004</v>
      </c>
      <c r="Q237" s="26">
        <v>9</v>
      </c>
      <c r="R237" s="26">
        <v>6</v>
      </c>
      <c r="S237" s="28">
        <v>3</v>
      </c>
      <c r="T237" s="26">
        <v>0</v>
      </c>
      <c r="U237" s="26" t="s">
        <v>360</v>
      </c>
      <c r="V237" s="26">
        <v>27925</v>
      </c>
      <c r="W237" s="26">
        <v>99642.1</v>
      </c>
      <c r="X237" s="26" t="s">
        <v>3946</v>
      </c>
      <c r="Y237" s="26">
        <v>518</v>
      </c>
      <c r="Z237" s="26">
        <v>701.5</v>
      </c>
      <c r="AA237" s="26" t="s">
        <v>3566</v>
      </c>
      <c r="AB237" s="26" t="s">
        <v>948</v>
      </c>
      <c r="AC237" s="32" t="s">
        <v>487</v>
      </c>
      <c r="AD237" s="33">
        <v>1033.3888888888889</v>
      </c>
      <c r="AE237" s="33">
        <v>294.42925687096249</v>
      </c>
      <c r="AF237" s="34">
        <v>36</v>
      </c>
    </row>
    <row r="238" spans="2:32">
      <c r="B238" s="26">
        <v>256</v>
      </c>
      <c r="C238" s="26"/>
      <c r="D238" s="26" t="s">
        <v>1359</v>
      </c>
      <c r="E238" s="26" t="s">
        <v>3453</v>
      </c>
      <c r="F238" s="26" t="s">
        <v>1360</v>
      </c>
      <c r="G238" s="26" t="s">
        <v>3947</v>
      </c>
      <c r="H238" s="26">
        <v>0.89</v>
      </c>
      <c r="I238" s="27">
        <v>63.04347826086957</v>
      </c>
      <c r="J238" s="26">
        <v>2.67</v>
      </c>
      <c r="K238" s="26">
        <v>1.27</v>
      </c>
      <c r="L238" s="26">
        <v>2.86</v>
      </c>
      <c r="M238" s="26">
        <v>2.13</v>
      </c>
      <c r="N238" s="26">
        <v>2.96</v>
      </c>
      <c r="O238" s="26">
        <v>289</v>
      </c>
      <c r="P238" s="26">
        <v>1.61</v>
      </c>
      <c r="Q238" s="26">
        <v>6</v>
      </c>
      <c r="R238" s="26">
        <v>3</v>
      </c>
      <c r="S238" s="28">
        <v>1</v>
      </c>
      <c r="T238" s="26">
        <v>54</v>
      </c>
      <c r="U238" s="26" t="s">
        <v>283</v>
      </c>
      <c r="V238" s="26">
        <v>15915</v>
      </c>
      <c r="W238" s="26">
        <v>37744.5</v>
      </c>
      <c r="X238" s="26" t="s">
        <v>1360</v>
      </c>
      <c r="Y238" s="26">
        <v>8</v>
      </c>
      <c r="Z238" s="26">
        <v>4.41</v>
      </c>
      <c r="AA238" s="26" t="s">
        <v>3505</v>
      </c>
      <c r="AB238" s="26" t="s">
        <v>1030</v>
      </c>
      <c r="AC238" s="32" t="s">
        <v>1359</v>
      </c>
      <c r="AD238" s="33">
        <v>1137.8620689655172</v>
      </c>
      <c r="AE238" s="33">
        <v>329.48127240709016</v>
      </c>
      <c r="AF238" s="34">
        <v>29</v>
      </c>
    </row>
    <row r="239" spans="2:32">
      <c r="B239" s="26">
        <v>217</v>
      </c>
      <c r="C239" s="26"/>
      <c r="D239" s="26" t="s">
        <v>48</v>
      </c>
      <c r="E239" s="26" t="s">
        <v>3453</v>
      </c>
      <c r="F239" s="26" t="s">
        <v>2769</v>
      </c>
      <c r="G239" s="26" t="s">
        <v>48</v>
      </c>
      <c r="H239" s="26">
        <v>0</v>
      </c>
      <c r="I239" s="27">
        <v>93.478260869565219</v>
      </c>
      <c r="J239" s="26">
        <v>3.8</v>
      </c>
      <c r="K239" s="26">
        <v>3.1</v>
      </c>
      <c r="L239" s="26">
        <v>4.72</v>
      </c>
      <c r="M239" s="26">
        <v>2.93</v>
      </c>
      <c r="N239" s="26">
        <v>2</v>
      </c>
      <c r="O239" s="26">
        <v>3973</v>
      </c>
      <c r="P239" s="26">
        <v>20.55</v>
      </c>
      <c r="Q239" s="26">
        <v>5</v>
      </c>
      <c r="R239" s="26">
        <v>5</v>
      </c>
      <c r="S239" s="28">
        <v>2</v>
      </c>
      <c r="T239" s="26">
        <v>0</v>
      </c>
      <c r="U239" s="26" t="s">
        <v>360</v>
      </c>
      <c r="V239" s="26">
        <v>27925</v>
      </c>
      <c r="W239" s="26">
        <v>99642.1</v>
      </c>
      <c r="X239" s="26" t="s">
        <v>3948</v>
      </c>
      <c r="Y239" s="26">
        <v>64</v>
      </c>
      <c r="Z239" s="26">
        <v>34.79</v>
      </c>
      <c r="AA239" s="26" t="s">
        <v>3949</v>
      </c>
      <c r="AB239" s="26" t="s">
        <v>327</v>
      </c>
      <c r="AC239" s="32" t="s">
        <v>48</v>
      </c>
      <c r="AD239" s="33">
        <v>743.20930232558135</v>
      </c>
      <c r="AE239" s="33">
        <v>162.57065249996248</v>
      </c>
      <c r="AF239" s="34">
        <v>43</v>
      </c>
    </row>
    <row r="240" spans="2:32">
      <c r="B240" s="26">
        <v>118</v>
      </c>
      <c r="C240" s="26"/>
      <c r="D240" s="26" t="s">
        <v>3089</v>
      </c>
      <c r="E240" s="26" t="s">
        <v>3453</v>
      </c>
      <c r="F240" s="26" t="s">
        <v>3090</v>
      </c>
      <c r="G240" s="26" t="s">
        <v>3950</v>
      </c>
      <c r="H240" s="26">
        <v>0</v>
      </c>
      <c r="I240" s="27">
        <v>100</v>
      </c>
      <c r="J240" s="26">
        <v>4.33</v>
      </c>
      <c r="K240" s="26">
        <v>4.8</v>
      </c>
      <c r="L240" s="26">
        <v>2.41</v>
      </c>
      <c r="M240" s="26">
        <v>2.9</v>
      </c>
      <c r="N240" s="26">
        <v>1.31</v>
      </c>
      <c r="O240" s="26">
        <v>33290</v>
      </c>
      <c r="P240" s="26">
        <v>169.65</v>
      </c>
      <c r="Q240" s="26">
        <v>4</v>
      </c>
      <c r="R240" s="26">
        <v>3</v>
      </c>
      <c r="S240" s="28">
        <v>1</v>
      </c>
      <c r="T240" s="26">
        <v>53</v>
      </c>
      <c r="U240" s="26" t="s">
        <v>360</v>
      </c>
      <c r="V240" s="26">
        <v>27925</v>
      </c>
      <c r="W240" s="26">
        <v>99642.1</v>
      </c>
      <c r="X240" s="26" t="s">
        <v>3090</v>
      </c>
      <c r="Y240" s="26">
        <v>202</v>
      </c>
      <c r="Z240" s="26">
        <v>571.71</v>
      </c>
      <c r="AA240" s="26" t="s">
        <v>3629</v>
      </c>
      <c r="AB240" s="26" t="s">
        <v>327</v>
      </c>
      <c r="AC240" s="32" t="s">
        <v>3089</v>
      </c>
      <c r="AD240" s="33">
        <v>646.304347826087</v>
      </c>
      <c r="AE240" s="33">
        <v>142.87646094366775</v>
      </c>
      <c r="AF240" s="34">
        <v>46</v>
      </c>
    </row>
    <row r="241" spans="2:32">
      <c r="B241" s="26">
        <v>223</v>
      </c>
      <c r="C241" s="26"/>
      <c r="D241" s="26" t="s">
        <v>1909</v>
      </c>
      <c r="E241" s="26" t="s">
        <v>3453</v>
      </c>
      <c r="F241" s="26" t="s">
        <v>1910</v>
      </c>
      <c r="G241" s="26" t="s">
        <v>3951</v>
      </c>
      <c r="H241" s="26">
        <v>0.56999999999999995</v>
      </c>
      <c r="I241" s="27">
        <v>73.91304347826086</v>
      </c>
      <c r="J241" s="26">
        <v>3.57</v>
      </c>
      <c r="K241" s="26">
        <v>2.0699999999999998</v>
      </c>
      <c r="L241" s="26">
        <v>2.2400000000000002</v>
      </c>
      <c r="M241" s="26">
        <v>2.27</v>
      </c>
      <c r="N241" s="26">
        <v>3.12</v>
      </c>
      <c r="O241" s="26">
        <v>348</v>
      </c>
      <c r="P241" s="26">
        <v>8.68</v>
      </c>
      <c r="Q241" s="26">
        <v>5</v>
      </c>
      <c r="R241" s="26">
        <v>3</v>
      </c>
      <c r="S241" s="28">
        <v>1</v>
      </c>
      <c r="T241" s="26">
        <v>41</v>
      </c>
      <c r="U241" s="26" t="s">
        <v>360</v>
      </c>
      <c r="V241" s="26">
        <v>27925</v>
      </c>
      <c r="W241" s="26">
        <v>99642.1</v>
      </c>
      <c r="X241" s="26" t="s">
        <v>1910</v>
      </c>
      <c r="Y241" s="26">
        <v>5</v>
      </c>
      <c r="Z241" s="26">
        <v>16.29</v>
      </c>
      <c r="AA241" s="26" t="s">
        <v>3505</v>
      </c>
      <c r="AB241" s="26" t="s">
        <v>1030</v>
      </c>
      <c r="AC241" s="32" t="s">
        <v>1909</v>
      </c>
      <c r="AD241" s="33">
        <v>1033.8529411764705</v>
      </c>
      <c r="AE241" s="33">
        <v>256.42166177499701</v>
      </c>
      <c r="AF241" s="34">
        <v>34</v>
      </c>
    </row>
    <row r="242" spans="2:32">
      <c r="B242" s="26">
        <v>203</v>
      </c>
      <c r="C242" s="26"/>
      <c r="D242" s="26" t="s">
        <v>24</v>
      </c>
      <c r="E242" s="26" t="s">
        <v>3453</v>
      </c>
      <c r="F242" s="26" t="s">
        <v>3952</v>
      </c>
      <c r="G242" s="26" t="s">
        <v>3953</v>
      </c>
      <c r="H242" s="26">
        <v>0.15</v>
      </c>
      <c r="I242" s="27">
        <v>93.478260869565219</v>
      </c>
      <c r="J242" s="26">
        <v>4.0999999999999996</v>
      </c>
      <c r="K242" s="26">
        <v>2.57</v>
      </c>
      <c r="L242" s="26">
        <v>2.52</v>
      </c>
      <c r="M242" s="26">
        <v>3.03</v>
      </c>
      <c r="N242" s="26">
        <v>2.23</v>
      </c>
      <c r="O242" s="26">
        <v>991</v>
      </c>
      <c r="P242" s="26">
        <v>8.81</v>
      </c>
      <c r="Q242" s="26">
        <v>7</v>
      </c>
      <c r="R242" s="26">
        <v>6</v>
      </c>
      <c r="S242" s="28">
        <v>2</v>
      </c>
      <c r="T242" s="26">
        <v>21</v>
      </c>
      <c r="U242" s="26" t="s">
        <v>360</v>
      </c>
      <c r="V242" s="26">
        <v>27925</v>
      </c>
      <c r="W242" s="26">
        <v>99642.1</v>
      </c>
      <c r="X242" s="26" t="s">
        <v>2768</v>
      </c>
      <c r="Y242" s="26">
        <v>160</v>
      </c>
      <c r="Z242" s="26">
        <v>350.5</v>
      </c>
      <c r="AA242" s="26" t="s">
        <v>3509</v>
      </c>
      <c r="AB242" s="26" t="s">
        <v>948</v>
      </c>
      <c r="AC242" s="32" t="s">
        <v>24</v>
      </c>
      <c r="AD242" s="33">
        <v>766.44186046511629</v>
      </c>
      <c r="AE242" s="33">
        <v>208.82452217860563</v>
      </c>
      <c r="AF242" s="34">
        <v>43</v>
      </c>
    </row>
    <row r="243" spans="2:32">
      <c r="B243" s="26">
        <v>215</v>
      </c>
      <c r="C243" s="26"/>
      <c r="D243" s="26" t="s">
        <v>1498</v>
      </c>
      <c r="E243" s="26" t="s">
        <v>3453</v>
      </c>
      <c r="F243" s="26" t="s">
        <v>1499</v>
      </c>
      <c r="G243" s="26" t="s">
        <v>3954</v>
      </c>
      <c r="H243" s="26">
        <v>0.15</v>
      </c>
      <c r="I243" s="27">
        <v>95.652173913043484</v>
      </c>
      <c r="J243" s="26">
        <v>3.27</v>
      </c>
      <c r="K243" s="26">
        <v>1.37</v>
      </c>
      <c r="L243" s="26">
        <v>2.66</v>
      </c>
      <c r="M243" s="26">
        <v>2.17</v>
      </c>
      <c r="N243" s="26">
        <v>2.77</v>
      </c>
      <c r="O243" s="26">
        <v>42</v>
      </c>
      <c r="P243" s="26">
        <v>0.84</v>
      </c>
      <c r="Q243" s="26">
        <v>8</v>
      </c>
      <c r="R243" s="26">
        <v>5</v>
      </c>
      <c r="S243" s="28">
        <v>2</v>
      </c>
      <c r="T243" s="26">
        <v>0</v>
      </c>
      <c r="U243" s="26" t="s">
        <v>360</v>
      </c>
      <c r="V243" s="26">
        <v>27925</v>
      </c>
      <c r="W243" s="26">
        <v>99642.1</v>
      </c>
      <c r="X243" s="26" t="s">
        <v>2768</v>
      </c>
      <c r="Y243" s="26">
        <v>160</v>
      </c>
      <c r="Z243" s="26">
        <v>350.5</v>
      </c>
      <c r="AA243" s="26" t="s">
        <v>3570</v>
      </c>
      <c r="AB243" s="26" t="s">
        <v>948</v>
      </c>
      <c r="AC243" s="32" t="s">
        <v>1498</v>
      </c>
      <c r="AD243" s="33">
        <v>854.72727272727275</v>
      </c>
      <c r="AE243" s="33">
        <v>257.10538637690365</v>
      </c>
      <c r="AF243" s="34">
        <v>44</v>
      </c>
    </row>
    <row r="244" spans="2:32">
      <c r="B244" s="26">
        <v>222</v>
      </c>
      <c r="C244" s="26"/>
      <c r="D244" s="26" t="s">
        <v>2233</v>
      </c>
      <c r="E244" s="26" t="s">
        <v>3453</v>
      </c>
      <c r="F244" s="26" t="s">
        <v>2234</v>
      </c>
      <c r="G244" s="26" t="s">
        <v>2233</v>
      </c>
      <c r="H244" s="26">
        <v>0</v>
      </c>
      <c r="I244" s="27">
        <v>95.652173913043484</v>
      </c>
      <c r="J244" s="26">
        <v>3.9</v>
      </c>
      <c r="K244" s="26">
        <v>1.93</v>
      </c>
      <c r="L244" s="26">
        <v>1.93</v>
      </c>
      <c r="M244" s="26">
        <v>2.73</v>
      </c>
      <c r="N244" s="26">
        <v>2.46</v>
      </c>
      <c r="O244" s="26">
        <v>2658</v>
      </c>
      <c r="P244" s="26">
        <v>16.29</v>
      </c>
      <c r="Q244" s="26">
        <v>4</v>
      </c>
      <c r="R244" s="26">
        <v>3</v>
      </c>
      <c r="S244" s="28">
        <v>1</v>
      </c>
      <c r="T244" s="26">
        <v>55</v>
      </c>
      <c r="U244" s="26" t="s">
        <v>360</v>
      </c>
      <c r="V244" s="26">
        <v>27925</v>
      </c>
      <c r="W244" s="26">
        <v>99642.1</v>
      </c>
      <c r="X244" s="26" t="s">
        <v>2234</v>
      </c>
      <c r="Y244" s="26">
        <v>2</v>
      </c>
      <c r="Z244" s="26">
        <v>20.059999999999999</v>
      </c>
      <c r="AA244" s="26" t="s">
        <v>3505</v>
      </c>
      <c r="AB244" s="26" t="s">
        <v>1030</v>
      </c>
      <c r="AC244" s="32" t="s">
        <v>2233</v>
      </c>
      <c r="AD244" s="33">
        <v>689.11363636363637</v>
      </c>
      <c r="AE244" s="33">
        <v>146.27168349041639</v>
      </c>
      <c r="AF244" s="34">
        <v>44</v>
      </c>
    </row>
    <row r="245" spans="2:32">
      <c r="B245" s="26">
        <v>137</v>
      </c>
      <c r="C245" s="26"/>
      <c r="D245" s="26" t="s">
        <v>2538</v>
      </c>
      <c r="E245" s="26" t="s">
        <v>3453</v>
      </c>
      <c r="F245" s="26" t="s">
        <v>3955</v>
      </c>
      <c r="G245" s="26" t="s">
        <v>3956</v>
      </c>
      <c r="H245" s="26">
        <v>0.73</v>
      </c>
      <c r="I245" s="27">
        <v>80.434782608695656</v>
      </c>
      <c r="J245" s="26">
        <v>3.57</v>
      </c>
      <c r="K245" s="26">
        <v>1.53</v>
      </c>
      <c r="L245" s="26">
        <v>3.55</v>
      </c>
      <c r="M245" s="26">
        <v>3.03</v>
      </c>
      <c r="N245" s="26">
        <v>2.81</v>
      </c>
      <c r="O245" s="26">
        <v>816</v>
      </c>
      <c r="P245" s="26">
        <v>9.2899999999999991</v>
      </c>
      <c r="Q245" s="26">
        <v>8</v>
      </c>
      <c r="R245" s="26">
        <v>7</v>
      </c>
      <c r="S245" s="28">
        <v>3</v>
      </c>
      <c r="T245" s="26">
        <v>1</v>
      </c>
      <c r="U245" s="26" t="s">
        <v>360</v>
      </c>
      <c r="V245" s="26">
        <v>27925</v>
      </c>
      <c r="W245" s="26">
        <v>99642.1</v>
      </c>
      <c r="X245" s="26" t="s">
        <v>3957</v>
      </c>
      <c r="Y245" s="26">
        <v>103</v>
      </c>
      <c r="Z245" s="26">
        <v>74.64</v>
      </c>
      <c r="AA245" s="26" t="s">
        <v>3958</v>
      </c>
      <c r="AB245" s="26" t="s">
        <v>1030</v>
      </c>
      <c r="AC245" s="32" t="s">
        <v>2538</v>
      </c>
      <c r="AD245" s="33">
        <v>828.56756756756761</v>
      </c>
      <c r="AE245" s="33">
        <v>192.67871077414233</v>
      </c>
      <c r="AF245" s="34">
        <v>37</v>
      </c>
    </row>
    <row r="246" spans="2:32">
      <c r="B246" s="26">
        <v>107</v>
      </c>
      <c r="C246" s="26"/>
      <c r="D246" s="26" t="s">
        <v>106</v>
      </c>
      <c r="E246" s="26" t="s">
        <v>3453</v>
      </c>
      <c r="F246" s="26" t="s">
        <v>3959</v>
      </c>
      <c r="G246" s="26" t="s">
        <v>3960</v>
      </c>
      <c r="H246" s="26">
        <v>0</v>
      </c>
      <c r="I246" s="27">
        <v>97.826086956521735</v>
      </c>
      <c r="J246" s="26">
        <v>4.2</v>
      </c>
      <c r="K246" s="26">
        <v>2.2999999999999998</v>
      </c>
      <c r="L246" s="26">
        <v>3.66</v>
      </c>
      <c r="M246" s="26">
        <v>3.43</v>
      </c>
      <c r="N246" s="26">
        <v>2.16</v>
      </c>
      <c r="O246" s="26">
        <v>5105</v>
      </c>
      <c r="P246" s="26">
        <v>28.06</v>
      </c>
      <c r="Q246" s="26">
        <v>5</v>
      </c>
      <c r="R246" s="26">
        <v>4</v>
      </c>
      <c r="S246" s="28">
        <v>1</v>
      </c>
      <c r="T246" s="26">
        <v>9</v>
      </c>
      <c r="U246" s="26" t="s">
        <v>360</v>
      </c>
      <c r="V246" s="26">
        <v>27925</v>
      </c>
      <c r="W246" s="26">
        <v>99642.1</v>
      </c>
      <c r="X246" s="26" t="s">
        <v>3959</v>
      </c>
      <c r="Y246" s="26">
        <v>5</v>
      </c>
      <c r="Z246" s="26">
        <v>44.02</v>
      </c>
      <c r="AA246" s="26" t="s">
        <v>3553</v>
      </c>
      <c r="AB246" s="26" t="s">
        <v>314</v>
      </c>
      <c r="AC246" s="32" t="s">
        <v>106</v>
      </c>
      <c r="AD246" s="33">
        <v>762.48888888888894</v>
      </c>
      <c r="AE246" s="33">
        <v>187.52995181645741</v>
      </c>
      <c r="AF246" s="34">
        <v>45</v>
      </c>
    </row>
    <row r="247" spans="2:32">
      <c r="B247" s="26">
        <v>294</v>
      </c>
      <c r="C247" s="26"/>
      <c r="D247" s="26" t="s">
        <v>37</v>
      </c>
      <c r="E247" s="26" t="s">
        <v>3453</v>
      </c>
      <c r="F247" s="26" t="s">
        <v>3961</v>
      </c>
      <c r="G247" s="26" t="s">
        <v>3962</v>
      </c>
      <c r="H247" s="26">
        <v>0.68</v>
      </c>
      <c r="I247" s="27">
        <v>65.217391304347828</v>
      </c>
      <c r="J247" s="26">
        <v>4.5</v>
      </c>
      <c r="K247" s="26">
        <v>3.87</v>
      </c>
      <c r="L247" s="26">
        <v>3.69</v>
      </c>
      <c r="M247" s="26">
        <v>2.7</v>
      </c>
      <c r="N247" s="26">
        <v>2.76</v>
      </c>
      <c r="O247" s="26">
        <v>433</v>
      </c>
      <c r="P247" s="26">
        <v>6.58</v>
      </c>
      <c r="Q247" s="26">
        <v>4</v>
      </c>
      <c r="R247" s="26">
        <v>3</v>
      </c>
      <c r="S247" s="28">
        <v>1</v>
      </c>
      <c r="T247" s="26">
        <v>4</v>
      </c>
      <c r="U247" s="26" t="s">
        <v>360</v>
      </c>
      <c r="V247" s="26">
        <v>27925</v>
      </c>
      <c r="W247" s="26">
        <v>99642.1</v>
      </c>
      <c r="X247" s="26" t="s">
        <v>3961</v>
      </c>
      <c r="Y247" s="26">
        <v>22</v>
      </c>
      <c r="Z247" s="26">
        <v>32.86</v>
      </c>
      <c r="AA247" s="26" t="s">
        <v>3550</v>
      </c>
      <c r="AB247" s="26" t="s">
        <v>1437</v>
      </c>
      <c r="AC247" s="32" t="s">
        <v>37</v>
      </c>
      <c r="AD247" s="33">
        <v>905.5</v>
      </c>
      <c r="AE247" s="33">
        <v>239.14153218082615</v>
      </c>
      <c r="AF247" s="34">
        <v>30</v>
      </c>
    </row>
    <row r="248" spans="2:32">
      <c r="B248" s="26">
        <v>123</v>
      </c>
      <c r="C248" s="26"/>
      <c r="D248" s="26" t="s">
        <v>1698</v>
      </c>
      <c r="E248" s="26" t="s">
        <v>3453</v>
      </c>
      <c r="F248" s="26" t="s">
        <v>1699</v>
      </c>
      <c r="G248" s="26" t="s">
        <v>3963</v>
      </c>
      <c r="H248" s="26">
        <v>0.82</v>
      </c>
      <c r="I248" s="27">
        <v>69.565217391304344</v>
      </c>
      <c r="J248" s="26">
        <v>2.67</v>
      </c>
      <c r="K248" s="26">
        <v>4</v>
      </c>
      <c r="L248" s="26">
        <v>1.93</v>
      </c>
      <c r="M248" s="26">
        <v>2.5</v>
      </c>
      <c r="N248" s="26">
        <v>2.73</v>
      </c>
      <c r="O248" s="26">
        <v>1918</v>
      </c>
      <c r="P248" s="26">
        <v>9.68</v>
      </c>
      <c r="Q248" s="26">
        <v>5</v>
      </c>
      <c r="R248" s="26">
        <v>4</v>
      </c>
      <c r="S248" s="28">
        <v>1</v>
      </c>
      <c r="T248" s="26">
        <v>17</v>
      </c>
      <c r="U248" s="26" t="s">
        <v>360</v>
      </c>
      <c r="V248" s="26">
        <v>27925</v>
      </c>
      <c r="W248" s="26">
        <v>99642.1</v>
      </c>
      <c r="X248" s="26" t="s">
        <v>1699</v>
      </c>
      <c r="Y248" s="26">
        <v>6</v>
      </c>
      <c r="Z248" s="26">
        <v>54.12</v>
      </c>
      <c r="AA248" s="26" t="s">
        <v>3533</v>
      </c>
      <c r="AB248" s="26" t="s">
        <v>1703</v>
      </c>
      <c r="AC248" s="32" t="s">
        <v>1698</v>
      </c>
      <c r="AD248" s="33">
        <v>967.84375</v>
      </c>
      <c r="AE248" s="33">
        <v>205.57866548261495</v>
      </c>
      <c r="AF248" s="34">
        <v>32</v>
      </c>
    </row>
    <row r="249" spans="2:32">
      <c r="B249" s="26">
        <v>93</v>
      </c>
      <c r="C249" s="26"/>
      <c r="D249" s="26" t="s">
        <v>2077</v>
      </c>
      <c r="E249" s="26" t="s">
        <v>3453</v>
      </c>
      <c r="F249" s="26" t="s">
        <v>2078</v>
      </c>
      <c r="G249" s="26" t="s">
        <v>3964</v>
      </c>
      <c r="H249" s="26">
        <v>0.89</v>
      </c>
      <c r="I249" s="27">
        <v>71.739130434782609</v>
      </c>
      <c r="J249" s="26">
        <v>1.87</v>
      </c>
      <c r="K249" s="26">
        <v>4.07</v>
      </c>
      <c r="L249" s="26">
        <v>3.1</v>
      </c>
      <c r="M249" s="26">
        <v>1.93</v>
      </c>
      <c r="N249" s="26">
        <v>4.1500000000000004</v>
      </c>
      <c r="O249" s="26">
        <v>2441</v>
      </c>
      <c r="P249" s="26">
        <v>20.94</v>
      </c>
      <c r="Q249" s="26">
        <v>7</v>
      </c>
      <c r="R249" s="26">
        <v>5</v>
      </c>
      <c r="S249" s="28">
        <v>2</v>
      </c>
      <c r="T249" s="26">
        <v>15</v>
      </c>
      <c r="U249" s="26" t="s">
        <v>360</v>
      </c>
      <c r="V249" s="26">
        <v>27925</v>
      </c>
      <c r="W249" s="26">
        <v>99642.1</v>
      </c>
      <c r="X249" s="26" t="s">
        <v>3965</v>
      </c>
      <c r="Y249" s="26">
        <v>161</v>
      </c>
      <c r="Z249" s="26">
        <v>194.19</v>
      </c>
      <c r="AA249" s="26" t="s">
        <v>3949</v>
      </c>
      <c r="AB249" s="26" t="s">
        <v>327</v>
      </c>
      <c r="AC249" s="32" t="s">
        <v>2077</v>
      </c>
      <c r="AD249" s="33">
        <v>1179</v>
      </c>
      <c r="AE249" s="33">
        <v>232.16790798902417</v>
      </c>
      <c r="AF249" s="34">
        <v>33</v>
      </c>
    </row>
    <row r="250" spans="2:32">
      <c r="B250" s="26">
        <v>211</v>
      </c>
      <c r="C250" s="26"/>
      <c r="D250" s="26" t="s">
        <v>57</v>
      </c>
      <c r="E250" s="26" t="s">
        <v>3453</v>
      </c>
      <c r="F250" s="26" t="s">
        <v>3966</v>
      </c>
      <c r="G250" s="26" t="s">
        <v>3967</v>
      </c>
      <c r="H250" s="26">
        <v>0</v>
      </c>
      <c r="I250" s="27">
        <v>93.478260869565219</v>
      </c>
      <c r="J250" s="26">
        <v>4.4000000000000004</v>
      </c>
      <c r="K250" s="26">
        <v>3.37</v>
      </c>
      <c r="L250" s="26">
        <v>1.1399999999999999</v>
      </c>
      <c r="M250" s="26">
        <v>2.5</v>
      </c>
      <c r="N250" s="26">
        <v>1.81</v>
      </c>
      <c r="O250" s="26">
        <v>531</v>
      </c>
      <c r="P250" s="26">
        <v>6.42</v>
      </c>
      <c r="Q250" s="26">
        <v>5</v>
      </c>
      <c r="R250" s="26">
        <v>4</v>
      </c>
      <c r="S250" s="28">
        <v>1</v>
      </c>
      <c r="T250" s="26">
        <v>33</v>
      </c>
      <c r="U250" s="26" t="s">
        <v>360</v>
      </c>
      <c r="V250" s="26">
        <v>27925</v>
      </c>
      <c r="W250" s="26">
        <v>99642.1</v>
      </c>
      <c r="X250" s="26" t="s">
        <v>3966</v>
      </c>
      <c r="Y250" s="26">
        <v>7</v>
      </c>
      <c r="Z250" s="26">
        <v>110.55</v>
      </c>
      <c r="AA250" s="26" t="s">
        <v>3533</v>
      </c>
      <c r="AB250" s="26" t="s">
        <v>1703</v>
      </c>
      <c r="AC250" s="32" t="s">
        <v>57</v>
      </c>
      <c r="AD250" s="33">
        <v>721.88372093023258</v>
      </c>
      <c r="AE250" s="33">
        <v>211.55514977269829</v>
      </c>
      <c r="AF250" s="34">
        <v>43</v>
      </c>
    </row>
    <row r="251" spans="2:32">
      <c r="B251" s="26">
        <v>111</v>
      </c>
      <c r="C251" s="26"/>
      <c r="D251" s="26" t="s">
        <v>190</v>
      </c>
      <c r="E251" s="26" t="s">
        <v>3453</v>
      </c>
      <c r="F251" s="26" t="s">
        <v>3095</v>
      </c>
      <c r="G251" s="26" t="s">
        <v>3968</v>
      </c>
      <c r="H251" s="26">
        <v>0</v>
      </c>
      <c r="I251" s="27">
        <v>95.652173913043484</v>
      </c>
      <c r="J251" s="26">
        <v>3</v>
      </c>
      <c r="K251" s="26">
        <v>3.33</v>
      </c>
      <c r="L251" s="26">
        <v>3.48</v>
      </c>
      <c r="M251" s="26">
        <v>4.13</v>
      </c>
      <c r="N251" s="26">
        <v>1.62</v>
      </c>
      <c r="O251" s="26">
        <v>3645</v>
      </c>
      <c r="P251" s="26">
        <v>30.03</v>
      </c>
      <c r="Q251" s="26">
        <v>7</v>
      </c>
      <c r="R251" s="26">
        <v>5</v>
      </c>
      <c r="S251" s="28">
        <v>2</v>
      </c>
      <c r="T251" s="26">
        <v>20</v>
      </c>
      <c r="U251" s="26" t="s">
        <v>360</v>
      </c>
      <c r="V251" s="26">
        <v>27925</v>
      </c>
      <c r="W251" s="26">
        <v>99642.1</v>
      </c>
      <c r="X251" s="26" t="s">
        <v>3965</v>
      </c>
      <c r="Y251" s="26">
        <v>161</v>
      </c>
      <c r="Z251" s="26">
        <v>194.19</v>
      </c>
      <c r="AA251" s="26" t="s">
        <v>3949</v>
      </c>
      <c r="AB251" s="26" t="s">
        <v>327</v>
      </c>
      <c r="AC251" s="32" t="s">
        <v>190</v>
      </c>
      <c r="AD251" s="33">
        <v>671.88636363636363</v>
      </c>
      <c r="AE251" s="33">
        <v>132.79871390332198</v>
      </c>
      <c r="AF251" s="34">
        <v>44</v>
      </c>
    </row>
    <row r="252" spans="2:32">
      <c r="B252" s="26">
        <v>216</v>
      </c>
      <c r="C252" s="26"/>
      <c r="D252" s="26" t="s">
        <v>130</v>
      </c>
      <c r="E252" s="26" t="s">
        <v>3453</v>
      </c>
      <c r="F252" s="26" t="s">
        <v>3969</v>
      </c>
      <c r="G252" s="26" t="s">
        <v>3970</v>
      </c>
      <c r="H252" s="26">
        <v>0</v>
      </c>
      <c r="I252" s="27">
        <v>71.739130434782609</v>
      </c>
      <c r="J252" s="26">
        <v>3.17</v>
      </c>
      <c r="K252" s="26">
        <v>2.4700000000000002</v>
      </c>
      <c r="L252" s="26">
        <v>2.62</v>
      </c>
      <c r="M252" s="26">
        <v>2.4</v>
      </c>
      <c r="N252" s="26">
        <v>3.23</v>
      </c>
      <c r="O252" s="26">
        <v>51</v>
      </c>
      <c r="P252" s="26">
        <v>0.13</v>
      </c>
      <c r="Q252" s="26">
        <v>7</v>
      </c>
      <c r="R252" s="26">
        <v>6</v>
      </c>
      <c r="S252" s="28">
        <v>2</v>
      </c>
      <c r="T252" s="26">
        <v>11</v>
      </c>
      <c r="U252" s="26" t="s">
        <v>360</v>
      </c>
      <c r="V252" s="26">
        <v>27925</v>
      </c>
      <c r="W252" s="26">
        <v>99642.1</v>
      </c>
      <c r="X252" s="26" t="s">
        <v>3965</v>
      </c>
      <c r="Y252" s="26">
        <v>161</v>
      </c>
      <c r="Z252" s="26">
        <v>194.19</v>
      </c>
      <c r="AA252" s="26" t="s">
        <v>3971</v>
      </c>
      <c r="AB252" s="26" t="s">
        <v>327</v>
      </c>
      <c r="AC252" s="32" t="s">
        <v>130</v>
      </c>
      <c r="AD252" s="33">
        <v>1029</v>
      </c>
      <c r="AE252" s="33">
        <v>246.78469867477602</v>
      </c>
      <c r="AF252" s="34">
        <v>33</v>
      </c>
    </row>
    <row r="253" spans="2:32">
      <c r="B253" s="26">
        <v>8</v>
      </c>
      <c r="C253" s="26"/>
      <c r="D253" s="26" t="s">
        <v>665</v>
      </c>
      <c r="E253" s="26" t="s">
        <v>3453</v>
      </c>
      <c r="F253" s="26" t="s">
        <v>2621</v>
      </c>
      <c r="G253" s="26" t="s">
        <v>3972</v>
      </c>
      <c r="H253" s="26">
        <v>0</v>
      </c>
      <c r="I253" s="27">
        <v>100</v>
      </c>
      <c r="J253" s="26">
        <v>4</v>
      </c>
      <c r="K253" s="26">
        <v>4.4000000000000004</v>
      </c>
      <c r="L253" s="26">
        <v>1.55</v>
      </c>
      <c r="M253" s="26">
        <v>3.23</v>
      </c>
      <c r="N253" s="26">
        <v>1.46</v>
      </c>
      <c r="O253" s="26">
        <v>3041</v>
      </c>
      <c r="P253" s="26">
        <v>26.45</v>
      </c>
      <c r="Q253" s="26">
        <v>5</v>
      </c>
      <c r="R253" s="26">
        <v>3</v>
      </c>
      <c r="S253" s="28">
        <v>1</v>
      </c>
      <c r="T253" s="26">
        <v>43</v>
      </c>
      <c r="U253" s="26" t="s">
        <v>360</v>
      </c>
      <c r="V253" s="26">
        <v>27925</v>
      </c>
      <c r="W253" s="26">
        <v>99642.1</v>
      </c>
      <c r="X253" s="26" t="s">
        <v>2621</v>
      </c>
      <c r="Y253" s="26">
        <v>6</v>
      </c>
      <c r="Z253" s="26">
        <v>51.8</v>
      </c>
      <c r="AA253" s="26" t="s">
        <v>3505</v>
      </c>
      <c r="AB253" s="26" t="s">
        <v>1030</v>
      </c>
      <c r="AC253" s="32" t="s">
        <v>665</v>
      </c>
      <c r="AD253" s="33">
        <v>735</v>
      </c>
      <c r="AE253" s="33">
        <v>205.10214257508107</v>
      </c>
      <c r="AF253" s="34">
        <v>46</v>
      </c>
    </row>
    <row r="254" spans="2:32">
      <c r="B254" s="26">
        <v>227</v>
      </c>
      <c r="C254" s="26"/>
      <c r="D254" s="26" t="s">
        <v>3973</v>
      </c>
      <c r="E254" s="26" t="s">
        <v>3453</v>
      </c>
      <c r="F254" s="26" t="s">
        <v>3522</v>
      </c>
      <c r="G254" s="26" t="s">
        <v>3974</v>
      </c>
      <c r="H254" s="26">
        <v>0.53</v>
      </c>
      <c r="I254" s="27">
        <v>43.478260869565219</v>
      </c>
      <c r="J254" s="26">
        <v>4.07</v>
      </c>
      <c r="K254" s="26">
        <v>3.97</v>
      </c>
      <c r="L254" s="26">
        <v>1.97</v>
      </c>
      <c r="M254" s="26">
        <v>2.83</v>
      </c>
      <c r="N254" s="26">
        <v>1.84</v>
      </c>
      <c r="O254" s="26" t="s">
        <v>3522</v>
      </c>
      <c r="P254" s="26" t="s">
        <v>3522</v>
      </c>
      <c r="Q254" s="26">
        <v>14</v>
      </c>
      <c r="R254" s="26">
        <v>8</v>
      </c>
      <c r="S254" s="28">
        <v>3</v>
      </c>
      <c r="T254" s="26" t="s">
        <v>3522</v>
      </c>
      <c r="U254" s="26" t="s">
        <v>3522</v>
      </c>
      <c r="V254" s="26" t="s">
        <v>3522</v>
      </c>
      <c r="W254" s="26" t="s">
        <v>3522</v>
      </c>
      <c r="X254" s="26" t="s">
        <v>3522</v>
      </c>
      <c r="Y254" s="26" t="s">
        <v>3522</v>
      </c>
      <c r="Z254" s="26" t="s">
        <v>3522</v>
      </c>
      <c r="AA254" s="26" t="s">
        <v>3522</v>
      </c>
      <c r="AB254" s="26" t="s">
        <v>3522</v>
      </c>
      <c r="AC254" s="32" t="s">
        <v>3973</v>
      </c>
      <c r="AD254" s="33">
        <v>1013.15</v>
      </c>
      <c r="AE254" s="33">
        <v>285.55122593254436</v>
      </c>
      <c r="AF254" s="34">
        <v>20</v>
      </c>
    </row>
    <row r="255" spans="2:32">
      <c r="B255" s="26">
        <v>92</v>
      </c>
      <c r="C255" s="26"/>
      <c r="D255" s="26" t="s">
        <v>3125</v>
      </c>
      <c r="E255" s="26" t="s">
        <v>3453</v>
      </c>
      <c r="F255" s="26" t="s">
        <v>3127</v>
      </c>
      <c r="G255" s="26" t="s">
        <v>3975</v>
      </c>
      <c r="H255" s="26">
        <v>0.28999999999999998</v>
      </c>
      <c r="I255" s="27">
        <v>91.304347826086953</v>
      </c>
      <c r="J255" s="26">
        <v>3.3</v>
      </c>
      <c r="K255" s="26">
        <v>4.67</v>
      </c>
      <c r="L255" s="26">
        <v>3.17</v>
      </c>
      <c r="M255" s="26">
        <v>3.4</v>
      </c>
      <c r="N255" s="26">
        <v>1.52</v>
      </c>
      <c r="O255" s="26">
        <v>45802</v>
      </c>
      <c r="P255" s="26">
        <v>426.48</v>
      </c>
      <c r="Q255" s="26">
        <v>5</v>
      </c>
      <c r="R255" s="26">
        <v>5</v>
      </c>
      <c r="S255" s="28">
        <v>1</v>
      </c>
      <c r="T255" s="26">
        <v>26</v>
      </c>
      <c r="U255" s="26" t="s">
        <v>360</v>
      </c>
      <c r="V255" s="26">
        <v>27925</v>
      </c>
      <c r="W255" s="26">
        <v>99642.1</v>
      </c>
      <c r="X255" s="26" t="s">
        <v>3127</v>
      </c>
      <c r="Y255" s="26">
        <v>36</v>
      </c>
      <c r="Z255" s="26">
        <v>790.63</v>
      </c>
      <c r="AA255" s="26" t="s">
        <v>3578</v>
      </c>
      <c r="AB255" s="26" t="s">
        <v>518</v>
      </c>
      <c r="AC255" s="32" t="s">
        <v>3125</v>
      </c>
      <c r="AD255" s="33">
        <v>702.54761904761904</v>
      </c>
      <c r="AE255" s="33">
        <v>180.8261801654206</v>
      </c>
      <c r="AF255" s="34">
        <v>42</v>
      </c>
    </row>
    <row r="256" spans="2:32">
      <c r="B256" s="26">
        <v>125</v>
      </c>
      <c r="C256" s="26"/>
      <c r="D256" s="26" t="s">
        <v>426</v>
      </c>
      <c r="E256" s="26" t="s">
        <v>3453</v>
      </c>
      <c r="F256" s="26" t="s">
        <v>2699</v>
      </c>
      <c r="G256" s="26" t="s">
        <v>3976</v>
      </c>
      <c r="H256" s="26">
        <v>0</v>
      </c>
      <c r="I256" s="27">
        <v>93.478260869565219</v>
      </c>
      <c r="J256" s="26">
        <v>4.07</v>
      </c>
      <c r="K256" s="26">
        <v>4.37</v>
      </c>
      <c r="L256" s="26">
        <v>3.38</v>
      </c>
      <c r="M256" s="26">
        <v>3.03</v>
      </c>
      <c r="N256" s="26">
        <v>1.81</v>
      </c>
      <c r="O256" s="26">
        <v>319</v>
      </c>
      <c r="P256" s="26">
        <v>5.68</v>
      </c>
      <c r="Q256" s="26">
        <v>8</v>
      </c>
      <c r="R256" s="26">
        <v>5</v>
      </c>
      <c r="S256" s="28">
        <v>2</v>
      </c>
      <c r="T256" s="26">
        <v>0</v>
      </c>
      <c r="U256" s="26" t="s">
        <v>360</v>
      </c>
      <c r="V256" s="26">
        <v>27925</v>
      </c>
      <c r="W256" s="26">
        <v>99642.1</v>
      </c>
      <c r="X256" s="26" t="s">
        <v>3977</v>
      </c>
      <c r="Y256" s="26">
        <v>344</v>
      </c>
      <c r="Z256" s="26">
        <v>1675.35</v>
      </c>
      <c r="AA256" s="26" t="s">
        <v>3511</v>
      </c>
      <c r="AB256" s="26" t="s">
        <v>948</v>
      </c>
      <c r="AC256" s="32" t="s">
        <v>426</v>
      </c>
      <c r="AD256" s="33">
        <v>758.69767441860461</v>
      </c>
      <c r="AE256" s="33">
        <v>177.67057999135054</v>
      </c>
      <c r="AF256" s="34">
        <v>43</v>
      </c>
    </row>
    <row r="257" spans="2:32">
      <c r="B257" s="26">
        <v>291</v>
      </c>
      <c r="C257" s="26"/>
      <c r="D257" s="26" t="s">
        <v>2183</v>
      </c>
      <c r="E257" s="26" t="s">
        <v>3453</v>
      </c>
      <c r="F257" s="26" t="s">
        <v>2184</v>
      </c>
      <c r="G257" s="26" t="s">
        <v>3978</v>
      </c>
      <c r="H257" s="26">
        <v>0.15</v>
      </c>
      <c r="I257" s="27">
        <v>73.91304347826086</v>
      </c>
      <c r="J257" s="26">
        <v>4.2699999999999996</v>
      </c>
      <c r="K257" s="26">
        <v>4.7699999999999996</v>
      </c>
      <c r="L257" s="26">
        <v>2.2400000000000002</v>
      </c>
      <c r="M257" s="26">
        <v>2.46</v>
      </c>
      <c r="N257" s="26">
        <v>1.23</v>
      </c>
      <c r="O257" s="26">
        <v>1944</v>
      </c>
      <c r="P257" s="26">
        <v>17.87</v>
      </c>
      <c r="Q257" s="26">
        <v>5</v>
      </c>
      <c r="R257" s="26">
        <v>3</v>
      </c>
      <c r="S257" s="28">
        <v>1</v>
      </c>
      <c r="T257" s="26">
        <v>50</v>
      </c>
      <c r="U257" s="26" t="s">
        <v>360</v>
      </c>
      <c r="V257" s="26">
        <v>27925</v>
      </c>
      <c r="W257" s="26">
        <v>99642.1</v>
      </c>
      <c r="X257" s="26" t="s">
        <v>2184</v>
      </c>
      <c r="Y257" s="26">
        <v>21</v>
      </c>
      <c r="Z257" s="26">
        <v>80.5</v>
      </c>
      <c r="AA257" s="26" t="s">
        <v>3505</v>
      </c>
      <c r="AB257" s="26" t="s">
        <v>1030</v>
      </c>
      <c r="AC257" s="32" t="s">
        <v>2183</v>
      </c>
      <c r="AD257" s="33">
        <v>895.91176470588232</v>
      </c>
      <c r="AE257" s="33">
        <v>203.57417941395269</v>
      </c>
      <c r="AF257" s="34">
        <v>34</v>
      </c>
    </row>
    <row r="258" spans="2:32">
      <c r="B258" s="26">
        <v>65</v>
      </c>
      <c r="C258" s="26"/>
      <c r="D258" s="26" t="s">
        <v>216</v>
      </c>
      <c r="E258" s="26" t="s">
        <v>3453</v>
      </c>
      <c r="F258" s="26" t="s">
        <v>2139</v>
      </c>
      <c r="G258" s="26" t="s">
        <v>3979</v>
      </c>
      <c r="H258" s="26">
        <v>0.47</v>
      </c>
      <c r="I258" s="27">
        <v>86.956521739130437</v>
      </c>
      <c r="J258" s="26">
        <v>4.37</v>
      </c>
      <c r="K258" s="26">
        <v>2.2999999999999998</v>
      </c>
      <c r="L258" s="26">
        <v>3.79</v>
      </c>
      <c r="M258" s="26">
        <v>2.4700000000000002</v>
      </c>
      <c r="N258" s="26">
        <v>1.5</v>
      </c>
      <c r="O258" s="26">
        <v>2182</v>
      </c>
      <c r="P258" s="26">
        <v>10.87</v>
      </c>
      <c r="Q258" s="26">
        <v>5</v>
      </c>
      <c r="R258" s="26">
        <v>3</v>
      </c>
      <c r="S258" s="28">
        <v>1</v>
      </c>
      <c r="T258" s="26">
        <v>64</v>
      </c>
      <c r="U258" s="26" t="s">
        <v>360</v>
      </c>
      <c r="V258" s="26">
        <v>27925</v>
      </c>
      <c r="W258" s="26">
        <v>99642.1</v>
      </c>
      <c r="X258" s="26" t="s">
        <v>2139</v>
      </c>
      <c r="Y258" s="26">
        <v>8</v>
      </c>
      <c r="Z258" s="26">
        <v>32.17</v>
      </c>
      <c r="AA258" s="26" t="s">
        <v>3505</v>
      </c>
      <c r="AB258" s="26" t="s">
        <v>1030</v>
      </c>
      <c r="AC258" s="32" t="s">
        <v>216</v>
      </c>
      <c r="AD258" s="33">
        <v>924.85</v>
      </c>
      <c r="AE258" s="33">
        <v>265.37429299880466</v>
      </c>
      <c r="AF258" s="34">
        <v>40</v>
      </c>
    </row>
    <row r="259" spans="2:32">
      <c r="B259" s="26">
        <v>198</v>
      </c>
      <c r="C259" s="26"/>
      <c r="D259" s="26" t="s">
        <v>1142</v>
      </c>
      <c r="E259" s="26" t="s">
        <v>3453</v>
      </c>
      <c r="F259" s="26" t="s">
        <v>1143</v>
      </c>
      <c r="G259" s="26" t="s">
        <v>3980</v>
      </c>
      <c r="H259" s="26">
        <v>1.01</v>
      </c>
      <c r="I259" s="27">
        <v>47.826086956521742</v>
      </c>
      <c r="J259" s="26">
        <v>3.33</v>
      </c>
      <c r="K259" s="26">
        <v>1.67</v>
      </c>
      <c r="L259" s="26">
        <v>4</v>
      </c>
      <c r="M259" s="26">
        <v>2.2999999999999998</v>
      </c>
      <c r="N259" s="26">
        <v>3.88</v>
      </c>
      <c r="O259" s="26">
        <v>59</v>
      </c>
      <c r="P259" s="26">
        <v>0.84</v>
      </c>
      <c r="Q259" s="26">
        <v>6</v>
      </c>
      <c r="R259" s="26">
        <v>5</v>
      </c>
      <c r="S259" s="28">
        <v>1</v>
      </c>
      <c r="T259" s="26">
        <v>15</v>
      </c>
      <c r="U259" s="26" t="s">
        <v>360</v>
      </c>
      <c r="V259" s="26">
        <v>27925</v>
      </c>
      <c r="W259" s="26">
        <v>99642.1</v>
      </c>
      <c r="X259" s="26" t="s">
        <v>1143</v>
      </c>
      <c r="Y259" s="26">
        <v>2</v>
      </c>
      <c r="Z259" s="26">
        <v>1.81</v>
      </c>
      <c r="AA259" s="26" t="s">
        <v>3578</v>
      </c>
      <c r="AB259" s="26" t="s">
        <v>518</v>
      </c>
      <c r="AC259" s="32" t="s">
        <v>1142</v>
      </c>
      <c r="AD259" s="33">
        <v>1176.8636363636363</v>
      </c>
      <c r="AE259" s="33">
        <v>287.80984057013109</v>
      </c>
      <c r="AF259" s="34">
        <v>22</v>
      </c>
    </row>
    <row r="260" spans="2:32">
      <c r="B260" s="26">
        <v>181</v>
      </c>
      <c r="C260" s="26"/>
      <c r="D260" s="26" t="s">
        <v>55</v>
      </c>
      <c r="E260" s="26" t="s">
        <v>3453</v>
      </c>
      <c r="F260" s="26" t="s">
        <v>3981</v>
      </c>
      <c r="G260" s="26" t="s">
        <v>3982</v>
      </c>
      <c r="H260" s="26">
        <v>0.28999999999999998</v>
      </c>
      <c r="I260" s="27">
        <v>93.478260869565219</v>
      </c>
      <c r="J260" s="26">
        <v>3.23</v>
      </c>
      <c r="K260" s="26">
        <v>1.93</v>
      </c>
      <c r="L260" s="26">
        <v>2.79</v>
      </c>
      <c r="M260" s="26">
        <v>2.23</v>
      </c>
      <c r="N260" s="26">
        <v>3.23</v>
      </c>
      <c r="O260" s="26">
        <v>1123</v>
      </c>
      <c r="P260" s="26">
        <v>11.29</v>
      </c>
      <c r="Q260" s="26">
        <v>6</v>
      </c>
      <c r="R260" s="26">
        <v>4</v>
      </c>
      <c r="S260" s="28">
        <v>2</v>
      </c>
      <c r="T260" s="26">
        <v>7</v>
      </c>
      <c r="U260" s="26" t="s">
        <v>360</v>
      </c>
      <c r="V260" s="26">
        <v>27925</v>
      </c>
      <c r="W260" s="26">
        <v>99642.1</v>
      </c>
      <c r="X260" s="26" t="s">
        <v>3977</v>
      </c>
      <c r="Y260" s="26">
        <v>344</v>
      </c>
      <c r="Z260" s="26">
        <v>1675.35</v>
      </c>
      <c r="AA260" s="26" t="s">
        <v>3509</v>
      </c>
      <c r="AB260" s="26" t="s">
        <v>948</v>
      </c>
      <c r="AC260" s="32" t="s">
        <v>55</v>
      </c>
      <c r="AD260" s="33">
        <v>1075.0930232558139</v>
      </c>
      <c r="AE260" s="33">
        <v>272.9806214955027</v>
      </c>
      <c r="AF260" s="34">
        <v>43</v>
      </c>
    </row>
    <row r="261" spans="2:32">
      <c r="B261" s="26">
        <v>89</v>
      </c>
      <c r="C261" s="26"/>
      <c r="D261" s="26" t="s">
        <v>2438</v>
      </c>
      <c r="E261" s="26" t="s">
        <v>3453</v>
      </c>
      <c r="F261" s="26" t="s">
        <v>2439</v>
      </c>
      <c r="G261" s="26" t="s">
        <v>3983</v>
      </c>
      <c r="H261" s="26">
        <v>0.94</v>
      </c>
      <c r="I261" s="27">
        <v>97.826086956521735</v>
      </c>
      <c r="J261" s="26">
        <v>2</v>
      </c>
      <c r="K261" s="26">
        <v>3.07</v>
      </c>
      <c r="L261" s="26">
        <v>4.3099999999999996</v>
      </c>
      <c r="M261" s="26">
        <v>3.83</v>
      </c>
      <c r="N261" s="26">
        <v>1.23</v>
      </c>
      <c r="O261" s="26">
        <v>1059</v>
      </c>
      <c r="P261" s="26">
        <v>10.9</v>
      </c>
      <c r="Q261" s="26">
        <v>6</v>
      </c>
      <c r="R261" s="26">
        <v>4</v>
      </c>
      <c r="S261" s="28">
        <v>2</v>
      </c>
      <c r="T261" s="26">
        <v>44</v>
      </c>
      <c r="U261" s="26" t="s">
        <v>360</v>
      </c>
      <c r="V261" s="26">
        <v>27925</v>
      </c>
      <c r="W261" s="26">
        <v>99642.1</v>
      </c>
      <c r="X261" s="26" t="s">
        <v>3977</v>
      </c>
      <c r="Y261" s="26">
        <v>344</v>
      </c>
      <c r="Z261" s="26">
        <v>1675.35</v>
      </c>
      <c r="AA261" s="26" t="s">
        <v>3509</v>
      </c>
      <c r="AB261" s="26" t="s">
        <v>948</v>
      </c>
      <c r="AC261" s="32" t="s">
        <v>2438</v>
      </c>
      <c r="AD261" s="33">
        <v>782</v>
      </c>
      <c r="AE261" s="33">
        <v>172.03474807565635</v>
      </c>
      <c r="AF261" s="34">
        <v>45</v>
      </c>
    </row>
    <row r="262" spans="2:32">
      <c r="B262" s="26">
        <v>224</v>
      </c>
      <c r="C262" s="26"/>
      <c r="D262" s="26" t="s">
        <v>79</v>
      </c>
      <c r="E262" s="26" t="s">
        <v>3453</v>
      </c>
      <c r="F262" s="26" t="s">
        <v>3984</v>
      </c>
      <c r="G262" s="26" t="s">
        <v>3985</v>
      </c>
      <c r="H262" s="26">
        <v>0</v>
      </c>
      <c r="I262" s="27">
        <v>86.956521739130437</v>
      </c>
      <c r="J262" s="26">
        <v>1.83</v>
      </c>
      <c r="K262" s="26">
        <v>3.6</v>
      </c>
      <c r="L262" s="26">
        <v>2.5499999999999998</v>
      </c>
      <c r="M262" s="26">
        <v>2.23</v>
      </c>
      <c r="N262" s="26">
        <v>2.92</v>
      </c>
      <c r="O262" s="26">
        <v>4730</v>
      </c>
      <c r="P262" s="26">
        <v>84.55</v>
      </c>
      <c r="Q262" s="26">
        <v>5</v>
      </c>
      <c r="R262" s="26">
        <v>4</v>
      </c>
      <c r="S262" s="28">
        <v>1</v>
      </c>
      <c r="T262" s="26">
        <v>29</v>
      </c>
      <c r="U262" s="26" t="s">
        <v>360</v>
      </c>
      <c r="V262" s="26">
        <v>27925</v>
      </c>
      <c r="W262" s="26">
        <v>99642.1</v>
      </c>
      <c r="X262" s="26" t="s">
        <v>3984</v>
      </c>
      <c r="Y262" s="26">
        <v>28</v>
      </c>
      <c r="Z262" s="26">
        <v>415.39</v>
      </c>
      <c r="AA262" s="26" t="s">
        <v>3553</v>
      </c>
      <c r="AB262" s="26" t="s">
        <v>314</v>
      </c>
      <c r="AC262" s="32" t="s">
        <v>79</v>
      </c>
      <c r="AD262" s="33">
        <v>935.17499999999995</v>
      </c>
      <c r="AE262" s="33">
        <v>249.87934396116358</v>
      </c>
      <c r="AF262" s="34">
        <v>40</v>
      </c>
    </row>
    <row r="263" spans="2:32">
      <c r="B263" s="26">
        <v>319</v>
      </c>
      <c r="C263" s="26"/>
      <c r="D263" s="26" t="s">
        <v>2288</v>
      </c>
      <c r="E263" s="26" t="s">
        <v>3453</v>
      </c>
      <c r="F263" s="26" t="s">
        <v>2289</v>
      </c>
      <c r="G263" s="26" t="s">
        <v>3986</v>
      </c>
      <c r="H263" s="26">
        <v>0</v>
      </c>
      <c r="I263" s="27">
        <v>91.304347826086953</v>
      </c>
      <c r="J263" s="26">
        <v>3.4</v>
      </c>
      <c r="K263" s="26">
        <v>1.9</v>
      </c>
      <c r="L263" s="26">
        <v>3.79</v>
      </c>
      <c r="M263" s="26">
        <v>2.5</v>
      </c>
      <c r="N263" s="26">
        <v>2.77</v>
      </c>
      <c r="O263" s="26">
        <v>2373</v>
      </c>
      <c r="P263" s="26">
        <v>19.100000000000001</v>
      </c>
      <c r="Q263" s="26">
        <v>5</v>
      </c>
      <c r="R263" s="26">
        <v>3</v>
      </c>
      <c r="S263" s="28">
        <v>1</v>
      </c>
      <c r="T263" s="26">
        <v>46</v>
      </c>
      <c r="U263" s="26" t="s">
        <v>360</v>
      </c>
      <c r="V263" s="26">
        <v>27925</v>
      </c>
      <c r="W263" s="26">
        <v>99642.1</v>
      </c>
      <c r="X263" s="26" t="s">
        <v>2289</v>
      </c>
      <c r="Y263" s="26">
        <v>83</v>
      </c>
      <c r="Z263" s="26">
        <v>1627.75</v>
      </c>
      <c r="AA263" s="26" t="s">
        <v>3629</v>
      </c>
      <c r="AB263" s="26" t="s">
        <v>327</v>
      </c>
      <c r="AC263" s="32" t="s">
        <v>2288</v>
      </c>
      <c r="AD263" s="33">
        <v>922.07142857142856</v>
      </c>
      <c r="AE263" s="33">
        <v>287.47694650792278</v>
      </c>
      <c r="AF263" s="34">
        <v>42</v>
      </c>
    </row>
    <row r="264" spans="2:32">
      <c r="B264" s="26">
        <v>266</v>
      </c>
      <c r="C264" s="26"/>
      <c r="D264" s="26" t="s">
        <v>848</v>
      </c>
      <c r="E264" s="26" t="s">
        <v>3453</v>
      </c>
      <c r="F264" s="26" t="s">
        <v>851</v>
      </c>
      <c r="G264" s="26" t="s">
        <v>3987</v>
      </c>
      <c r="H264" s="26">
        <v>0.76</v>
      </c>
      <c r="I264" s="27">
        <v>43.478260869565219</v>
      </c>
      <c r="J264" s="26">
        <v>2.0299999999999998</v>
      </c>
      <c r="K264" s="26">
        <v>1.07</v>
      </c>
      <c r="L264" s="26">
        <v>4.76</v>
      </c>
      <c r="M264" s="26">
        <v>1.43</v>
      </c>
      <c r="N264" s="26">
        <v>4.62</v>
      </c>
      <c r="O264" s="26">
        <v>85</v>
      </c>
      <c r="P264" s="26">
        <v>0.71</v>
      </c>
      <c r="Q264" s="26">
        <v>6</v>
      </c>
      <c r="R264" s="26">
        <v>5</v>
      </c>
      <c r="S264" s="28">
        <v>2</v>
      </c>
      <c r="T264" s="26">
        <v>5</v>
      </c>
      <c r="U264" s="26" t="s">
        <v>360</v>
      </c>
      <c r="V264" s="26">
        <v>27925</v>
      </c>
      <c r="W264" s="26">
        <v>99642.1</v>
      </c>
      <c r="X264" s="26" t="s">
        <v>3988</v>
      </c>
      <c r="Y264" s="26">
        <v>645</v>
      </c>
      <c r="Z264" s="26">
        <v>1409.53</v>
      </c>
      <c r="AA264" s="26" t="s">
        <v>3570</v>
      </c>
      <c r="AB264" s="26" t="s">
        <v>948</v>
      </c>
      <c r="AC264" s="32" t="s">
        <v>848</v>
      </c>
      <c r="AD264" s="33">
        <v>1061.0999999999999</v>
      </c>
      <c r="AE264" s="33">
        <v>308.07857849307834</v>
      </c>
      <c r="AF264" s="34">
        <v>20</v>
      </c>
    </row>
    <row r="265" spans="2:32">
      <c r="B265" s="26">
        <v>230</v>
      </c>
      <c r="C265" s="26"/>
      <c r="D265" s="26" t="s">
        <v>25</v>
      </c>
      <c r="E265" s="26" t="s">
        <v>3453</v>
      </c>
      <c r="F265" s="26" t="s">
        <v>3989</v>
      </c>
      <c r="G265" s="26" t="s">
        <v>3990</v>
      </c>
      <c r="H265" s="26">
        <v>0</v>
      </c>
      <c r="I265" s="27">
        <v>100</v>
      </c>
      <c r="J265" s="26">
        <v>4.5</v>
      </c>
      <c r="K265" s="26">
        <v>1.67</v>
      </c>
      <c r="L265" s="26">
        <v>2.34</v>
      </c>
      <c r="M265" s="26">
        <v>2.87</v>
      </c>
      <c r="N265" s="26">
        <v>3.19</v>
      </c>
      <c r="O265" s="26">
        <v>744</v>
      </c>
      <c r="P265" s="26">
        <v>5.29</v>
      </c>
      <c r="Q265" s="26">
        <v>8</v>
      </c>
      <c r="R265" s="26">
        <v>7</v>
      </c>
      <c r="S265" s="28">
        <v>3</v>
      </c>
      <c r="T265" s="26">
        <v>0</v>
      </c>
      <c r="U265" s="26" t="s">
        <v>360</v>
      </c>
      <c r="V265" s="26">
        <v>27925</v>
      </c>
      <c r="W265" s="26">
        <v>99642.1</v>
      </c>
      <c r="X265" s="26" t="s">
        <v>3991</v>
      </c>
      <c r="Y265" s="26">
        <v>1734</v>
      </c>
      <c r="Z265" s="26">
        <v>1576.61</v>
      </c>
      <c r="AA265" s="26" t="s">
        <v>3632</v>
      </c>
      <c r="AB265" s="26" t="s">
        <v>948</v>
      </c>
      <c r="AC265" s="32" t="s">
        <v>25</v>
      </c>
      <c r="AD265" s="33">
        <v>840.13043478260875</v>
      </c>
      <c r="AE265" s="33">
        <v>201.05915201426586</v>
      </c>
      <c r="AF265" s="34">
        <v>46</v>
      </c>
    </row>
    <row r="266" spans="2:32">
      <c r="B266" s="26">
        <v>234</v>
      </c>
      <c r="C266" s="26"/>
      <c r="D266" s="26" t="s">
        <v>1303</v>
      </c>
      <c r="E266" s="26" t="s">
        <v>3453</v>
      </c>
      <c r="F266" s="26" t="s">
        <v>1304</v>
      </c>
      <c r="G266" s="26" t="s">
        <v>3992</v>
      </c>
      <c r="H266" s="26">
        <v>0.26</v>
      </c>
      <c r="I266" s="27">
        <v>63.04347826086957</v>
      </c>
      <c r="J266" s="26">
        <v>3.57</v>
      </c>
      <c r="K266" s="26">
        <v>1.53</v>
      </c>
      <c r="L266" s="26">
        <v>2.76</v>
      </c>
      <c r="M266" s="26">
        <v>2.2000000000000002</v>
      </c>
      <c r="N266" s="26">
        <v>3.69</v>
      </c>
      <c r="O266" s="26">
        <v>859</v>
      </c>
      <c r="P266" s="26">
        <v>9</v>
      </c>
      <c r="Q266" s="26">
        <v>4</v>
      </c>
      <c r="R266" s="26">
        <v>2</v>
      </c>
      <c r="S266" s="28">
        <v>1</v>
      </c>
      <c r="T266" s="26">
        <v>114</v>
      </c>
      <c r="U266" s="26" t="s">
        <v>3993</v>
      </c>
      <c r="V266" s="26">
        <v>88368</v>
      </c>
      <c r="W266" s="26">
        <v>222676</v>
      </c>
      <c r="X266" s="26" t="s">
        <v>1304</v>
      </c>
      <c r="Y266" s="26">
        <v>5088</v>
      </c>
      <c r="Z266" s="26">
        <v>5130.41</v>
      </c>
      <c r="AA266" s="26" t="s">
        <v>3519</v>
      </c>
      <c r="AB266" s="26" t="s">
        <v>948</v>
      </c>
      <c r="AC266" s="32" t="s">
        <v>1303</v>
      </c>
      <c r="AD266" s="33">
        <v>1111.4827586206898</v>
      </c>
      <c r="AE266" s="33">
        <v>310.79984609869979</v>
      </c>
      <c r="AF266" s="34">
        <v>29</v>
      </c>
    </row>
    <row r="267" spans="2:32">
      <c r="B267" s="26">
        <v>133</v>
      </c>
      <c r="C267" s="26"/>
      <c r="D267" s="26" t="s">
        <v>324</v>
      </c>
      <c r="E267" s="26" t="s">
        <v>3453</v>
      </c>
      <c r="F267" s="26" t="s">
        <v>1000</v>
      </c>
      <c r="G267" s="26" t="s">
        <v>3994</v>
      </c>
      <c r="H267" s="26">
        <v>0.28999999999999998</v>
      </c>
      <c r="I267" s="27">
        <v>91.304347826086953</v>
      </c>
      <c r="J267" s="26">
        <v>4.2</v>
      </c>
      <c r="K267" s="26">
        <v>3.6</v>
      </c>
      <c r="L267" s="26">
        <v>3.76</v>
      </c>
      <c r="M267" s="26">
        <v>2.73</v>
      </c>
      <c r="N267" s="26">
        <v>2.04</v>
      </c>
      <c r="O267" s="26">
        <v>1157</v>
      </c>
      <c r="P267" s="26">
        <v>4.3899999999999997</v>
      </c>
      <c r="Q267" s="26">
        <v>6</v>
      </c>
      <c r="R267" s="26">
        <v>4</v>
      </c>
      <c r="S267" s="28">
        <v>2</v>
      </c>
      <c r="T267" s="26">
        <v>2</v>
      </c>
      <c r="U267" s="26" t="s">
        <v>3993</v>
      </c>
      <c r="V267" s="26">
        <v>88368</v>
      </c>
      <c r="W267" s="26">
        <v>222676</v>
      </c>
      <c r="X267" s="26" t="s">
        <v>1304</v>
      </c>
      <c r="Y267" s="26">
        <v>5088</v>
      </c>
      <c r="Z267" s="26">
        <v>5130.41</v>
      </c>
      <c r="AA267" s="26" t="s">
        <v>3509</v>
      </c>
      <c r="AB267" s="26" t="s">
        <v>948</v>
      </c>
      <c r="AC267" s="32" t="s">
        <v>324</v>
      </c>
      <c r="AD267" s="33">
        <v>839.95238095238096</v>
      </c>
      <c r="AE267" s="33">
        <v>268.82544453295174</v>
      </c>
      <c r="AF267" s="34">
        <v>42</v>
      </c>
    </row>
    <row r="268" spans="2:32">
      <c r="B268" s="26">
        <v>233</v>
      </c>
      <c r="C268" s="26"/>
      <c r="D268" s="26" t="s">
        <v>2655</v>
      </c>
      <c r="E268" s="26" t="s">
        <v>3453</v>
      </c>
      <c r="F268" s="26" t="s">
        <v>2657</v>
      </c>
      <c r="G268" s="26" t="s">
        <v>2655</v>
      </c>
      <c r="H268" s="26">
        <v>0.86</v>
      </c>
      <c r="I268" s="27">
        <v>80.434782608695656</v>
      </c>
      <c r="J268" s="26">
        <v>3.5</v>
      </c>
      <c r="K268" s="26">
        <v>1.73</v>
      </c>
      <c r="L268" s="26">
        <v>2.83</v>
      </c>
      <c r="M268" s="26">
        <v>2.57</v>
      </c>
      <c r="N268" s="26">
        <v>2.35</v>
      </c>
      <c r="O268" s="26">
        <v>2207</v>
      </c>
      <c r="P268" s="26">
        <v>12.26</v>
      </c>
      <c r="Q268" s="26">
        <v>3</v>
      </c>
      <c r="R268" s="26">
        <v>2</v>
      </c>
      <c r="S268" s="28">
        <v>1</v>
      </c>
      <c r="T268" s="26">
        <v>95</v>
      </c>
      <c r="U268" s="26" t="s">
        <v>3993</v>
      </c>
      <c r="V268" s="26">
        <v>88368</v>
      </c>
      <c r="W268" s="26">
        <v>222676</v>
      </c>
      <c r="X268" s="26" t="s">
        <v>2657</v>
      </c>
      <c r="Y268" s="26">
        <v>6182</v>
      </c>
      <c r="Z268" s="26">
        <v>5715</v>
      </c>
      <c r="AA268" s="26" t="s">
        <v>3519</v>
      </c>
      <c r="AB268" s="26" t="s">
        <v>948</v>
      </c>
      <c r="AC268" s="32" t="s">
        <v>2655</v>
      </c>
      <c r="AD268" s="33">
        <v>857.45945945945948</v>
      </c>
      <c r="AE268" s="33">
        <v>185.27406045498503</v>
      </c>
      <c r="AF268" s="34">
        <v>37</v>
      </c>
    </row>
    <row r="269" spans="2:32">
      <c r="B269" s="26">
        <v>232</v>
      </c>
      <c r="C269" s="26"/>
      <c r="D269" s="26" t="s">
        <v>697</v>
      </c>
      <c r="E269" s="26" t="s">
        <v>3453</v>
      </c>
      <c r="F269" s="26" t="s">
        <v>3995</v>
      </c>
      <c r="G269" s="26" t="s">
        <v>3996</v>
      </c>
      <c r="H269" s="26">
        <v>0</v>
      </c>
      <c r="I269" s="27">
        <v>95.652173913043484</v>
      </c>
      <c r="J269" s="26">
        <v>3.97</v>
      </c>
      <c r="K269" s="26">
        <v>2.4700000000000002</v>
      </c>
      <c r="L269" s="26">
        <v>2.17</v>
      </c>
      <c r="M269" s="26">
        <v>2.1</v>
      </c>
      <c r="N269" s="26">
        <v>1.96</v>
      </c>
      <c r="O269" s="26">
        <v>280</v>
      </c>
      <c r="P269" s="26">
        <v>1.42</v>
      </c>
      <c r="Q269" s="26">
        <v>6</v>
      </c>
      <c r="R269" s="26">
        <v>4</v>
      </c>
      <c r="S269" s="28">
        <v>2</v>
      </c>
      <c r="T269" s="26">
        <v>4</v>
      </c>
      <c r="U269" s="26" t="s">
        <v>3993</v>
      </c>
      <c r="V269" s="26">
        <v>88368</v>
      </c>
      <c r="W269" s="26">
        <v>222676</v>
      </c>
      <c r="X269" s="26" t="s">
        <v>3997</v>
      </c>
      <c r="Y269" s="26">
        <v>225</v>
      </c>
      <c r="Z269" s="26">
        <v>693.8</v>
      </c>
      <c r="AA269" s="26" t="s">
        <v>3509</v>
      </c>
      <c r="AB269" s="26" t="s">
        <v>948</v>
      </c>
      <c r="AC269" s="32" t="s">
        <v>697</v>
      </c>
      <c r="AD269" s="33">
        <v>867.15909090909088</v>
      </c>
      <c r="AE269" s="33">
        <v>261.60594751629509</v>
      </c>
      <c r="AF269" s="34">
        <v>44</v>
      </c>
    </row>
    <row r="270" spans="2:32">
      <c r="B270" s="26">
        <v>241</v>
      </c>
      <c r="C270" s="26"/>
      <c r="D270" s="26" t="s">
        <v>2842</v>
      </c>
      <c r="E270" s="26" t="s">
        <v>3453</v>
      </c>
      <c r="F270" s="26" t="s">
        <v>2843</v>
      </c>
      <c r="G270" s="26" t="s">
        <v>3998</v>
      </c>
      <c r="H270" s="26">
        <v>0</v>
      </c>
      <c r="I270" s="27">
        <v>93.478260869565219</v>
      </c>
      <c r="J270" s="26">
        <v>3.73</v>
      </c>
      <c r="K270" s="26">
        <v>4.53</v>
      </c>
      <c r="L270" s="26">
        <v>2.2799999999999998</v>
      </c>
      <c r="M270" s="26">
        <v>2.77</v>
      </c>
      <c r="N270" s="26">
        <v>2.42</v>
      </c>
      <c r="O270" s="26">
        <v>9078</v>
      </c>
      <c r="P270" s="26">
        <v>60.9</v>
      </c>
      <c r="Q270" s="26">
        <v>5</v>
      </c>
      <c r="R270" s="26">
        <v>5</v>
      </c>
      <c r="S270" s="28">
        <v>1</v>
      </c>
      <c r="T270" s="26">
        <v>2</v>
      </c>
      <c r="U270" s="26" t="s">
        <v>3993</v>
      </c>
      <c r="V270" s="26">
        <v>88368</v>
      </c>
      <c r="W270" s="26">
        <v>222676</v>
      </c>
      <c r="X270" s="26" t="s">
        <v>2843</v>
      </c>
      <c r="Y270" s="26">
        <v>5</v>
      </c>
      <c r="Z270" s="26">
        <v>129.61000000000001</v>
      </c>
      <c r="AA270" s="26" t="s">
        <v>3578</v>
      </c>
      <c r="AB270" s="26" t="s">
        <v>518</v>
      </c>
      <c r="AC270" s="32" t="s">
        <v>2842</v>
      </c>
      <c r="AD270" s="33">
        <v>789.79069767441865</v>
      </c>
      <c r="AE270" s="33">
        <v>236.24669895799448</v>
      </c>
      <c r="AF270" s="34">
        <v>43</v>
      </c>
    </row>
    <row r="271" spans="2:32">
      <c r="B271" s="26">
        <v>120</v>
      </c>
      <c r="C271" s="26"/>
      <c r="D271" s="26" t="s">
        <v>812</v>
      </c>
      <c r="E271" s="26" t="s">
        <v>3453</v>
      </c>
      <c r="F271" s="26" t="s">
        <v>3999</v>
      </c>
      <c r="G271" s="26" t="s">
        <v>4000</v>
      </c>
      <c r="H271" s="26">
        <v>0.41</v>
      </c>
      <c r="I271" s="27">
        <v>91.304347826086953</v>
      </c>
      <c r="J271" s="26">
        <v>3.87</v>
      </c>
      <c r="K271" s="26">
        <v>1.47</v>
      </c>
      <c r="L271" s="26">
        <v>4.0999999999999996</v>
      </c>
      <c r="M271" s="26">
        <v>2.27</v>
      </c>
      <c r="N271" s="26">
        <v>2.15</v>
      </c>
      <c r="O271" s="26">
        <v>1327</v>
      </c>
      <c r="P271" s="26">
        <v>7.32</v>
      </c>
      <c r="Q271" s="26">
        <v>6</v>
      </c>
      <c r="R271" s="26">
        <v>5</v>
      </c>
      <c r="S271" s="28">
        <v>2</v>
      </c>
      <c r="T271" s="26">
        <v>7</v>
      </c>
      <c r="U271" s="26" t="s">
        <v>3993</v>
      </c>
      <c r="V271" s="26">
        <v>88368</v>
      </c>
      <c r="W271" s="26">
        <v>222676</v>
      </c>
      <c r="X271" s="26" t="s">
        <v>4001</v>
      </c>
      <c r="Y271" s="26">
        <v>4551</v>
      </c>
      <c r="Z271" s="26">
        <v>7632.38</v>
      </c>
      <c r="AA271" s="26" t="s">
        <v>3511</v>
      </c>
      <c r="AB271" s="26" t="s">
        <v>948</v>
      </c>
      <c r="AC271" s="32" t="s">
        <v>812</v>
      </c>
      <c r="AD271" s="33">
        <v>975.66666666666663</v>
      </c>
      <c r="AE271" s="33">
        <v>318.14965543283648</v>
      </c>
      <c r="AF271" s="34">
        <v>42</v>
      </c>
    </row>
    <row r="272" spans="2:32">
      <c r="B272" s="26">
        <v>257</v>
      </c>
      <c r="C272" s="26"/>
      <c r="D272" s="26" t="s">
        <v>28</v>
      </c>
      <c r="E272" s="26" t="s">
        <v>3453</v>
      </c>
      <c r="F272" s="26" t="s">
        <v>4002</v>
      </c>
      <c r="G272" s="26" t="s">
        <v>4003</v>
      </c>
      <c r="H272" s="26">
        <v>0</v>
      </c>
      <c r="I272" s="27">
        <v>91.304347826086953</v>
      </c>
      <c r="J272" s="26">
        <v>3.83</v>
      </c>
      <c r="K272" s="26">
        <v>1.87</v>
      </c>
      <c r="L272" s="26">
        <v>2.2799999999999998</v>
      </c>
      <c r="M272" s="26">
        <v>3.27</v>
      </c>
      <c r="N272" s="26">
        <v>2.85</v>
      </c>
      <c r="O272" s="26">
        <v>302</v>
      </c>
      <c r="P272" s="26">
        <v>1.29</v>
      </c>
      <c r="Q272" s="26">
        <v>6</v>
      </c>
      <c r="R272" s="26">
        <v>4</v>
      </c>
      <c r="S272" s="28">
        <v>2</v>
      </c>
      <c r="T272" s="26">
        <v>20</v>
      </c>
      <c r="U272" s="26" t="s">
        <v>3993</v>
      </c>
      <c r="V272" s="26">
        <v>88368</v>
      </c>
      <c r="W272" s="26">
        <v>222676</v>
      </c>
      <c r="X272" s="26" t="s">
        <v>4001</v>
      </c>
      <c r="Y272" s="26">
        <v>4551</v>
      </c>
      <c r="Z272" s="26">
        <v>7632.38</v>
      </c>
      <c r="AA272" s="26" t="s">
        <v>3509</v>
      </c>
      <c r="AB272" s="26" t="s">
        <v>948</v>
      </c>
      <c r="AC272" s="32" t="s">
        <v>28</v>
      </c>
      <c r="AD272" s="33">
        <v>881.40476190476193</v>
      </c>
      <c r="AE272" s="33">
        <v>266.71644388785973</v>
      </c>
      <c r="AF272" s="34">
        <v>42</v>
      </c>
    </row>
    <row r="273" spans="2:32">
      <c r="B273" s="26">
        <v>236</v>
      </c>
      <c r="C273" s="26"/>
      <c r="D273" s="26" t="s">
        <v>1321</v>
      </c>
      <c r="E273" s="26" t="s">
        <v>3453</v>
      </c>
      <c r="F273" s="26" t="s">
        <v>4004</v>
      </c>
      <c r="G273" s="26" t="s">
        <v>4005</v>
      </c>
      <c r="H273" s="26">
        <v>0</v>
      </c>
      <c r="I273" s="27">
        <v>91.304347826086953</v>
      </c>
      <c r="J273" s="26">
        <v>4.17</v>
      </c>
      <c r="K273" s="26">
        <v>1.17</v>
      </c>
      <c r="L273" s="26">
        <v>3.93</v>
      </c>
      <c r="M273" s="26">
        <v>2.1</v>
      </c>
      <c r="N273" s="26">
        <v>2.96</v>
      </c>
      <c r="O273" s="26">
        <v>110</v>
      </c>
      <c r="P273" s="26">
        <v>8.7100000000000009</v>
      </c>
      <c r="Q273" s="26">
        <v>10</v>
      </c>
      <c r="R273" s="26">
        <v>9</v>
      </c>
      <c r="S273" s="28">
        <v>4</v>
      </c>
      <c r="T273" s="26">
        <v>0</v>
      </c>
      <c r="U273" s="26" t="s">
        <v>3993</v>
      </c>
      <c r="V273" s="26">
        <v>88368</v>
      </c>
      <c r="W273" s="26">
        <v>222676</v>
      </c>
      <c r="X273" s="26" t="s">
        <v>4006</v>
      </c>
      <c r="Y273" s="26">
        <v>3839</v>
      </c>
      <c r="Z273" s="26">
        <v>5371.4</v>
      </c>
      <c r="AA273" s="26" t="s">
        <v>4007</v>
      </c>
      <c r="AB273" s="26" t="s">
        <v>948</v>
      </c>
      <c r="AC273" s="32" t="s">
        <v>1321</v>
      </c>
      <c r="AD273" s="33">
        <v>841.52380952380952</v>
      </c>
      <c r="AE273" s="33">
        <v>218.14218210699619</v>
      </c>
      <c r="AF273" s="34">
        <v>42</v>
      </c>
    </row>
    <row r="274" spans="2:32">
      <c r="B274" s="26">
        <v>95</v>
      </c>
      <c r="C274" s="26"/>
      <c r="D274" s="26" t="s">
        <v>2868</v>
      </c>
      <c r="E274" s="26" t="s">
        <v>3453</v>
      </c>
      <c r="F274" s="26" t="s">
        <v>2869</v>
      </c>
      <c r="G274" s="26" t="s">
        <v>4008</v>
      </c>
      <c r="H274" s="26">
        <v>0</v>
      </c>
      <c r="I274" s="27">
        <v>100</v>
      </c>
      <c r="J274" s="26">
        <v>1.8</v>
      </c>
      <c r="K274" s="26">
        <v>3.4</v>
      </c>
      <c r="L274" s="26">
        <v>2.0699999999999998</v>
      </c>
      <c r="M274" s="26">
        <v>4.2699999999999996</v>
      </c>
      <c r="N274" s="26">
        <v>1.46</v>
      </c>
      <c r="O274" s="26">
        <v>9929</v>
      </c>
      <c r="P274" s="26">
        <v>65.48</v>
      </c>
      <c r="Q274" s="26">
        <v>4</v>
      </c>
      <c r="R274" s="26">
        <v>3</v>
      </c>
      <c r="S274" s="28">
        <v>1</v>
      </c>
      <c r="T274" s="26">
        <v>44</v>
      </c>
      <c r="U274" s="26" t="s">
        <v>3993</v>
      </c>
      <c r="V274" s="26">
        <v>88368</v>
      </c>
      <c r="W274" s="26">
        <v>222676</v>
      </c>
      <c r="X274" s="26" t="s">
        <v>2869</v>
      </c>
      <c r="Y274" s="26">
        <v>10</v>
      </c>
      <c r="Z274" s="26">
        <v>90.6</v>
      </c>
      <c r="AA274" s="26" t="s">
        <v>3505</v>
      </c>
      <c r="AB274" s="26" t="s">
        <v>1030</v>
      </c>
      <c r="AC274" s="32" t="s">
        <v>2868</v>
      </c>
      <c r="AD274" s="33">
        <v>866.13043478260875</v>
      </c>
      <c r="AE274" s="33">
        <v>262.49915205752166</v>
      </c>
      <c r="AF274" s="34">
        <v>46</v>
      </c>
    </row>
    <row r="275" spans="2:32">
      <c r="B275" s="26">
        <v>106</v>
      </c>
      <c r="C275" s="26"/>
      <c r="D275" s="26" t="s">
        <v>131</v>
      </c>
      <c r="E275" s="26" t="s">
        <v>3453</v>
      </c>
      <c r="F275" s="26" t="s">
        <v>4009</v>
      </c>
      <c r="G275" s="26" t="s">
        <v>4010</v>
      </c>
      <c r="H275" s="26">
        <v>0</v>
      </c>
      <c r="I275" s="27">
        <v>93.478260869565219</v>
      </c>
      <c r="J275" s="26">
        <v>3.03</v>
      </c>
      <c r="K275" s="26">
        <v>4.8</v>
      </c>
      <c r="L275" s="26">
        <v>3.93</v>
      </c>
      <c r="M275" s="26">
        <v>2.77</v>
      </c>
      <c r="N275" s="26">
        <v>2.08</v>
      </c>
      <c r="O275" s="26">
        <v>587</v>
      </c>
      <c r="P275" s="26">
        <v>12.13</v>
      </c>
      <c r="Q275" s="26">
        <v>7</v>
      </c>
      <c r="R275" s="26">
        <v>6</v>
      </c>
      <c r="S275" s="28">
        <v>3</v>
      </c>
      <c r="T275" s="26">
        <v>2</v>
      </c>
      <c r="U275" s="26" t="s">
        <v>3993</v>
      </c>
      <c r="V275" s="26">
        <v>88368</v>
      </c>
      <c r="W275" s="26">
        <v>222676</v>
      </c>
      <c r="X275" s="26" t="s">
        <v>4011</v>
      </c>
      <c r="Y275" s="26">
        <v>1695</v>
      </c>
      <c r="Z275" s="26">
        <v>1250.5</v>
      </c>
      <c r="AA275" s="26" t="s">
        <v>3566</v>
      </c>
      <c r="AB275" s="26" t="s">
        <v>948</v>
      </c>
      <c r="AC275" s="32" t="s">
        <v>131</v>
      </c>
      <c r="AD275" s="33">
        <v>864.27906976744191</v>
      </c>
      <c r="AE275" s="33">
        <v>229.70698992011913</v>
      </c>
      <c r="AF275" s="34">
        <v>43</v>
      </c>
    </row>
    <row r="276" spans="2:32">
      <c r="B276" s="26">
        <v>321</v>
      </c>
      <c r="C276" s="26"/>
      <c r="D276" s="26" t="s">
        <v>2332</v>
      </c>
      <c r="E276" s="26" t="s">
        <v>3453</v>
      </c>
      <c r="F276" s="26" t="s">
        <v>2333</v>
      </c>
      <c r="G276" s="26" t="s">
        <v>4012</v>
      </c>
      <c r="H276" s="26">
        <v>0</v>
      </c>
      <c r="I276" s="27">
        <v>93.478260869565219</v>
      </c>
      <c r="J276" s="26">
        <v>3.73</v>
      </c>
      <c r="K276" s="26">
        <v>1.67</v>
      </c>
      <c r="L276" s="26">
        <v>3.34</v>
      </c>
      <c r="M276" s="26">
        <v>3.43</v>
      </c>
      <c r="N276" s="26">
        <v>2.12</v>
      </c>
      <c r="O276" s="26">
        <v>2607</v>
      </c>
      <c r="P276" s="26">
        <v>22.58</v>
      </c>
      <c r="Q276" s="26">
        <v>4</v>
      </c>
      <c r="R276" s="26">
        <v>2</v>
      </c>
      <c r="S276" s="28">
        <v>1</v>
      </c>
      <c r="T276" s="26">
        <v>112</v>
      </c>
      <c r="U276" s="26" t="s">
        <v>3993</v>
      </c>
      <c r="V276" s="26">
        <v>88368</v>
      </c>
      <c r="W276" s="26">
        <v>222676</v>
      </c>
      <c r="X276" s="26" t="s">
        <v>2333</v>
      </c>
      <c r="Y276" s="26">
        <v>514</v>
      </c>
      <c r="Z276" s="26">
        <v>659.92</v>
      </c>
      <c r="AA276" s="26" t="s">
        <v>3519</v>
      </c>
      <c r="AB276" s="26" t="s">
        <v>948</v>
      </c>
      <c r="AC276" s="32" t="s">
        <v>2332</v>
      </c>
      <c r="AD276" s="33">
        <v>825.83720930232562</v>
      </c>
      <c r="AE276" s="33">
        <v>306.60731285601861</v>
      </c>
      <c r="AF276" s="34">
        <v>43</v>
      </c>
    </row>
    <row r="277" spans="2:32">
      <c r="B277" s="26">
        <v>272</v>
      </c>
      <c r="C277" s="26"/>
      <c r="D277" s="26" t="s">
        <v>375</v>
      </c>
      <c r="E277" s="26" t="s">
        <v>3453</v>
      </c>
      <c r="F277" s="26" t="s">
        <v>376</v>
      </c>
      <c r="G277" s="26" t="s">
        <v>4013</v>
      </c>
      <c r="H277" s="26">
        <v>1.1399999999999999</v>
      </c>
      <c r="I277" s="27">
        <v>45.652173913043477</v>
      </c>
      <c r="J277" s="26">
        <v>2.4700000000000002</v>
      </c>
      <c r="K277" s="26">
        <v>1.17</v>
      </c>
      <c r="L277" s="26">
        <v>3.86</v>
      </c>
      <c r="M277" s="26">
        <v>1.7</v>
      </c>
      <c r="N277" s="26">
        <v>4.3600000000000003</v>
      </c>
      <c r="O277" s="26">
        <v>127</v>
      </c>
      <c r="P277" s="26">
        <v>0.65</v>
      </c>
      <c r="Q277" s="26">
        <v>5</v>
      </c>
      <c r="R277" s="26">
        <v>3</v>
      </c>
      <c r="S277" s="28">
        <v>1</v>
      </c>
      <c r="T277" s="26">
        <v>48</v>
      </c>
      <c r="U277" s="26" t="s">
        <v>3993</v>
      </c>
      <c r="V277" s="26">
        <v>88368</v>
      </c>
      <c r="W277" s="26">
        <v>222676</v>
      </c>
      <c r="X277" s="26" t="s">
        <v>376</v>
      </c>
      <c r="Y277" s="26">
        <v>6</v>
      </c>
      <c r="Z277" s="26">
        <v>1</v>
      </c>
      <c r="AA277" s="26" t="s">
        <v>3629</v>
      </c>
      <c r="AB277" s="26" t="s">
        <v>327</v>
      </c>
      <c r="AC277" s="32" t="s">
        <v>375</v>
      </c>
      <c r="AD277" s="33">
        <v>992.76190476190482</v>
      </c>
      <c r="AE277" s="33">
        <v>238.31384868737797</v>
      </c>
      <c r="AF277" s="34">
        <v>21</v>
      </c>
    </row>
    <row r="278" spans="2:32">
      <c r="B278" s="26">
        <v>225</v>
      </c>
      <c r="C278" s="26"/>
      <c r="D278" s="26" t="s">
        <v>3020</v>
      </c>
      <c r="E278" s="26" t="s">
        <v>3453</v>
      </c>
      <c r="F278" s="26" t="s">
        <v>3021</v>
      </c>
      <c r="G278" s="26" t="s">
        <v>4014</v>
      </c>
      <c r="H278" s="26">
        <v>1.06</v>
      </c>
      <c r="I278" s="27">
        <v>78.260869565217391</v>
      </c>
      <c r="J278" s="26">
        <v>2.8</v>
      </c>
      <c r="K278" s="26">
        <v>4.37</v>
      </c>
      <c r="L278" s="26">
        <v>2.86</v>
      </c>
      <c r="M278" s="26">
        <v>3.03</v>
      </c>
      <c r="N278" s="26">
        <v>3.46</v>
      </c>
      <c r="O278" s="26">
        <v>5951</v>
      </c>
      <c r="P278" s="26">
        <v>67.319999999999993</v>
      </c>
      <c r="Q278" s="26">
        <v>3</v>
      </c>
      <c r="R278" s="26">
        <v>3</v>
      </c>
      <c r="S278" s="28">
        <v>1</v>
      </c>
      <c r="T278" s="26">
        <v>73</v>
      </c>
      <c r="U278" s="26" t="s">
        <v>185</v>
      </c>
      <c r="V278" s="26">
        <v>46601</v>
      </c>
      <c r="W278" s="26">
        <v>162845</v>
      </c>
      <c r="X278" s="26" t="s">
        <v>3021</v>
      </c>
      <c r="Y278" s="26">
        <v>27</v>
      </c>
      <c r="Z278" s="26">
        <v>109.39</v>
      </c>
      <c r="AA278" s="26" t="s">
        <v>3505</v>
      </c>
      <c r="AB278" s="26" t="s">
        <v>1030</v>
      </c>
      <c r="AC278" s="32" t="s">
        <v>3020</v>
      </c>
      <c r="AD278" s="33">
        <v>800.47222222222217</v>
      </c>
      <c r="AE278" s="33">
        <v>230.24303756944835</v>
      </c>
      <c r="AF278" s="34">
        <v>36</v>
      </c>
    </row>
    <row r="279" spans="2:32">
      <c r="B279" s="26">
        <v>245</v>
      </c>
      <c r="C279" s="26"/>
      <c r="D279" s="26" t="s">
        <v>405</v>
      </c>
      <c r="E279" s="26" t="s">
        <v>3453</v>
      </c>
      <c r="F279" s="26" t="s">
        <v>406</v>
      </c>
      <c r="G279" s="26" t="s">
        <v>4015</v>
      </c>
      <c r="H279" s="26">
        <v>0.28999999999999998</v>
      </c>
      <c r="I279" s="27">
        <v>52.173913043478258</v>
      </c>
      <c r="J279" s="26">
        <v>4.33</v>
      </c>
      <c r="K279" s="26">
        <v>4.3</v>
      </c>
      <c r="L279" s="26">
        <v>3.07</v>
      </c>
      <c r="M279" s="26">
        <v>2.5</v>
      </c>
      <c r="N279" s="26">
        <v>3</v>
      </c>
      <c r="O279" s="26">
        <v>85</v>
      </c>
      <c r="P279" s="26">
        <v>0.74</v>
      </c>
      <c r="Q279" s="26">
        <v>7</v>
      </c>
      <c r="R279" s="26">
        <v>6</v>
      </c>
      <c r="S279" s="28">
        <v>2</v>
      </c>
      <c r="T279" s="26">
        <v>4</v>
      </c>
      <c r="U279" s="26" t="s">
        <v>185</v>
      </c>
      <c r="V279" s="26">
        <v>46601</v>
      </c>
      <c r="W279" s="26">
        <v>162845</v>
      </c>
      <c r="X279" s="26" t="s">
        <v>4016</v>
      </c>
      <c r="Y279" s="26">
        <v>1331</v>
      </c>
      <c r="Z279" s="26">
        <v>6154.08</v>
      </c>
      <c r="AA279" s="26" t="s">
        <v>3526</v>
      </c>
      <c r="AB279" s="26" t="s">
        <v>948</v>
      </c>
      <c r="AC279" s="32" t="s">
        <v>405</v>
      </c>
      <c r="AD279" s="33">
        <v>1053.3333333333333</v>
      </c>
      <c r="AE279" s="33">
        <v>292.91973476447896</v>
      </c>
      <c r="AF279" s="34">
        <v>24</v>
      </c>
    </row>
    <row r="280" spans="2:32">
      <c r="B280" s="26">
        <v>246</v>
      </c>
      <c r="C280" s="26"/>
      <c r="D280" s="26" t="s">
        <v>262</v>
      </c>
      <c r="E280" s="26" t="s">
        <v>3453</v>
      </c>
      <c r="F280" s="26" t="s">
        <v>263</v>
      </c>
      <c r="G280" s="26" t="s">
        <v>262</v>
      </c>
      <c r="H280" s="26">
        <v>0</v>
      </c>
      <c r="I280" s="27">
        <v>97.826086956521735</v>
      </c>
      <c r="J280" s="26">
        <v>3.03</v>
      </c>
      <c r="K280" s="26">
        <v>3.93</v>
      </c>
      <c r="L280" s="26">
        <v>3.21</v>
      </c>
      <c r="M280" s="26">
        <v>3.53</v>
      </c>
      <c r="N280" s="26">
        <v>2.52</v>
      </c>
      <c r="O280" s="26">
        <v>378</v>
      </c>
      <c r="P280" s="26">
        <v>4.68</v>
      </c>
      <c r="Q280" s="26">
        <v>8</v>
      </c>
      <c r="R280" s="26">
        <v>7</v>
      </c>
      <c r="S280" s="28">
        <v>2</v>
      </c>
      <c r="T280" s="26">
        <v>0</v>
      </c>
      <c r="U280" s="26" t="s">
        <v>185</v>
      </c>
      <c r="V280" s="26">
        <v>46601</v>
      </c>
      <c r="W280" s="26">
        <v>162845</v>
      </c>
      <c r="X280" s="26" t="s">
        <v>4017</v>
      </c>
      <c r="Y280" s="26">
        <v>1270</v>
      </c>
      <c r="Z280" s="26">
        <v>5061.32</v>
      </c>
      <c r="AA280" s="26" t="s">
        <v>4018</v>
      </c>
      <c r="AB280" s="26" t="s">
        <v>948</v>
      </c>
      <c r="AC280" s="32" t="s">
        <v>262</v>
      </c>
      <c r="AD280" s="33">
        <v>837.04444444444448</v>
      </c>
      <c r="AE280" s="33">
        <v>209.25896913063534</v>
      </c>
      <c r="AF280" s="34">
        <v>45</v>
      </c>
    </row>
    <row r="281" spans="2:32">
      <c r="B281" s="26">
        <v>134</v>
      </c>
      <c r="C281" s="26"/>
      <c r="D281" s="26" t="s">
        <v>1471</v>
      </c>
      <c r="E281" s="26" t="s">
        <v>3453</v>
      </c>
      <c r="F281" s="26" t="s">
        <v>4019</v>
      </c>
      <c r="G281" s="26" t="s">
        <v>4020</v>
      </c>
      <c r="H281" s="26">
        <v>1.1499999999999999</v>
      </c>
      <c r="I281" s="27">
        <v>50</v>
      </c>
      <c r="J281" s="26">
        <v>3</v>
      </c>
      <c r="K281" s="26">
        <v>1.63</v>
      </c>
      <c r="L281" s="26">
        <v>4.97</v>
      </c>
      <c r="M281" s="26">
        <v>2.13</v>
      </c>
      <c r="N281" s="26">
        <v>2.5</v>
      </c>
      <c r="O281" s="26">
        <v>293</v>
      </c>
      <c r="P281" s="26">
        <v>1.03</v>
      </c>
      <c r="Q281" s="26">
        <v>10</v>
      </c>
      <c r="R281" s="26">
        <v>6</v>
      </c>
      <c r="S281" s="28">
        <v>2</v>
      </c>
      <c r="T281" s="26">
        <v>0</v>
      </c>
      <c r="U281" s="26" t="s">
        <v>185</v>
      </c>
      <c r="V281" s="26">
        <v>46601</v>
      </c>
      <c r="W281" s="26">
        <v>162845</v>
      </c>
      <c r="X281" s="26" t="s">
        <v>4021</v>
      </c>
      <c r="Y281" s="26">
        <v>18</v>
      </c>
      <c r="Z281" s="26">
        <v>27.75</v>
      </c>
      <c r="AA281" s="26" t="s">
        <v>3561</v>
      </c>
      <c r="AB281" s="26" t="s">
        <v>1030</v>
      </c>
      <c r="AC281" s="32" t="s">
        <v>1471</v>
      </c>
      <c r="AD281" s="33">
        <v>1045.1739130434783</v>
      </c>
      <c r="AE281" s="33">
        <v>262.69281268049951</v>
      </c>
      <c r="AF281" s="34">
        <v>23</v>
      </c>
    </row>
    <row r="282" spans="2:32">
      <c r="B282" s="26">
        <v>248</v>
      </c>
      <c r="C282" s="26"/>
      <c r="D282" s="26" t="s">
        <v>951</v>
      </c>
      <c r="E282" s="26" t="s">
        <v>3453</v>
      </c>
      <c r="F282" s="26" t="s">
        <v>4022</v>
      </c>
      <c r="G282" s="26" t="s">
        <v>951</v>
      </c>
      <c r="H282" s="26">
        <v>0</v>
      </c>
      <c r="I282" s="27">
        <v>76.08695652173914</v>
      </c>
      <c r="J282" s="26">
        <v>4.37</v>
      </c>
      <c r="K282" s="26">
        <v>1.9</v>
      </c>
      <c r="L282" s="26">
        <v>4.45</v>
      </c>
      <c r="M282" s="26">
        <v>2.5</v>
      </c>
      <c r="N282" s="26">
        <v>3.62</v>
      </c>
      <c r="O282" s="26">
        <v>72</v>
      </c>
      <c r="P282" s="26">
        <v>0.68</v>
      </c>
      <c r="Q282" s="26">
        <v>9</v>
      </c>
      <c r="R282" s="26">
        <v>8</v>
      </c>
      <c r="S282" s="28">
        <v>3</v>
      </c>
      <c r="T282" s="26">
        <v>0</v>
      </c>
      <c r="U282" s="26" t="s">
        <v>185</v>
      </c>
      <c r="V282" s="26">
        <v>46601</v>
      </c>
      <c r="W282" s="26">
        <v>162845</v>
      </c>
      <c r="X282" s="26" t="s">
        <v>3021</v>
      </c>
      <c r="Y282" s="26">
        <v>27</v>
      </c>
      <c r="Z282" s="26">
        <v>109.39</v>
      </c>
      <c r="AA282" s="26" t="s">
        <v>3648</v>
      </c>
      <c r="AB282" s="26" t="s">
        <v>1030</v>
      </c>
      <c r="AC282" s="32" t="s">
        <v>951</v>
      </c>
      <c r="AD282" s="33">
        <v>1095.0857142857142</v>
      </c>
      <c r="AE282" s="33">
        <v>319.37387010768907</v>
      </c>
      <c r="AF282" s="34">
        <v>35</v>
      </c>
    </row>
    <row r="283" spans="2:32">
      <c r="B283" s="26">
        <v>247</v>
      </c>
      <c r="C283" s="26"/>
      <c r="D283" s="26" t="s">
        <v>759</v>
      </c>
      <c r="E283" s="26" t="s">
        <v>3453</v>
      </c>
      <c r="F283" s="26" t="s">
        <v>1707</v>
      </c>
      <c r="G283" s="26" t="s">
        <v>4023</v>
      </c>
      <c r="H283" s="26">
        <v>0</v>
      </c>
      <c r="I283" s="27">
        <v>91.304347826086953</v>
      </c>
      <c r="J283" s="26">
        <v>4.5999999999999996</v>
      </c>
      <c r="K283" s="26">
        <v>1.97</v>
      </c>
      <c r="L283" s="26">
        <v>2.41</v>
      </c>
      <c r="M283" s="26">
        <v>2.2000000000000002</v>
      </c>
      <c r="N283" s="26">
        <v>2.68</v>
      </c>
      <c r="O283" s="26">
        <v>421</v>
      </c>
      <c r="P283" s="26">
        <v>6.61</v>
      </c>
      <c r="Q283" s="26">
        <v>4</v>
      </c>
      <c r="R283" s="26">
        <v>2</v>
      </c>
      <c r="S283" s="28">
        <v>1</v>
      </c>
      <c r="T283" s="26">
        <v>131</v>
      </c>
      <c r="U283" s="26" t="s">
        <v>185</v>
      </c>
      <c r="V283" s="26">
        <v>46601</v>
      </c>
      <c r="W283" s="26">
        <v>162845</v>
      </c>
      <c r="X283" s="26" t="s">
        <v>1707</v>
      </c>
      <c r="Y283" s="26">
        <v>3531</v>
      </c>
      <c r="Z283" s="26">
        <v>10741.7</v>
      </c>
      <c r="AA283" s="26" t="s">
        <v>3519</v>
      </c>
      <c r="AB283" s="26" t="s">
        <v>948</v>
      </c>
      <c r="AC283" s="32" t="s">
        <v>759</v>
      </c>
      <c r="AD283" s="33">
        <v>755.40476190476193</v>
      </c>
      <c r="AE283" s="33">
        <v>214.54490229022554</v>
      </c>
      <c r="AF283" s="34">
        <v>42</v>
      </c>
    </row>
    <row r="284" spans="2:32">
      <c r="B284" s="26">
        <v>252</v>
      </c>
      <c r="C284" s="26"/>
      <c r="D284" s="26" t="s">
        <v>1522</v>
      </c>
      <c r="E284" s="26" t="s">
        <v>3453</v>
      </c>
      <c r="F284" s="26" t="s">
        <v>1523</v>
      </c>
      <c r="G284" s="26" t="s">
        <v>1522</v>
      </c>
      <c r="H284" s="26">
        <v>0.4</v>
      </c>
      <c r="I284" s="27">
        <v>73.91304347826086</v>
      </c>
      <c r="J284" s="26">
        <v>4.07</v>
      </c>
      <c r="K284" s="26">
        <v>1.66</v>
      </c>
      <c r="L284" s="26">
        <v>4.21</v>
      </c>
      <c r="M284" s="26">
        <v>2.13</v>
      </c>
      <c r="N284" s="26">
        <v>3.12</v>
      </c>
      <c r="O284" s="26">
        <v>204</v>
      </c>
      <c r="P284" s="26">
        <v>2.74</v>
      </c>
      <c r="Q284" s="26">
        <v>8</v>
      </c>
      <c r="R284" s="26">
        <v>7</v>
      </c>
      <c r="S284" s="28">
        <v>2</v>
      </c>
      <c r="T284" s="26">
        <v>0</v>
      </c>
      <c r="U284" s="26" t="s">
        <v>185</v>
      </c>
      <c r="V284" s="26">
        <v>46601</v>
      </c>
      <c r="W284" s="26">
        <v>162845</v>
      </c>
      <c r="X284" s="26" t="s">
        <v>4024</v>
      </c>
      <c r="Y284" s="26">
        <v>6</v>
      </c>
      <c r="Z284" s="26">
        <v>5.64</v>
      </c>
      <c r="AA284" s="26" t="s">
        <v>4025</v>
      </c>
      <c r="AB284" s="26" t="s">
        <v>314</v>
      </c>
      <c r="AC284" s="32" t="s">
        <v>1522</v>
      </c>
      <c r="AD284" s="33">
        <v>1052.5882352941176</v>
      </c>
      <c r="AE284" s="33">
        <v>292.13924841324922</v>
      </c>
      <c r="AF284" s="34">
        <v>34</v>
      </c>
    </row>
    <row r="285" spans="2:32">
      <c r="B285" s="26">
        <v>242</v>
      </c>
      <c r="C285" s="26"/>
      <c r="D285" s="26" t="s">
        <v>119</v>
      </c>
      <c r="E285" s="26" t="s">
        <v>3453</v>
      </c>
      <c r="F285" s="26" t="s">
        <v>3587</v>
      </c>
      <c r="G285" s="26" t="s">
        <v>4026</v>
      </c>
      <c r="H285" s="26">
        <v>0</v>
      </c>
      <c r="I285" s="27">
        <v>91.304347826086953</v>
      </c>
      <c r="J285" s="26">
        <v>3.7</v>
      </c>
      <c r="K285" s="26">
        <v>2.1</v>
      </c>
      <c r="L285" s="26">
        <v>4.0999999999999996</v>
      </c>
      <c r="M285" s="26">
        <v>2.67</v>
      </c>
      <c r="N285" s="26">
        <v>3</v>
      </c>
      <c r="O285" s="26">
        <v>795</v>
      </c>
      <c r="P285" s="26">
        <v>10.48</v>
      </c>
      <c r="Q285" s="26">
        <v>5</v>
      </c>
      <c r="R285" s="26">
        <v>3</v>
      </c>
      <c r="S285" s="28">
        <v>1</v>
      </c>
      <c r="T285" s="26">
        <v>98</v>
      </c>
      <c r="U285" s="26" t="s">
        <v>185</v>
      </c>
      <c r="V285" s="26">
        <v>46601</v>
      </c>
      <c r="W285" s="26">
        <v>162845</v>
      </c>
      <c r="X285" s="26" t="s">
        <v>3587</v>
      </c>
      <c r="Y285" s="26">
        <v>139</v>
      </c>
      <c r="Z285" s="26">
        <v>927.47</v>
      </c>
      <c r="AA285" s="26" t="s">
        <v>3505</v>
      </c>
      <c r="AB285" s="26" t="s">
        <v>1030</v>
      </c>
      <c r="AC285" s="32" t="s">
        <v>119</v>
      </c>
      <c r="AD285" s="33">
        <v>897.52380952380952</v>
      </c>
      <c r="AE285" s="33">
        <v>226.88497548803616</v>
      </c>
      <c r="AF285" s="34">
        <v>42</v>
      </c>
    </row>
    <row r="286" spans="2:32">
      <c r="B286" s="26">
        <v>285</v>
      </c>
      <c r="C286" s="26"/>
      <c r="D286" s="26" t="s">
        <v>51</v>
      </c>
      <c r="E286" s="26" t="s">
        <v>3453</v>
      </c>
      <c r="F286" s="26" t="s">
        <v>4027</v>
      </c>
      <c r="G286" s="26" t="s">
        <v>4028</v>
      </c>
      <c r="H286" s="26">
        <v>0.28999999999999998</v>
      </c>
      <c r="I286" s="27">
        <v>93.478260869565219</v>
      </c>
      <c r="J286" s="26">
        <v>4.3099999999999996</v>
      </c>
      <c r="K286" s="26">
        <v>2.2000000000000002</v>
      </c>
      <c r="L286" s="26">
        <v>3.72</v>
      </c>
      <c r="M286" s="26">
        <v>2.57</v>
      </c>
      <c r="N286" s="26">
        <v>3.5</v>
      </c>
      <c r="O286" s="26">
        <v>327</v>
      </c>
      <c r="P286" s="26">
        <v>2.52</v>
      </c>
      <c r="Q286" s="26">
        <v>8</v>
      </c>
      <c r="R286" s="26">
        <v>5</v>
      </c>
      <c r="S286" s="28">
        <v>2</v>
      </c>
      <c r="T286" s="26">
        <v>2</v>
      </c>
      <c r="U286" s="26" t="s">
        <v>185</v>
      </c>
      <c r="V286" s="26">
        <v>46601</v>
      </c>
      <c r="W286" s="26">
        <v>162845</v>
      </c>
      <c r="X286" s="26" t="s">
        <v>3597</v>
      </c>
      <c r="Y286" s="26">
        <v>978</v>
      </c>
      <c r="Z286" s="26">
        <v>8115.07</v>
      </c>
      <c r="AA286" s="26" t="s">
        <v>3511</v>
      </c>
      <c r="AB286" s="26" t="s">
        <v>948</v>
      </c>
      <c r="AC286" s="32" t="s">
        <v>51</v>
      </c>
      <c r="AD286" s="33">
        <v>818.67441860465112</v>
      </c>
      <c r="AE286" s="33">
        <v>156.96719719953498</v>
      </c>
      <c r="AF286" s="34">
        <v>43</v>
      </c>
    </row>
    <row r="287" spans="2:32">
      <c r="B287" s="26">
        <v>269</v>
      </c>
      <c r="C287" s="26"/>
      <c r="D287" s="26" t="s">
        <v>2487</v>
      </c>
      <c r="E287" s="26" t="s">
        <v>3453</v>
      </c>
      <c r="F287" s="26" t="s">
        <v>2488</v>
      </c>
      <c r="G287" s="26" t="s">
        <v>4029</v>
      </c>
      <c r="H287" s="26">
        <v>0</v>
      </c>
      <c r="I287" s="27">
        <v>97.826086956521735</v>
      </c>
      <c r="J287" s="26">
        <v>3.33</v>
      </c>
      <c r="K287" s="26">
        <v>1.5</v>
      </c>
      <c r="L287" s="26">
        <v>4</v>
      </c>
      <c r="M287" s="26">
        <v>3.17</v>
      </c>
      <c r="N287" s="26">
        <v>2.23</v>
      </c>
      <c r="O287" s="26">
        <v>2190</v>
      </c>
      <c r="P287" s="26">
        <v>11.13</v>
      </c>
      <c r="Q287" s="26">
        <v>7</v>
      </c>
      <c r="R287" s="26">
        <v>5</v>
      </c>
      <c r="S287" s="28">
        <v>2</v>
      </c>
      <c r="T287" s="26">
        <v>13</v>
      </c>
      <c r="U287" s="26" t="s">
        <v>185</v>
      </c>
      <c r="V287" s="26">
        <v>46601</v>
      </c>
      <c r="W287" s="26">
        <v>162845</v>
      </c>
      <c r="X287" s="26" t="s">
        <v>1859</v>
      </c>
      <c r="Y287" s="26">
        <v>741</v>
      </c>
      <c r="Z287" s="26">
        <v>2550.56</v>
      </c>
      <c r="AA287" s="26" t="s">
        <v>3588</v>
      </c>
      <c r="AB287" s="26" t="s">
        <v>1030</v>
      </c>
      <c r="AC287" s="32" t="s">
        <v>2487</v>
      </c>
      <c r="AD287" s="33">
        <v>696.91111111111115</v>
      </c>
      <c r="AE287" s="33">
        <v>157.2902387051376</v>
      </c>
      <c r="AF287" s="34">
        <v>45</v>
      </c>
    </row>
    <row r="288" spans="2:32">
      <c r="B288" s="26">
        <v>323</v>
      </c>
      <c r="C288" s="26"/>
      <c r="D288" s="26" t="s">
        <v>1617</v>
      </c>
      <c r="E288" s="26" t="s">
        <v>3453</v>
      </c>
      <c r="F288" s="26" t="s">
        <v>1619</v>
      </c>
      <c r="G288" s="26" t="s">
        <v>4030</v>
      </c>
      <c r="H288" s="26">
        <v>0</v>
      </c>
      <c r="I288" s="27">
        <v>95.652173913043484</v>
      </c>
      <c r="J288" s="26">
        <v>4.7</v>
      </c>
      <c r="K288" s="26">
        <v>2.1</v>
      </c>
      <c r="L288" s="26">
        <v>2.2400000000000002</v>
      </c>
      <c r="M288" s="26">
        <v>2.39</v>
      </c>
      <c r="N288" s="26">
        <v>2.38</v>
      </c>
      <c r="O288" s="26">
        <v>1152</v>
      </c>
      <c r="P288" s="26">
        <v>7.13</v>
      </c>
      <c r="Q288" s="26">
        <v>7</v>
      </c>
      <c r="R288" s="26">
        <v>5</v>
      </c>
      <c r="S288" s="28">
        <v>2</v>
      </c>
      <c r="T288" s="26">
        <v>21</v>
      </c>
      <c r="U288" s="26" t="s">
        <v>185</v>
      </c>
      <c r="V288" s="26">
        <v>46601</v>
      </c>
      <c r="W288" s="26">
        <v>162845</v>
      </c>
      <c r="X288" s="26" t="s">
        <v>1707</v>
      </c>
      <c r="Y288" s="26">
        <v>3531</v>
      </c>
      <c r="Z288" s="26">
        <v>10741.7</v>
      </c>
      <c r="AA288" s="26" t="s">
        <v>4031</v>
      </c>
      <c r="AB288" s="26" t="s">
        <v>948</v>
      </c>
      <c r="AC288" s="32" t="s">
        <v>1617</v>
      </c>
      <c r="AD288" s="33">
        <v>765.7045454545455</v>
      </c>
      <c r="AE288" s="33">
        <v>163.97342092411211</v>
      </c>
      <c r="AF288" s="34">
        <v>44</v>
      </c>
    </row>
    <row r="289" spans="2:32">
      <c r="B289" s="26">
        <v>185</v>
      </c>
      <c r="C289" s="26"/>
      <c r="D289" s="26" t="s">
        <v>107</v>
      </c>
      <c r="E289" s="26" t="s">
        <v>3453</v>
      </c>
      <c r="F289" s="26" t="s">
        <v>4032</v>
      </c>
      <c r="G289" s="26" t="s">
        <v>4033</v>
      </c>
      <c r="H289" s="26">
        <v>0.43</v>
      </c>
      <c r="I289" s="27">
        <v>93.478260869565219</v>
      </c>
      <c r="J289" s="26">
        <v>3.03</v>
      </c>
      <c r="K289" s="26">
        <v>1.4</v>
      </c>
      <c r="L289" s="26">
        <v>3.41</v>
      </c>
      <c r="M289" s="26">
        <v>3.37</v>
      </c>
      <c r="N289" s="26">
        <v>1.8</v>
      </c>
      <c r="O289" s="26">
        <v>1646</v>
      </c>
      <c r="P289" s="26">
        <v>10.39</v>
      </c>
      <c r="Q289" s="26">
        <v>5</v>
      </c>
      <c r="R289" s="26">
        <v>3</v>
      </c>
      <c r="S289" s="28">
        <v>1</v>
      </c>
      <c r="T289" s="26">
        <v>18</v>
      </c>
      <c r="U289" s="26" t="s">
        <v>185</v>
      </c>
      <c r="V289" s="26">
        <v>46601</v>
      </c>
      <c r="W289" s="26">
        <v>162845</v>
      </c>
      <c r="X289" s="26" t="s">
        <v>4032</v>
      </c>
      <c r="Y289" s="26">
        <v>5</v>
      </c>
      <c r="Z289" s="26">
        <v>17.940000000000001</v>
      </c>
      <c r="AA289" s="26" t="s">
        <v>3505</v>
      </c>
      <c r="AB289" s="26" t="s">
        <v>1030</v>
      </c>
      <c r="AC289" s="32" t="s">
        <v>107</v>
      </c>
      <c r="AD289" s="33">
        <v>831.41860465116281</v>
      </c>
      <c r="AE289" s="33">
        <v>234.39864624163548</v>
      </c>
      <c r="AF289" s="34">
        <v>43</v>
      </c>
    </row>
    <row r="290" spans="2:32">
      <c r="B290" s="26">
        <v>263</v>
      </c>
      <c r="C290" s="26"/>
      <c r="D290" s="26" t="s">
        <v>88</v>
      </c>
      <c r="E290" s="26" t="s">
        <v>3453</v>
      </c>
      <c r="F290" s="26" t="s">
        <v>88</v>
      </c>
      <c r="G290" s="26" t="s">
        <v>88</v>
      </c>
      <c r="H290" s="26">
        <v>0</v>
      </c>
      <c r="I290" s="27">
        <v>93.478260869565219</v>
      </c>
      <c r="J290" s="26">
        <v>4.03</v>
      </c>
      <c r="K290" s="26">
        <v>2.73</v>
      </c>
      <c r="L290" s="26">
        <v>2.83</v>
      </c>
      <c r="M290" s="26">
        <v>3.17</v>
      </c>
      <c r="N290" s="26">
        <v>2.64</v>
      </c>
      <c r="O290" s="26">
        <v>161</v>
      </c>
      <c r="P290" s="26">
        <v>4.71</v>
      </c>
      <c r="Q290" s="26">
        <v>3</v>
      </c>
      <c r="R290" s="26">
        <v>3</v>
      </c>
      <c r="S290" s="28">
        <v>1</v>
      </c>
      <c r="T290" s="26">
        <v>12</v>
      </c>
      <c r="U290" s="26" t="s">
        <v>185</v>
      </c>
      <c r="V290" s="26">
        <v>46601</v>
      </c>
      <c r="W290" s="26">
        <v>162845</v>
      </c>
      <c r="X290" s="26" t="s">
        <v>88</v>
      </c>
      <c r="Y290" s="26">
        <v>8</v>
      </c>
      <c r="Z290" s="26">
        <v>11.84</v>
      </c>
      <c r="AA290" s="26" t="s">
        <v>3550</v>
      </c>
      <c r="AB290" s="26" t="s">
        <v>1437</v>
      </c>
      <c r="AC290" s="32" t="s">
        <v>88</v>
      </c>
      <c r="AD290" s="33">
        <v>853.62790697674416</v>
      </c>
      <c r="AE290" s="33">
        <v>199.32290424092952</v>
      </c>
      <c r="AF290" s="34">
        <v>43</v>
      </c>
    </row>
    <row r="291" spans="2:32">
      <c r="B291" s="26">
        <v>281</v>
      </c>
      <c r="C291" s="26"/>
      <c r="D291" s="26" t="s">
        <v>33</v>
      </c>
      <c r="E291" s="26" t="s">
        <v>3453</v>
      </c>
      <c r="F291" s="26" t="s">
        <v>4034</v>
      </c>
      <c r="G291" s="26" t="s">
        <v>4035</v>
      </c>
      <c r="H291" s="26">
        <v>0</v>
      </c>
      <c r="I291" s="27">
        <v>100</v>
      </c>
      <c r="J291" s="26">
        <v>3.53</v>
      </c>
      <c r="K291" s="26">
        <v>4.37</v>
      </c>
      <c r="L291" s="26">
        <v>1.1399999999999999</v>
      </c>
      <c r="M291" s="26">
        <v>3.3</v>
      </c>
      <c r="N291" s="26">
        <v>1.42</v>
      </c>
      <c r="O291" s="26">
        <v>25683</v>
      </c>
      <c r="P291" s="26">
        <v>227.13</v>
      </c>
      <c r="Q291" s="26">
        <v>6</v>
      </c>
      <c r="R291" s="26">
        <v>5</v>
      </c>
      <c r="S291" s="28">
        <v>2</v>
      </c>
      <c r="T291" s="26">
        <v>7</v>
      </c>
      <c r="U291" s="26" t="s">
        <v>185</v>
      </c>
      <c r="V291" s="26">
        <v>46601</v>
      </c>
      <c r="W291" s="26">
        <v>162845</v>
      </c>
      <c r="X291" s="26" t="s">
        <v>4036</v>
      </c>
      <c r="Y291" s="26">
        <v>1026</v>
      </c>
      <c r="Z291" s="26">
        <v>2378.08</v>
      </c>
      <c r="AA291" s="26" t="s">
        <v>3546</v>
      </c>
      <c r="AB291" s="26" t="s">
        <v>948</v>
      </c>
      <c r="AC291" s="32" t="s">
        <v>33</v>
      </c>
      <c r="AD291" s="33">
        <v>647.63043478260875</v>
      </c>
      <c r="AE291" s="33">
        <v>191.12629433563933</v>
      </c>
      <c r="AF291" s="34">
        <v>46</v>
      </c>
    </row>
    <row r="292" spans="2:32">
      <c r="B292" s="26">
        <v>190</v>
      </c>
      <c r="C292" s="26"/>
      <c r="D292" s="26" t="s">
        <v>91</v>
      </c>
      <c r="E292" s="26" t="s">
        <v>3453</v>
      </c>
      <c r="F292" s="26" t="s">
        <v>2746</v>
      </c>
      <c r="G292" s="26" t="s">
        <v>4037</v>
      </c>
      <c r="H292" s="26">
        <v>0.28999999999999998</v>
      </c>
      <c r="I292" s="27">
        <v>84.782608695652172</v>
      </c>
      <c r="J292" s="26">
        <v>4.2699999999999996</v>
      </c>
      <c r="K292" s="26">
        <v>2.27</v>
      </c>
      <c r="L292" s="26">
        <v>3.38</v>
      </c>
      <c r="M292" s="26">
        <v>2.63</v>
      </c>
      <c r="N292" s="26">
        <v>1.62</v>
      </c>
      <c r="O292" s="26">
        <v>1042</v>
      </c>
      <c r="P292" s="26">
        <v>26.03</v>
      </c>
      <c r="Q292" s="26">
        <v>6</v>
      </c>
      <c r="R292" s="26">
        <v>4</v>
      </c>
      <c r="S292" s="28">
        <v>2</v>
      </c>
      <c r="T292" s="26">
        <v>43</v>
      </c>
      <c r="U292" s="26" t="s">
        <v>185</v>
      </c>
      <c r="V292" s="26">
        <v>46601</v>
      </c>
      <c r="W292" s="26">
        <v>162845</v>
      </c>
      <c r="X292" s="26" t="s">
        <v>4038</v>
      </c>
      <c r="Y292" s="26">
        <v>684</v>
      </c>
      <c r="Z292" s="26">
        <v>2882.73</v>
      </c>
      <c r="AA292" s="26" t="s">
        <v>3509</v>
      </c>
      <c r="AB292" s="26" t="s">
        <v>948</v>
      </c>
      <c r="AC292" s="32" t="s">
        <v>91</v>
      </c>
      <c r="AD292" s="33">
        <v>865.82051282051282</v>
      </c>
      <c r="AE292" s="33">
        <v>214.9027775034038</v>
      </c>
      <c r="AF292" s="34">
        <v>39</v>
      </c>
    </row>
    <row r="293" spans="2:32">
      <c r="B293" s="26">
        <v>262</v>
      </c>
      <c r="C293" s="26"/>
      <c r="D293" s="26" t="s">
        <v>1798</v>
      </c>
      <c r="E293" s="26" t="s">
        <v>3453</v>
      </c>
      <c r="F293" s="26" t="s">
        <v>4039</v>
      </c>
      <c r="G293" s="26" t="s">
        <v>4040</v>
      </c>
      <c r="H293" s="26">
        <v>0</v>
      </c>
      <c r="I293" s="27">
        <v>97.826086956521735</v>
      </c>
      <c r="J293" s="26">
        <v>4.7699999999999996</v>
      </c>
      <c r="K293" s="26">
        <v>1.6</v>
      </c>
      <c r="L293" s="26">
        <v>4.66</v>
      </c>
      <c r="M293" s="26">
        <v>3</v>
      </c>
      <c r="N293" s="26">
        <v>3</v>
      </c>
      <c r="O293" s="26">
        <v>978</v>
      </c>
      <c r="P293" s="26">
        <v>8.52</v>
      </c>
      <c r="Q293" s="26">
        <v>9</v>
      </c>
      <c r="R293" s="26">
        <v>6</v>
      </c>
      <c r="S293" s="28">
        <v>2</v>
      </c>
      <c r="T293" s="26">
        <v>0</v>
      </c>
      <c r="U293" s="26" t="s">
        <v>185</v>
      </c>
      <c r="V293" s="26">
        <v>46601</v>
      </c>
      <c r="W293" s="26">
        <v>162845</v>
      </c>
      <c r="X293" s="26" t="s">
        <v>4041</v>
      </c>
      <c r="Y293" s="26">
        <v>5</v>
      </c>
      <c r="Z293" s="26">
        <v>13.55</v>
      </c>
      <c r="AA293" s="26" t="s">
        <v>3668</v>
      </c>
      <c r="AB293" s="26" t="s">
        <v>1437</v>
      </c>
      <c r="AC293" s="32" t="s">
        <v>1798</v>
      </c>
      <c r="AD293" s="33">
        <v>736.2</v>
      </c>
      <c r="AE293" s="33">
        <v>149.64725189591684</v>
      </c>
      <c r="AF293" s="34">
        <v>45</v>
      </c>
    </row>
    <row r="294" spans="2:32">
      <c r="B294" s="26">
        <v>276</v>
      </c>
      <c r="C294" s="26"/>
      <c r="D294" s="26" t="s">
        <v>454</v>
      </c>
      <c r="E294" s="26" t="s">
        <v>3453</v>
      </c>
      <c r="F294" s="26" t="s">
        <v>4042</v>
      </c>
      <c r="G294" s="26" t="s">
        <v>4043</v>
      </c>
      <c r="H294" s="26">
        <v>0</v>
      </c>
      <c r="I294" s="27">
        <v>73.91304347826086</v>
      </c>
      <c r="J294" s="26">
        <v>3.8</v>
      </c>
      <c r="K294" s="26">
        <v>2.0299999999999998</v>
      </c>
      <c r="L294" s="26">
        <v>2.59</v>
      </c>
      <c r="M294" s="26">
        <v>1.97</v>
      </c>
      <c r="N294" s="26">
        <v>4.12</v>
      </c>
      <c r="O294" s="26">
        <v>42</v>
      </c>
      <c r="P294" s="26">
        <v>0.32</v>
      </c>
      <c r="Q294" s="26">
        <v>11</v>
      </c>
      <c r="R294" s="26">
        <v>9</v>
      </c>
      <c r="S294" s="28">
        <v>3</v>
      </c>
      <c r="T294" s="26">
        <v>0</v>
      </c>
      <c r="U294" s="26" t="s">
        <v>185</v>
      </c>
      <c r="V294" s="26">
        <v>46601</v>
      </c>
      <c r="W294" s="26">
        <v>162845</v>
      </c>
      <c r="X294" s="26" t="s">
        <v>4044</v>
      </c>
      <c r="Y294" s="26">
        <v>130</v>
      </c>
      <c r="Z294" s="26">
        <v>148.68</v>
      </c>
      <c r="AA294" s="26" t="s">
        <v>4045</v>
      </c>
      <c r="AB294" s="26" t="s">
        <v>1437</v>
      </c>
      <c r="AC294" s="32" t="s">
        <v>454</v>
      </c>
      <c r="AD294" s="33">
        <v>1080.0294117647059</v>
      </c>
      <c r="AE294" s="33">
        <v>228.25138790033989</v>
      </c>
      <c r="AF294" s="34">
        <v>34</v>
      </c>
    </row>
    <row r="295" spans="2:32">
      <c r="B295" s="26">
        <v>213</v>
      </c>
      <c r="C295" s="26"/>
      <c r="D295" s="26" t="s">
        <v>2264</v>
      </c>
      <c r="E295" s="26" t="s">
        <v>3453</v>
      </c>
      <c r="F295" s="26" t="s">
        <v>2265</v>
      </c>
      <c r="G295" s="26" t="s">
        <v>4046</v>
      </c>
      <c r="H295" s="26">
        <v>1.1000000000000001</v>
      </c>
      <c r="I295" s="27">
        <v>86.956521739130437</v>
      </c>
      <c r="J295" s="26">
        <v>3.5</v>
      </c>
      <c r="K295" s="26">
        <v>4.9000000000000004</v>
      </c>
      <c r="L295" s="26">
        <v>2.79</v>
      </c>
      <c r="M295" s="26">
        <v>3.83</v>
      </c>
      <c r="N295" s="26">
        <v>1.8</v>
      </c>
      <c r="O295" s="26">
        <v>340</v>
      </c>
      <c r="P295" s="26">
        <v>5.68</v>
      </c>
      <c r="Q295" s="26">
        <v>5</v>
      </c>
      <c r="R295" s="26">
        <v>5</v>
      </c>
      <c r="S295" s="28">
        <v>2</v>
      </c>
      <c r="T295" s="26">
        <v>6</v>
      </c>
      <c r="U295" s="26" t="s">
        <v>185</v>
      </c>
      <c r="V295" s="26">
        <v>46601</v>
      </c>
      <c r="W295" s="26">
        <v>162845</v>
      </c>
      <c r="X295" s="26" t="s">
        <v>4047</v>
      </c>
      <c r="Y295" s="26">
        <v>145</v>
      </c>
      <c r="Z295" s="26">
        <v>124.83</v>
      </c>
      <c r="AA295" s="26" t="s">
        <v>3704</v>
      </c>
      <c r="AB295" s="26" t="s">
        <v>1437</v>
      </c>
      <c r="AC295" s="32" t="s">
        <v>2264</v>
      </c>
      <c r="AD295" s="33">
        <v>867.92499999999995</v>
      </c>
      <c r="AE295" s="33">
        <v>214.71978011901683</v>
      </c>
      <c r="AF295" s="34">
        <v>40</v>
      </c>
    </row>
    <row r="296" spans="2:32">
      <c r="B296" s="26">
        <v>286</v>
      </c>
      <c r="C296" s="26"/>
      <c r="D296" s="26" t="s">
        <v>2989</v>
      </c>
      <c r="E296" s="26" t="s">
        <v>3453</v>
      </c>
      <c r="F296" s="26" t="s">
        <v>2990</v>
      </c>
      <c r="G296" s="26" t="s">
        <v>2989</v>
      </c>
      <c r="H296" s="26">
        <v>0</v>
      </c>
      <c r="I296" s="27">
        <v>97.826086956521735</v>
      </c>
      <c r="J296" s="26">
        <v>3.5</v>
      </c>
      <c r="K296" s="26">
        <v>4.83</v>
      </c>
      <c r="L296" s="26">
        <v>1.45</v>
      </c>
      <c r="M296" s="26">
        <v>3.73</v>
      </c>
      <c r="N296" s="26">
        <v>1.35</v>
      </c>
      <c r="O296" s="26">
        <v>25402</v>
      </c>
      <c r="P296" s="26">
        <v>200.58</v>
      </c>
      <c r="Q296" s="26">
        <v>5</v>
      </c>
      <c r="R296" s="26">
        <v>5</v>
      </c>
      <c r="S296" s="28">
        <v>1</v>
      </c>
      <c r="T296" s="26">
        <v>11</v>
      </c>
      <c r="U296" s="26" t="s">
        <v>4048</v>
      </c>
      <c r="V296" s="26">
        <v>53652</v>
      </c>
      <c r="W296" s="26">
        <v>136941</v>
      </c>
      <c r="X296" s="26" t="s">
        <v>2990</v>
      </c>
      <c r="Y296" s="26">
        <v>210</v>
      </c>
      <c r="Z296" s="26">
        <v>594.77</v>
      </c>
      <c r="AA296" s="26" t="s">
        <v>3578</v>
      </c>
      <c r="AB296" s="26" t="s">
        <v>518</v>
      </c>
      <c r="AC296" s="32" t="s">
        <v>2989</v>
      </c>
      <c r="AD296" s="33">
        <v>667.13333333333333</v>
      </c>
      <c r="AE296" s="33">
        <v>131.84919071010285</v>
      </c>
      <c r="AF296" s="34">
        <v>45</v>
      </c>
    </row>
    <row r="297" spans="2:32">
      <c r="B297" s="26">
        <v>218</v>
      </c>
      <c r="C297" s="26"/>
      <c r="D297" s="26" t="s">
        <v>2679</v>
      </c>
      <c r="E297" s="26" t="s">
        <v>3453</v>
      </c>
      <c r="F297" s="26" t="s">
        <v>2680</v>
      </c>
      <c r="G297" s="26" t="s">
        <v>4049</v>
      </c>
      <c r="H297" s="26">
        <v>0.34</v>
      </c>
      <c r="I297" s="27">
        <v>91.304347826086953</v>
      </c>
      <c r="J297" s="26">
        <v>3.47</v>
      </c>
      <c r="K297" s="26">
        <v>4.0999999999999996</v>
      </c>
      <c r="L297" s="26">
        <v>4.21</v>
      </c>
      <c r="M297" s="26">
        <v>4.07</v>
      </c>
      <c r="N297" s="26">
        <v>2.19</v>
      </c>
      <c r="O297" s="26">
        <v>8538</v>
      </c>
      <c r="P297" s="26">
        <v>81.099999999999994</v>
      </c>
      <c r="Q297" s="26">
        <v>7</v>
      </c>
      <c r="R297" s="26">
        <v>5</v>
      </c>
      <c r="S297" s="28">
        <v>2</v>
      </c>
      <c r="T297" s="26">
        <v>5</v>
      </c>
      <c r="U297" s="26" t="s">
        <v>4048</v>
      </c>
      <c r="V297" s="26">
        <v>53652</v>
      </c>
      <c r="W297" s="26">
        <v>136941</v>
      </c>
      <c r="X297" s="26" t="s">
        <v>4050</v>
      </c>
      <c r="Y297" s="26">
        <v>3020</v>
      </c>
      <c r="Z297" s="26">
        <v>4371.1099999999997</v>
      </c>
      <c r="AA297" s="26" t="s">
        <v>4031</v>
      </c>
      <c r="AB297" s="26" t="s">
        <v>948</v>
      </c>
      <c r="AC297" s="32" t="s">
        <v>2679</v>
      </c>
      <c r="AD297" s="33">
        <v>760.88095238095241</v>
      </c>
      <c r="AE297" s="33">
        <v>179.2690038068491</v>
      </c>
      <c r="AF297" s="34">
        <v>42</v>
      </c>
    </row>
    <row r="298" spans="2:32">
      <c r="B298" s="26">
        <v>277</v>
      </c>
      <c r="C298" s="26"/>
      <c r="D298" s="26" t="s">
        <v>9</v>
      </c>
      <c r="E298" s="26" t="s">
        <v>3453</v>
      </c>
      <c r="F298" s="26" t="s">
        <v>4051</v>
      </c>
      <c r="G298" s="26" t="s">
        <v>4052</v>
      </c>
      <c r="H298" s="26">
        <v>0</v>
      </c>
      <c r="I298" s="27">
        <v>93.478260869565219</v>
      </c>
      <c r="J298" s="26">
        <v>3.6</v>
      </c>
      <c r="K298" s="26">
        <v>3.8</v>
      </c>
      <c r="L298" s="26">
        <v>2.2400000000000002</v>
      </c>
      <c r="M298" s="26">
        <v>2.57</v>
      </c>
      <c r="N298" s="26">
        <v>2.2000000000000002</v>
      </c>
      <c r="O298" s="26">
        <v>748</v>
      </c>
      <c r="P298" s="26">
        <v>7.77</v>
      </c>
      <c r="Q298" s="26">
        <v>8</v>
      </c>
      <c r="R298" s="26">
        <v>6</v>
      </c>
      <c r="S298" s="28">
        <v>3</v>
      </c>
      <c r="T298" s="26">
        <v>2</v>
      </c>
      <c r="U298" s="26" t="s">
        <v>4048</v>
      </c>
      <c r="V298" s="26">
        <v>53652</v>
      </c>
      <c r="W298" s="26">
        <v>136941</v>
      </c>
      <c r="X298" s="26" t="s">
        <v>4050</v>
      </c>
      <c r="Y298" s="26">
        <v>3020</v>
      </c>
      <c r="Z298" s="26">
        <v>4371.1099999999997</v>
      </c>
      <c r="AA298" s="26" t="s">
        <v>3566</v>
      </c>
      <c r="AB298" s="26" t="s">
        <v>948</v>
      </c>
      <c r="AC298" s="32" t="s">
        <v>9</v>
      </c>
      <c r="AD298" s="33">
        <v>778.51162790697674</v>
      </c>
      <c r="AE298" s="33">
        <v>207.02626611512983</v>
      </c>
      <c r="AF298" s="34">
        <v>43</v>
      </c>
    </row>
    <row r="299" spans="2:32">
      <c r="B299" s="26">
        <v>97</v>
      </c>
      <c r="C299" s="26"/>
      <c r="D299" s="26" t="s">
        <v>98</v>
      </c>
      <c r="E299" s="26" t="s">
        <v>3453</v>
      </c>
      <c r="F299" s="26" t="s">
        <v>4053</v>
      </c>
      <c r="G299" s="26" t="s">
        <v>4054</v>
      </c>
      <c r="H299" s="26">
        <v>0</v>
      </c>
      <c r="I299" s="27">
        <v>95.652173913043484</v>
      </c>
      <c r="J299" s="26">
        <v>3.77</v>
      </c>
      <c r="K299" s="26">
        <v>1.57</v>
      </c>
      <c r="L299" s="26">
        <v>2.79</v>
      </c>
      <c r="M299" s="26">
        <v>2.27</v>
      </c>
      <c r="N299" s="26">
        <v>2.15</v>
      </c>
      <c r="O299" s="26">
        <v>1476</v>
      </c>
      <c r="P299" s="26">
        <v>9.1</v>
      </c>
      <c r="Q299" s="26">
        <v>7</v>
      </c>
      <c r="R299" s="26">
        <v>5</v>
      </c>
      <c r="S299" s="28">
        <v>2</v>
      </c>
      <c r="T299" s="26">
        <v>5</v>
      </c>
      <c r="U299" s="26" t="s">
        <v>4048</v>
      </c>
      <c r="V299" s="26">
        <v>53652</v>
      </c>
      <c r="W299" s="26">
        <v>136941</v>
      </c>
      <c r="X299" s="26" t="s">
        <v>4055</v>
      </c>
      <c r="Y299" s="26">
        <v>1492</v>
      </c>
      <c r="Z299" s="26">
        <v>6226.24</v>
      </c>
      <c r="AA299" s="26" t="s">
        <v>3511</v>
      </c>
      <c r="AB299" s="26" t="s">
        <v>948</v>
      </c>
      <c r="AC299" s="32" t="s">
        <v>98</v>
      </c>
      <c r="AD299" s="33">
        <v>891.06818181818187</v>
      </c>
      <c r="AE299" s="33">
        <v>259.54265659418337</v>
      </c>
      <c r="AF299" s="34">
        <v>44</v>
      </c>
    </row>
    <row r="300" spans="2:32">
      <c r="B300" s="26">
        <v>82</v>
      </c>
      <c r="C300" s="26"/>
      <c r="D300" s="26" t="s">
        <v>316</v>
      </c>
      <c r="E300" s="26" t="s">
        <v>3453</v>
      </c>
      <c r="F300" s="26" t="s">
        <v>2723</v>
      </c>
      <c r="G300" s="26" t="s">
        <v>4056</v>
      </c>
      <c r="H300" s="26">
        <v>0.15</v>
      </c>
      <c r="I300" s="27">
        <v>97.826086956521735</v>
      </c>
      <c r="J300" s="26">
        <v>3.6</v>
      </c>
      <c r="K300" s="26">
        <v>4.83</v>
      </c>
      <c r="L300" s="26">
        <v>1.69</v>
      </c>
      <c r="M300" s="26">
        <v>3.5</v>
      </c>
      <c r="N300" s="26">
        <v>2.16</v>
      </c>
      <c r="O300" s="26">
        <v>2131</v>
      </c>
      <c r="P300" s="26">
        <v>14.61</v>
      </c>
      <c r="Q300" s="26">
        <v>5</v>
      </c>
      <c r="R300" s="26">
        <v>3</v>
      </c>
      <c r="S300" s="28">
        <v>1</v>
      </c>
      <c r="T300" s="26">
        <v>69</v>
      </c>
      <c r="U300" s="26" t="s">
        <v>4048</v>
      </c>
      <c r="V300" s="26">
        <v>53652</v>
      </c>
      <c r="W300" s="26">
        <v>136941</v>
      </c>
      <c r="X300" s="26" t="s">
        <v>2723</v>
      </c>
      <c r="Y300" s="26">
        <v>85</v>
      </c>
      <c r="Z300" s="26">
        <v>71.38</v>
      </c>
      <c r="AA300" s="26" t="s">
        <v>3505</v>
      </c>
      <c r="AB300" s="26" t="s">
        <v>1030</v>
      </c>
      <c r="AC300" s="32" t="s">
        <v>316</v>
      </c>
      <c r="AD300" s="33">
        <v>730.06666666666672</v>
      </c>
      <c r="AE300" s="33">
        <v>160.9965273482066</v>
      </c>
      <c r="AF300" s="34">
        <v>45</v>
      </c>
    </row>
    <row r="301" spans="2:32">
      <c r="B301" s="26">
        <v>287</v>
      </c>
      <c r="C301" s="26"/>
      <c r="D301" s="26" t="s">
        <v>3041</v>
      </c>
      <c r="E301" s="26" t="s">
        <v>3453</v>
      </c>
      <c r="F301" s="26" t="s">
        <v>3043</v>
      </c>
      <c r="G301" s="26" t="s">
        <v>4057</v>
      </c>
      <c r="H301" s="26">
        <v>0</v>
      </c>
      <c r="I301" s="27">
        <v>100</v>
      </c>
      <c r="J301" s="26">
        <v>3.2</v>
      </c>
      <c r="K301" s="26">
        <v>4.93</v>
      </c>
      <c r="L301" s="26">
        <v>3.1</v>
      </c>
      <c r="M301" s="26">
        <v>3.75</v>
      </c>
      <c r="N301" s="26">
        <v>1.77</v>
      </c>
      <c r="O301" s="26">
        <v>3752</v>
      </c>
      <c r="P301" s="26">
        <v>60.19</v>
      </c>
      <c r="Q301" s="26">
        <v>9</v>
      </c>
      <c r="R301" s="26">
        <v>7</v>
      </c>
      <c r="S301" s="28">
        <v>3</v>
      </c>
      <c r="T301" s="26">
        <v>0</v>
      </c>
      <c r="U301" s="26" t="s">
        <v>4048</v>
      </c>
      <c r="V301" s="26">
        <v>53652</v>
      </c>
      <c r="W301" s="26">
        <v>136941</v>
      </c>
      <c r="X301" s="26" t="s">
        <v>4058</v>
      </c>
      <c r="Y301" s="26">
        <v>5967</v>
      </c>
      <c r="Z301" s="26">
        <v>13936.4</v>
      </c>
      <c r="AA301" s="26" t="s">
        <v>3632</v>
      </c>
      <c r="AB301" s="26" t="s">
        <v>948</v>
      </c>
      <c r="AC301" s="32" t="s">
        <v>3041</v>
      </c>
      <c r="AD301" s="33">
        <v>619.5</v>
      </c>
      <c r="AE301" s="33">
        <v>103.84919622007459</v>
      </c>
      <c r="AF301" s="34">
        <v>46</v>
      </c>
    </row>
    <row r="302" spans="2:32">
      <c r="B302" s="26">
        <v>288</v>
      </c>
      <c r="C302" s="26"/>
      <c r="D302" s="26" t="s">
        <v>2422</v>
      </c>
      <c r="E302" s="26" t="s">
        <v>3453</v>
      </c>
      <c r="F302" s="26" t="s">
        <v>2423</v>
      </c>
      <c r="G302" s="26" t="s">
        <v>4059</v>
      </c>
      <c r="H302" s="26">
        <v>0.15</v>
      </c>
      <c r="I302" s="27">
        <v>69.565217391304344</v>
      </c>
      <c r="J302" s="26">
        <v>2.97</v>
      </c>
      <c r="K302" s="26">
        <v>4.43</v>
      </c>
      <c r="L302" s="26">
        <v>3.28</v>
      </c>
      <c r="M302" s="26">
        <v>3.37</v>
      </c>
      <c r="N302" s="26">
        <v>2.04</v>
      </c>
      <c r="O302" s="26">
        <v>46</v>
      </c>
      <c r="P302" s="26">
        <v>22.48</v>
      </c>
      <c r="Q302" s="26">
        <v>10</v>
      </c>
      <c r="R302" s="26">
        <v>9</v>
      </c>
      <c r="S302" s="28">
        <v>4</v>
      </c>
      <c r="T302" s="26">
        <v>0</v>
      </c>
      <c r="U302" s="26" t="s">
        <v>4048</v>
      </c>
      <c r="V302" s="26">
        <v>53652</v>
      </c>
      <c r="W302" s="26">
        <v>136941</v>
      </c>
      <c r="X302" s="26" t="s">
        <v>4058</v>
      </c>
      <c r="Y302" s="26">
        <v>5967</v>
      </c>
      <c r="Z302" s="26">
        <v>13936.4</v>
      </c>
      <c r="AA302" s="26" t="s">
        <v>4060</v>
      </c>
      <c r="AB302" s="26" t="s">
        <v>948</v>
      </c>
      <c r="AC302" s="32" t="s">
        <v>2422</v>
      </c>
      <c r="AD302" s="33">
        <v>759.90625</v>
      </c>
      <c r="AE302" s="33">
        <v>175.31729012776216</v>
      </c>
      <c r="AF302" s="34">
        <v>32</v>
      </c>
    </row>
    <row r="303" spans="2:32">
      <c r="B303" s="26">
        <v>289</v>
      </c>
      <c r="C303" s="26"/>
      <c r="D303" s="26" t="s">
        <v>229</v>
      </c>
      <c r="E303" s="26" t="s">
        <v>3453</v>
      </c>
      <c r="F303" s="26" t="s">
        <v>4061</v>
      </c>
      <c r="G303" s="26" t="s">
        <v>4062</v>
      </c>
      <c r="H303" s="26">
        <v>0.15</v>
      </c>
      <c r="I303" s="27">
        <v>89.130434782608688</v>
      </c>
      <c r="J303" s="26">
        <v>2.63</v>
      </c>
      <c r="K303" s="26">
        <v>3.07</v>
      </c>
      <c r="L303" s="26">
        <v>2.83</v>
      </c>
      <c r="M303" s="26">
        <v>3.13</v>
      </c>
      <c r="N303" s="26">
        <v>2.65</v>
      </c>
      <c r="O303" s="26">
        <v>344</v>
      </c>
      <c r="P303" s="26">
        <v>3.87</v>
      </c>
      <c r="Q303" s="26">
        <v>11</v>
      </c>
      <c r="R303" s="26">
        <v>10</v>
      </c>
      <c r="S303" s="28">
        <v>3</v>
      </c>
      <c r="T303" s="26">
        <v>0</v>
      </c>
      <c r="U303" s="26" t="s">
        <v>4048</v>
      </c>
      <c r="V303" s="26">
        <v>53652</v>
      </c>
      <c r="W303" s="26">
        <v>136941</v>
      </c>
      <c r="X303" s="26" t="s">
        <v>4063</v>
      </c>
      <c r="Y303" s="26">
        <v>1676</v>
      </c>
      <c r="Z303" s="26">
        <v>2897.17</v>
      </c>
      <c r="AA303" s="26" t="s">
        <v>4064</v>
      </c>
      <c r="AB303" s="26" t="s">
        <v>1030</v>
      </c>
      <c r="AC303" s="32" t="s">
        <v>229</v>
      </c>
      <c r="AD303" s="33">
        <v>762.31707317073176</v>
      </c>
      <c r="AE303" s="33">
        <v>217.65918761040052</v>
      </c>
      <c r="AF303" s="34">
        <v>41</v>
      </c>
    </row>
    <row r="304" spans="2:32">
      <c r="B304" s="26">
        <v>290</v>
      </c>
      <c r="C304" s="26"/>
      <c r="D304" s="26" t="s">
        <v>4065</v>
      </c>
      <c r="E304" s="26" t="s">
        <v>3453</v>
      </c>
      <c r="F304" s="26" t="s">
        <v>4066</v>
      </c>
      <c r="G304" s="26" t="s">
        <v>4065</v>
      </c>
      <c r="H304" s="26">
        <v>0.68</v>
      </c>
      <c r="I304" s="27">
        <v>56.521739130434781</v>
      </c>
      <c r="J304" s="26">
        <v>3.33</v>
      </c>
      <c r="K304" s="26">
        <v>2.0299999999999998</v>
      </c>
      <c r="L304" s="26">
        <v>3.76</v>
      </c>
      <c r="M304" s="26">
        <v>2.4</v>
      </c>
      <c r="N304" s="26">
        <v>3.54</v>
      </c>
      <c r="O304" s="26">
        <v>106</v>
      </c>
      <c r="P304" s="26">
        <v>1.23</v>
      </c>
      <c r="Q304" s="26">
        <v>7</v>
      </c>
      <c r="R304" s="26">
        <v>6</v>
      </c>
      <c r="S304" s="28">
        <v>2</v>
      </c>
      <c r="T304" s="26">
        <v>2</v>
      </c>
      <c r="U304" s="26" t="s">
        <v>4048</v>
      </c>
      <c r="V304" s="26">
        <v>53652</v>
      </c>
      <c r="W304" s="26">
        <v>136941</v>
      </c>
      <c r="X304" s="26" t="s">
        <v>4063</v>
      </c>
      <c r="Y304" s="26">
        <v>1676</v>
      </c>
      <c r="Z304" s="26">
        <v>2897.17</v>
      </c>
      <c r="AA304" s="26" t="s">
        <v>3588</v>
      </c>
      <c r="AB304" s="26" t="s">
        <v>1030</v>
      </c>
      <c r="AC304" s="32" t="s">
        <v>4065</v>
      </c>
      <c r="AD304" s="33">
        <v>1070.8461538461538</v>
      </c>
      <c r="AE304" s="33">
        <v>315.19260045980673</v>
      </c>
      <c r="AF304" s="34">
        <v>26</v>
      </c>
    </row>
    <row r="305" spans="2:32">
      <c r="B305" s="26">
        <v>293</v>
      </c>
      <c r="C305" s="26"/>
      <c r="D305" s="26" t="s">
        <v>2172</v>
      </c>
      <c r="E305" s="26" t="s">
        <v>3453</v>
      </c>
      <c r="F305" s="26" t="s">
        <v>2173</v>
      </c>
      <c r="G305" s="26" t="s">
        <v>4067</v>
      </c>
      <c r="H305" s="26">
        <v>0</v>
      </c>
      <c r="I305" s="27">
        <v>89.130434782608688</v>
      </c>
      <c r="J305" s="26">
        <v>3.63</v>
      </c>
      <c r="K305" s="26">
        <v>1.3</v>
      </c>
      <c r="L305" s="26">
        <v>4.62</v>
      </c>
      <c r="M305" s="26">
        <v>2.25</v>
      </c>
      <c r="N305" s="26">
        <v>2.31</v>
      </c>
      <c r="O305" s="26">
        <v>527</v>
      </c>
      <c r="P305" s="26">
        <v>12.42</v>
      </c>
      <c r="Q305" s="26">
        <v>5</v>
      </c>
      <c r="R305" s="26">
        <v>5</v>
      </c>
      <c r="S305" s="28">
        <v>1</v>
      </c>
      <c r="T305" s="26">
        <v>5</v>
      </c>
      <c r="U305" s="26" t="s">
        <v>4048</v>
      </c>
      <c r="V305" s="26">
        <v>53652</v>
      </c>
      <c r="W305" s="26">
        <v>136941</v>
      </c>
      <c r="X305" s="26" t="s">
        <v>2173</v>
      </c>
      <c r="Y305" s="26">
        <v>2</v>
      </c>
      <c r="Z305" s="26">
        <v>14</v>
      </c>
      <c r="AA305" s="26" t="s">
        <v>3578</v>
      </c>
      <c r="AB305" s="26" t="s">
        <v>518</v>
      </c>
      <c r="AC305" s="32" t="s">
        <v>2172</v>
      </c>
      <c r="AD305" s="33">
        <v>880.34146341463418</v>
      </c>
      <c r="AE305" s="33">
        <v>254.30538823981857</v>
      </c>
      <c r="AF305" s="34">
        <v>41</v>
      </c>
    </row>
    <row r="306" spans="2:32">
      <c r="B306" s="26">
        <v>297</v>
      </c>
      <c r="C306" s="26"/>
      <c r="D306" s="26" t="s">
        <v>2318</v>
      </c>
      <c r="E306" s="26" t="s">
        <v>3453</v>
      </c>
      <c r="F306" s="26" t="s">
        <v>4068</v>
      </c>
      <c r="G306" s="26" t="s">
        <v>4069</v>
      </c>
      <c r="H306" s="26">
        <v>0.15</v>
      </c>
      <c r="I306" s="27">
        <v>93.478260869565219</v>
      </c>
      <c r="J306" s="26">
        <v>4.37</v>
      </c>
      <c r="K306" s="26">
        <v>4.2699999999999996</v>
      </c>
      <c r="L306" s="26">
        <v>1.93</v>
      </c>
      <c r="M306" s="26">
        <v>2.57</v>
      </c>
      <c r="N306" s="26">
        <v>1.65</v>
      </c>
      <c r="O306" s="26">
        <v>344</v>
      </c>
      <c r="P306" s="26">
        <v>3.52</v>
      </c>
      <c r="Q306" s="26">
        <v>6</v>
      </c>
      <c r="R306" s="26">
        <v>5</v>
      </c>
      <c r="S306" s="28">
        <v>2</v>
      </c>
      <c r="T306" s="26">
        <v>3</v>
      </c>
      <c r="U306" s="26" t="s">
        <v>4048</v>
      </c>
      <c r="V306" s="26">
        <v>53652</v>
      </c>
      <c r="W306" s="26">
        <v>136941</v>
      </c>
      <c r="X306" s="26" t="s">
        <v>4070</v>
      </c>
      <c r="Y306" s="26">
        <v>2035</v>
      </c>
      <c r="Z306" s="26">
        <v>1785.75</v>
      </c>
      <c r="AA306" s="26" t="s">
        <v>3511</v>
      </c>
      <c r="AB306" s="26" t="s">
        <v>948</v>
      </c>
      <c r="AC306" s="32" t="s">
        <v>2318</v>
      </c>
      <c r="AD306" s="33">
        <v>828.8604651162791</v>
      </c>
      <c r="AE306" s="33">
        <v>240.03467818861472</v>
      </c>
      <c r="AF306" s="34">
        <v>43</v>
      </c>
    </row>
    <row r="307" spans="2:32">
      <c r="B307" s="26">
        <v>168</v>
      </c>
      <c r="C307" s="26"/>
      <c r="D307" s="26" t="s">
        <v>655</v>
      </c>
      <c r="E307" s="26" t="s">
        <v>3453</v>
      </c>
      <c r="F307" s="26" t="s">
        <v>1254</v>
      </c>
      <c r="G307" s="26" t="s">
        <v>4071</v>
      </c>
      <c r="H307" s="26">
        <v>0</v>
      </c>
      <c r="I307" s="27">
        <v>67.391304347826093</v>
      </c>
      <c r="J307" s="26">
        <v>3.6</v>
      </c>
      <c r="K307" s="26">
        <v>2.33</v>
      </c>
      <c r="L307" s="26">
        <v>4.8600000000000003</v>
      </c>
      <c r="M307" s="26">
        <v>2.2000000000000002</v>
      </c>
      <c r="N307" s="26">
        <v>2.88</v>
      </c>
      <c r="O307" s="26" t="s">
        <v>3522</v>
      </c>
      <c r="P307" s="26">
        <v>0.77</v>
      </c>
      <c r="Q307" s="26">
        <v>8</v>
      </c>
      <c r="R307" s="26">
        <v>5</v>
      </c>
      <c r="S307" s="28">
        <v>2</v>
      </c>
      <c r="T307" s="26">
        <v>2</v>
      </c>
      <c r="U307" s="26" t="s">
        <v>4048</v>
      </c>
      <c r="V307" s="26">
        <v>53652</v>
      </c>
      <c r="W307" s="26">
        <v>136941</v>
      </c>
      <c r="X307" s="26" t="s">
        <v>4072</v>
      </c>
      <c r="Y307" s="26">
        <v>518</v>
      </c>
      <c r="Z307" s="26">
        <v>1041.76</v>
      </c>
      <c r="AA307" s="26" t="s">
        <v>3511</v>
      </c>
      <c r="AB307" s="26" t="s">
        <v>948</v>
      </c>
      <c r="AC307" s="32" t="s">
        <v>655</v>
      </c>
      <c r="AD307" s="33">
        <v>1065.1612903225807</v>
      </c>
      <c r="AE307" s="33">
        <v>298.9434837082303</v>
      </c>
      <c r="AF307" s="34">
        <v>31</v>
      </c>
    </row>
    <row r="308" spans="2:32">
      <c r="B308" s="26">
        <v>20</v>
      </c>
      <c r="C308" s="26"/>
      <c r="D308" s="26" t="s">
        <v>1592</v>
      </c>
      <c r="E308" s="26" t="s">
        <v>3453</v>
      </c>
      <c r="F308" s="26" t="s">
        <v>4073</v>
      </c>
      <c r="G308" s="26" t="s">
        <v>4074</v>
      </c>
      <c r="H308" s="26">
        <v>0.79</v>
      </c>
      <c r="I308" s="27">
        <v>80.434782608695656</v>
      </c>
      <c r="J308" s="26">
        <v>4.57</v>
      </c>
      <c r="K308" s="26">
        <v>1.27</v>
      </c>
      <c r="L308" s="26">
        <v>4.0999999999999996</v>
      </c>
      <c r="M308" s="26">
        <v>2.33</v>
      </c>
      <c r="N308" s="26">
        <v>3.15</v>
      </c>
      <c r="O308" s="26">
        <v>991</v>
      </c>
      <c r="P308" s="26">
        <v>4.0999999999999996</v>
      </c>
      <c r="Q308" s="26">
        <v>7</v>
      </c>
      <c r="R308" s="26">
        <v>4</v>
      </c>
      <c r="S308" s="28">
        <v>2</v>
      </c>
      <c r="T308" s="26">
        <v>16</v>
      </c>
      <c r="U308" s="26" t="s">
        <v>4048</v>
      </c>
      <c r="V308" s="26">
        <v>53652</v>
      </c>
      <c r="W308" s="26">
        <v>136941</v>
      </c>
      <c r="X308" s="26" t="s">
        <v>4070</v>
      </c>
      <c r="Y308" s="26">
        <v>2035</v>
      </c>
      <c r="Z308" s="26">
        <v>1785.75</v>
      </c>
      <c r="AA308" s="26" t="s">
        <v>3509</v>
      </c>
      <c r="AB308" s="26" t="s">
        <v>948</v>
      </c>
      <c r="AC308" s="32" t="s">
        <v>1592</v>
      </c>
      <c r="AD308" s="33">
        <v>801.05405405405406</v>
      </c>
      <c r="AE308" s="33">
        <v>259.98439546612394</v>
      </c>
      <c r="AF308" s="34">
        <v>37</v>
      </c>
    </row>
    <row r="309" spans="2:32">
      <c r="B309" s="26">
        <v>308</v>
      </c>
      <c r="C309" s="26"/>
      <c r="D309" s="26" t="s">
        <v>89</v>
      </c>
      <c r="E309" s="26" t="s">
        <v>3453</v>
      </c>
      <c r="F309" s="26" t="s">
        <v>700</v>
      </c>
      <c r="G309" s="26" t="s">
        <v>4075</v>
      </c>
      <c r="H309" s="26">
        <v>0</v>
      </c>
      <c r="I309" s="27">
        <v>100</v>
      </c>
      <c r="J309" s="26">
        <v>4.0999999999999996</v>
      </c>
      <c r="K309" s="26">
        <v>2.0299999999999998</v>
      </c>
      <c r="L309" s="26">
        <v>3.28</v>
      </c>
      <c r="M309" s="26">
        <v>2.71</v>
      </c>
      <c r="N309" s="26">
        <v>1.92</v>
      </c>
      <c r="O309" s="26">
        <v>557</v>
      </c>
      <c r="P309" s="26">
        <v>4.3499999999999996</v>
      </c>
      <c r="Q309" s="26">
        <v>6</v>
      </c>
      <c r="R309" s="26">
        <v>5</v>
      </c>
      <c r="S309" s="28">
        <v>2</v>
      </c>
      <c r="T309" s="26">
        <v>4</v>
      </c>
      <c r="U309" s="26" t="s">
        <v>4048</v>
      </c>
      <c r="V309" s="26">
        <v>53652</v>
      </c>
      <c r="W309" s="26">
        <v>136941</v>
      </c>
      <c r="X309" s="26" t="s">
        <v>4076</v>
      </c>
      <c r="Y309" s="26">
        <v>256</v>
      </c>
      <c r="Z309" s="26">
        <v>183.71</v>
      </c>
      <c r="AA309" s="26" t="s">
        <v>3588</v>
      </c>
      <c r="AB309" s="26" t="s">
        <v>1030</v>
      </c>
      <c r="AC309" s="32" t="s">
        <v>89</v>
      </c>
      <c r="AD309" s="33">
        <v>697.21739130434787</v>
      </c>
      <c r="AE309" s="33">
        <v>212.52606773899302</v>
      </c>
      <c r="AF309" s="34">
        <v>46</v>
      </c>
    </row>
    <row r="310" spans="2:32">
      <c r="B310" s="26">
        <v>299</v>
      </c>
      <c r="C310" s="26"/>
      <c r="D310" s="26" t="s">
        <v>1012</v>
      </c>
      <c r="E310" s="26" t="s">
        <v>3453</v>
      </c>
      <c r="F310" s="26" t="s">
        <v>4077</v>
      </c>
      <c r="G310" s="26" t="s">
        <v>4078</v>
      </c>
      <c r="H310" s="26">
        <v>0.16</v>
      </c>
      <c r="I310" s="27">
        <v>84.782608695652172</v>
      </c>
      <c r="J310" s="26">
        <v>4.17</v>
      </c>
      <c r="K310" s="26">
        <v>1.2</v>
      </c>
      <c r="L310" s="26">
        <v>4</v>
      </c>
      <c r="M310" s="26">
        <v>2.5</v>
      </c>
      <c r="N310" s="26">
        <v>4.46</v>
      </c>
      <c r="O310" s="26">
        <v>76</v>
      </c>
      <c r="P310" s="26">
        <v>3.06</v>
      </c>
      <c r="Q310" s="26">
        <v>5</v>
      </c>
      <c r="R310" s="26">
        <v>5</v>
      </c>
      <c r="S310" s="28">
        <v>2</v>
      </c>
      <c r="T310" s="26">
        <v>0</v>
      </c>
      <c r="U310" s="26" t="s">
        <v>4048</v>
      </c>
      <c r="V310" s="26">
        <v>53652</v>
      </c>
      <c r="W310" s="26">
        <v>136941</v>
      </c>
      <c r="X310" s="26" t="s">
        <v>4070</v>
      </c>
      <c r="Y310" s="26">
        <v>2035</v>
      </c>
      <c r="Z310" s="26">
        <v>1785.75</v>
      </c>
      <c r="AA310" s="26" t="s">
        <v>3511</v>
      </c>
      <c r="AB310" s="26" t="s">
        <v>948</v>
      </c>
      <c r="AC310" s="32" t="s">
        <v>1012</v>
      </c>
      <c r="AD310" s="33">
        <v>912.12820512820508</v>
      </c>
      <c r="AE310" s="33">
        <v>274.42669229995408</v>
      </c>
      <c r="AF310" s="34">
        <v>39</v>
      </c>
    </row>
    <row r="311" spans="2:32">
      <c r="B311" s="26">
        <v>298</v>
      </c>
      <c r="C311" s="26"/>
      <c r="D311" s="26" t="s">
        <v>1148</v>
      </c>
      <c r="E311" s="26" t="s">
        <v>3453</v>
      </c>
      <c r="F311" s="26" t="s">
        <v>1149</v>
      </c>
      <c r="G311" s="26" t="s">
        <v>4079</v>
      </c>
      <c r="H311" s="26">
        <v>0</v>
      </c>
      <c r="I311" s="27">
        <v>91.304347826086953</v>
      </c>
      <c r="J311" s="26">
        <v>2.63</v>
      </c>
      <c r="K311" s="26">
        <v>1.8</v>
      </c>
      <c r="L311" s="26">
        <v>3.07</v>
      </c>
      <c r="M311" s="26">
        <v>2.39</v>
      </c>
      <c r="N311" s="26">
        <v>2.31</v>
      </c>
      <c r="O311" s="26">
        <v>251</v>
      </c>
      <c r="P311" s="26">
        <v>1.87</v>
      </c>
      <c r="Q311" s="26">
        <v>6</v>
      </c>
      <c r="R311" s="26">
        <v>4</v>
      </c>
      <c r="S311" s="28">
        <v>2</v>
      </c>
      <c r="T311" s="26">
        <v>12</v>
      </c>
      <c r="U311" s="26" t="s">
        <v>4048</v>
      </c>
      <c r="V311" s="26">
        <v>53652</v>
      </c>
      <c r="W311" s="26">
        <v>136941</v>
      </c>
      <c r="X311" s="26" t="s">
        <v>4080</v>
      </c>
      <c r="Y311" s="26">
        <v>322</v>
      </c>
      <c r="Z311" s="26">
        <v>4382.38</v>
      </c>
      <c r="AA311" s="26" t="s">
        <v>3509</v>
      </c>
      <c r="AB311" s="26" t="s">
        <v>948</v>
      </c>
      <c r="AC311" s="32" t="s">
        <v>1148</v>
      </c>
      <c r="AD311" s="33">
        <v>801.85714285714289</v>
      </c>
      <c r="AE311" s="33">
        <v>162.18727077484749</v>
      </c>
      <c r="AF311" s="34">
        <v>42</v>
      </c>
    </row>
    <row r="312" spans="2:32">
      <c r="B312" s="26">
        <v>235</v>
      </c>
      <c r="C312" s="26"/>
      <c r="D312" s="26" t="s">
        <v>605</v>
      </c>
      <c r="E312" s="26" t="s">
        <v>3453</v>
      </c>
      <c r="F312" s="26" t="s">
        <v>3522</v>
      </c>
      <c r="G312" s="26" t="s">
        <v>4081</v>
      </c>
      <c r="H312" s="26">
        <v>0.65</v>
      </c>
      <c r="I312" s="27">
        <v>84.782608695652172</v>
      </c>
      <c r="J312" s="26">
        <v>3.57</v>
      </c>
      <c r="K312" s="26">
        <v>2.0699999999999998</v>
      </c>
      <c r="L312" s="26">
        <v>3.52</v>
      </c>
      <c r="M312" s="26">
        <v>2.77</v>
      </c>
      <c r="N312" s="26">
        <v>3.04</v>
      </c>
      <c r="O312" s="26">
        <v>80</v>
      </c>
      <c r="P312" s="26" t="s">
        <v>3522</v>
      </c>
      <c r="Q312" s="26">
        <v>13</v>
      </c>
      <c r="R312" s="26">
        <v>10</v>
      </c>
      <c r="S312" s="28">
        <v>3</v>
      </c>
      <c r="T312" s="26" t="s">
        <v>3522</v>
      </c>
      <c r="U312" s="26" t="s">
        <v>3522</v>
      </c>
      <c r="V312" s="26" t="s">
        <v>3522</v>
      </c>
      <c r="W312" s="26" t="s">
        <v>3522</v>
      </c>
      <c r="X312" s="26" t="s">
        <v>3522</v>
      </c>
      <c r="Y312" s="26" t="s">
        <v>3522</v>
      </c>
      <c r="Z312" s="26" t="s">
        <v>3522</v>
      </c>
      <c r="AA312" s="26" t="s">
        <v>3522</v>
      </c>
      <c r="AB312" s="26" t="s">
        <v>3522</v>
      </c>
      <c r="AC312" s="32" t="s">
        <v>605</v>
      </c>
      <c r="AD312" s="33">
        <v>916.25641025641028</v>
      </c>
      <c r="AE312" s="33">
        <v>243.99414552388859</v>
      </c>
      <c r="AF312" s="34">
        <v>39</v>
      </c>
    </row>
    <row r="313" spans="2:32">
      <c r="B313" s="26">
        <v>254</v>
      </c>
      <c r="C313" s="26"/>
      <c r="D313" s="26" t="s">
        <v>54</v>
      </c>
      <c r="E313" s="26" t="s">
        <v>3453</v>
      </c>
      <c r="F313" s="26" t="s">
        <v>4082</v>
      </c>
      <c r="G313" s="26" t="s">
        <v>4083</v>
      </c>
      <c r="H313" s="26">
        <v>0</v>
      </c>
      <c r="I313" s="27">
        <v>82.608695652173907</v>
      </c>
      <c r="J313" s="26">
        <v>4.37</v>
      </c>
      <c r="K313" s="26">
        <v>2.4700000000000002</v>
      </c>
      <c r="L313" s="26">
        <v>2.31</v>
      </c>
      <c r="M313" s="26">
        <v>2.2999999999999998</v>
      </c>
      <c r="N313" s="26">
        <v>2.96</v>
      </c>
      <c r="O313" s="26">
        <v>63</v>
      </c>
      <c r="P313" s="26">
        <v>1.74</v>
      </c>
      <c r="Q313" s="26">
        <v>9</v>
      </c>
      <c r="R313" s="26">
        <v>8</v>
      </c>
      <c r="S313" s="28">
        <v>3</v>
      </c>
      <c r="T313" s="26">
        <v>0</v>
      </c>
      <c r="U313" s="26" t="s">
        <v>4048</v>
      </c>
      <c r="V313" s="26">
        <v>53652</v>
      </c>
      <c r="W313" s="26">
        <v>136941</v>
      </c>
      <c r="X313" s="26" t="s">
        <v>4084</v>
      </c>
      <c r="Y313" s="26">
        <v>312</v>
      </c>
      <c r="Z313" s="26">
        <v>1174.24</v>
      </c>
      <c r="AA313" s="26" t="s">
        <v>3648</v>
      </c>
      <c r="AB313" s="26" t="s">
        <v>1030</v>
      </c>
      <c r="AC313" s="32" t="s">
        <v>54</v>
      </c>
      <c r="AD313" s="33">
        <v>864.42105263157896</v>
      </c>
      <c r="AE313" s="33">
        <v>255.43557198773198</v>
      </c>
      <c r="AF313" s="34">
        <v>38</v>
      </c>
    </row>
    <row r="314" spans="2:32">
      <c r="B314" s="26">
        <v>300</v>
      </c>
      <c r="C314" s="26"/>
      <c r="D314" s="26" t="s">
        <v>39</v>
      </c>
      <c r="E314" s="26" t="s">
        <v>3453</v>
      </c>
      <c r="F314" s="26" t="s">
        <v>598</v>
      </c>
      <c r="G314" s="26" t="s">
        <v>4085</v>
      </c>
      <c r="H314" s="26">
        <v>0</v>
      </c>
      <c r="I314" s="27">
        <v>95.652173913043484</v>
      </c>
      <c r="J314" s="26">
        <v>2.93</v>
      </c>
      <c r="K314" s="26">
        <v>2.5</v>
      </c>
      <c r="L314" s="26">
        <v>4.41</v>
      </c>
      <c r="M314" s="26">
        <v>2.37</v>
      </c>
      <c r="N314" s="26">
        <v>2.38</v>
      </c>
      <c r="O314" s="26">
        <v>136</v>
      </c>
      <c r="P314" s="26">
        <v>4.84</v>
      </c>
      <c r="Q314" s="26">
        <v>8</v>
      </c>
      <c r="R314" s="26">
        <v>7</v>
      </c>
      <c r="S314" s="28">
        <v>2</v>
      </c>
      <c r="T314" s="26">
        <v>0</v>
      </c>
      <c r="U314" s="26" t="s">
        <v>4048</v>
      </c>
      <c r="V314" s="26">
        <v>53652</v>
      </c>
      <c r="W314" s="26">
        <v>136941</v>
      </c>
      <c r="X314" s="26" t="s">
        <v>4086</v>
      </c>
      <c r="Y314" s="26">
        <v>33</v>
      </c>
      <c r="Z314" s="26">
        <v>43.31</v>
      </c>
      <c r="AA314" s="26" t="s">
        <v>4087</v>
      </c>
      <c r="AB314" s="26" t="s">
        <v>314</v>
      </c>
      <c r="AC314" s="32" t="s">
        <v>39</v>
      </c>
      <c r="AD314" s="33">
        <v>799.18181818181813</v>
      </c>
      <c r="AE314" s="33">
        <v>241.05651877335529</v>
      </c>
      <c r="AF314" s="34">
        <v>44</v>
      </c>
    </row>
    <row r="315" spans="2:32">
      <c r="B315" s="26">
        <v>302</v>
      </c>
      <c r="C315" s="26"/>
      <c r="D315" s="26" t="s">
        <v>90</v>
      </c>
      <c r="E315" s="26" t="s">
        <v>3453</v>
      </c>
      <c r="F315" s="26" t="s">
        <v>4088</v>
      </c>
      <c r="G315" s="26" t="s">
        <v>90</v>
      </c>
      <c r="H315" s="26">
        <v>0.67</v>
      </c>
      <c r="I315" s="27">
        <v>93.478260869565219</v>
      </c>
      <c r="J315" s="26">
        <v>2.87</v>
      </c>
      <c r="K315" s="26">
        <v>3.97</v>
      </c>
      <c r="L315" s="26">
        <v>4.6900000000000004</v>
      </c>
      <c r="M315" s="26">
        <v>3.43</v>
      </c>
      <c r="N315" s="26">
        <v>1.73</v>
      </c>
      <c r="O315" s="26">
        <v>16774</v>
      </c>
      <c r="P315" s="26">
        <v>161.55000000000001</v>
      </c>
      <c r="Q315" s="26">
        <v>5</v>
      </c>
      <c r="R315" s="26">
        <v>3</v>
      </c>
      <c r="S315" s="28">
        <v>1</v>
      </c>
      <c r="T315" s="26">
        <v>37</v>
      </c>
      <c r="U315" s="26" t="s">
        <v>4048</v>
      </c>
      <c r="V315" s="26">
        <v>53652</v>
      </c>
      <c r="W315" s="26">
        <v>136941</v>
      </c>
      <c r="X315" s="26" t="s">
        <v>4088</v>
      </c>
      <c r="Y315" s="26">
        <v>62</v>
      </c>
      <c r="Z315" s="26">
        <v>204.89</v>
      </c>
      <c r="AA315" s="26" t="s">
        <v>3550</v>
      </c>
      <c r="AB315" s="26" t="s">
        <v>1437</v>
      </c>
      <c r="AC315" s="32" t="s">
        <v>90</v>
      </c>
      <c r="AD315" s="33">
        <v>785.02325581395348</v>
      </c>
      <c r="AE315" s="33">
        <v>237.27455348605008</v>
      </c>
      <c r="AF315" s="34">
        <v>43</v>
      </c>
    </row>
    <row r="316" spans="2:32">
      <c r="B316" s="26">
        <v>306</v>
      </c>
      <c r="C316" s="26"/>
      <c r="D316" s="26" t="s">
        <v>1893</v>
      </c>
      <c r="E316" s="26" t="s">
        <v>3453</v>
      </c>
      <c r="F316" s="26" t="s">
        <v>1894</v>
      </c>
      <c r="G316" s="26" t="s">
        <v>4089</v>
      </c>
      <c r="H316" s="26">
        <v>0.28999999999999998</v>
      </c>
      <c r="I316" s="27">
        <v>93.478260869565219</v>
      </c>
      <c r="J316" s="26">
        <v>4.33</v>
      </c>
      <c r="K316" s="26">
        <v>1.9</v>
      </c>
      <c r="L316" s="26">
        <v>3.55</v>
      </c>
      <c r="M316" s="26">
        <v>2.0699999999999998</v>
      </c>
      <c r="N316" s="26">
        <v>2.35</v>
      </c>
      <c r="O316" s="26">
        <v>1191</v>
      </c>
      <c r="P316" s="26">
        <v>4.26</v>
      </c>
      <c r="Q316" s="26">
        <v>9</v>
      </c>
      <c r="R316" s="26">
        <v>6</v>
      </c>
      <c r="S316" s="28">
        <v>2</v>
      </c>
      <c r="T316" s="26">
        <v>3</v>
      </c>
      <c r="U316" s="26" t="s">
        <v>4048</v>
      </c>
      <c r="V316" s="26">
        <v>53652</v>
      </c>
      <c r="W316" s="26">
        <v>136941</v>
      </c>
      <c r="X316" s="26" t="s">
        <v>4090</v>
      </c>
      <c r="Y316" s="26">
        <v>158</v>
      </c>
      <c r="Z316" s="26">
        <v>161.08000000000001</v>
      </c>
      <c r="AA316" s="26" t="s">
        <v>3668</v>
      </c>
      <c r="AB316" s="26" t="s">
        <v>1437</v>
      </c>
      <c r="AC316" s="32" t="s">
        <v>1893</v>
      </c>
      <c r="AD316" s="33">
        <v>798.97674418604652</v>
      </c>
      <c r="AE316" s="33">
        <v>231.48737375544894</v>
      </c>
      <c r="AF316" s="34">
        <v>43</v>
      </c>
    </row>
    <row r="317" spans="2:32">
      <c r="B317" s="26">
        <v>79</v>
      </c>
      <c r="C317" s="26"/>
      <c r="D317" s="26" t="s">
        <v>138</v>
      </c>
      <c r="E317" s="26" t="s">
        <v>3453</v>
      </c>
      <c r="F317" s="26" t="s">
        <v>2948</v>
      </c>
      <c r="G317" s="26" t="s">
        <v>4091</v>
      </c>
      <c r="H317" s="26">
        <v>0</v>
      </c>
      <c r="I317" s="27">
        <v>89.130434782608688</v>
      </c>
      <c r="J317" s="26">
        <v>3.4</v>
      </c>
      <c r="K317" s="26">
        <v>2.63</v>
      </c>
      <c r="L317" s="26">
        <v>3.59</v>
      </c>
      <c r="M317" s="26">
        <v>2.73</v>
      </c>
      <c r="N317" s="26">
        <v>1.6</v>
      </c>
      <c r="O317" s="26">
        <v>3526</v>
      </c>
      <c r="P317" s="26">
        <v>18.45</v>
      </c>
      <c r="Q317" s="26">
        <v>5</v>
      </c>
      <c r="R317" s="26">
        <v>3</v>
      </c>
      <c r="S317" s="28">
        <v>1</v>
      </c>
      <c r="T317" s="26">
        <v>27</v>
      </c>
      <c r="U317" s="26" t="s">
        <v>675</v>
      </c>
      <c r="V317" s="26">
        <v>13130</v>
      </c>
      <c r="W317" s="26">
        <v>55677.599999999999</v>
      </c>
      <c r="X317" s="26" t="s">
        <v>2948</v>
      </c>
      <c r="Y317" s="26">
        <v>11</v>
      </c>
      <c r="Z317" s="26">
        <v>47.83</v>
      </c>
      <c r="AA317" s="26" t="s">
        <v>3505</v>
      </c>
      <c r="AB317" s="26" t="s">
        <v>1030</v>
      </c>
      <c r="AC317" s="32" t="s">
        <v>138</v>
      </c>
      <c r="AD317" s="33">
        <v>858.14634146341461</v>
      </c>
      <c r="AE317" s="33">
        <v>170.95036720867395</v>
      </c>
      <c r="AF317" s="34">
        <v>41</v>
      </c>
    </row>
    <row r="318" spans="2:32">
      <c r="B318" s="26">
        <v>280</v>
      </c>
      <c r="C318" s="26"/>
      <c r="D318" s="26" t="s">
        <v>134</v>
      </c>
      <c r="E318" s="26" t="s">
        <v>3453</v>
      </c>
      <c r="F318" s="26" t="s">
        <v>4092</v>
      </c>
      <c r="G318" s="26" t="s">
        <v>4093</v>
      </c>
      <c r="H318" s="26">
        <v>0.43</v>
      </c>
      <c r="I318" s="27">
        <v>97.826086956521735</v>
      </c>
      <c r="J318" s="26">
        <v>2.77</v>
      </c>
      <c r="K318" s="26">
        <v>3.9</v>
      </c>
      <c r="L318" s="26">
        <v>3.48</v>
      </c>
      <c r="M318" s="26">
        <v>3.2</v>
      </c>
      <c r="N318" s="26">
        <v>2.23</v>
      </c>
      <c r="O318" s="26">
        <v>2590</v>
      </c>
      <c r="P318" s="26">
        <v>23.77</v>
      </c>
      <c r="Q318" s="26">
        <v>6</v>
      </c>
      <c r="R318" s="26">
        <v>5</v>
      </c>
      <c r="S318" s="28">
        <v>2</v>
      </c>
      <c r="T318" s="26">
        <v>9</v>
      </c>
      <c r="U318" s="26" t="s">
        <v>675</v>
      </c>
      <c r="V318" s="26">
        <v>13130</v>
      </c>
      <c r="W318" s="26">
        <v>55677.599999999999</v>
      </c>
      <c r="X318" s="26" t="s">
        <v>4094</v>
      </c>
      <c r="Y318" s="26">
        <v>1209</v>
      </c>
      <c r="Z318" s="26">
        <v>2380.4499999999998</v>
      </c>
      <c r="AA318" s="26" t="s">
        <v>3511</v>
      </c>
      <c r="AB318" s="26" t="s">
        <v>948</v>
      </c>
      <c r="AC318" s="32" t="s">
        <v>134</v>
      </c>
      <c r="AD318" s="33">
        <v>732.77777777777783</v>
      </c>
      <c r="AE318" s="33">
        <v>181.90168284604238</v>
      </c>
      <c r="AF318" s="34">
        <v>45</v>
      </c>
    </row>
    <row r="319" spans="2:32">
      <c r="B319" s="26">
        <v>310</v>
      </c>
      <c r="C319" s="26"/>
      <c r="D319" s="26" t="s">
        <v>116</v>
      </c>
      <c r="E319" s="26" t="s">
        <v>3453</v>
      </c>
      <c r="F319" s="26" t="s">
        <v>4095</v>
      </c>
      <c r="G319" s="26" t="s">
        <v>116</v>
      </c>
      <c r="H319" s="26">
        <v>0.15</v>
      </c>
      <c r="I319" s="27">
        <v>100</v>
      </c>
      <c r="J319" s="26">
        <v>2.2000000000000002</v>
      </c>
      <c r="K319" s="26">
        <v>2.9</v>
      </c>
      <c r="L319" s="26">
        <v>3.62</v>
      </c>
      <c r="M319" s="26">
        <v>3.68</v>
      </c>
      <c r="N319" s="26">
        <v>2.31</v>
      </c>
      <c r="O319" s="26">
        <v>2595</v>
      </c>
      <c r="P319" s="26">
        <v>17.84</v>
      </c>
      <c r="Q319" s="26">
        <v>4</v>
      </c>
      <c r="R319" s="26">
        <v>3</v>
      </c>
      <c r="S319" s="28">
        <v>1</v>
      </c>
      <c r="T319" s="26">
        <v>10</v>
      </c>
      <c r="U319" s="26" t="s">
        <v>675</v>
      </c>
      <c r="V319" s="26">
        <v>13130</v>
      </c>
      <c r="W319" s="26">
        <v>55677.599999999999</v>
      </c>
      <c r="X319" s="26" t="s">
        <v>4095</v>
      </c>
      <c r="Y319" s="26">
        <v>5</v>
      </c>
      <c r="Z319" s="26">
        <v>24.97</v>
      </c>
      <c r="AA319" s="26" t="s">
        <v>3505</v>
      </c>
      <c r="AB319" s="26" t="s">
        <v>1030</v>
      </c>
      <c r="AC319" s="32" t="s">
        <v>116</v>
      </c>
      <c r="AD319" s="33">
        <v>778.08695652173913</v>
      </c>
      <c r="AE319" s="33">
        <v>176.8354949395947</v>
      </c>
      <c r="AF319" s="34">
        <v>46</v>
      </c>
    </row>
    <row r="320" spans="2:32">
      <c r="B320" s="26">
        <v>313</v>
      </c>
      <c r="C320" s="26"/>
      <c r="D320" s="26" t="s">
        <v>1736</v>
      </c>
      <c r="E320" s="26" t="s">
        <v>3453</v>
      </c>
      <c r="F320" s="26" t="s">
        <v>1737</v>
      </c>
      <c r="G320" s="26" t="s">
        <v>4096</v>
      </c>
      <c r="H320" s="26">
        <v>0.7</v>
      </c>
      <c r="I320" s="27">
        <v>43.478260869565219</v>
      </c>
      <c r="J320" s="26">
        <v>3.73</v>
      </c>
      <c r="K320" s="26">
        <v>1.2</v>
      </c>
      <c r="L320" s="26">
        <v>3.79</v>
      </c>
      <c r="M320" s="26">
        <v>2.4300000000000002</v>
      </c>
      <c r="N320" s="26">
        <v>3.42</v>
      </c>
      <c r="O320" s="26">
        <v>319</v>
      </c>
      <c r="P320" s="26">
        <v>2.06</v>
      </c>
      <c r="Q320" s="26">
        <v>7</v>
      </c>
      <c r="R320" s="26">
        <v>5</v>
      </c>
      <c r="S320" s="28">
        <v>2</v>
      </c>
      <c r="T320" s="26">
        <v>0</v>
      </c>
      <c r="U320" s="26" t="s">
        <v>675</v>
      </c>
      <c r="V320" s="26">
        <v>13130</v>
      </c>
      <c r="W320" s="26">
        <v>55677.599999999999</v>
      </c>
      <c r="X320" s="26" t="s">
        <v>4097</v>
      </c>
      <c r="Y320" s="26">
        <v>111</v>
      </c>
      <c r="Z320" s="26">
        <v>999.46</v>
      </c>
      <c r="AA320" s="26" t="s">
        <v>3511</v>
      </c>
      <c r="AB320" s="26" t="s">
        <v>948</v>
      </c>
      <c r="AC320" s="32" t="s">
        <v>1736</v>
      </c>
      <c r="AD320" s="33">
        <v>1135.2</v>
      </c>
      <c r="AE320" s="33">
        <v>313.68247438587014</v>
      </c>
      <c r="AF320" s="34">
        <v>20</v>
      </c>
    </row>
    <row r="321" spans="2:32">
      <c r="B321" s="26">
        <v>29</v>
      </c>
      <c r="C321" s="26"/>
      <c r="D321" s="26" t="s">
        <v>389</v>
      </c>
      <c r="E321" s="26" t="s">
        <v>3453</v>
      </c>
      <c r="F321" s="26" t="s">
        <v>75</v>
      </c>
      <c r="G321" s="26" t="s">
        <v>4098</v>
      </c>
      <c r="H321" s="26">
        <v>0.41</v>
      </c>
      <c r="I321" s="27">
        <v>89.130434782608688</v>
      </c>
      <c r="J321" s="26">
        <v>4.2</v>
      </c>
      <c r="K321" s="26">
        <v>3.37</v>
      </c>
      <c r="L321" s="26">
        <v>4.17</v>
      </c>
      <c r="M321" s="26">
        <v>3.57</v>
      </c>
      <c r="N321" s="26">
        <v>1.8</v>
      </c>
      <c r="O321" s="26">
        <v>442</v>
      </c>
      <c r="P321" s="26">
        <v>13</v>
      </c>
      <c r="Q321" s="26">
        <v>4</v>
      </c>
      <c r="R321" s="26">
        <v>4</v>
      </c>
      <c r="S321" s="28">
        <v>2</v>
      </c>
      <c r="T321" s="26">
        <v>7</v>
      </c>
      <c r="U321" s="26" t="s">
        <v>675</v>
      </c>
      <c r="V321" s="26">
        <v>13130</v>
      </c>
      <c r="W321" s="26">
        <v>55677.599999999999</v>
      </c>
      <c r="X321" s="26" t="s">
        <v>4099</v>
      </c>
      <c r="Y321" s="26">
        <v>892</v>
      </c>
      <c r="Z321" s="26">
        <v>2943.68</v>
      </c>
      <c r="AA321" s="26" t="s">
        <v>3509</v>
      </c>
      <c r="AB321" s="26" t="s">
        <v>948</v>
      </c>
      <c r="AC321" s="32" t="s">
        <v>389</v>
      </c>
      <c r="AD321" s="33">
        <v>687.51219512195121</v>
      </c>
      <c r="AE321" s="33">
        <v>181.09488147808301</v>
      </c>
      <c r="AF321" s="34">
        <v>41</v>
      </c>
    </row>
    <row r="322" spans="2:32">
      <c r="B322" s="26">
        <v>127</v>
      </c>
      <c r="C322" s="26"/>
      <c r="D322" s="26" t="s">
        <v>3058</v>
      </c>
      <c r="E322" s="26" t="s">
        <v>3453</v>
      </c>
      <c r="F322" s="26" t="s">
        <v>3059</v>
      </c>
      <c r="G322" s="26" t="s">
        <v>4100</v>
      </c>
      <c r="H322" s="26">
        <v>0</v>
      </c>
      <c r="I322" s="27">
        <v>95.652173913043484</v>
      </c>
      <c r="J322" s="26">
        <v>3.63</v>
      </c>
      <c r="K322" s="26">
        <v>4.97</v>
      </c>
      <c r="L322" s="26">
        <v>1.93</v>
      </c>
      <c r="M322" s="26">
        <v>4.07</v>
      </c>
      <c r="N322" s="26">
        <v>1.23</v>
      </c>
      <c r="O322" s="26">
        <v>9848</v>
      </c>
      <c r="P322" s="26">
        <v>115.29</v>
      </c>
      <c r="Q322" s="26">
        <v>5</v>
      </c>
      <c r="R322" s="26">
        <v>3</v>
      </c>
      <c r="S322" s="28">
        <v>1</v>
      </c>
      <c r="T322" s="26">
        <v>66</v>
      </c>
      <c r="U322" s="26" t="s">
        <v>675</v>
      </c>
      <c r="V322" s="26">
        <v>13130</v>
      </c>
      <c r="W322" s="26">
        <v>55677.599999999999</v>
      </c>
      <c r="X322" s="26" t="s">
        <v>3059</v>
      </c>
      <c r="Y322" s="26">
        <v>944</v>
      </c>
      <c r="Z322" s="26">
        <v>3122.34</v>
      </c>
      <c r="AA322" s="26" t="s">
        <v>3505</v>
      </c>
      <c r="AB322" s="26" t="s">
        <v>1030</v>
      </c>
      <c r="AC322" s="32" t="s">
        <v>3058</v>
      </c>
      <c r="AD322" s="33">
        <v>705.7954545454545</v>
      </c>
      <c r="AE322" s="33">
        <v>194.40255280473534</v>
      </c>
      <c r="AF322" s="34">
        <v>44</v>
      </c>
    </row>
    <row r="323" spans="2:32">
      <c r="B323" s="26">
        <v>154</v>
      </c>
      <c r="C323" s="26"/>
      <c r="D323" s="26" t="s">
        <v>2552</v>
      </c>
      <c r="E323" s="26" t="s">
        <v>3453</v>
      </c>
      <c r="F323" s="26" t="s">
        <v>2553</v>
      </c>
      <c r="G323" s="26" t="s">
        <v>4101</v>
      </c>
      <c r="H323" s="26">
        <v>0.56000000000000005</v>
      </c>
      <c r="I323" s="27">
        <v>56.521739130434781</v>
      </c>
      <c r="J323" s="26">
        <v>1.87</v>
      </c>
      <c r="K323" s="26">
        <v>4.2300000000000004</v>
      </c>
      <c r="L323" s="26">
        <v>3.45</v>
      </c>
      <c r="M323" s="26">
        <v>3.66</v>
      </c>
      <c r="N323" s="26">
        <v>2.69</v>
      </c>
      <c r="O323" s="26">
        <v>2063</v>
      </c>
      <c r="P323" s="26">
        <v>27.68</v>
      </c>
      <c r="Q323" s="26">
        <v>5</v>
      </c>
      <c r="R323" s="26">
        <v>5</v>
      </c>
      <c r="S323" s="28">
        <v>1</v>
      </c>
      <c r="T323" s="26">
        <v>26</v>
      </c>
      <c r="U323" s="26" t="s">
        <v>675</v>
      </c>
      <c r="V323" s="26">
        <v>13130</v>
      </c>
      <c r="W323" s="26">
        <v>55677.599999999999</v>
      </c>
      <c r="X323" s="26" t="s">
        <v>2553</v>
      </c>
      <c r="Y323" s="26">
        <v>3</v>
      </c>
      <c r="Z323" s="26">
        <v>30.84</v>
      </c>
      <c r="AA323" s="26" t="s">
        <v>3578</v>
      </c>
      <c r="AB323" s="26" t="s">
        <v>518</v>
      </c>
      <c r="AC323" s="32" t="s">
        <v>2552</v>
      </c>
      <c r="AD323" s="33">
        <v>1041.5</v>
      </c>
      <c r="AE323" s="33">
        <v>325.47088963530979</v>
      </c>
      <c r="AF323" s="34">
        <v>26</v>
      </c>
    </row>
    <row r="324" spans="2:32">
      <c r="B324" s="26">
        <v>312</v>
      </c>
      <c r="C324" s="26"/>
      <c r="D324" s="26" t="s">
        <v>2097</v>
      </c>
      <c r="E324" s="26" t="s">
        <v>3453</v>
      </c>
      <c r="F324" s="26" t="s">
        <v>4102</v>
      </c>
      <c r="G324" s="26" t="s">
        <v>4103</v>
      </c>
      <c r="H324" s="26">
        <v>0.15</v>
      </c>
      <c r="I324" s="27">
        <v>71.739130434782609</v>
      </c>
      <c r="J324" s="26">
        <v>4.2699999999999996</v>
      </c>
      <c r="K324" s="26">
        <v>2.0299999999999998</v>
      </c>
      <c r="L324" s="26">
        <v>4.28</v>
      </c>
      <c r="M324" s="26">
        <v>2.36</v>
      </c>
      <c r="N324" s="26">
        <v>2.54</v>
      </c>
      <c r="O324" s="26">
        <v>1386</v>
      </c>
      <c r="P324" s="26">
        <v>8.06</v>
      </c>
      <c r="Q324" s="26">
        <v>6</v>
      </c>
      <c r="R324" s="26">
        <v>5</v>
      </c>
      <c r="S324" s="28">
        <v>2</v>
      </c>
      <c r="T324" s="26">
        <v>14</v>
      </c>
      <c r="U324" s="26" t="s">
        <v>675</v>
      </c>
      <c r="V324" s="26">
        <v>13130</v>
      </c>
      <c r="W324" s="26">
        <v>55677.599999999999</v>
      </c>
      <c r="X324" s="26" t="s">
        <v>4104</v>
      </c>
      <c r="Y324" s="26">
        <v>93</v>
      </c>
      <c r="Z324" s="26">
        <v>170.16</v>
      </c>
      <c r="AA324" s="26" t="s">
        <v>3949</v>
      </c>
      <c r="AB324" s="26" t="s">
        <v>327</v>
      </c>
      <c r="AC324" s="32" t="s">
        <v>2097</v>
      </c>
      <c r="AD324" s="33">
        <v>967.27272727272725</v>
      </c>
      <c r="AE324" s="33">
        <v>274.16193580702372</v>
      </c>
      <c r="AF324" s="34">
        <v>33</v>
      </c>
    </row>
    <row r="325" spans="2:32">
      <c r="B325" s="26">
        <v>253</v>
      </c>
      <c r="C325" s="26"/>
      <c r="D325" s="26" t="s">
        <v>1807</v>
      </c>
      <c r="E325" s="26" t="s">
        <v>3453</v>
      </c>
      <c r="F325" s="26" t="s">
        <v>1807</v>
      </c>
      <c r="G325" s="26" t="s">
        <v>4105</v>
      </c>
      <c r="H325" s="26">
        <v>0.15</v>
      </c>
      <c r="I325" s="27">
        <v>82.608695652173907</v>
      </c>
      <c r="J325" s="26">
        <v>3.87</v>
      </c>
      <c r="K325" s="26">
        <v>2.2999999999999998</v>
      </c>
      <c r="L325" s="26">
        <v>3.55</v>
      </c>
      <c r="M325" s="26">
        <v>2.23</v>
      </c>
      <c r="N325" s="26">
        <v>2.77</v>
      </c>
      <c r="O325" s="26">
        <v>268</v>
      </c>
      <c r="P325" s="26">
        <v>95.48</v>
      </c>
      <c r="Q325" s="26">
        <v>3</v>
      </c>
      <c r="R325" s="26">
        <v>3</v>
      </c>
      <c r="S325" s="28">
        <v>1</v>
      </c>
      <c r="T325" s="26">
        <v>55</v>
      </c>
      <c r="U325" s="26" t="s">
        <v>675</v>
      </c>
      <c r="V325" s="26">
        <v>13130</v>
      </c>
      <c r="W325" s="26">
        <v>55677.599999999999</v>
      </c>
      <c r="X325" s="26" t="s">
        <v>1807</v>
      </c>
      <c r="Y325" s="26">
        <v>48</v>
      </c>
      <c r="Z325" s="26">
        <v>433.03</v>
      </c>
      <c r="AA325" s="26" t="s">
        <v>3505</v>
      </c>
      <c r="AB325" s="26" t="s">
        <v>1030</v>
      </c>
      <c r="AC325" s="32" t="s">
        <v>1807</v>
      </c>
      <c r="AD325" s="33">
        <v>944.57894736842104</v>
      </c>
      <c r="AE325" s="33">
        <v>241.59410136648265</v>
      </c>
      <c r="AF325" s="34">
        <v>38</v>
      </c>
    </row>
    <row r="326" spans="2:32">
      <c r="B326" s="26">
        <v>244</v>
      </c>
      <c r="C326" s="26"/>
      <c r="D326" s="26" t="s">
        <v>1242</v>
      </c>
      <c r="E326" s="26" t="s">
        <v>3453</v>
      </c>
      <c r="F326" s="26" t="s">
        <v>1243</v>
      </c>
      <c r="G326" s="26" t="s">
        <v>4106</v>
      </c>
      <c r="H326" s="26">
        <v>0.8</v>
      </c>
      <c r="I326" s="27">
        <v>45.652173913043477</v>
      </c>
      <c r="J326" s="26">
        <v>3.67</v>
      </c>
      <c r="K326" s="26">
        <v>2.87</v>
      </c>
      <c r="L326" s="26">
        <v>3.41</v>
      </c>
      <c r="M326" s="26">
        <v>3.37</v>
      </c>
      <c r="N326" s="26">
        <v>3.12</v>
      </c>
      <c r="O326" s="26">
        <v>399</v>
      </c>
      <c r="P326" s="26">
        <v>2.23</v>
      </c>
      <c r="Q326" s="26">
        <v>7</v>
      </c>
      <c r="R326" s="26">
        <v>6</v>
      </c>
      <c r="S326" s="28">
        <v>2</v>
      </c>
      <c r="T326" s="26">
        <v>2</v>
      </c>
      <c r="U326" s="26" t="s">
        <v>675</v>
      </c>
      <c r="V326" s="26">
        <v>13130</v>
      </c>
      <c r="W326" s="26">
        <v>55677.599999999999</v>
      </c>
      <c r="X326" s="26" t="s">
        <v>4107</v>
      </c>
      <c r="Y326" s="26">
        <v>383</v>
      </c>
      <c r="Z326" s="26">
        <v>1714.01</v>
      </c>
      <c r="AA326" s="26" t="s">
        <v>4108</v>
      </c>
      <c r="AB326" s="26" t="s">
        <v>327</v>
      </c>
      <c r="AC326" s="32" t="s">
        <v>1242</v>
      </c>
      <c r="AD326" s="33">
        <v>902.09523809523807</v>
      </c>
      <c r="AE326" s="33">
        <v>219.75802710297179</v>
      </c>
      <c r="AF326" s="34">
        <v>21</v>
      </c>
    </row>
    <row r="327" spans="2:32">
      <c r="B327" s="26">
        <v>56</v>
      </c>
      <c r="C327" s="26"/>
      <c r="D327" s="26" t="s">
        <v>3154</v>
      </c>
      <c r="E327" s="26" t="s">
        <v>3453</v>
      </c>
      <c r="F327" s="26" t="s">
        <v>3155</v>
      </c>
      <c r="G327" s="26" t="s">
        <v>4109</v>
      </c>
      <c r="H327" s="26">
        <v>0.15</v>
      </c>
      <c r="I327" s="27">
        <v>93.478260869565219</v>
      </c>
      <c r="J327" s="26">
        <v>3</v>
      </c>
      <c r="K327" s="26">
        <v>4.53</v>
      </c>
      <c r="L327" s="26">
        <v>3.83</v>
      </c>
      <c r="M327" s="26">
        <v>4.43</v>
      </c>
      <c r="N327" s="26">
        <v>1.4</v>
      </c>
      <c r="O327" s="26">
        <v>11827</v>
      </c>
      <c r="P327" s="26">
        <v>123.13</v>
      </c>
      <c r="Q327" s="26">
        <v>7</v>
      </c>
      <c r="R327" s="26">
        <v>6</v>
      </c>
      <c r="S327" s="28">
        <v>2</v>
      </c>
      <c r="T327" s="26">
        <v>4</v>
      </c>
      <c r="U327" s="26" t="s">
        <v>675</v>
      </c>
      <c r="V327" s="26">
        <v>13130</v>
      </c>
      <c r="W327" s="26">
        <v>55677.599999999999</v>
      </c>
      <c r="X327" s="26" t="s">
        <v>4107</v>
      </c>
      <c r="Y327" s="26">
        <v>383</v>
      </c>
      <c r="Z327" s="26">
        <v>1714.01</v>
      </c>
      <c r="AA327" s="26" t="s">
        <v>4110</v>
      </c>
      <c r="AB327" s="26" t="s">
        <v>327</v>
      </c>
      <c r="AC327" s="32" t="s">
        <v>3154</v>
      </c>
      <c r="AD327" s="33">
        <v>690.02325581395348</v>
      </c>
      <c r="AE327" s="33">
        <v>174.51381284832894</v>
      </c>
      <c r="AF327" s="34">
        <v>43</v>
      </c>
    </row>
    <row r="328" spans="2:32">
      <c r="B328" s="26">
        <v>328</v>
      </c>
      <c r="C328" s="26"/>
      <c r="D328" s="26" t="s">
        <v>822</v>
      </c>
      <c r="E328" s="26" t="s">
        <v>3453</v>
      </c>
      <c r="F328" s="26" t="s">
        <v>3522</v>
      </c>
      <c r="G328" s="26" t="s">
        <v>843</v>
      </c>
      <c r="H328" s="26">
        <v>0.28999999999999998</v>
      </c>
      <c r="I328" s="27">
        <v>89.130434782608688</v>
      </c>
      <c r="J328" s="26">
        <v>4.3</v>
      </c>
      <c r="K328" s="26">
        <v>1.57</v>
      </c>
      <c r="L328" s="26">
        <v>2.48</v>
      </c>
      <c r="M328" s="26">
        <v>2.5</v>
      </c>
      <c r="N328" s="26">
        <v>2.5</v>
      </c>
      <c r="O328" s="26" t="s">
        <v>3522</v>
      </c>
      <c r="P328" s="26" t="s">
        <v>3522</v>
      </c>
      <c r="Q328" s="26">
        <v>5</v>
      </c>
      <c r="R328" s="26">
        <v>4</v>
      </c>
      <c r="S328" s="28">
        <v>2</v>
      </c>
      <c r="T328" s="26" t="s">
        <v>3522</v>
      </c>
      <c r="U328" s="26" t="s">
        <v>3522</v>
      </c>
      <c r="V328" s="26" t="s">
        <v>3522</v>
      </c>
      <c r="W328" s="26" t="s">
        <v>3522</v>
      </c>
      <c r="X328" s="26" t="s">
        <v>3522</v>
      </c>
      <c r="Y328" s="26" t="s">
        <v>3522</v>
      </c>
      <c r="Z328" s="26" t="s">
        <v>3522</v>
      </c>
      <c r="AA328" s="26" t="s">
        <v>3522</v>
      </c>
      <c r="AB328" s="26" t="s">
        <v>3522</v>
      </c>
      <c r="AC328" s="32" t="s">
        <v>822</v>
      </c>
      <c r="AD328" s="33">
        <v>1008.390243902439</v>
      </c>
      <c r="AE328" s="33">
        <v>228.32376990238896</v>
      </c>
      <c r="AF328" s="34">
        <v>41</v>
      </c>
    </row>
    <row r="329" spans="2:32">
      <c r="B329" s="26">
        <v>329</v>
      </c>
      <c r="C329" s="26"/>
      <c r="D329" s="26" t="s">
        <v>196</v>
      </c>
      <c r="E329" s="26" t="s">
        <v>3453</v>
      </c>
      <c r="F329" s="26" t="s">
        <v>495</v>
      </c>
      <c r="G329" s="26" t="s">
        <v>4111</v>
      </c>
      <c r="H329" s="26">
        <v>0</v>
      </c>
      <c r="I329" s="27">
        <v>95.652173913043484</v>
      </c>
      <c r="J329" s="26">
        <v>4.2699999999999996</v>
      </c>
      <c r="K329" s="26">
        <v>1.07</v>
      </c>
      <c r="L329" s="26">
        <v>4.55</v>
      </c>
      <c r="M329" s="26">
        <v>2.04</v>
      </c>
      <c r="N329" s="26">
        <v>2.46</v>
      </c>
      <c r="O329" s="26">
        <v>161</v>
      </c>
      <c r="P329" s="26">
        <v>1.71</v>
      </c>
      <c r="Q329" s="26">
        <v>5</v>
      </c>
      <c r="R329" s="26">
        <v>5</v>
      </c>
      <c r="S329" s="28">
        <v>1</v>
      </c>
      <c r="T329" s="26">
        <v>1</v>
      </c>
      <c r="U329" s="26" t="s">
        <v>4112</v>
      </c>
      <c r="V329" s="26">
        <v>15290</v>
      </c>
      <c r="W329" s="26">
        <v>25004</v>
      </c>
      <c r="X329" s="26" t="s">
        <v>495</v>
      </c>
      <c r="Y329" s="26">
        <v>3</v>
      </c>
      <c r="Z329" s="26">
        <v>2.84</v>
      </c>
      <c r="AA329" s="26" t="s">
        <v>3578</v>
      </c>
      <c r="AB329" s="26" t="s">
        <v>518</v>
      </c>
      <c r="AC329" s="32" t="s">
        <v>196</v>
      </c>
      <c r="AD329" s="33">
        <v>791.27272727272725</v>
      </c>
      <c r="AE329" s="33">
        <v>184.73769759667144</v>
      </c>
      <c r="AF329" s="34">
        <v>44</v>
      </c>
    </row>
    <row r="330" spans="2:32">
      <c r="B330" s="26">
        <v>1</v>
      </c>
      <c r="C330" s="42" t="s">
        <v>4113</v>
      </c>
      <c r="D330" s="26" t="s">
        <v>4114</v>
      </c>
      <c r="E330" s="26" t="s">
        <v>4115</v>
      </c>
      <c r="F330" s="26"/>
      <c r="G330" s="26" t="s">
        <v>4116</v>
      </c>
      <c r="H330" s="26" t="s">
        <v>1237</v>
      </c>
      <c r="I330" s="26">
        <v>50</v>
      </c>
      <c r="J330" s="26" t="s">
        <v>482</v>
      </c>
      <c r="K330" s="26" t="s">
        <v>4117</v>
      </c>
      <c r="L330" s="26" t="s">
        <v>608</v>
      </c>
      <c r="M330" s="26" t="s">
        <v>1011</v>
      </c>
      <c r="N330" s="26" t="s">
        <v>4118</v>
      </c>
      <c r="O330" s="26" t="s">
        <v>4119</v>
      </c>
      <c r="P330" s="26" t="s">
        <v>4120</v>
      </c>
      <c r="Q330" s="26"/>
      <c r="R330" s="26"/>
      <c r="S330" s="26"/>
      <c r="T330" s="26"/>
      <c r="U330" s="26"/>
      <c r="V330" s="26"/>
      <c r="W330" s="26"/>
      <c r="X330" s="26"/>
      <c r="Y330" s="26"/>
      <c r="Z330" s="28"/>
      <c r="AA330" s="28"/>
      <c r="AB330" s="26"/>
      <c r="AC330" s="26"/>
      <c r="AD330" s="43">
        <v>1157.9000000000001</v>
      </c>
      <c r="AE330" s="26"/>
      <c r="AF330" s="26"/>
    </row>
    <row r="331" spans="2:32">
      <c r="B331" s="26">
        <v>2</v>
      </c>
      <c r="C331" s="42" t="s">
        <v>4121</v>
      </c>
      <c r="D331" s="26" t="s">
        <v>4122</v>
      </c>
      <c r="E331" s="26" t="s">
        <v>4115</v>
      </c>
      <c r="F331" s="26"/>
      <c r="G331" s="26" t="s">
        <v>4123</v>
      </c>
      <c r="H331" s="26" t="s">
        <v>4124</v>
      </c>
      <c r="I331" s="26">
        <v>95</v>
      </c>
      <c r="J331" s="26" t="s">
        <v>4125</v>
      </c>
      <c r="K331" s="26" t="s">
        <v>480</v>
      </c>
      <c r="L331" s="26" t="s">
        <v>1189</v>
      </c>
      <c r="M331" s="26" t="s">
        <v>4126</v>
      </c>
      <c r="N331" s="26" t="s">
        <v>1759</v>
      </c>
      <c r="O331" s="26" t="s">
        <v>4127</v>
      </c>
      <c r="P331" s="26" t="s">
        <v>4128</v>
      </c>
      <c r="Q331" s="26"/>
      <c r="R331" s="26"/>
      <c r="S331" s="26"/>
      <c r="T331" s="26"/>
      <c r="U331" s="26"/>
      <c r="V331" s="26"/>
      <c r="W331" s="26"/>
      <c r="X331" s="26"/>
      <c r="Y331" s="26"/>
      <c r="Z331" s="28"/>
      <c r="AA331" s="28"/>
      <c r="AB331" s="26"/>
      <c r="AC331" s="26"/>
      <c r="AD331" s="43">
        <v>1277.3499999999999</v>
      </c>
      <c r="AE331" s="26"/>
      <c r="AF331" s="26"/>
    </row>
    <row r="332" spans="2:32">
      <c r="B332" s="26">
        <v>3</v>
      </c>
      <c r="C332" s="42" t="s">
        <v>4121</v>
      </c>
      <c r="D332" s="26" t="s">
        <v>4129</v>
      </c>
      <c r="E332" s="26" t="s">
        <v>4115</v>
      </c>
      <c r="F332" s="26"/>
      <c r="G332" s="26" t="s">
        <v>4130</v>
      </c>
      <c r="H332" s="26" t="s">
        <v>2383</v>
      </c>
      <c r="I332" s="26">
        <v>95</v>
      </c>
      <c r="J332" s="26" t="s">
        <v>4131</v>
      </c>
      <c r="K332" s="26" t="s">
        <v>1088</v>
      </c>
      <c r="L332" s="26" t="s">
        <v>4132</v>
      </c>
      <c r="M332" s="26" t="s">
        <v>608</v>
      </c>
      <c r="N332" s="26" t="s">
        <v>934</v>
      </c>
      <c r="O332" s="26" t="s">
        <v>4133</v>
      </c>
      <c r="P332" s="26" t="s">
        <v>4134</v>
      </c>
      <c r="Q332" s="26"/>
      <c r="R332" s="26"/>
      <c r="S332" s="26"/>
      <c r="T332" s="26"/>
      <c r="U332" s="26"/>
      <c r="V332" s="26"/>
      <c r="W332" s="26"/>
      <c r="X332" s="26"/>
      <c r="Y332" s="26"/>
      <c r="Z332" s="28"/>
      <c r="AA332" s="28"/>
      <c r="AB332" s="26"/>
      <c r="AC332" s="26"/>
      <c r="AD332" s="43">
        <v>1269.22727272727</v>
      </c>
      <c r="AE332" s="26"/>
      <c r="AF332" s="26"/>
    </row>
    <row r="333" spans="2:32">
      <c r="B333" s="26">
        <v>4</v>
      </c>
      <c r="C333" s="42" t="s">
        <v>4135</v>
      </c>
      <c r="D333" s="26" t="s">
        <v>4136</v>
      </c>
      <c r="E333" s="26" t="s">
        <v>4115</v>
      </c>
      <c r="F333" s="26"/>
      <c r="G333" s="26" t="s">
        <v>4137</v>
      </c>
      <c r="H333" s="26" t="s">
        <v>540</v>
      </c>
      <c r="I333" s="26">
        <v>90</v>
      </c>
      <c r="J333" s="26" t="s">
        <v>4138</v>
      </c>
      <c r="K333" s="26" t="s">
        <v>4139</v>
      </c>
      <c r="L333" s="26" t="s">
        <v>4132</v>
      </c>
      <c r="M333" s="26" t="s">
        <v>1651</v>
      </c>
      <c r="N333" s="26" t="s">
        <v>695</v>
      </c>
      <c r="O333" s="26" t="s">
        <v>4140</v>
      </c>
      <c r="P333" s="26" t="s">
        <v>4141</v>
      </c>
      <c r="Q333" s="26"/>
      <c r="R333" s="26"/>
      <c r="S333" s="26"/>
      <c r="T333" s="26"/>
      <c r="U333" s="26"/>
      <c r="V333" s="26"/>
      <c r="W333" s="26"/>
      <c r="X333" s="26"/>
      <c r="Y333" s="26"/>
      <c r="Z333" s="28"/>
      <c r="AA333" s="28"/>
      <c r="AB333" s="26"/>
      <c r="AC333" s="26"/>
      <c r="AD333" s="43">
        <v>1099.88235294118</v>
      </c>
      <c r="AE333" s="26"/>
      <c r="AF333" s="26"/>
    </row>
    <row r="334" spans="2:32">
      <c r="B334" s="26">
        <v>5</v>
      </c>
      <c r="C334" s="42" t="s">
        <v>4142</v>
      </c>
      <c r="D334" s="26" t="s">
        <v>4143</v>
      </c>
      <c r="E334" s="26" t="s">
        <v>4115</v>
      </c>
      <c r="F334" s="26"/>
      <c r="G334" s="26" t="s">
        <v>4144</v>
      </c>
      <c r="H334" s="26" t="s">
        <v>2383</v>
      </c>
      <c r="I334" s="26">
        <v>100</v>
      </c>
      <c r="J334" s="26" t="s">
        <v>4145</v>
      </c>
      <c r="K334" s="26" t="s">
        <v>2463</v>
      </c>
      <c r="L334" s="26" t="s">
        <v>622</v>
      </c>
      <c r="M334" s="26" t="s">
        <v>2094</v>
      </c>
      <c r="N334" s="26" t="s">
        <v>4146</v>
      </c>
      <c r="O334" s="26" t="s">
        <v>4147</v>
      </c>
      <c r="P334" s="26" t="s">
        <v>4148</v>
      </c>
      <c r="Q334" s="26"/>
      <c r="R334" s="26"/>
      <c r="S334" s="26"/>
      <c r="T334" s="26"/>
      <c r="U334" s="26"/>
      <c r="V334" s="26"/>
      <c r="W334" s="26"/>
      <c r="X334" s="26"/>
      <c r="Y334" s="26"/>
      <c r="Z334" s="28"/>
      <c r="AA334" s="28"/>
      <c r="AB334" s="26"/>
      <c r="AC334" s="26"/>
      <c r="AD334" s="43">
        <v>1244.8399999999999</v>
      </c>
      <c r="AE334" s="26"/>
      <c r="AF334" s="26"/>
    </row>
    <row r="335" spans="2:32">
      <c r="B335" s="26">
        <v>6</v>
      </c>
      <c r="C335" s="42" t="s">
        <v>4149</v>
      </c>
      <c r="D335" s="26" t="s">
        <v>4150</v>
      </c>
      <c r="E335" s="26" t="s">
        <v>4115</v>
      </c>
      <c r="F335" s="26"/>
      <c r="G335" s="26" t="s">
        <v>4151</v>
      </c>
      <c r="H335" s="26" t="s">
        <v>540</v>
      </c>
      <c r="I335" s="26">
        <v>90</v>
      </c>
      <c r="J335" s="26" t="s">
        <v>1759</v>
      </c>
      <c r="K335" s="26" t="s">
        <v>4152</v>
      </c>
      <c r="L335" s="26" t="s">
        <v>1630</v>
      </c>
      <c r="M335" s="26" t="s">
        <v>1078</v>
      </c>
      <c r="N335" s="26" t="s">
        <v>4153</v>
      </c>
      <c r="O335" s="26" t="s">
        <v>4154</v>
      </c>
      <c r="P335" s="26" t="s">
        <v>4155</v>
      </c>
      <c r="Q335" s="26"/>
      <c r="R335" s="26"/>
      <c r="S335" s="26"/>
      <c r="T335" s="26"/>
      <c r="U335" s="26"/>
      <c r="V335" s="26"/>
      <c r="W335" s="26"/>
      <c r="X335" s="26"/>
      <c r="Y335" s="26"/>
      <c r="Z335" s="28"/>
      <c r="AA335" s="28"/>
      <c r="AB335" s="26"/>
      <c r="AC335" s="26"/>
      <c r="AD335" s="43">
        <v>1103.3333333333301</v>
      </c>
      <c r="AE335" s="26"/>
      <c r="AF335" s="26"/>
    </row>
    <row r="336" spans="2:32">
      <c r="B336" s="26">
        <v>7</v>
      </c>
      <c r="C336" s="42" t="s">
        <v>4156</v>
      </c>
      <c r="D336" s="26" t="s">
        <v>4157</v>
      </c>
      <c r="E336" s="26" t="s">
        <v>4115</v>
      </c>
      <c r="F336" s="26"/>
      <c r="G336" s="26" t="s">
        <v>4158</v>
      </c>
      <c r="H336" s="26" t="s">
        <v>2383</v>
      </c>
      <c r="I336" s="26">
        <v>100</v>
      </c>
      <c r="J336" s="26" t="s">
        <v>1679</v>
      </c>
      <c r="K336" s="26" t="s">
        <v>4159</v>
      </c>
      <c r="L336" s="26" t="s">
        <v>591</v>
      </c>
      <c r="M336" s="26" t="s">
        <v>1234</v>
      </c>
      <c r="N336" s="26" t="s">
        <v>4146</v>
      </c>
      <c r="O336" s="26" t="s">
        <v>4160</v>
      </c>
      <c r="P336" s="26" t="s">
        <v>4141</v>
      </c>
      <c r="Q336" s="26"/>
      <c r="R336" s="26"/>
      <c r="S336" s="26"/>
      <c r="T336" s="26"/>
      <c r="U336" s="26"/>
      <c r="V336" s="26"/>
      <c r="W336" s="26"/>
      <c r="X336" s="26"/>
      <c r="Y336" s="26"/>
      <c r="Z336" s="28"/>
      <c r="AA336" s="28"/>
      <c r="AB336" s="26"/>
      <c r="AC336" s="26"/>
      <c r="AD336" s="43">
        <v>1062</v>
      </c>
      <c r="AE336" s="26"/>
      <c r="AF336" s="26"/>
    </row>
    <row r="337" spans="2:30">
      <c r="B337" s="26">
        <v>8</v>
      </c>
      <c r="C337" s="42" t="s">
        <v>4161</v>
      </c>
      <c r="D337" s="26" t="s">
        <v>4162</v>
      </c>
      <c r="E337" s="26" t="s">
        <v>4115</v>
      </c>
      <c r="F337" s="26"/>
      <c r="G337" s="26" t="s">
        <v>4163</v>
      </c>
      <c r="H337" s="26" t="s">
        <v>2383</v>
      </c>
      <c r="I337" s="26">
        <v>100</v>
      </c>
      <c r="J337" s="26" t="s">
        <v>4145</v>
      </c>
      <c r="K337" s="26" t="s">
        <v>4164</v>
      </c>
      <c r="L337" s="26" t="s">
        <v>4153</v>
      </c>
      <c r="M337" s="26" t="s">
        <v>4132</v>
      </c>
      <c r="N337" s="26" t="s">
        <v>1415</v>
      </c>
      <c r="O337" s="26" t="s">
        <v>874</v>
      </c>
      <c r="P337" s="26" t="s">
        <v>4165</v>
      </c>
      <c r="Q337" s="26"/>
      <c r="R337" s="26"/>
      <c r="S337" s="26"/>
      <c r="T337" s="26"/>
      <c r="U337" s="26"/>
      <c r="V337" s="26"/>
      <c r="W337" s="26"/>
      <c r="X337" s="26"/>
      <c r="Y337" s="26"/>
      <c r="Z337" s="28"/>
      <c r="AA337" s="28"/>
      <c r="AB337" s="26"/>
      <c r="AC337" s="26"/>
      <c r="AD337" s="43">
        <v>968.67857142857099</v>
      </c>
    </row>
    <row r="338" spans="2:30">
      <c r="B338" s="26">
        <v>9</v>
      </c>
      <c r="C338" s="42" t="s">
        <v>4166</v>
      </c>
      <c r="D338" s="26" t="s">
        <v>4167</v>
      </c>
      <c r="E338" s="26" t="s">
        <v>4115</v>
      </c>
      <c r="F338" s="26"/>
      <c r="G338" s="26" t="s">
        <v>4168</v>
      </c>
      <c r="H338" s="26" t="s">
        <v>4124</v>
      </c>
      <c r="I338" s="26">
        <v>95</v>
      </c>
      <c r="J338" s="26" t="s">
        <v>482</v>
      </c>
      <c r="K338" s="26" t="s">
        <v>4126</v>
      </c>
      <c r="L338" s="26" t="s">
        <v>4169</v>
      </c>
      <c r="M338" s="26" t="s">
        <v>4170</v>
      </c>
      <c r="N338" s="26" t="s">
        <v>1438</v>
      </c>
      <c r="O338" s="26" t="s">
        <v>4171</v>
      </c>
      <c r="P338" s="26" t="s">
        <v>4172</v>
      </c>
      <c r="Q338" s="26"/>
      <c r="R338" s="26"/>
      <c r="S338" s="26"/>
      <c r="T338" s="26"/>
      <c r="U338" s="26"/>
      <c r="V338" s="26"/>
      <c r="W338" s="26"/>
      <c r="X338" s="26"/>
      <c r="Y338" s="26"/>
      <c r="Z338" s="28"/>
      <c r="AA338" s="28"/>
      <c r="AB338" s="26"/>
      <c r="AC338" s="26"/>
      <c r="AD338" s="43">
        <v>939.75</v>
      </c>
    </row>
    <row r="339" spans="2:30">
      <c r="B339" s="26">
        <v>10</v>
      </c>
      <c r="C339" s="42" t="s">
        <v>4173</v>
      </c>
      <c r="D339" s="26" t="s">
        <v>4174</v>
      </c>
      <c r="E339" s="26" t="s">
        <v>4115</v>
      </c>
      <c r="F339" s="26"/>
      <c r="G339" s="26" t="s">
        <v>4175</v>
      </c>
      <c r="H339" s="26" t="s">
        <v>1127</v>
      </c>
      <c r="I339" s="26">
        <v>40</v>
      </c>
      <c r="J339" s="26" t="s">
        <v>1415</v>
      </c>
      <c r="K339" s="26" t="s">
        <v>374</v>
      </c>
      <c r="L339" s="26" t="s">
        <v>4176</v>
      </c>
      <c r="M339" s="26" t="s">
        <v>696</v>
      </c>
      <c r="N339" s="26" t="s">
        <v>2463</v>
      </c>
      <c r="O339" s="26" t="s">
        <v>4177</v>
      </c>
      <c r="P339" s="26" t="s">
        <v>4178</v>
      </c>
      <c r="Q339" s="26"/>
      <c r="R339" s="26"/>
      <c r="S339" s="26"/>
      <c r="T339" s="26"/>
      <c r="U339" s="26"/>
      <c r="V339" s="26"/>
      <c r="W339" s="26"/>
      <c r="X339" s="26"/>
      <c r="Y339" s="26"/>
      <c r="Z339" s="28"/>
      <c r="AA339" s="28"/>
      <c r="AB339" s="26"/>
      <c r="AC339" s="26"/>
      <c r="AD339" s="43">
        <v>1135.9444444444443</v>
      </c>
    </row>
    <row r="340" spans="2:30">
      <c r="B340" s="26">
        <v>11</v>
      </c>
      <c r="C340" s="42" t="s">
        <v>4179</v>
      </c>
      <c r="D340" s="26" t="s">
        <v>4180</v>
      </c>
      <c r="E340" s="26" t="s">
        <v>4115</v>
      </c>
      <c r="F340" s="26"/>
      <c r="G340" s="26" t="s">
        <v>4181</v>
      </c>
      <c r="H340" s="26" t="s">
        <v>540</v>
      </c>
      <c r="I340" s="26">
        <v>90</v>
      </c>
      <c r="J340" s="26" t="s">
        <v>296</v>
      </c>
      <c r="K340" s="26" t="s">
        <v>695</v>
      </c>
      <c r="L340" s="26" t="s">
        <v>695</v>
      </c>
      <c r="M340" s="26" t="s">
        <v>4182</v>
      </c>
      <c r="N340" s="26" t="s">
        <v>482</v>
      </c>
      <c r="O340" s="26" t="s">
        <v>4183</v>
      </c>
      <c r="P340" s="26" t="s">
        <v>4184</v>
      </c>
      <c r="Q340" s="26"/>
      <c r="R340" s="26"/>
      <c r="S340" s="26"/>
      <c r="T340" s="26"/>
      <c r="U340" s="26"/>
      <c r="V340" s="26"/>
      <c r="W340" s="26"/>
      <c r="X340" s="26"/>
      <c r="Y340" s="26"/>
      <c r="Z340" s="28"/>
      <c r="AA340" s="28"/>
      <c r="AB340" s="26"/>
      <c r="AC340" s="26"/>
      <c r="AD340" s="43">
        <v>1273.2857142857142</v>
      </c>
    </row>
    <row r="341" spans="2:30">
      <c r="B341" s="26">
        <v>12</v>
      </c>
      <c r="C341" s="42" t="s">
        <v>4185</v>
      </c>
      <c r="D341" s="26" t="s">
        <v>4186</v>
      </c>
      <c r="E341" s="26" t="s">
        <v>4115</v>
      </c>
      <c r="F341" s="26"/>
      <c r="G341" s="26" t="s">
        <v>4187</v>
      </c>
      <c r="H341" s="26" t="s">
        <v>2383</v>
      </c>
      <c r="I341" s="26">
        <v>95</v>
      </c>
      <c r="J341" s="26" t="s">
        <v>4188</v>
      </c>
      <c r="K341" s="26" t="s">
        <v>482</v>
      </c>
      <c r="L341" s="26" t="s">
        <v>2463</v>
      </c>
      <c r="M341" s="26" t="s">
        <v>1298</v>
      </c>
      <c r="N341" s="26" t="s">
        <v>4132</v>
      </c>
      <c r="O341" s="26" t="s">
        <v>4189</v>
      </c>
      <c r="P341" s="26" t="s">
        <v>1337</v>
      </c>
      <c r="Q341" s="26"/>
      <c r="R341" s="26"/>
      <c r="S341" s="26"/>
      <c r="T341" s="26"/>
      <c r="U341" s="26"/>
      <c r="V341" s="26"/>
      <c r="W341" s="26"/>
      <c r="X341" s="26"/>
      <c r="Y341" s="26"/>
      <c r="Z341" s="28"/>
      <c r="AA341" s="28"/>
      <c r="AB341" s="26"/>
      <c r="AC341" s="26"/>
      <c r="AD341" s="43">
        <v>1108.4615384615386</v>
      </c>
    </row>
    <row r="342" spans="2:30">
      <c r="B342" s="26">
        <v>13</v>
      </c>
      <c r="C342" s="42" t="s">
        <v>4190</v>
      </c>
      <c r="D342" s="26" t="s">
        <v>4191</v>
      </c>
      <c r="E342" s="26" t="s">
        <v>4115</v>
      </c>
      <c r="F342" s="26"/>
      <c r="G342" s="26" t="s">
        <v>4192</v>
      </c>
      <c r="H342" s="26" t="s">
        <v>2383</v>
      </c>
      <c r="I342" s="26">
        <v>95</v>
      </c>
      <c r="J342" s="26" t="s">
        <v>4131</v>
      </c>
      <c r="K342" s="26" t="s">
        <v>404</v>
      </c>
      <c r="L342" s="26" t="s">
        <v>4164</v>
      </c>
      <c r="M342" s="26" t="s">
        <v>656</v>
      </c>
      <c r="N342" s="26" t="s">
        <v>4146</v>
      </c>
      <c r="O342" s="26" t="s">
        <v>4193</v>
      </c>
      <c r="P342" s="26" t="s">
        <v>4194</v>
      </c>
      <c r="Q342" s="26"/>
      <c r="R342" s="26"/>
      <c r="S342" s="26"/>
      <c r="T342" s="26"/>
      <c r="U342" s="26"/>
      <c r="V342" s="26"/>
      <c r="W342" s="26"/>
      <c r="X342" s="26"/>
      <c r="Y342" s="26"/>
      <c r="Z342" s="28"/>
      <c r="AA342" s="28"/>
      <c r="AB342" s="26"/>
      <c r="AC342" s="26"/>
      <c r="AD342" s="43">
        <v>1075.590909090909</v>
      </c>
    </row>
    <row r="343" spans="2:30">
      <c r="B343" s="26">
        <v>14</v>
      </c>
      <c r="C343" s="42" t="s">
        <v>4195</v>
      </c>
      <c r="D343" s="26" t="s">
        <v>4196</v>
      </c>
      <c r="E343" s="26" t="s">
        <v>4115</v>
      </c>
      <c r="F343" s="26"/>
      <c r="G343" s="26" t="s">
        <v>4197</v>
      </c>
      <c r="H343" s="26" t="s">
        <v>4198</v>
      </c>
      <c r="I343" s="26">
        <v>35</v>
      </c>
      <c r="J343" s="26" t="s">
        <v>4164</v>
      </c>
      <c r="K343" s="26" t="s">
        <v>4118</v>
      </c>
      <c r="L343" s="26" t="s">
        <v>4118</v>
      </c>
      <c r="M343" s="26" t="s">
        <v>908</v>
      </c>
      <c r="N343" s="26" t="s">
        <v>4117</v>
      </c>
      <c r="O343" s="26" t="s">
        <v>4199</v>
      </c>
      <c r="P343" s="26" t="s">
        <v>337</v>
      </c>
      <c r="Q343" s="26"/>
      <c r="R343" s="26"/>
      <c r="S343" s="26"/>
      <c r="T343" s="26"/>
      <c r="U343" s="26"/>
      <c r="V343" s="26"/>
      <c r="W343" s="26"/>
      <c r="X343" s="26"/>
      <c r="Y343" s="26"/>
      <c r="Z343" s="28"/>
      <c r="AA343" s="28"/>
      <c r="AB343" s="26"/>
      <c r="AC343" s="26"/>
      <c r="AD343" s="43">
        <v>1469.1111111111111</v>
      </c>
    </row>
    <row r="344" spans="2:30">
      <c r="B344" s="26">
        <v>15</v>
      </c>
      <c r="C344" s="42" t="s">
        <v>4200</v>
      </c>
      <c r="D344" s="26" t="s">
        <v>4201</v>
      </c>
      <c r="E344" s="26" t="s">
        <v>4115</v>
      </c>
      <c r="F344" s="26"/>
      <c r="G344" s="26" t="s">
        <v>4202</v>
      </c>
      <c r="H344" s="26" t="s">
        <v>2383</v>
      </c>
      <c r="I344" s="26">
        <v>100</v>
      </c>
      <c r="J344" s="26" t="s">
        <v>2311</v>
      </c>
      <c r="K344" s="26" t="s">
        <v>4131</v>
      </c>
      <c r="L344" s="26" t="s">
        <v>4169</v>
      </c>
      <c r="M344" s="26" t="s">
        <v>4152</v>
      </c>
      <c r="N344" s="26" t="s">
        <v>4146</v>
      </c>
      <c r="O344" s="26" t="s">
        <v>465</v>
      </c>
      <c r="P344" s="26" t="s">
        <v>4203</v>
      </c>
      <c r="Q344" s="26"/>
      <c r="R344" s="26"/>
      <c r="S344" s="26"/>
      <c r="T344" s="26"/>
      <c r="U344" s="26"/>
      <c r="V344" s="26"/>
      <c r="W344" s="26"/>
      <c r="X344" s="26"/>
      <c r="Y344" s="26"/>
      <c r="Z344" s="28"/>
      <c r="AA344" s="28"/>
      <c r="AB344" s="26"/>
      <c r="AC344" s="26"/>
      <c r="AD344" s="43">
        <v>976</v>
      </c>
    </row>
    <row r="345" spans="2:30">
      <c r="B345" s="26">
        <v>16</v>
      </c>
      <c r="C345" s="42" t="s">
        <v>4156</v>
      </c>
      <c r="D345" s="26" t="s">
        <v>4204</v>
      </c>
      <c r="E345" s="26" t="s">
        <v>4115</v>
      </c>
      <c r="F345" s="26"/>
      <c r="G345" s="26" t="s">
        <v>4205</v>
      </c>
      <c r="H345" s="26" t="s">
        <v>1011</v>
      </c>
      <c r="I345" s="26">
        <v>25</v>
      </c>
      <c r="J345" s="26" t="s">
        <v>4139</v>
      </c>
      <c r="K345" s="26" t="s">
        <v>696</v>
      </c>
      <c r="L345" s="26" t="s">
        <v>4164</v>
      </c>
      <c r="M345" s="26" t="s">
        <v>2094</v>
      </c>
      <c r="N345" s="26" t="s">
        <v>1276</v>
      </c>
      <c r="O345" s="26" t="s">
        <v>4206</v>
      </c>
      <c r="P345" s="26" t="s">
        <v>4207</v>
      </c>
      <c r="Q345" s="26"/>
      <c r="R345" s="26"/>
      <c r="S345" s="26"/>
      <c r="T345" s="26"/>
      <c r="U345" s="26"/>
      <c r="V345" s="26"/>
      <c r="W345" s="26"/>
      <c r="X345" s="26"/>
      <c r="Y345" s="26"/>
      <c r="Z345" s="28"/>
      <c r="AA345" s="28"/>
      <c r="AB345" s="26"/>
      <c r="AC345" s="26"/>
      <c r="AD345" s="43">
        <v>1370.1333333333334</v>
      </c>
    </row>
    <row r="346" spans="2:30">
      <c r="B346" s="26">
        <v>17</v>
      </c>
      <c r="C346" s="42" t="s">
        <v>4208</v>
      </c>
      <c r="D346" s="26" t="s">
        <v>4209</v>
      </c>
      <c r="E346" s="26" t="s">
        <v>4115</v>
      </c>
      <c r="F346" s="26"/>
      <c r="G346" s="26" t="s">
        <v>4210</v>
      </c>
      <c r="H346" s="26" t="s">
        <v>1760</v>
      </c>
      <c r="I346" s="26">
        <v>50</v>
      </c>
      <c r="J346" s="26" t="s">
        <v>1655</v>
      </c>
      <c r="K346" s="26" t="s">
        <v>404</v>
      </c>
      <c r="L346" s="26" t="s">
        <v>4153</v>
      </c>
      <c r="M346" s="26" t="s">
        <v>1234</v>
      </c>
      <c r="N346" s="26" t="s">
        <v>4170</v>
      </c>
      <c r="O346" s="26" t="s">
        <v>4133</v>
      </c>
      <c r="P346" s="26" t="s">
        <v>4211</v>
      </c>
      <c r="Q346" s="26"/>
      <c r="R346" s="26"/>
      <c r="S346" s="26"/>
      <c r="T346" s="26"/>
      <c r="U346" s="26"/>
      <c r="V346" s="26"/>
      <c r="W346" s="26"/>
      <c r="X346" s="26"/>
      <c r="Y346" s="26"/>
      <c r="Z346" s="28"/>
      <c r="AA346" s="28"/>
      <c r="AB346" s="26"/>
      <c r="AC346" s="26"/>
      <c r="AD346" s="43">
        <v>1189.04</v>
      </c>
    </row>
    <row r="347" spans="2:30">
      <c r="B347" s="26">
        <v>18</v>
      </c>
      <c r="C347" s="42" t="s">
        <v>4161</v>
      </c>
      <c r="D347" s="26" t="s">
        <v>4212</v>
      </c>
      <c r="E347" s="26" t="s">
        <v>4115</v>
      </c>
      <c r="F347" s="26"/>
      <c r="G347" s="26" t="s">
        <v>4213</v>
      </c>
      <c r="H347" s="26" t="s">
        <v>243</v>
      </c>
      <c r="I347" s="26">
        <v>60</v>
      </c>
      <c r="J347" s="26" t="s">
        <v>4145</v>
      </c>
      <c r="K347" s="26" t="s">
        <v>4214</v>
      </c>
      <c r="L347" s="26" t="s">
        <v>1088</v>
      </c>
      <c r="M347" s="26" t="s">
        <v>1364</v>
      </c>
      <c r="N347" s="26" t="s">
        <v>1078</v>
      </c>
      <c r="O347" s="26" t="s">
        <v>4215</v>
      </c>
      <c r="P347" s="26" t="s">
        <v>4216</v>
      </c>
      <c r="Q347" s="26"/>
      <c r="R347" s="26"/>
      <c r="S347" s="26"/>
      <c r="T347" s="26"/>
      <c r="U347" s="26"/>
      <c r="V347" s="26"/>
      <c r="W347" s="26"/>
      <c r="X347" s="26"/>
      <c r="Y347" s="26"/>
      <c r="Z347" s="28"/>
      <c r="AA347" s="28"/>
      <c r="AB347" s="26"/>
      <c r="AC347" s="26"/>
      <c r="AD347" s="43">
        <v>1055.3571428571429</v>
      </c>
    </row>
    <row r="348" spans="2:30">
      <c r="B348" s="26">
        <v>19</v>
      </c>
      <c r="C348" s="42" t="s">
        <v>4195</v>
      </c>
      <c r="D348" s="26" t="s">
        <v>4217</v>
      </c>
      <c r="E348" s="26" t="s">
        <v>4115</v>
      </c>
      <c r="F348" s="26"/>
      <c r="G348" s="26" t="s">
        <v>4218</v>
      </c>
      <c r="H348" s="26" t="s">
        <v>2383</v>
      </c>
      <c r="I348" s="26">
        <v>70</v>
      </c>
      <c r="J348" s="26" t="s">
        <v>1011</v>
      </c>
      <c r="K348" s="26" t="s">
        <v>4219</v>
      </c>
      <c r="L348" s="26" t="s">
        <v>656</v>
      </c>
      <c r="M348" s="26" t="s">
        <v>4132</v>
      </c>
      <c r="N348" s="26" t="s">
        <v>4146</v>
      </c>
      <c r="O348" s="26" t="s">
        <v>4220</v>
      </c>
      <c r="P348" s="26" t="s">
        <v>4221</v>
      </c>
      <c r="Q348" s="26"/>
      <c r="R348" s="26"/>
      <c r="S348" s="26"/>
      <c r="T348" s="26"/>
      <c r="U348" s="26"/>
      <c r="V348" s="26"/>
      <c r="W348" s="26"/>
      <c r="X348" s="26"/>
      <c r="Y348" s="26"/>
      <c r="Z348" s="28"/>
      <c r="AA348" s="28"/>
      <c r="AB348" s="26"/>
      <c r="AC348" s="26"/>
      <c r="AD348" s="43">
        <v>1275.2173913043478</v>
      </c>
    </row>
    <row r="349" spans="2:30">
      <c r="B349" s="26">
        <v>20</v>
      </c>
      <c r="C349" s="42" t="s">
        <v>4200</v>
      </c>
      <c r="D349" s="26" t="s">
        <v>4222</v>
      </c>
      <c r="E349" s="26" t="s">
        <v>4115</v>
      </c>
      <c r="F349" s="26"/>
      <c r="G349" s="26" t="s">
        <v>4223</v>
      </c>
      <c r="H349" s="26" t="s">
        <v>2383</v>
      </c>
      <c r="I349" s="26">
        <v>100</v>
      </c>
      <c r="J349" s="26" t="s">
        <v>353</v>
      </c>
      <c r="K349" s="26" t="s">
        <v>4117</v>
      </c>
      <c r="L349" s="26" t="s">
        <v>1298</v>
      </c>
      <c r="M349" s="26" t="s">
        <v>507</v>
      </c>
      <c r="N349" s="26" t="s">
        <v>591</v>
      </c>
      <c r="O349" s="26" t="s">
        <v>1779</v>
      </c>
      <c r="P349" s="26" t="s">
        <v>4224</v>
      </c>
      <c r="Q349" s="26"/>
      <c r="R349" s="26"/>
      <c r="S349" s="26"/>
      <c r="T349" s="26"/>
      <c r="U349" s="26"/>
      <c r="V349" s="26"/>
      <c r="W349" s="26"/>
      <c r="X349" s="26"/>
      <c r="Y349" s="26"/>
      <c r="Z349" s="28"/>
      <c r="AA349" s="28"/>
      <c r="AB349" s="26"/>
      <c r="AC349" s="26"/>
      <c r="AD349" s="43">
        <v>847.33333333333337</v>
      </c>
    </row>
    <row r="350" spans="2:30">
      <c r="B350" s="26">
        <v>21</v>
      </c>
      <c r="C350" s="42" t="s">
        <v>4225</v>
      </c>
      <c r="D350" s="26" t="s">
        <v>4226</v>
      </c>
      <c r="E350" s="26" t="s">
        <v>4115</v>
      </c>
      <c r="F350" s="26"/>
      <c r="G350" s="26" t="s">
        <v>4227</v>
      </c>
      <c r="H350" s="26" t="s">
        <v>576</v>
      </c>
      <c r="I350" s="26">
        <v>60</v>
      </c>
      <c r="J350" s="26" t="s">
        <v>2094</v>
      </c>
      <c r="K350" s="26" t="s">
        <v>4176</v>
      </c>
      <c r="L350" s="26" t="s">
        <v>296</v>
      </c>
      <c r="M350" s="26" t="s">
        <v>656</v>
      </c>
      <c r="N350" s="26" t="s">
        <v>696</v>
      </c>
      <c r="O350" s="26" t="s">
        <v>4228</v>
      </c>
      <c r="P350" s="26" t="s">
        <v>4229</v>
      </c>
      <c r="Q350" s="26"/>
      <c r="R350" s="26"/>
      <c r="S350" s="26"/>
      <c r="T350" s="26"/>
      <c r="U350" s="26"/>
      <c r="V350" s="26"/>
      <c r="W350" s="26"/>
      <c r="X350" s="26"/>
      <c r="Y350" s="26"/>
      <c r="Z350" s="28"/>
      <c r="AA350" s="28"/>
      <c r="AB350" s="26"/>
      <c r="AC350" s="26"/>
      <c r="AD350" s="43">
        <v>1346.1666666666667</v>
      </c>
    </row>
    <row r="351" spans="2:30">
      <c r="B351" s="26">
        <v>22</v>
      </c>
      <c r="C351" s="42" t="s">
        <v>4195</v>
      </c>
      <c r="D351" s="26" t="s">
        <v>4230</v>
      </c>
      <c r="E351" s="26" t="s">
        <v>4115</v>
      </c>
      <c r="F351" s="26"/>
      <c r="G351" s="26" t="s">
        <v>4231</v>
      </c>
      <c r="H351" s="26" t="s">
        <v>1086</v>
      </c>
      <c r="I351" s="26">
        <v>40</v>
      </c>
      <c r="J351" s="26" t="s">
        <v>1189</v>
      </c>
      <c r="K351" s="26" t="s">
        <v>427</v>
      </c>
      <c r="L351" s="26" t="s">
        <v>4117</v>
      </c>
      <c r="M351" s="26" t="s">
        <v>1275</v>
      </c>
      <c r="N351" s="26" t="s">
        <v>2311</v>
      </c>
      <c r="O351" s="26" t="s">
        <v>493</v>
      </c>
      <c r="P351" s="26" t="s">
        <v>4232</v>
      </c>
      <c r="Q351" s="26"/>
      <c r="R351" s="26"/>
      <c r="S351" s="26"/>
      <c r="T351" s="26"/>
      <c r="U351" s="26"/>
      <c r="V351" s="26"/>
      <c r="W351" s="26"/>
      <c r="X351" s="26"/>
      <c r="Y351" s="26"/>
      <c r="Z351" s="28"/>
      <c r="AA351" s="28"/>
      <c r="AB351" s="26"/>
      <c r="AC351" s="26"/>
      <c r="AD351" s="43">
        <v>1766.7777777777778</v>
      </c>
    </row>
    <row r="352" spans="2:30">
      <c r="B352" s="26">
        <v>23</v>
      </c>
      <c r="C352" s="42" t="s">
        <v>4233</v>
      </c>
      <c r="D352" s="26" t="s">
        <v>4234</v>
      </c>
      <c r="E352" s="26" t="s">
        <v>4115</v>
      </c>
      <c r="F352" s="26"/>
      <c r="G352" s="26" t="s">
        <v>4235</v>
      </c>
      <c r="H352" s="26" t="s">
        <v>2383</v>
      </c>
      <c r="I352" s="26">
        <v>100</v>
      </c>
      <c r="J352" s="26" t="s">
        <v>353</v>
      </c>
      <c r="K352" s="26" t="s">
        <v>4146</v>
      </c>
      <c r="L352" s="26" t="s">
        <v>4132</v>
      </c>
      <c r="M352" s="26" t="s">
        <v>696</v>
      </c>
      <c r="N352" s="26" t="s">
        <v>4152</v>
      </c>
      <c r="O352" s="26" t="s">
        <v>4236</v>
      </c>
      <c r="P352" s="26" t="s">
        <v>4237</v>
      </c>
      <c r="Q352" s="26"/>
      <c r="R352" s="26"/>
      <c r="S352" s="26"/>
      <c r="T352" s="26"/>
      <c r="U352" s="26"/>
      <c r="V352" s="26"/>
      <c r="W352" s="26"/>
      <c r="X352" s="26"/>
      <c r="Y352" s="26"/>
      <c r="Z352" s="28"/>
      <c r="AA352" s="28"/>
      <c r="AB352" s="26"/>
      <c r="AC352" s="26"/>
      <c r="AD352" s="43">
        <v>881.04166666666663</v>
      </c>
    </row>
    <row r="353" spans="2:30">
      <c r="B353" s="26">
        <v>24</v>
      </c>
      <c r="C353" s="42" t="s">
        <v>4238</v>
      </c>
      <c r="D353" s="26" t="s">
        <v>4239</v>
      </c>
      <c r="E353" s="26" t="s">
        <v>4115</v>
      </c>
      <c r="F353" s="26"/>
      <c r="G353" s="26" t="s">
        <v>4240</v>
      </c>
      <c r="H353" s="26" t="s">
        <v>540</v>
      </c>
      <c r="I353" s="26">
        <v>90</v>
      </c>
      <c r="J353" s="26" t="s">
        <v>2311</v>
      </c>
      <c r="K353" s="26" t="s">
        <v>4146</v>
      </c>
      <c r="L353" s="26" t="s">
        <v>4164</v>
      </c>
      <c r="M353" s="26" t="s">
        <v>451</v>
      </c>
      <c r="N353" s="26" t="s">
        <v>4176</v>
      </c>
      <c r="O353" s="26" t="s">
        <v>4241</v>
      </c>
      <c r="P353" s="26" t="s">
        <v>4242</v>
      </c>
      <c r="Q353" s="26"/>
      <c r="R353" s="26"/>
      <c r="S353" s="26"/>
      <c r="T353" s="26"/>
      <c r="U353" s="26"/>
      <c r="V353" s="26"/>
      <c r="W353" s="26"/>
      <c r="X353" s="26"/>
      <c r="Y353" s="26"/>
      <c r="Z353" s="28"/>
      <c r="AA353" s="28"/>
      <c r="AB353" s="26"/>
      <c r="AC353" s="26"/>
      <c r="AD353" s="43">
        <v>945.12</v>
      </c>
    </row>
    <row r="354" spans="2:30">
      <c r="B354" s="26">
        <v>25</v>
      </c>
      <c r="C354" s="42" t="s">
        <v>4161</v>
      </c>
      <c r="D354" s="26" t="s">
        <v>4243</v>
      </c>
      <c r="E354" s="26" t="s">
        <v>4115</v>
      </c>
      <c r="F354" s="26"/>
      <c r="G354" s="26" t="s">
        <v>4244</v>
      </c>
      <c r="H354" s="26" t="s">
        <v>636</v>
      </c>
      <c r="I354" s="26">
        <v>30</v>
      </c>
      <c r="J354" s="26" t="s">
        <v>1760</v>
      </c>
      <c r="K354" s="26" t="s">
        <v>1630</v>
      </c>
      <c r="L354" s="26" t="s">
        <v>1759</v>
      </c>
      <c r="M354" s="26" t="s">
        <v>1234</v>
      </c>
      <c r="N354" s="26" t="s">
        <v>374</v>
      </c>
      <c r="O354" s="26" t="s">
        <v>4245</v>
      </c>
      <c r="P354" s="26" t="s">
        <v>4246</v>
      </c>
      <c r="Q354" s="26"/>
      <c r="R354" s="26"/>
      <c r="S354" s="26"/>
      <c r="T354" s="26"/>
      <c r="U354" s="26"/>
      <c r="V354" s="26"/>
      <c r="W354" s="26"/>
      <c r="X354" s="26"/>
      <c r="Y354" s="26"/>
      <c r="Z354" s="28"/>
      <c r="AA354" s="28"/>
      <c r="AB354" s="26"/>
      <c r="AC354" s="26"/>
      <c r="AD354" s="43">
        <v>1129.7</v>
      </c>
    </row>
    <row r="355" spans="2:30">
      <c r="B355" s="26">
        <v>26</v>
      </c>
      <c r="C355" s="42" t="s">
        <v>4200</v>
      </c>
      <c r="D355" s="26" t="s">
        <v>4247</v>
      </c>
      <c r="E355" s="26" t="s">
        <v>4115</v>
      </c>
      <c r="F355" s="26"/>
      <c r="G355" s="26" t="s">
        <v>4248</v>
      </c>
      <c r="H355" s="26" t="s">
        <v>4249</v>
      </c>
      <c r="I355" s="26">
        <v>70</v>
      </c>
      <c r="J355" s="26" t="s">
        <v>4250</v>
      </c>
      <c r="K355" s="26" t="s">
        <v>4251</v>
      </c>
      <c r="L355" s="26" t="s">
        <v>4152</v>
      </c>
      <c r="M355" s="26" t="s">
        <v>404</v>
      </c>
      <c r="N355" s="26" t="s">
        <v>4252</v>
      </c>
      <c r="O355" s="26" t="s">
        <v>4253</v>
      </c>
      <c r="P355" s="26" t="s">
        <v>604</v>
      </c>
      <c r="Q355" s="26"/>
      <c r="R355" s="26"/>
      <c r="S355" s="26"/>
      <c r="T355" s="26"/>
      <c r="U355" s="26"/>
      <c r="V355" s="26"/>
      <c r="W355" s="26"/>
      <c r="X355" s="26"/>
      <c r="Y355" s="26"/>
      <c r="Z355" s="28"/>
      <c r="AA355" s="28"/>
      <c r="AB355" s="26"/>
      <c r="AC355" s="26"/>
      <c r="AD355" s="43">
        <v>1665.6</v>
      </c>
    </row>
    <row r="356" spans="2:30">
      <c r="B356" s="26">
        <v>27</v>
      </c>
      <c r="C356" s="42" t="s">
        <v>4195</v>
      </c>
      <c r="D356" s="26" t="s">
        <v>4254</v>
      </c>
      <c r="E356" s="26" t="s">
        <v>4115</v>
      </c>
      <c r="F356" s="26"/>
      <c r="G356" s="26" t="s">
        <v>4255</v>
      </c>
      <c r="H356" s="26" t="s">
        <v>414</v>
      </c>
      <c r="I356" s="26">
        <v>65</v>
      </c>
      <c r="J356" s="26" t="s">
        <v>1088</v>
      </c>
      <c r="K356" s="26" t="s">
        <v>1011</v>
      </c>
      <c r="L356" s="26" t="s">
        <v>4132</v>
      </c>
      <c r="M356" s="26" t="s">
        <v>374</v>
      </c>
      <c r="N356" s="26" t="s">
        <v>934</v>
      </c>
      <c r="O356" s="26" t="s">
        <v>4256</v>
      </c>
      <c r="P356" s="26">
        <v>10</v>
      </c>
      <c r="Q356" s="26"/>
      <c r="R356" s="26"/>
      <c r="S356" s="26"/>
      <c r="T356" s="26"/>
      <c r="U356" s="26"/>
      <c r="V356" s="26"/>
      <c r="W356" s="26"/>
      <c r="X356" s="26"/>
      <c r="Y356" s="26"/>
      <c r="Z356" s="28"/>
      <c r="AA356" s="28"/>
      <c r="AB356" s="26"/>
      <c r="AC356" s="26"/>
      <c r="AD356" s="43">
        <v>1250.3333333333333</v>
      </c>
    </row>
    <row r="357" spans="2:30">
      <c r="B357" s="26">
        <v>28</v>
      </c>
      <c r="C357" s="42" t="s">
        <v>4257</v>
      </c>
      <c r="D357" s="26" t="s">
        <v>4258</v>
      </c>
      <c r="E357" s="26" t="s">
        <v>4115</v>
      </c>
      <c r="F357" s="26"/>
      <c r="G357" s="26" t="s">
        <v>4259</v>
      </c>
      <c r="H357" s="26" t="s">
        <v>2383</v>
      </c>
      <c r="I357" s="26">
        <v>100</v>
      </c>
      <c r="J357" s="26" t="s">
        <v>353</v>
      </c>
      <c r="K357" s="26" t="s">
        <v>1088</v>
      </c>
      <c r="L357" s="26" t="s">
        <v>622</v>
      </c>
      <c r="M357" s="26" t="s">
        <v>4188</v>
      </c>
      <c r="N357" s="26" t="s">
        <v>723</v>
      </c>
      <c r="O357" s="26" t="s">
        <v>2256</v>
      </c>
      <c r="P357" s="26" t="s">
        <v>4260</v>
      </c>
      <c r="Q357" s="26"/>
      <c r="R357" s="26"/>
      <c r="S357" s="26"/>
      <c r="T357" s="26"/>
      <c r="U357" s="26"/>
      <c r="V357" s="26"/>
      <c r="W357" s="26"/>
      <c r="X357" s="26"/>
      <c r="Y357" s="26"/>
      <c r="Z357" s="28"/>
      <c r="AA357" s="28"/>
      <c r="AB357" s="26"/>
      <c r="AC357" s="26"/>
      <c r="AD357" s="43">
        <v>960.85714285714289</v>
      </c>
    </row>
    <row r="358" spans="2:30">
      <c r="B358" s="26">
        <v>29</v>
      </c>
      <c r="C358" s="42" t="s">
        <v>4142</v>
      </c>
      <c r="D358" s="26" t="s">
        <v>4261</v>
      </c>
      <c r="E358" s="26" t="s">
        <v>4115</v>
      </c>
      <c r="F358" s="26"/>
      <c r="G358" s="26" t="s">
        <v>4262</v>
      </c>
      <c r="H358" s="26" t="s">
        <v>2383</v>
      </c>
      <c r="I358" s="26">
        <v>85</v>
      </c>
      <c r="J358" s="26" t="s">
        <v>4251</v>
      </c>
      <c r="K358" s="26" t="s">
        <v>1364</v>
      </c>
      <c r="L358" s="26" t="s">
        <v>404</v>
      </c>
      <c r="M358" s="26" t="s">
        <v>451</v>
      </c>
      <c r="N358" s="26" t="s">
        <v>1275</v>
      </c>
      <c r="O358" s="26" t="s">
        <v>4263</v>
      </c>
      <c r="P358" s="26" t="s">
        <v>4264</v>
      </c>
      <c r="Q358" s="26"/>
      <c r="R358" s="26"/>
      <c r="S358" s="26"/>
      <c r="T358" s="26"/>
      <c r="U358" s="26"/>
      <c r="V358" s="26"/>
      <c r="W358" s="26"/>
      <c r="X358" s="26"/>
      <c r="Y358" s="26"/>
      <c r="Z358" s="28"/>
      <c r="AA358" s="28"/>
      <c r="AB358" s="26"/>
      <c r="AC358" s="26"/>
      <c r="AD358" s="43">
        <v>1012.8076923076923</v>
      </c>
    </row>
    <row r="359" spans="2:30">
      <c r="B359" s="26">
        <v>30</v>
      </c>
      <c r="C359" s="42" t="s">
        <v>4149</v>
      </c>
      <c r="D359" s="26" t="s">
        <v>4265</v>
      </c>
      <c r="E359" s="26" t="s">
        <v>4115</v>
      </c>
      <c r="F359" s="26"/>
      <c r="G359" s="26" t="s">
        <v>4266</v>
      </c>
      <c r="H359" s="26" t="s">
        <v>4124</v>
      </c>
      <c r="I359" s="26">
        <v>95</v>
      </c>
      <c r="J359" s="26" t="s">
        <v>4138</v>
      </c>
      <c r="K359" s="26" t="s">
        <v>4169</v>
      </c>
      <c r="L359" s="26" t="s">
        <v>507</v>
      </c>
      <c r="M359" s="26" t="s">
        <v>4118</v>
      </c>
      <c r="N359" s="26" t="s">
        <v>1275</v>
      </c>
      <c r="O359" s="26" t="s">
        <v>4267</v>
      </c>
      <c r="P359" s="26" t="s">
        <v>4268</v>
      </c>
      <c r="Q359" s="26"/>
      <c r="R359" s="26"/>
      <c r="S359" s="26"/>
      <c r="T359" s="26"/>
      <c r="U359" s="26"/>
      <c r="V359" s="26"/>
      <c r="W359" s="26"/>
      <c r="X359" s="26"/>
      <c r="Y359" s="26"/>
      <c r="Z359" s="28"/>
      <c r="AA359" s="28"/>
      <c r="AB359" s="26"/>
      <c r="AC359" s="26"/>
      <c r="AD359" s="43">
        <v>976.5</v>
      </c>
    </row>
    <row r="360" spans="2:30">
      <c r="B360" s="26">
        <v>31</v>
      </c>
      <c r="C360" s="42" t="s">
        <v>4179</v>
      </c>
      <c r="D360" s="26" t="s">
        <v>4269</v>
      </c>
      <c r="E360" s="26" t="s">
        <v>4115</v>
      </c>
      <c r="F360" s="26"/>
      <c r="G360" s="26" t="s">
        <v>4270</v>
      </c>
      <c r="H360" s="26" t="s">
        <v>4271</v>
      </c>
      <c r="I360" s="26">
        <v>70</v>
      </c>
      <c r="J360" s="26" t="s">
        <v>4272</v>
      </c>
      <c r="K360" s="26" t="s">
        <v>4146</v>
      </c>
      <c r="L360" s="26" t="s">
        <v>1337</v>
      </c>
      <c r="M360" s="26" t="s">
        <v>4146</v>
      </c>
      <c r="N360" s="26" t="s">
        <v>4169</v>
      </c>
      <c r="O360" s="26" t="s">
        <v>4184</v>
      </c>
      <c r="P360" s="26" t="s">
        <v>1086</v>
      </c>
      <c r="Q360" s="26"/>
      <c r="R360" s="26"/>
      <c r="S360" s="26"/>
      <c r="T360" s="26"/>
      <c r="U360" s="26"/>
      <c r="V360" s="26"/>
      <c r="W360" s="26"/>
      <c r="X360" s="26"/>
      <c r="Y360" s="26"/>
      <c r="Z360" s="28"/>
      <c r="AA360" s="28"/>
      <c r="AB360" s="26"/>
      <c r="AC360" s="26"/>
      <c r="AD360" s="43">
        <v>1139.0384615384614</v>
      </c>
    </row>
    <row r="361" spans="2:30">
      <c r="B361" s="26">
        <v>32</v>
      </c>
      <c r="C361" s="42" t="s">
        <v>4200</v>
      </c>
      <c r="D361" s="26" t="s">
        <v>4273</v>
      </c>
      <c r="E361" s="26" t="s">
        <v>4115</v>
      </c>
      <c r="F361" s="26"/>
      <c r="G361" s="26" t="s">
        <v>4274</v>
      </c>
      <c r="H361" s="26" t="s">
        <v>4275</v>
      </c>
      <c r="I361" s="26">
        <v>65</v>
      </c>
      <c r="J361" s="26" t="s">
        <v>4214</v>
      </c>
      <c r="K361" s="26" t="s">
        <v>499</v>
      </c>
      <c r="L361" s="26" t="s">
        <v>748</v>
      </c>
      <c r="M361" s="26" t="s">
        <v>4132</v>
      </c>
      <c r="N361" s="26" t="s">
        <v>2094</v>
      </c>
      <c r="O361" s="26" t="s">
        <v>4133</v>
      </c>
      <c r="P361" s="26" t="s">
        <v>466</v>
      </c>
      <c r="Q361" s="26"/>
      <c r="R361" s="26"/>
      <c r="S361" s="26"/>
      <c r="T361" s="26"/>
      <c r="U361" s="26"/>
      <c r="V361" s="26"/>
      <c r="W361" s="26"/>
      <c r="X361" s="26"/>
      <c r="Y361" s="26"/>
      <c r="Z361" s="28"/>
      <c r="AA361" s="28"/>
      <c r="AB361" s="26"/>
      <c r="AC361" s="26"/>
      <c r="AD361" s="43">
        <v>1246.909090909091</v>
      </c>
    </row>
    <row r="362" spans="2:30">
      <c r="B362" s="26">
        <v>33</v>
      </c>
      <c r="C362" s="42" t="s">
        <v>4276</v>
      </c>
      <c r="D362" s="26" t="s">
        <v>4277</v>
      </c>
      <c r="E362" s="26" t="s">
        <v>4115</v>
      </c>
      <c r="F362" s="26"/>
      <c r="G362" s="26" t="s">
        <v>4278</v>
      </c>
      <c r="H362" s="26" t="s">
        <v>728</v>
      </c>
      <c r="I362" s="26">
        <v>90</v>
      </c>
      <c r="J362" s="26" t="s">
        <v>482</v>
      </c>
      <c r="K362" s="26" t="s">
        <v>696</v>
      </c>
      <c r="L362" s="26" t="s">
        <v>4125</v>
      </c>
      <c r="M362" s="26" t="s">
        <v>4152</v>
      </c>
      <c r="N362" s="26" t="s">
        <v>2094</v>
      </c>
      <c r="O362" s="26" t="s">
        <v>4279</v>
      </c>
      <c r="P362" s="26" t="s">
        <v>4280</v>
      </c>
      <c r="Q362" s="26"/>
      <c r="R362" s="26"/>
      <c r="S362" s="26"/>
      <c r="T362" s="26"/>
      <c r="U362" s="26"/>
      <c r="V362" s="26"/>
      <c r="W362" s="26"/>
      <c r="X362" s="26"/>
      <c r="Y362" s="26"/>
      <c r="Z362" s="28"/>
      <c r="AA362" s="28"/>
      <c r="AB362" s="26"/>
      <c r="AC362" s="26"/>
      <c r="AD362" s="43">
        <v>1247.9411764705883</v>
      </c>
    </row>
    <row r="363" spans="2:30">
      <c r="B363" s="26">
        <v>34</v>
      </c>
      <c r="C363" s="42" t="s">
        <v>4238</v>
      </c>
      <c r="D363" s="26" t="s">
        <v>4281</v>
      </c>
      <c r="E363" s="26" t="s">
        <v>4115</v>
      </c>
      <c r="F363" s="26"/>
      <c r="G363" s="26" t="s">
        <v>4282</v>
      </c>
      <c r="H363" s="26" t="s">
        <v>2383</v>
      </c>
      <c r="I363" s="26">
        <v>100</v>
      </c>
      <c r="J363" s="26" t="s">
        <v>1393</v>
      </c>
      <c r="K363" s="26" t="s">
        <v>4176</v>
      </c>
      <c r="L363" s="26" t="s">
        <v>1234</v>
      </c>
      <c r="M363" s="26" t="s">
        <v>2463</v>
      </c>
      <c r="N363" s="26" t="s">
        <v>4182</v>
      </c>
      <c r="O363" s="26" t="s">
        <v>1525</v>
      </c>
      <c r="P363" s="26" t="s">
        <v>4283</v>
      </c>
      <c r="Q363" s="26"/>
      <c r="R363" s="26"/>
      <c r="S363" s="26"/>
      <c r="T363" s="26"/>
      <c r="U363" s="26"/>
      <c r="V363" s="26"/>
      <c r="W363" s="26"/>
      <c r="X363" s="26"/>
      <c r="Y363" s="26"/>
      <c r="Z363" s="28"/>
      <c r="AA363" s="28"/>
      <c r="AB363" s="26"/>
      <c r="AC363" s="26"/>
      <c r="AD363" s="43">
        <v>871.04166666666663</v>
      </c>
    </row>
    <row r="364" spans="2:30">
      <c r="B364" s="26">
        <v>35</v>
      </c>
      <c r="C364" s="42" t="s">
        <v>4200</v>
      </c>
      <c r="D364" s="26" t="s">
        <v>4284</v>
      </c>
      <c r="E364" s="26" t="s">
        <v>4115</v>
      </c>
      <c r="F364" s="26"/>
      <c r="G364" s="26" t="s">
        <v>4285</v>
      </c>
      <c r="H364" s="26" t="s">
        <v>1490</v>
      </c>
      <c r="I364" s="26">
        <v>80</v>
      </c>
      <c r="J364" s="26" t="s">
        <v>482</v>
      </c>
      <c r="K364" s="26" t="s">
        <v>4286</v>
      </c>
      <c r="L364" s="26" t="s">
        <v>934</v>
      </c>
      <c r="M364" s="26" t="s">
        <v>1438</v>
      </c>
      <c r="N364" s="26" t="s">
        <v>4132</v>
      </c>
      <c r="O364" s="26" t="s">
        <v>4287</v>
      </c>
      <c r="P364" s="26" t="s">
        <v>4288</v>
      </c>
      <c r="Q364" s="26"/>
      <c r="R364" s="26"/>
      <c r="S364" s="26"/>
      <c r="T364" s="26"/>
      <c r="U364" s="26"/>
      <c r="V364" s="26"/>
      <c r="W364" s="26"/>
      <c r="X364" s="26"/>
      <c r="Y364" s="26"/>
      <c r="Z364" s="28"/>
      <c r="AA364" s="28"/>
      <c r="AB364" s="26"/>
      <c r="AC364" s="26"/>
      <c r="AD364" s="43">
        <v>1100.7391304347825</v>
      </c>
    </row>
    <row r="365" spans="2:30">
      <c r="B365" s="26">
        <v>36</v>
      </c>
      <c r="C365" s="42" t="s">
        <v>4289</v>
      </c>
      <c r="D365" s="26" t="s">
        <v>4290</v>
      </c>
      <c r="E365" s="26" t="s">
        <v>4115</v>
      </c>
      <c r="F365" s="26"/>
      <c r="G365" s="26" t="s">
        <v>4291</v>
      </c>
      <c r="H365" s="26" t="s">
        <v>4292</v>
      </c>
      <c r="I365" s="26">
        <v>65</v>
      </c>
      <c r="J365" s="26" t="s">
        <v>4188</v>
      </c>
      <c r="K365" s="26" t="s">
        <v>622</v>
      </c>
      <c r="L365" s="26" t="s">
        <v>1438</v>
      </c>
      <c r="M365" s="26" t="s">
        <v>374</v>
      </c>
      <c r="N365" s="26" t="s">
        <v>1078</v>
      </c>
      <c r="O365" s="26" t="s">
        <v>4279</v>
      </c>
      <c r="P365" s="26" t="s">
        <v>634</v>
      </c>
      <c r="Q365" s="26"/>
      <c r="R365" s="26"/>
      <c r="S365" s="26"/>
      <c r="T365" s="26"/>
      <c r="U365" s="26"/>
      <c r="V365" s="26"/>
      <c r="W365" s="26"/>
      <c r="X365" s="26"/>
      <c r="Y365" s="26"/>
      <c r="Z365" s="28"/>
      <c r="AA365" s="28"/>
      <c r="AB365" s="26"/>
      <c r="AC365" s="26"/>
      <c r="AD365" s="43">
        <v>995</v>
      </c>
    </row>
    <row r="366" spans="2:30">
      <c r="B366" s="26">
        <v>37</v>
      </c>
      <c r="C366" s="42" t="s">
        <v>4293</v>
      </c>
      <c r="D366" s="26" t="s">
        <v>4294</v>
      </c>
      <c r="E366" s="26" t="s">
        <v>4115</v>
      </c>
      <c r="F366" s="26"/>
      <c r="G366" s="26" t="s">
        <v>4295</v>
      </c>
      <c r="H366" s="26" t="s">
        <v>4296</v>
      </c>
      <c r="I366" s="26">
        <v>45</v>
      </c>
      <c r="J366" s="26" t="s">
        <v>4170</v>
      </c>
      <c r="K366" s="26" t="s">
        <v>4286</v>
      </c>
      <c r="L366" s="26" t="s">
        <v>695</v>
      </c>
      <c r="M366" s="26" t="s">
        <v>1364</v>
      </c>
      <c r="N366" s="26" t="s">
        <v>608</v>
      </c>
      <c r="O366" s="26" t="s">
        <v>4297</v>
      </c>
      <c r="P366" s="26" t="s">
        <v>4298</v>
      </c>
      <c r="Q366" s="26"/>
      <c r="R366" s="26"/>
      <c r="S366" s="26"/>
      <c r="T366" s="26"/>
      <c r="U366" s="26"/>
      <c r="V366" s="26"/>
      <c r="W366" s="26"/>
      <c r="X366" s="26"/>
      <c r="Y366" s="26"/>
      <c r="Z366" s="28"/>
      <c r="AA366" s="28"/>
      <c r="AB366" s="26"/>
      <c r="AC366" s="26"/>
      <c r="AD366" s="43">
        <v>1405.75</v>
      </c>
    </row>
    <row r="367" spans="2:30">
      <c r="B367" s="26">
        <v>38</v>
      </c>
      <c r="C367" s="42" t="s">
        <v>4289</v>
      </c>
      <c r="D367" s="26" t="s">
        <v>4299</v>
      </c>
      <c r="E367" s="26" t="s">
        <v>4115</v>
      </c>
      <c r="F367" s="26"/>
      <c r="G367" s="26" t="s">
        <v>4300</v>
      </c>
      <c r="H367" s="26" t="s">
        <v>4301</v>
      </c>
      <c r="I367" s="26">
        <v>65</v>
      </c>
      <c r="J367" s="26" t="s">
        <v>1088</v>
      </c>
      <c r="K367" s="26" t="s">
        <v>695</v>
      </c>
      <c r="L367" s="26" t="s">
        <v>696</v>
      </c>
      <c r="M367" s="26" t="s">
        <v>374</v>
      </c>
      <c r="N367" s="26" t="s">
        <v>4118</v>
      </c>
      <c r="O367" s="26" t="s">
        <v>4302</v>
      </c>
      <c r="P367" s="26" t="s">
        <v>4303</v>
      </c>
      <c r="Q367" s="26"/>
      <c r="R367" s="26"/>
      <c r="S367" s="26"/>
      <c r="T367" s="26"/>
      <c r="U367" s="26"/>
      <c r="V367" s="26"/>
      <c r="W367" s="26"/>
      <c r="X367" s="26"/>
      <c r="Y367" s="26"/>
      <c r="Z367" s="28"/>
      <c r="AA367" s="28"/>
      <c r="AB367" s="26"/>
      <c r="AC367" s="26"/>
      <c r="AD367" s="43">
        <v>1147.4347826086957</v>
      </c>
    </row>
    <row r="368" spans="2:30">
      <c r="B368" s="26">
        <v>39</v>
      </c>
      <c r="C368" s="42" t="s">
        <v>4304</v>
      </c>
      <c r="D368" s="26" t="s">
        <v>4305</v>
      </c>
      <c r="E368" s="26" t="s">
        <v>4115</v>
      </c>
      <c r="F368" s="26"/>
      <c r="G368" s="26" t="s">
        <v>4306</v>
      </c>
      <c r="H368" s="26" t="s">
        <v>1490</v>
      </c>
      <c r="I368" s="26">
        <v>70</v>
      </c>
      <c r="J368" s="26" t="s">
        <v>4117</v>
      </c>
      <c r="K368" s="26" t="s">
        <v>4159</v>
      </c>
      <c r="L368" s="26" t="s">
        <v>695</v>
      </c>
      <c r="M368" s="26" t="s">
        <v>4126</v>
      </c>
      <c r="N368" s="26" t="s">
        <v>1415</v>
      </c>
      <c r="O368" s="26" t="s">
        <v>4307</v>
      </c>
      <c r="P368" s="26" t="s">
        <v>4308</v>
      </c>
      <c r="Q368" s="26"/>
      <c r="R368" s="26"/>
      <c r="S368" s="26"/>
      <c r="T368" s="26"/>
      <c r="U368" s="26"/>
      <c r="V368" s="26"/>
      <c r="W368" s="26"/>
      <c r="X368" s="26"/>
      <c r="Y368" s="26"/>
      <c r="Z368" s="28"/>
      <c r="AA368" s="28"/>
      <c r="AB368" s="26"/>
      <c r="AC368" s="26"/>
      <c r="AD368" s="43">
        <v>1273.72</v>
      </c>
    </row>
    <row r="369" spans="2:30">
      <c r="B369" s="26">
        <v>40</v>
      </c>
      <c r="C369" s="42" t="s">
        <v>4190</v>
      </c>
      <c r="D369" s="26" t="s">
        <v>4309</v>
      </c>
      <c r="E369" s="26" t="s">
        <v>4115</v>
      </c>
      <c r="F369" s="26"/>
      <c r="G369" s="26" t="s">
        <v>4310</v>
      </c>
      <c r="H369" s="26" t="s">
        <v>2383</v>
      </c>
      <c r="I369" s="26">
        <v>95</v>
      </c>
      <c r="J369" s="26" t="s">
        <v>1759</v>
      </c>
      <c r="K369" s="26" t="s">
        <v>374</v>
      </c>
      <c r="L369" s="26" t="s">
        <v>1651</v>
      </c>
      <c r="M369" s="26" t="s">
        <v>4176</v>
      </c>
      <c r="N369" s="26" t="s">
        <v>4176</v>
      </c>
      <c r="O369" s="26" t="s">
        <v>4311</v>
      </c>
      <c r="P369" s="26" t="s">
        <v>4312</v>
      </c>
      <c r="Q369" s="26"/>
      <c r="R369" s="26"/>
      <c r="S369" s="26"/>
      <c r="T369" s="26"/>
      <c r="U369" s="26"/>
      <c r="V369" s="26"/>
      <c r="W369" s="26"/>
      <c r="X369" s="26"/>
      <c r="Y369" s="26"/>
      <c r="Z369" s="28"/>
      <c r="AA369" s="28"/>
      <c r="AB369" s="26"/>
      <c r="AC369" s="26"/>
      <c r="AD369" s="43">
        <v>1326.7619047619048</v>
      </c>
    </row>
    <row r="370" spans="2:30">
      <c r="B370" s="26">
        <v>41</v>
      </c>
      <c r="C370" s="42" t="s">
        <v>4293</v>
      </c>
      <c r="D370" s="26" t="s">
        <v>4313</v>
      </c>
      <c r="E370" s="26" t="s">
        <v>4115</v>
      </c>
      <c r="F370" s="26"/>
      <c r="G370" s="26" t="s">
        <v>4314</v>
      </c>
      <c r="H370" s="26" t="s">
        <v>2383</v>
      </c>
      <c r="I370" s="26">
        <v>95</v>
      </c>
      <c r="J370" s="26" t="s">
        <v>1189</v>
      </c>
      <c r="K370" s="26" t="s">
        <v>1393</v>
      </c>
      <c r="L370" s="26" t="s">
        <v>4176</v>
      </c>
      <c r="M370" s="26" t="s">
        <v>4164</v>
      </c>
      <c r="N370" s="26" t="s">
        <v>723</v>
      </c>
      <c r="O370" s="26" t="s">
        <v>498</v>
      </c>
      <c r="P370" s="26" t="s">
        <v>1270</v>
      </c>
      <c r="Q370" s="26"/>
      <c r="R370" s="26"/>
      <c r="S370" s="26"/>
      <c r="T370" s="26"/>
      <c r="U370" s="26"/>
      <c r="V370" s="26"/>
      <c r="W370" s="26"/>
      <c r="X370" s="26"/>
      <c r="Y370" s="26"/>
      <c r="Z370" s="28"/>
      <c r="AA370" s="28"/>
      <c r="AB370" s="26"/>
      <c r="AC370" s="26"/>
      <c r="AD370" s="43">
        <v>880.03571428571433</v>
      </c>
    </row>
    <row r="371" spans="2:30">
      <c r="B371" s="26">
        <v>42</v>
      </c>
      <c r="C371" s="42" t="s">
        <v>4276</v>
      </c>
      <c r="D371" s="26" t="s">
        <v>4315</v>
      </c>
      <c r="E371" s="26" t="s">
        <v>4115</v>
      </c>
      <c r="F371" s="26"/>
      <c r="G371" s="26" t="s">
        <v>4316</v>
      </c>
      <c r="H371" s="26" t="s">
        <v>728</v>
      </c>
      <c r="I371" s="26">
        <v>90</v>
      </c>
      <c r="J371" s="26" t="s">
        <v>353</v>
      </c>
      <c r="K371" s="26" t="s">
        <v>695</v>
      </c>
      <c r="L371" s="26" t="s">
        <v>2094</v>
      </c>
      <c r="M371" s="26" t="s">
        <v>1364</v>
      </c>
      <c r="N371" s="26" t="s">
        <v>451</v>
      </c>
      <c r="O371" s="26" t="s">
        <v>4317</v>
      </c>
      <c r="P371" s="26" t="s">
        <v>4318</v>
      </c>
      <c r="Q371" s="26"/>
      <c r="R371" s="26"/>
      <c r="S371" s="26"/>
      <c r="T371" s="26"/>
      <c r="U371" s="26"/>
      <c r="V371" s="26"/>
      <c r="W371" s="26"/>
      <c r="X371" s="26"/>
      <c r="Y371" s="26"/>
      <c r="Z371" s="28"/>
      <c r="AA371" s="28"/>
      <c r="AB371" s="26"/>
      <c r="AC371" s="26"/>
      <c r="AD371" s="43">
        <v>1163.6666666666667</v>
      </c>
    </row>
    <row r="372" spans="2:30">
      <c r="B372" s="26">
        <v>43</v>
      </c>
      <c r="C372" s="42" t="s">
        <v>4319</v>
      </c>
      <c r="D372" s="26" t="s">
        <v>4320</v>
      </c>
      <c r="E372" s="26" t="s">
        <v>4115</v>
      </c>
      <c r="F372" s="26"/>
      <c r="G372" s="26" t="s">
        <v>4321</v>
      </c>
      <c r="H372" s="26" t="s">
        <v>4322</v>
      </c>
      <c r="I372" s="26">
        <v>80</v>
      </c>
      <c r="J372" s="26" t="s">
        <v>1679</v>
      </c>
      <c r="K372" s="26" t="s">
        <v>1078</v>
      </c>
      <c r="L372" s="26" t="s">
        <v>4176</v>
      </c>
      <c r="M372" s="26" t="s">
        <v>1275</v>
      </c>
      <c r="N372" s="26" t="s">
        <v>296</v>
      </c>
      <c r="O372" s="26" t="s">
        <v>4133</v>
      </c>
      <c r="P372" s="26" t="s">
        <v>4133</v>
      </c>
      <c r="Q372" s="26"/>
      <c r="R372" s="26"/>
      <c r="S372" s="26"/>
      <c r="T372" s="26"/>
      <c r="U372" s="26"/>
      <c r="V372" s="26"/>
      <c r="W372" s="26"/>
      <c r="X372" s="26"/>
      <c r="Y372" s="26"/>
      <c r="Z372" s="28"/>
      <c r="AA372" s="28"/>
      <c r="AB372" s="26"/>
      <c r="AC372" s="26"/>
      <c r="AD372" s="43">
        <v>1169.75</v>
      </c>
    </row>
    <row r="373" spans="2:30">
      <c r="B373" s="26">
        <v>44</v>
      </c>
      <c r="C373" s="42" t="s">
        <v>4323</v>
      </c>
      <c r="D373" s="26" t="s">
        <v>4324</v>
      </c>
      <c r="E373" s="26" t="s">
        <v>4115</v>
      </c>
      <c r="F373" s="26"/>
      <c r="G373" s="26" t="s">
        <v>4325</v>
      </c>
      <c r="H373" s="26" t="s">
        <v>2383</v>
      </c>
      <c r="I373" s="26">
        <v>95</v>
      </c>
      <c r="J373" s="26" t="s">
        <v>2311</v>
      </c>
      <c r="K373" s="26" t="s">
        <v>4138</v>
      </c>
      <c r="L373" s="26" t="s">
        <v>1011</v>
      </c>
      <c r="M373" s="26" t="s">
        <v>1669</v>
      </c>
      <c r="N373" s="26" t="s">
        <v>4214</v>
      </c>
      <c r="O373" s="26" t="s">
        <v>4326</v>
      </c>
      <c r="P373" s="26" t="s">
        <v>4327</v>
      </c>
      <c r="Q373" s="26"/>
      <c r="R373" s="26"/>
      <c r="S373" s="26"/>
      <c r="T373" s="26"/>
      <c r="U373" s="26"/>
      <c r="V373" s="26"/>
      <c r="W373" s="26"/>
      <c r="X373" s="26"/>
      <c r="Y373" s="26"/>
      <c r="Z373" s="28"/>
      <c r="AA373" s="28"/>
      <c r="AB373" s="26"/>
      <c r="AC373" s="26"/>
      <c r="AD373" s="43">
        <v>1105.9259259259259</v>
      </c>
    </row>
    <row r="374" spans="2:30">
      <c r="B374" s="26">
        <v>45</v>
      </c>
      <c r="C374" s="42" t="s">
        <v>4233</v>
      </c>
      <c r="D374" s="26" t="s">
        <v>4328</v>
      </c>
      <c r="E374" s="26" t="s">
        <v>4115</v>
      </c>
      <c r="F374" s="26"/>
      <c r="G374" s="26" t="s">
        <v>4329</v>
      </c>
      <c r="H374" s="26" t="s">
        <v>4330</v>
      </c>
      <c r="I374" s="26">
        <v>80</v>
      </c>
      <c r="J374" s="26" t="s">
        <v>4132</v>
      </c>
      <c r="K374" s="26" t="s">
        <v>696</v>
      </c>
      <c r="L374" s="26" t="s">
        <v>4252</v>
      </c>
      <c r="M374" s="26" t="s">
        <v>451</v>
      </c>
      <c r="N374" s="26" t="s">
        <v>1630</v>
      </c>
      <c r="O374" s="26" t="s">
        <v>2211</v>
      </c>
      <c r="P374" s="26" t="s">
        <v>4331</v>
      </c>
      <c r="Q374" s="26"/>
      <c r="R374" s="26"/>
      <c r="S374" s="26"/>
      <c r="T374" s="26"/>
      <c r="U374" s="26"/>
      <c r="V374" s="26"/>
      <c r="W374" s="26"/>
      <c r="X374" s="26"/>
      <c r="Y374" s="26"/>
      <c r="Z374" s="28"/>
      <c r="AA374" s="28"/>
      <c r="AB374" s="26"/>
      <c r="AC374" s="26"/>
      <c r="AD374" s="43">
        <v>1281.25</v>
      </c>
    </row>
    <row r="375" spans="2:30">
      <c r="B375" s="26">
        <v>46</v>
      </c>
      <c r="C375" s="42" t="s">
        <v>4190</v>
      </c>
      <c r="D375" s="26" t="s">
        <v>4332</v>
      </c>
      <c r="E375" s="26" t="s">
        <v>4115</v>
      </c>
      <c r="F375" s="26"/>
      <c r="G375" s="26" t="s">
        <v>4333</v>
      </c>
      <c r="H375" s="26" t="s">
        <v>4334</v>
      </c>
      <c r="I375" s="26">
        <v>45</v>
      </c>
      <c r="J375" s="26" t="s">
        <v>2463</v>
      </c>
      <c r="K375" s="26" t="s">
        <v>908</v>
      </c>
      <c r="L375" s="26" t="s">
        <v>2311</v>
      </c>
      <c r="M375" s="26" t="s">
        <v>404</v>
      </c>
      <c r="N375" s="26" t="s">
        <v>4272</v>
      </c>
      <c r="O375" s="26" t="s">
        <v>4335</v>
      </c>
      <c r="P375" s="26" t="s">
        <v>4336</v>
      </c>
      <c r="Q375" s="26"/>
      <c r="R375" s="26"/>
      <c r="S375" s="26"/>
      <c r="T375" s="26"/>
      <c r="U375" s="26"/>
      <c r="V375" s="26"/>
      <c r="W375" s="26"/>
      <c r="X375" s="26"/>
      <c r="Y375" s="26"/>
      <c r="Z375" s="28"/>
      <c r="AA375" s="28"/>
      <c r="AB375" s="26"/>
      <c r="AC375" s="26"/>
      <c r="AD375" s="43">
        <v>1688.090909090909</v>
      </c>
    </row>
    <row r="376" spans="2:30">
      <c r="B376" s="26">
        <v>47</v>
      </c>
      <c r="C376" s="42" t="s">
        <v>4319</v>
      </c>
      <c r="D376" s="26" t="s">
        <v>4337</v>
      </c>
      <c r="E376" s="26" t="s">
        <v>4115</v>
      </c>
      <c r="F376" s="26"/>
      <c r="G376" s="26" t="s">
        <v>4338</v>
      </c>
      <c r="H376" s="26" t="s">
        <v>2383</v>
      </c>
      <c r="I376" s="26">
        <v>100</v>
      </c>
      <c r="J376" s="26" t="s">
        <v>4164</v>
      </c>
      <c r="K376" s="26" t="s">
        <v>696</v>
      </c>
      <c r="L376" s="26" t="s">
        <v>695</v>
      </c>
      <c r="M376" s="26" t="s">
        <v>507</v>
      </c>
      <c r="N376" s="26" t="s">
        <v>1651</v>
      </c>
      <c r="O376" s="26" t="s">
        <v>1011</v>
      </c>
      <c r="P376" s="26" t="s">
        <v>1340</v>
      </c>
      <c r="Q376" s="26"/>
      <c r="R376" s="26"/>
      <c r="S376" s="26"/>
      <c r="T376" s="26"/>
      <c r="U376" s="26"/>
      <c r="V376" s="26"/>
      <c r="W376" s="26"/>
      <c r="X376" s="26"/>
      <c r="Y376" s="26"/>
      <c r="Z376" s="28"/>
      <c r="AA376" s="28"/>
      <c r="AB376" s="26"/>
      <c r="AC376" s="26"/>
      <c r="AD376" s="43">
        <v>1070.08</v>
      </c>
    </row>
    <row r="377" spans="2:30">
      <c r="B377" s="26">
        <v>48</v>
      </c>
      <c r="C377" s="42" t="s">
        <v>4319</v>
      </c>
      <c r="D377" s="26" t="s">
        <v>4339</v>
      </c>
      <c r="E377" s="26" t="s">
        <v>4115</v>
      </c>
      <c r="F377" s="26"/>
      <c r="G377" s="26" t="s">
        <v>4340</v>
      </c>
      <c r="H377" s="26" t="s">
        <v>2383</v>
      </c>
      <c r="I377" s="26">
        <v>95</v>
      </c>
      <c r="J377" s="26" t="s">
        <v>4126</v>
      </c>
      <c r="K377" s="26" t="s">
        <v>1364</v>
      </c>
      <c r="L377" s="26" t="s">
        <v>608</v>
      </c>
      <c r="M377" s="26" t="s">
        <v>4169</v>
      </c>
      <c r="N377" s="26" t="s">
        <v>1669</v>
      </c>
      <c r="O377" s="26" t="s">
        <v>4341</v>
      </c>
      <c r="P377" s="26" t="s">
        <v>4342</v>
      </c>
      <c r="Q377" s="26"/>
      <c r="R377" s="26"/>
      <c r="S377" s="26"/>
      <c r="T377" s="26"/>
      <c r="U377" s="26"/>
      <c r="V377" s="26"/>
      <c r="W377" s="26"/>
      <c r="X377" s="26"/>
      <c r="Y377" s="26"/>
      <c r="Z377" s="28"/>
      <c r="AA377" s="28"/>
      <c r="AB377" s="26"/>
      <c r="AC377" s="26"/>
      <c r="AD377" s="43">
        <v>1369.16</v>
      </c>
    </row>
    <row r="378" spans="2:30">
      <c r="B378" s="26">
        <v>49</v>
      </c>
      <c r="C378" s="42" t="s">
        <v>4179</v>
      </c>
      <c r="D378" s="26" t="s">
        <v>4343</v>
      </c>
      <c r="E378" s="26" t="s">
        <v>4115</v>
      </c>
      <c r="F378" s="26"/>
      <c r="G378" s="26" t="s">
        <v>4344</v>
      </c>
      <c r="H378" s="26" t="s">
        <v>1490</v>
      </c>
      <c r="I378" s="26">
        <v>80</v>
      </c>
      <c r="J378" s="26" t="s">
        <v>4345</v>
      </c>
      <c r="K378" s="26" t="s">
        <v>748</v>
      </c>
      <c r="L378" s="26" t="s">
        <v>908</v>
      </c>
      <c r="M378" s="26" t="s">
        <v>1669</v>
      </c>
      <c r="N378" s="26" t="s">
        <v>1759</v>
      </c>
      <c r="O378" s="26" t="s">
        <v>4346</v>
      </c>
      <c r="P378" s="26" t="s">
        <v>4347</v>
      </c>
      <c r="Q378" s="26"/>
      <c r="R378" s="26"/>
      <c r="S378" s="26"/>
      <c r="T378" s="26"/>
      <c r="U378" s="26"/>
      <c r="V378" s="26"/>
      <c r="W378" s="26"/>
      <c r="X378" s="26"/>
      <c r="Y378" s="26"/>
      <c r="Z378" s="28"/>
      <c r="AA378" s="28"/>
      <c r="AB378" s="26"/>
      <c r="AC378" s="26"/>
      <c r="AD378" s="43">
        <v>1200.96</v>
      </c>
    </row>
    <row r="379" spans="2:30">
      <c r="B379" s="26">
        <v>50</v>
      </c>
      <c r="C379" s="42" t="s">
        <v>4208</v>
      </c>
      <c r="D379" s="26" t="s">
        <v>4348</v>
      </c>
      <c r="E379" s="26" t="s">
        <v>4115</v>
      </c>
      <c r="F379" s="26"/>
      <c r="G379" s="26" t="s">
        <v>4349</v>
      </c>
      <c r="H379" s="26" t="s">
        <v>1058</v>
      </c>
      <c r="I379" s="26">
        <v>50</v>
      </c>
      <c r="J379" s="26" t="s">
        <v>2094</v>
      </c>
      <c r="K379" s="26" t="s">
        <v>1219</v>
      </c>
      <c r="L379" s="26" t="s">
        <v>482</v>
      </c>
      <c r="M379" s="26" t="s">
        <v>1275</v>
      </c>
      <c r="N379" s="26" t="s">
        <v>4188</v>
      </c>
      <c r="O379" s="26" t="s">
        <v>4350</v>
      </c>
      <c r="P379" s="26" t="s">
        <v>4351</v>
      </c>
      <c r="Q379" s="26"/>
      <c r="R379" s="26"/>
      <c r="S379" s="26"/>
      <c r="T379" s="26"/>
      <c r="U379" s="26"/>
      <c r="V379" s="26"/>
      <c r="W379" s="26"/>
      <c r="X379" s="26"/>
      <c r="Y379" s="26"/>
      <c r="Z379" s="28"/>
      <c r="AA379" s="28"/>
      <c r="AB379" s="26"/>
      <c r="AC379" s="26"/>
      <c r="AD379" s="43">
        <v>1610.3636363636363</v>
      </c>
    </row>
    <row r="380" spans="2:30">
      <c r="B380" s="26">
        <v>51</v>
      </c>
      <c r="C380" s="42" t="s">
        <v>4304</v>
      </c>
      <c r="D380" s="26" t="s">
        <v>4352</v>
      </c>
      <c r="E380" s="26" t="s">
        <v>4115</v>
      </c>
      <c r="F380" s="26"/>
      <c r="G380" s="26" t="s">
        <v>4353</v>
      </c>
      <c r="H380" s="26" t="s">
        <v>4330</v>
      </c>
      <c r="I380" s="26">
        <v>85</v>
      </c>
      <c r="J380" s="26" t="s">
        <v>4188</v>
      </c>
      <c r="K380" s="26" t="s">
        <v>4354</v>
      </c>
      <c r="L380" s="26" t="s">
        <v>1078</v>
      </c>
      <c r="M380" s="26" t="s">
        <v>1234</v>
      </c>
      <c r="N380" s="26" t="s">
        <v>4118</v>
      </c>
      <c r="O380" s="26" t="s">
        <v>4355</v>
      </c>
      <c r="P380" s="26" t="s">
        <v>4356</v>
      </c>
      <c r="Q380" s="26"/>
      <c r="R380" s="26"/>
      <c r="S380" s="26"/>
      <c r="T380" s="26"/>
      <c r="U380" s="26"/>
      <c r="V380" s="26"/>
      <c r="W380" s="26"/>
      <c r="X380" s="26"/>
      <c r="Y380" s="26"/>
      <c r="Z380" s="28"/>
      <c r="AA380" s="28"/>
      <c r="AB380" s="26"/>
      <c r="AC380" s="26"/>
      <c r="AD380" s="43">
        <v>1105.6400000000001</v>
      </c>
    </row>
    <row r="381" spans="2:30">
      <c r="B381" s="26">
        <v>52</v>
      </c>
      <c r="C381" s="42" t="s">
        <v>4225</v>
      </c>
      <c r="D381" s="26" t="s">
        <v>4357</v>
      </c>
      <c r="E381" s="26" t="s">
        <v>4115</v>
      </c>
      <c r="F381" s="26"/>
      <c r="G381" s="26" t="s">
        <v>4358</v>
      </c>
      <c r="H381" s="26" t="s">
        <v>1109</v>
      </c>
      <c r="I381" s="26">
        <v>45</v>
      </c>
      <c r="J381" s="26" t="s">
        <v>1759</v>
      </c>
      <c r="K381" s="26" t="s">
        <v>4126</v>
      </c>
      <c r="L381" s="26" t="s">
        <v>499</v>
      </c>
      <c r="M381" s="26" t="s">
        <v>427</v>
      </c>
      <c r="N381" s="26" t="s">
        <v>4272</v>
      </c>
      <c r="O381" s="26" t="s">
        <v>4359</v>
      </c>
      <c r="P381" s="26" t="s">
        <v>4360</v>
      </c>
      <c r="Q381" s="26"/>
      <c r="R381" s="26"/>
      <c r="S381" s="26"/>
      <c r="T381" s="26"/>
      <c r="U381" s="26"/>
      <c r="V381" s="26"/>
      <c r="W381" s="26"/>
      <c r="X381" s="26"/>
      <c r="Y381" s="26"/>
      <c r="Z381" s="28"/>
      <c r="AA381" s="28"/>
      <c r="AB381" s="26"/>
      <c r="AC381" s="26"/>
      <c r="AD381" s="43">
        <v>1274</v>
      </c>
    </row>
    <row r="382" spans="2:30">
      <c r="B382" s="26">
        <v>53</v>
      </c>
      <c r="C382" s="42" t="s">
        <v>4179</v>
      </c>
      <c r="D382" s="26" t="s">
        <v>4361</v>
      </c>
      <c r="E382" s="26" t="s">
        <v>4115</v>
      </c>
      <c r="F382" s="26"/>
      <c r="G382" s="26" t="s">
        <v>4362</v>
      </c>
      <c r="H382" s="26" t="s">
        <v>2383</v>
      </c>
      <c r="I382" s="26">
        <v>100</v>
      </c>
      <c r="J382" s="26" t="s">
        <v>4188</v>
      </c>
      <c r="K382" s="26" t="s">
        <v>4354</v>
      </c>
      <c r="L382" s="26" t="s">
        <v>427</v>
      </c>
      <c r="M382" s="26" t="s">
        <v>499</v>
      </c>
      <c r="N382" s="26" t="s">
        <v>2463</v>
      </c>
      <c r="O382" s="26" t="s">
        <v>4363</v>
      </c>
      <c r="P382" s="26" t="s">
        <v>4364</v>
      </c>
      <c r="Q382" s="26"/>
      <c r="R382" s="26"/>
      <c r="S382" s="26"/>
      <c r="T382" s="26"/>
      <c r="U382" s="26"/>
      <c r="V382" s="26"/>
      <c r="W382" s="26"/>
      <c r="X382" s="26"/>
      <c r="Y382" s="26"/>
      <c r="Z382" s="28"/>
      <c r="AA382" s="28"/>
      <c r="AB382" s="26"/>
      <c r="AC382" s="26"/>
      <c r="AD382" s="43">
        <v>951.96</v>
      </c>
    </row>
    <row r="383" spans="2:30">
      <c r="B383" s="26">
        <v>54</v>
      </c>
      <c r="C383" s="42" t="s">
        <v>4161</v>
      </c>
      <c r="D383" s="26" t="s">
        <v>4365</v>
      </c>
      <c r="E383" s="26" t="s">
        <v>4115</v>
      </c>
      <c r="F383" s="26"/>
      <c r="G383" s="26" t="s">
        <v>4366</v>
      </c>
      <c r="H383" s="26" t="s">
        <v>2383</v>
      </c>
      <c r="I383" s="26">
        <v>100</v>
      </c>
      <c r="J383" s="26" t="s">
        <v>4286</v>
      </c>
      <c r="K383" s="26" t="s">
        <v>4272</v>
      </c>
      <c r="L383" s="26" t="s">
        <v>4159</v>
      </c>
      <c r="M383" s="26" t="s">
        <v>1276</v>
      </c>
      <c r="N383" s="26" t="s">
        <v>4118</v>
      </c>
      <c r="O383" s="26" t="s">
        <v>4367</v>
      </c>
      <c r="P383" s="26" t="s">
        <v>1422</v>
      </c>
      <c r="Q383" s="26"/>
      <c r="R383" s="26"/>
      <c r="S383" s="26"/>
      <c r="T383" s="26"/>
      <c r="U383" s="26"/>
      <c r="V383" s="26"/>
      <c r="W383" s="26"/>
      <c r="X383" s="26"/>
      <c r="Y383" s="26"/>
      <c r="Z383" s="28"/>
      <c r="AA383" s="28"/>
      <c r="AB383" s="26"/>
      <c r="AC383" s="26"/>
      <c r="AD383" s="43">
        <v>990.66666666666663</v>
      </c>
    </row>
    <row r="384" spans="2:30">
      <c r="B384" s="26">
        <v>55</v>
      </c>
      <c r="C384" s="42" t="s">
        <v>4179</v>
      </c>
      <c r="D384" s="26" t="s">
        <v>4368</v>
      </c>
      <c r="E384" s="26" t="s">
        <v>4115</v>
      </c>
      <c r="F384" s="26"/>
      <c r="G384" s="26" t="s">
        <v>4369</v>
      </c>
      <c r="H384" s="26" t="s">
        <v>2383</v>
      </c>
      <c r="I384" s="26">
        <v>100</v>
      </c>
      <c r="J384" s="26" t="s">
        <v>1219</v>
      </c>
      <c r="K384" s="26" t="s">
        <v>695</v>
      </c>
      <c r="L384" s="26" t="s">
        <v>622</v>
      </c>
      <c r="M384" s="26" t="s">
        <v>4272</v>
      </c>
      <c r="N384" s="26" t="s">
        <v>427</v>
      </c>
      <c r="O384" s="26" t="s">
        <v>4370</v>
      </c>
      <c r="P384" s="26" t="s">
        <v>4363</v>
      </c>
      <c r="Q384" s="26"/>
      <c r="R384" s="26"/>
      <c r="S384" s="26"/>
      <c r="T384" s="26"/>
      <c r="U384" s="26"/>
      <c r="V384" s="26"/>
      <c r="W384" s="26"/>
      <c r="X384" s="26"/>
      <c r="Y384" s="26"/>
      <c r="Z384" s="28"/>
      <c r="AA384" s="28"/>
      <c r="AB384" s="26"/>
      <c r="AC384" s="26"/>
      <c r="AD384" s="43">
        <v>1369.0833333333333</v>
      </c>
    </row>
    <row r="385" spans="2:30">
      <c r="B385" s="26">
        <v>56</v>
      </c>
      <c r="C385" s="42" t="s">
        <v>4238</v>
      </c>
      <c r="D385" s="26" t="s">
        <v>4371</v>
      </c>
      <c r="E385" s="26" t="s">
        <v>4115</v>
      </c>
      <c r="F385" s="26"/>
      <c r="G385" s="26" t="s">
        <v>4372</v>
      </c>
      <c r="H385" s="26" t="s">
        <v>2383</v>
      </c>
      <c r="I385" s="26">
        <v>100</v>
      </c>
      <c r="J385" s="26" t="s">
        <v>1393</v>
      </c>
      <c r="K385" s="26" t="s">
        <v>4117</v>
      </c>
      <c r="L385" s="26" t="s">
        <v>2463</v>
      </c>
      <c r="M385" s="26" t="s">
        <v>4214</v>
      </c>
      <c r="N385" s="26" t="s">
        <v>608</v>
      </c>
      <c r="O385" s="26" t="s">
        <v>4373</v>
      </c>
      <c r="P385" s="26" t="s">
        <v>4374</v>
      </c>
      <c r="Q385" s="26"/>
      <c r="R385" s="26"/>
      <c r="S385" s="26"/>
      <c r="T385" s="26"/>
      <c r="U385" s="26"/>
      <c r="V385" s="26"/>
      <c r="W385" s="26"/>
      <c r="X385" s="26"/>
      <c r="Y385" s="26"/>
      <c r="Z385" s="28"/>
      <c r="AA385" s="28"/>
      <c r="AB385" s="26"/>
      <c r="AC385" s="26"/>
      <c r="AD385" s="43">
        <v>829.07407407407402</v>
      </c>
    </row>
    <row r="386" spans="2:30">
      <c r="B386" s="26">
        <v>57</v>
      </c>
      <c r="C386" s="42" t="s">
        <v>4200</v>
      </c>
      <c r="D386" s="26" t="s">
        <v>4375</v>
      </c>
      <c r="E386" s="26" t="s">
        <v>4115</v>
      </c>
      <c r="F386" s="26"/>
      <c r="G386" s="26" t="s">
        <v>4376</v>
      </c>
      <c r="H386" s="26" t="s">
        <v>4377</v>
      </c>
      <c r="I386" s="26">
        <v>70</v>
      </c>
      <c r="J386" s="26" t="s">
        <v>4117</v>
      </c>
      <c r="K386" s="26" t="s">
        <v>4214</v>
      </c>
      <c r="L386" s="26" t="s">
        <v>656</v>
      </c>
      <c r="M386" s="26" t="s">
        <v>696</v>
      </c>
      <c r="N386" s="26" t="s">
        <v>2463</v>
      </c>
      <c r="O386" s="26" t="s">
        <v>4378</v>
      </c>
      <c r="P386" s="26" t="s">
        <v>4379</v>
      </c>
      <c r="Q386" s="26"/>
      <c r="R386" s="26"/>
      <c r="S386" s="26"/>
      <c r="T386" s="26"/>
      <c r="U386" s="26"/>
      <c r="V386" s="26"/>
      <c r="W386" s="26"/>
      <c r="X386" s="26"/>
      <c r="Y386" s="26"/>
      <c r="Z386" s="28"/>
      <c r="AA386" s="28"/>
      <c r="AB386" s="26"/>
      <c r="AC386" s="26"/>
      <c r="AD386" s="43">
        <v>1349.1578947368421</v>
      </c>
    </row>
    <row r="387" spans="2:30">
      <c r="B387" s="26">
        <v>58</v>
      </c>
      <c r="C387" s="42" t="s">
        <v>4156</v>
      </c>
      <c r="D387" s="26" t="s">
        <v>4380</v>
      </c>
      <c r="E387" s="26" t="s">
        <v>4115</v>
      </c>
      <c r="F387" s="26"/>
      <c r="G387" s="26" t="s">
        <v>4381</v>
      </c>
      <c r="H387" s="26" t="s">
        <v>4322</v>
      </c>
      <c r="I387" s="26">
        <v>80</v>
      </c>
      <c r="J387" s="26" t="s">
        <v>1298</v>
      </c>
      <c r="K387" s="26" t="s">
        <v>4153</v>
      </c>
      <c r="L387" s="26" t="s">
        <v>1651</v>
      </c>
      <c r="M387" s="26" t="s">
        <v>1275</v>
      </c>
      <c r="N387" s="26" t="s">
        <v>1364</v>
      </c>
      <c r="O387" s="26" t="s">
        <v>4382</v>
      </c>
      <c r="P387" s="26" t="s">
        <v>4128</v>
      </c>
      <c r="Q387" s="26"/>
      <c r="R387" s="26"/>
      <c r="S387" s="26"/>
      <c r="T387" s="26"/>
      <c r="U387" s="26"/>
      <c r="V387" s="26"/>
      <c r="W387" s="26"/>
      <c r="X387" s="26"/>
      <c r="Y387" s="26"/>
      <c r="Z387" s="28"/>
      <c r="AA387" s="28"/>
      <c r="AB387" s="26"/>
      <c r="AC387" s="26"/>
      <c r="AD387" s="43">
        <v>1422.2105263157894</v>
      </c>
    </row>
    <row r="388" spans="2:30">
      <c r="B388" s="26">
        <v>59</v>
      </c>
      <c r="C388" s="42" t="s">
        <v>4121</v>
      </c>
      <c r="D388" s="26" t="s">
        <v>4383</v>
      </c>
      <c r="E388" s="26" t="s">
        <v>4115</v>
      </c>
      <c r="F388" s="26"/>
      <c r="G388" s="26" t="s">
        <v>4384</v>
      </c>
      <c r="H388" s="26" t="s">
        <v>548</v>
      </c>
      <c r="I388" s="26">
        <v>55</v>
      </c>
      <c r="J388" s="26" t="s">
        <v>4153</v>
      </c>
      <c r="K388" s="26" t="s">
        <v>1393</v>
      </c>
      <c r="L388" s="26" t="s">
        <v>4251</v>
      </c>
      <c r="M388" s="26" t="s">
        <v>507</v>
      </c>
      <c r="N388" s="26" t="s">
        <v>404</v>
      </c>
      <c r="O388" s="26" t="s">
        <v>4385</v>
      </c>
      <c r="P388" s="26" t="s">
        <v>4386</v>
      </c>
      <c r="Q388" s="26"/>
      <c r="R388" s="26"/>
      <c r="S388" s="26"/>
      <c r="T388" s="26"/>
      <c r="U388" s="26"/>
      <c r="V388" s="26"/>
      <c r="W388" s="26"/>
      <c r="X388" s="26"/>
      <c r="Y388" s="26"/>
      <c r="Z388" s="28"/>
      <c r="AA388" s="28"/>
      <c r="AB388" s="26"/>
      <c r="AC388" s="26"/>
      <c r="AD388" s="43">
        <v>1070.875</v>
      </c>
    </row>
    <row r="389" spans="2:30">
      <c r="B389" s="26">
        <v>60</v>
      </c>
      <c r="C389" s="42" t="s">
        <v>4238</v>
      </c>
      <c r="D389" s="26" t="s">
        <v>4387</v>
      </c>
      <c r="E389" s="26" t="s">
        <v>4115</v>
      </c>
      <c r="F389" s="26"/>
      <c r="G389" s="26" t="s">
        <v>4388</v>
      </c>
      <c r="H389" s="26" t="s">
        <v>4330</v>
      </c>
      <c r="I389" s="26">
        <v>80</v>
      </c>
      <c r="J389" s="26" t="s">
        <v>4164</v>
      </c>
      <c r="K389" s="26" t="s">
        <v>1630</v>
      </c>
      <c r="L389" s="26" t="s">
        <v>4252</v>
      </c>
      <c r="M389" s="26" t="s">
        <v>1011</v>
      </c>
      <c r="N389" s="26" t="s">
        <v>1415</v>
      </c>
      <c r="O389" s="26" t="s">
        <v>4389</v>
      </c>
      <c r="P389" s="26" t="s">
        <v>4390</v>
      </c>
      <c r="Q389" s="26"/>
      <c r="R389" s="26"/>
      <c r="S389" s="26"/>
      <c r="T389" s="26"/>
      <c r="U389" s="26"/>
      <c r="V389" s="26"/>
      <c r="W389" s="26"/>
      <c r="X389" s="26"/>
      <c r="Y389" s="26"/>
      <c r="Z389" s="28"/>
      <c r="AA389" s="28"/>
      <c r="AB389" s="26"/>
      <c r="AC389" s="26"/>
      <c r="AD389" s="43">
        <v>1228.9411764705883</v>
      </c>
    </row>
    <row r="390" spans="2:30">
      <c r="B390" s="26">
        <v>61</v>
      </c>
      <c r="C390" s="42" t="s">
        <v>4121</v>
      </c>
      <c r="D390" s="26" t="s">
        <v>4391</v>
      </c>
      <c r="E390" s="26" t="s">
        <v>4115</v>
      </c>
      <c r="F390" s="26"/>
      <c r="G390" s="26" t="s">
        <v>4392</v>
      </c>
      <c r="H390" s="26" t="s">
        <v>540</v>
      </c>
      <c r="I390" s="26">
        <v>90</v>
      </c>
      <c r="J390" s="26" t="s">
        <v>4188</v>
      </c>
      <c r="K390" s="26" t="s">
        <v>1393</v>
      </c>
      <c r="L390" s="26" t="s">
        <v>695</v>
      </c>
      <c r="M390" s="26" t="s">
        <v>4219</v>
      </c>
      <c r="N390" s="26" t="s">
        <v>4164</v>
      </c>
      <c r="O390" s="26" t="s">
        <v>4133</v>
      </c>
      <c r="P390" s="26" t="s">
        <v>4393</v>
      </c>
      <c r="Q390" s="26"/>
      <c r="R390" s="26"/>
      <c r="S390" s="26"/>
      <c r="T390" s="26"/>
      <c r="U390" s="26"/>
      <c r="V390" s="26"/>
      <c r="W390" s="26"/>
      <c r="X390" s="26"/>
      <c r="Y390" s="26"/>
      <c r="Z390" s="28"/>
      <c r="AA390" s="28"/>
      <c r="AB390" s="26"/>
      <c r="AC390" s="26"/>
      <c r="AD390" s="43">
        <v>819.66666666666663</v>
      </c>
    </row>
    <row r="391" spans="2:30">
      <c r="B391" s="26">
        <v>62</v>
      </c>
      <c r="C391" s="42" t="s">
        <v>4121</v>
      </c>
      <c r="D391" s="26" t="s">
        <v>4394</v>
      </c>
      <c r="E391" s="26" t="s">
        <v>4115</v>
      </c>
      <c r="F391" s="26"/>
      <c r="G391" s="26" t="s">
        <v>4395</v>
      </c>
      <c r="H391" s="26" t="s">
        <v>2383</v>
      </c>
      <c r="I391" s="26">
        <v>100</v>
      </c>
      <c r="J391" s="26" t="s">
        <v>934</v>
      </c>
      <c r="K391" s="26" t="s">
        <v>4138</v>
      </c>
      <c r="L391" s="26" t="s">
        <v>507</v>
      </c>
      <c r="M391" s="26" t="s">
        <v>4132</v>
      </c>
      <c r="N391" s="26" t="s">
        <v>4126</v>
      </c>
      <c r="O391" s="26" t="s">
        <v>4396</v>
      </c>
      <c r="P391" s="26" t="s">
        <v>4397</v>
      </c>
      <c r="Q391" s="26"/>
      <c r="R391" s="26"/>
      <c r="S391" s="26"/>
      <c r="T391" s="26"/>
      <c r="U391" s="26"/>
      <c r="V391" s="26"/>
      <c r="W391" s="26"/>
      <c r="X391" s="26"/>
      <c r="Y391" s="26"/>
      <c r="Z391" s="28"/>
      <c r="AA391" s="28"/>
      <c r="AB391" s="26"/>
      <c r="AC391" s="26"/>
      <c r="AD391" s="43">
        <v>1044.1666666666667</v>
      </c>
    </row>
    <row r="392" spans="2:30">
      <c r="B392" s="26">
        <v>63</v>
      </c>
      <c r="C392" s="42" t="s">
        <v>4185</v>
      </c>
      <c r="D392" s="26" t="s">
        <v>4398</v>
      </c>
      <c r="E392" s="26" t="s">
        <v>4115</v>
      </c>
      <c r="F392" s="26"/>
      <c r="G392" s="26" t="s">
        <v>4399</v>
      </c>
      <c r="H392" s="26" t="s">
        <v>540</v>
      </c>
      <c r="I392" s="26">
        <v>90</v>
      </c>
      <c r="J392" s="26" t="s">
        <v>934</v>
      </c>
      <c r="K392" s="26" t="s">
        <v>4252</v>
      </c>
      <c r="L392" s="26" t="s">
        <v>4400</v>
      </c>
      <c r="M392" s="26" t="s">
        <v>4153</v>
      </c>
      <c r="N392" s="26" t="s">
        <v>4252</v>
      </c>
      <c r="O392" s="26" t="s">
        <v>4401</v>
      </c>
      <c r="P392" s="26" t="s">
        <v>934</v>
      </c>
      <c r="Q392" s="26"/>
      <c r="R392" s="26"/>
      <c r="S392" s="26"/>
      <c r="T392" s="26"/>
      <c r="U392" s="26"/>
      <c r="V392" s="26"/>
      <c r="W392" s="26"/>
      <c r="X392" s="26"/>
      <c r="Y392" s="26"/>
      <c r="Z392" s="28"/>
      <c r="AA392" s="28"/>
      <c r="AB392" s="26"/>
      <c r="AC392" s="26"/>
      <c r="AD392" s="43">
        <v>1199.2307692307693</v>
      </c>
    </row>
    <row r="393" spans="2:30">
      <c r="B393" s="26">
        <v>64</v>
      </c>
      <c r="C393" s="42" t="s">
        <v>4161</v>
      </c>
      <c r="D393" s="26" t="s">
        <v>4402</v>
      </c>
      <c r="E393" s="26" t="s">
        <v>4115</v>
      </c>
      <c r="F393" s="26"/>
      <c r="G393" s="26" t="s">
        <v>4403</v>
      </c>
      <c r="H393" s="26" t="s">
        <v>4404</v>
      </c>
      <c r="I393" s="26">
        <v>85</v>
      </c>
      <c r="J393" s="26" t="s">
        <v>2311</v>
      </c>
      <c r="K393" s="26" t="s">
        <v>4164</v>
      </c>
      <c r="L393" s="26" t="s">
        <v>1189</v>
      </c>
      <c r="M393" s="26" t="s">
        <v>1078</v>
      </c>
      <c r="N393" s="26" t="s">
        <v>1088</v>
      </c>
      <c r="O393" s="26" t="s">
        <v>4133</v>
      </c>
      <c r="P393" s="26" t="s">
        <v>4133</v>
      </c>
      <c r="Q393" s="26"/>
      <c r="R393" s="26"/>
      <c r="S393" s="26"/>
      <c r="T393" s="26"/>
      <c r="U393" s="26"/>
      <c r="V393" s="26"/>
      <c r="W393" s="26"/>
      <c r="X393" s="26"/>
      <c r="Y393" s="26"/>
      <c r="Z393" s="28"/>
      <c r="AA393" s="28"/>
      <c r="AB393" s="26"/>
      <c r="AC393" s="26"/>
      <c r="AD393" s="43">
        <v>1363.5555555555557</v>
      </c>
    </row>
    <row r="394" spans="2:30">
      <c r="B394" s="26">
        <v>65</v>
      </c>
      <c r="C394" s="42" t="s">
        <v>4156</v>
      </c>
      <c r="D394" s="26" t="s">
        <v>4405</v>
      </c>
      <c r="E394" s="26" t="s">
        <v>4115</v>
      </c>
      <c r="F394" s="26"/>
      <c r="G394" s="26" t="s">
        <v>4406</v>
      </c>
      <c r="H394" s="26" t="s">
        <v>804</v>
      </c>
      <c r="I394" s="26">
        <v>65</v>
      </c>
      <c r="J394" s="26" t="s">
        <v>4138</v>
      </c>
      <c r="K394" s="26" t="s">
        <v>695</v>
      </c>
      <c r="L394" s="26" t="s">
        <v>4145</v>
      </c>
      <c r="M394" s="26" t="s">
        <v>4219</v>
      </c>
      <c r="N394" s="26" t="s">
        <v>4159</v>
      </c>
      <c r="O394" s="26" t="s">
        <v>4133</v>
      </c>
      <c r="P394" s="26" t="s">
        <v>4133</v>
      </c>
      <c r="Q394" s="26"/>
      <c r="R394" s="26"/>
      <c r="S394" s="26"/>
      <c r="T394" s="26"/>
      <c r="U394" s="26"/>
      <c r="V394" s="26"/>
      <c r="W394" s="26"/>
      <c r="X394" s="26"/>
      <c r="Y394" s="26"/>
      <c r="Z394" s="28"/>
      <c r="AA394" s="28"/>
      <c r="AB394" s="26"/>
      <c r="AC394" s="26"/>
      <c r="AD394" s="43">
        <v>1377.3214285714287</v>
      </c>
    </row>
    <row r="395" spans="2:30">
      <c r="B395" s="26">
        <v>66</v>
      </c>
      <c r="C395" s="42" t="s">
        <v>4179</v>
      </c>
      <c r="D395" s="26" t="s">
        <v>4407</v>
      </c>
      <c r="E395" s="26" t="s">
        <v>4115</v>
      </c>
      <c r="F395" s="26"/>
      <c r="G395" s="26" t="s">
        <v>4408</v>
      </c>
      <c r="H395" s="26" t="s">
        <v>2383</v>
      </c>
      <c r="I395" s="26">
        <v>95</v>
      </c>
      <c r="J395" s="26" t="s">
        <v>4131</v>
      </c>
      <c r="K395" s="26" t="s">
        <v>4126</v>
      </c>
      <c r="L395" s="26" t="s">
        <v>723</v>
      </c>
      <c r="M395" s="26" t="s">
        <v>499</v>
      </c>
      <c r="N395" s="26" t="s">
        <v>4126</v>
      </c>
      <c r="O395" s="26" t="s">
        <v>4409</v>
      </c>
      <c r="P395" s="26" t="s">
        <v>4410</v>
      </c>
      <c r="Q395" s="26"/>
      <c r="R395" s="26"/>
      <c r="S395" s="26"/>
      <c r="T395" s="26"/>
      <c r="U395" s="26"/>
      <c r="V395" s="26"/>
      <c r="W395" s="26"/>
      <c r="X395" s="26"/>
      <c r="Y395" s="26"/>
      <c r="Z395" s="28"/>
      <c r="AA395" s="28"/>
      <c r="AB395" s="26"/>
      <c r="AC395" s="26"/>
      <c r="AD395" s="43">
        <v>972.92592592592598</v>
      </c>
    </row>
    <row r="396" spans="2:30">
      <c r="B396" s="26">
        <v>67</v>
      </c>
      <c r="C396" s="42" t="s">
        <v>4161</v>
      </c>
      <c r="D396" s="26" t="s">
        <v>4411</v>
      </c>
      <c r="E396" s="26" t="s">
        <v>4115</v>
      </c>
      <c r="F396" s="26"/>
      <c r="G396" s="26" t="s">
        <v>4412</v>
      </c>
      <c r="H396" s="26" t="s">
        <v>4301</v>
      </c>
      <c r="I396" s="26">
        <v>45</v>
      </c>
      <c r="J396" s="26" t="s">
        <v>4400</v>
      </c>
      <c r="K396" s="26" t="s">
        <v>4219</v>
      </c>
      <c r="L396" s="26" t="s">
        <v>1364</v>
      </c>
      <c r="M396" s="26" t="s">
        <v>374</v>
      </c>
      <c r="N396" s="26" t="s">
        <v>4214</v>
      </c>
      <c r="O396" s="26" t="s">
        <v>4413</v>
      </c>
      <c r="P396" s="26" t="s">
        <v>4414</v>
      </c>
      <c r="Q396" s="26"/>
      <c r="R396" s="26"/>
      <c r="S396" s="26"/>
      <c r="T396" s="26"/>
      <c r="U396" s="26"/>
      <c r="V396" s="26"/>
      <c r="W396" s="26"/>
      <c r="X396" s="26"/>
      <c r="Y396" s="26"/>
      <c r="Z396" s="28"/>
      <c r="AA396" s="28"/>
      <c r="AB396" s="26"/>
      <c r="AC396" s="26"/>
      <c r="AD396" s="43">
        <v>1334.3</v>
      </c>
    </row>
    <row r="397" spans="2:30">
      <c r="B397" s="26">
        <v>68</v>
      </c>
      <c r="C397" s="42" t="s">
        <v>4276</v>
      </c>
      <c r="D397" s="26" t="s">
        <v>4415</v>
      </c>
      <c r="E397" s="26" t="s">
        <v>4115</v>
      </c>
      <c r="F397" s="26"/>
      <c r="G397" s="26" t="s">
        <v>4416</v>
      </c>
      <c r="H397" s="26" t="s">
        <v>493</v>
      </c>
      <c r="I397" s="26">
        <v>75</v>
      </c>
      <c r="J397" s="26" t="s">
        <v>2311</v>
      </c>
      <c r="K397" s="26" t="s">
        <v>2094</v>
      </c>
      <c r="L397" s="26" t="s">
        <v>4125</v>
      </c>
      <c r="M397" s="26" t="s">
        <v>1630</v>
      </c>
      <c r="N397" s="26" t="s">
        <v>427</v>
      </c>
      <c r="O397" s="26" t="s">
        <v>361</v>
      </c>
      <c r="P397" s="26" t="s">
        <v>4322</v>
      </c>
      <c r="Q397" s="26"/>
      <c r="R397" s="26"/>
      <c r="S397" s="26"/>
      <c r="T397" s="26"/>
      <c r="U397" s="26"/>
      <c r="V397" s="26"/>
      <c r="W397" s="26"/>
      <c r="X397" s="26"/>
      <c r="Y397" s="26"/>
      <c r="Z397" s="28"/>
      <c r="AA397" s="28"/>
      <c r="AB397" s="26"/>
      <c r="AC397" s="26"/>
      <c r="AD397" s="43">
        <v>1788</v>
      </c>
    </row>
    <row r="398" spans="2:30">
      <c r="B398" s="26">
        <v>69</v>
      </c>
      <c r="C398" s="42" t="s">
        <v>4190</v>
      </c>
      <c r="D398" s="26" t="s">
        <v>4417</v>
      </c>
      <c r="E398" s="26" t="s">
        <v>4115</v>
      </c>
      <c r="F398" s="26"/>
      <c r="G398" s="26" t="s">
        <v>4418</v>
      </c>
      <c r="H398" s="26" t="s">
        <v>4124</v>
      </c>
      <c r="I398" s="26">
        <v>95</v>
      </c>
      <c r="J398" s="26" t="s">
        <v>1393</v>
      </c>
      <c r="K398" s="26" t="s">
        <v>4126</v>
      </c>
      <c r="L398" s="26" t="s">
        <v>4139</v>
      </c>
      <c r="M398" s="26" t="s">
        <v>1276</v>
      </c>
      <c r="N398" s="26" t="s">
        <v>4164</v>
      </c>
      <c r="O398" s="26" t="s">
        <v>4346</v>
      </c>
      <c r="P398" s="26" t="s">
        <v>735</v>
      </c>
      <c r="Q398" s="26"/>
      <c r="R398" s="26"/>
      <c r="S398" s="26"/>
      <c r="T398" s="26"/>
      <c r="U398" s="26"/>
      <c r="V398" s="26"/>
      <c r="W398" s="26"/>
      <c r="X398" s="26"/>
      <c r="Y398" s="26"/>
      <c r="Z398" s="28"/>
      <c r="AA398" s="28"/>
      <c r="AB398" s="26"/>
      <c r="AC398" s="26"/>
      <c r="AD398" s="43">
        <v>1055.8800000000001</v>
      </c>
    </row>
    <row r="399" spans="2:30">
      <c r="B399" s="26">
        <v>70</v>
      </c>
      <c r="C399" s="42" t="s">
        <v>4161</v>
      </c>
      <c r="D399" s="26" t="s">
        <v>4419</v>
      </c>
      <c r="E399" s="26" t="s">
        <v>4115</v>
      </c>
      <c r="F399" s="26"/>
      <c r="G399" s="26" t="s">
        <v>4420</v>
      </c>
      <c r="H399" s="26" t="s">
        <v>4124</v>
      </c>
      <c r="I399" s="26">
        <v>95</v>
      </c>
      <c r="J399" s="26" t="s">
        <v>4131</v>
      </c>
      <c r="K399" s="26" t="s">
        <v>499</v>
      </c>
      <c r="L399" s="26" t="s">
        <v>4126</v>
      </c>
      <c r="M399" s="26" t="s">
        <v>696</v>
      </c>
      <c r="N399" s="26" t="s">
        <v>4252</v>
      </c>
      <c r="O399" s="26" t="s">
        <v>4421</v>
      </c>
      <c r="P399" s="26" t="s">
        <v>1550</v>
      </c>
      <c r="Q399" s="26"/>
      <c r="R399" s="26"/>
      <c r="S399" s="26"/>
      <c r="T399" s="26"/>
      <c r="U399" s="26"/>
      <c r="V399" s="26"/>
      <c r="W399" s="26"/>
      <c r="X399" s="26"/>
      <c r="Y399" s="26"/>
      <c r="Z399" s="28"/>
      <c r="AA399" s="28"/>
      <c r="AB399" s="26"/>
      <c r="AC399" s="26"/>
      <c r="AD399" s="43">
        <v>1001.2142857142857</v>
      </c>
    </row>
    <row r="400" spans="2:30">
      <c r="B400" s="26">
        <v>71</v>
      </c>
      <c r="C400" s="42" t="s">
        <v>4161</v>
      </c>
      <c r="D400" s="26" t="s">
        <v>4422</v>
      </c>
      <c r="E400" s="26" t="s">
        <v>4115</v>
      </c>
      <c r="F400" s="26"/>
      <c r="G400" s="26" t="s">
        <v>4423</v>
      </c>
      <c r="H400" s="26" t="s">
        <v>1256</v>
      </c>
      <c r="I400" s="26">
        <v>65</v>
      </c>
      <c r="J400" s="26" t="s">
        <v>656</v>
      </c>
      <c r="K400" s="26" t="s">
        <v>1415</v>
      </c>
      <c r="L400" s="26" t="s">
        <v>1088</v>
      </c>
      <c r="M400" s="26" t="s">
        <v>4169</v>
      </c>
      <c r="N400" s="26" t="s">
        <v>1644</v>
      </c>
      <c r="O400" s="26" t="s">
        <v>4424</v>
      </c>
      <c r="P400" s="26" t="s">
        <v>4425</v>
      </c>
      <c r="Q400" s="26"/>
      <c r="R400" s="26"/>
      <c r="S400" s="26"/>
      <c r="T400" s="26"/>
      <c r="U400" s="26"/>
      <c r="V400" s="26"/>
      <c r="W400" s="26"/>
      <c r="X400" s="26"/>
      <c r="Y400" s="26"/>
      <c r="Z400" s="28"/>
      <c r="AA400" s="28"/>
      <c r="AB400" s="26"/>
      <c r="AC400" s="26"/>
      <c r="AD400" s="43">
        <v>1117.72</v>
      </c>
    </row>
    <row r="401" spans="2:30">
      <c r="B401" s="26">
        <v>72</v>
      </c>
      <c r="C401" s="42" t="s">
        <v>4200</v>
      </c>
      <c r="D401" s="26" t="s">
        <v>4426</v>
      </c>
      <c r="E401" s="26" t="s">
        <v>4115</v>
      </c>
      <c r="F401" s="26"/>
      <c r="G401" s="26" t="s">
        <v>4427</v>
      </c>
      <c r="H401" s="26" t="s">
        <v>4428</v>
      </c>
      <c r="I401" s="26">
        <v>45</v>
      </c>
      <c r="J401" s="26" t="s">
        <v>1298</v>
      </c>
      <c r="K401" s="26" t="s">
        <v>482</v>
      </c>
      <c r="L401" s="26" t="s">
        <v>908</v>
      </c>
      <c r="M401" s="26" t="s">
        <v>1234</v>
      </c>
      <c r="N401" s="26" t="s">
        <v>4146</v>
      </c>
      <c r="O401" s="26" t="s">
        <v>4429</v>
      </c>
      <c r="P401" s="26" t="s">
        <v>4430</v>
      </c>
      <c r="Q401" s="26"/>
      <c r="R401" s="26"/>
      <c r="S401" s="26"/>
      <c r="T401" s="26"/>
      <c r="U401" s="26"/>
      <c r="V401" s="26"/>
      <c r="W401" s="26"/>
      <c r="X401" s="26"/>
      <c r="Y401" s="26"/>
      <c r="Z401" s="28"/>
      <c r="AA401" s="28"/>
      <c r="AB401" s="26"/>
      <c r="AC401" s="26"/>
      <c r="AD401" s="43">
        <v>1043.3157894736842</v>
      </c>
    </row>
    <row r="402" spans="2:30">
      <c r="B402" s="26">
        <v>73</v>
      </c>
      <c r="C402" s="42" t="s">
        <v>4121</v>
      </c>
      <c r="D402" s="26" t="s">
        <v>4431</v>
      </c>
      <c r="E402" s="26" t="s">
        <v>4115</v>
      </c>
      <c r="F402" s="26"/>
      <c r="G402" s="26" t="s">
        <v>4432</v>
      </c>
      <c r="H402" s="26" t="s">
        <v>4433</v>
      </c>
      <c r="I402" s="26">
        <v>35</v>
      </c>
      <c r="J402" s="26" t="s">
        <v>4214</v>
      </c>
      <c r="K402" s="26" t="s">
        <v>4164</v>
      </c>
      <c r="L402" s="26" t="s">
        <v>4126</v>
      </c>
      <c r="M402" s="26" t="s">
        <v>1234</v>
      </c>
      <c r="N402" s="26" t="s">
        <v>1438</v>
      </c>
      <c r="O402" s="26" t="s">
        <v>4434</v>
      </c>
      <c r="P402" s="26" t="s">
        <v>2149</v>
      </c>
      <c r="Q402" s="26"/>
      <c r="R402" s="26"/>
      <c r="S402" s="26"/>
      <c r="T402" s="26"/>
      <c r="U402" s="26"/>
      <c r="V402" s="26"/>
      <c r="W402" s="26"/>
      <c r="X402" s="26"/>
      <c r="Y402" s="26"/>
      <c r="Z402" s="28"/>
      <c r="AA402" s="28"/>
      <c r="AB402" s="26"/>
      <c r="AC402" s="26"/>
      <c r="AD402" s="43">
        <v>1040.5</v>
      </c>
    </row>
    <row r="403" spans="2:30">
      <c r="B403" s="26">
        <v>74</v>
      </c>
      <c r="C403" s="42" t="s">
        <v>4161</v>
      </c>
      <c r="D403" s="26" t="s">
        <v>4435</v>
      </c>
      <c r="E403" s="26" t="s">
        <v>4115</v>
      </c>
      <c r="F403" s="26"/>
      <c r="G403" s="26" t="s">
        <v>4436</v>
      </c>
      <c r="H403" s="26" t="s">
        <v>4271</v>
      </c>
      <c r="I403" s="26">
        <v>55</v>
      </c>
      <c r="J403" s="26" t="s">
        <v>4139</v>
      </c>
      <c r="K403" s="26" t="s">
        <v>4182</v>
      </c>
      <c r="L403" s="26" t="s">
        <v>480</v>
      </c>
      <c r="M403" s="26" t="s">
        <v>656</v>
      </c>
      <c r="N403" s="26" t="s">
        <v>1298</v>
      </c>
      <c r="O403" s="26" t="s">
        <v>4437</v>
      </c>
      <c r="P403" s="26" t="s">
        <v>296</v>
      </c>
      <c r="Q403" s="26"/>
      <c r="R403" s="26"/>
      <c r="S403" s="26"/>
      <c r="T403" s="26"/>
      <c r="U403" s="26"/>
      <c r="V403" s="26"/>
      <c r="W403" s="26"/>
      <c r="X403" s="26"/>
      <c r="Y403" s="26"/>
      <c r="Z403" s="28"/>
      <c r="AA403" s="28"/>
      <c r="AB403" s="26"/>
      <c r="AC403" s="26"/>
      <c r="AD403" s="43">
        <v>1483.909090909091</v>
      </c>
    </row>
    <row r="404" spans="2:30">
      <c r="B404" s="26">
        <v>75</v>
      </c>
      <c r="C404" s="42" t="s">
        <v>4319</v>
      </c>
      <c r="D404" s="26" t="s">
        <v>4438</v>
      </c>
      <c r="E404" s="26" t="s">
        <v>4115</v>
      </c>
      <c r="F404" s="26"/>
      <c r="G404" s="26" t="s">
        <v>4439</v>
      </c>
      <c r="H404" s="26" t="s">
        <v>2383</v>
      </c>
      <c r="I404" s="26">
        <v>100</v>
      </c>
      <c r="J404" s="26" t="s">
        <v>4131</v>
      </c>
      <c r="K404" s="26" t="s">
        <v>4170</v>
      </c>
      <c r="L404" s="26" t="s">
        <v>1078</v>
      </c>
      <c r="M404" s="26" t="s">
        <v>4252</v>
      </c>
      <c r="N404" s="26" t="s">
        <v>4118</v>
      </c>
      <c r="O404" s="26" t="s">
        <v>4440</v>
      </c>
      <c r="P404" s="26" t="s">
        <v>4441</v>
      </c>
      <c r="Q404" s="26"/>
      <c r="R404" s="26"/>
      <c r="S404" s="26"/>
      <c r="T404" s="26"/>
      <c r="U404" s="26"/>
      <c r="V404" s="26"/>
      <c r="W404" s="26"/>
      <c r="X404" s="26"/>
      <c r="Y404" s="26"/>
      <c r="Z404" s="28"/>
      <c r="AA404" s="28"/>
      <c r="AB404" s="26"/>
      <c r="AC404" s="26"/>
      <c r="AD404" s="43">
        <v>904.0454545454545</v>
      </c>
    </row>
    <row r="405" spans="2:30">
      <c r="B405" s="26">
        <v>76</v>
      </c>
      <c r="C405" s="42" t="s">
        <v>4190</v>
      </c>
      <c r="D405" s="26" t="s">
        <v>4442</v>
      </c>
      <c r="E405" s="26" t="s">
        <v>4115</v>
      </c>
      <c r="F405" s="26"/>
      <c r="G405" s="26" t="s">
        <v>4443</v>
      </c>
      <c r="H405" s="26" t="s">
        <v>4444</v>
      </c>
      <c r="I405" s="26">
        <v>50</v>
      </c>
      <c r="J405" s="26" t="s">
        <v>1415</v>
      </c>
      <c r="K405" s="26" t="s">
        <v>4126</v>
      </c>
      <c r="L405" s="26" t="s">
        <v>4272</v>
      </c>
      <c r="M405" s="26" t="s">
        <v>374</v>
      </c>
      <c r="N405" s="26" t="s">
        <v>4132</v>
      </c>
      <c r="O405" s="26" t="s">
        <v>1771</v>
      </c>
      <c r="P405" s="26" t="s">
        <v>1244</v>
      </c>
      <c r="Q405" s="26"/>
      <c r="R405" s="26"/>
      <c r="S405" s="26"/>
      <c r="T405" s="26"/>
      <c r="U405" s="26"/>
      <c r="V405" s="26"/>
      <c r="W405" s="26"/>
      <c r="X405" s="26"/>
      <c r="Y405" s="26"/>
      <c r="Z405" s="28"/>
      <c r="AA405" s="28"/>
      <c r="AB405" s="26"/>
      <c r="AC405" s="26"/>
      <c r="AD405" s="43">
        <v>1664.75</v>
      </c>
    </row>
    <row r="406" spans="2:30">
      <c r="B406" s="26">
        <v>77</v>
      </c>
      <c r="C406" s="42" t="s">
        <v>4200</v>
      </c>
      <c r="D406" s="26" t="s">
        <v>4445</v>
      </c>
      <c r="E406" s="26" t="s">
        <v>4115</v>
      </c>
      <c r="F406" s="26"/>
      <c r="G406" s="26" t="s">
        <v>4446</v>
      </c>
      <c r="H406" s="26" t="s">
        <v>4447</v>
      </c>
      <c r="I406" s="26">
        <v>55</v>
      </c>
      <c r="J406" s="26" t="s">
        <v>934</v>
      </c>
      <c r="K406" s="26" t="s">
        <v>4345</v>
      </c>
      <c r="L406" s="26" t="s">
        <v>1298</v>
      </c>
      <c r="M406" s="26" t="s">
        <v>1298</v>
      </c>
      <c r="N406" s="26" t="s">
        <v>4118</v>
      </c>
      <c r="O406" s="26" t="s">
        <v>4448</v>
      </c>
      <c r="P406" s="26" t="s">
        <v>4449</v>
      </c>
      <c r="Q406" s="26"/>
      <c r="R406" s="26"/>
      <c r="S406" s="26"/>
      <c r="T406" s="26"/>
      <c r="U406" s="26"/>
      <c r="V406" s="26"/>
      <c r="W406" s="26"/>
      <c r="X406" s="26"/>
      <c r="Y406" s="26"/>
      <c r="Z406" s="28"/>
      <c r="AA406" s="28"/>
      <c r="AB406" s="26"/>
      <c r="AC406" s="26"/>
      <c r="AD406" s="43">
        <v>1215.4000000000001</v>
      </c>
    </row>
    <row r="407" spans="2:30">
      <c r="B407" s="26">
        <v>78</v>
      </c>
      <c r="C407" s="42" t="s">
        <v>4450</v>
      </c>
      <c r="D407" s="26" t="s">
        <v>4451</v>
      </c>
      <c r="E407" s="26" t="s">
        <v>4115</v>
      </c>
      <c r="F407" s="26"/>
      <c r="G407" s="26" t="s">
        <v>4452</v>
      </c>
      <c r="H407" s="26" t="s">
        <v>2383</v>
      </c>
      <c r="I407" s="26">
        <v>100</v>
      </c>
      <c r="J407" s="26" t="s">
        <v>4354</v>
      </c>
      <c r="K407" s="26" t="s">
        <v>4453</v>
      </c>
      <c r="L407" s="26" t="s">
        <v>374</v>
      </c>
      <c r="M407" s="26" t="s">
        <v>4252</v>
      </c>
      <c r="N407" s="26" t="s">
        <v>1630</v>
      </c>
      <c r="O407" s="26" t="s">
        <v>4454</v>
      </c>
      <c r="P407" s="26" t="s">
        <v>4433</v>
      </c>
      <c r="Q407" s="26"/>
      <c r="R407" s="26"/>
      <c r="S407" s="26"/>
      <c r="T407" s="26"/>
      <c r="U407" s="26"/>
      <c r="V407" s="26"/>
      <c r="W407" s="26"/>
      <c r="X407" s="26"/>
      <c r="Y407" s="26"/>
      <c r="Z407" s="28"/>
      <c r="AA407" s="28"/>
      <c r="AB407" s="26"/>
      <c r="AC407" s="26"/>
      <c r="AD407" s="43">
        <v>925.24137931034488</v>
      </c>
    </row>
    <row r="408" spans="2:30">
      <c r="B408" s="26">
        <v>79</v>
      </c>
      <c r="C408" s="42" t="s">
        <v>4289</v>
      </c>
      <c r="D408" s="26" t="s">
        <v>4455</v>
      </c>
      <c r="E408" s="26" t="s">
        <v>4115</v>
      </c>
      <c r="F408" s="26"/>
      <c r="G408" s="26" t="s">
        <v>4456</v>
      </c>
      <c r="H408" s="26" t="s">
        <v>4457</v>
      </c>
      <c r="I408" s="26">
        <v>60</v>
      </c>
      <c r="J408" s="26" t="s">
        <v>1393</v>
      </c>
      <c r="K408" s="26" t="s">
        <v>4118</v>
      </c>
      <c r="L408" s="26" t="s">
        <v>4169</v>
      </c>
      <c r="M408" s="26" t="s">
        <v>427</v>
      </c>
      <c r="N408" s="26" t="s">
        <v>4169</v>
      </c>
      <c r="O408" s="26" t="s">
        <v>4271</v>
      </c>
      <c r="P408" s="26" t="s">
        <v>4458</v>
      </c>
      <c r="Q408" s="26"/>
      <c r="R408" s="26"/>
      <c r="S408" s="26"/>
      <c r="T408" s="26"/>
      <c r="U408" s="26"/>
      <c r="V408" s="26"/>
      <c r="W408" s="26"/>
      <c r="X408" s="26"/>
      <c r="Y408" s="26"/>
      <c r="Z408" s="28"/>
      <c r="AA408" s="28"/>
      <c r="AB408" s="26"/>
      <c r="AC408" s="26"/>
      <c r="AD408" s="43">
        <v>1313.1875</v>
      </c>
    </row>
    <row r="409" spans="2:30">
      <c r="B409" s="26">
        <v>80</v>
      </c>
      <c r="C409" s="42" t="s">
        <v>4190</v>
      </c>
      <c r="D409" s="26" t="s">
        <v>4459</v>
      </c>
      <c r="E409" s="26" t="s">
        <v>4115</v>
      </c>
      <c r="F409" s="26"/>
      <c r="G409" s="26" t="s">
        <v>4460</v>
      </c>
      <c r="H409" s="26" t="s">
        <v>4301</v>
      </c>
      <c r="I409" s="26">
        <v>40</v>
      </c>
      <c r="J409" s="26" t="s">
        <v>482</v>
      </c>
      <c r="K409" s="26" t="s">
        <v>748</v>
      </c>
      <c r="L409" s="26" t="s">
        <v>4286</v>
      </c>
      <c r="M409" s="26" t="s">
        <v>1651</v>
      </c>
      <c r="N409" s="26" t="s">
        <v>4354</v>
      </c>
      <c r="O409" s="26" t="s">
        <v>4232</v>
      </c>
      <c r="P409" s="26" t="s">
        <v>4461</v>
      </c>
      <c r="Q409" s="26"/>
      <c r="R409" s="26"/>
      <c r="S409" s="26"/>
      <c r="T409" s="26"/>
      <c r="U409" s="26"/>
      <c r="V409" s="26"/>
      <c r="W409" s="26"/>
      <c r="X409" s="26"/>
      <c r="Y409" s="26"/>
      <c r="Z409" s="28"/>
      <c r="AA409" s="28"/>
      <c r="AB409" s="26"/>
      <c r="AC409" s="26"/>
      <c r="AD409" s="43">
        <v>2083.2307692307691</v>
      </c>
    </row>
    <row r="410" spans="2:30">
      <c r="B410" s="26">
        <v>81</v>
      </c>
      <c r="C410" s="42" t="s">
        <v>4179</v>
      </c>
      <c r="D410" s="26" t="s">
        <v>4462</v>
      </c>
      <c r="E410" s="26" t="s">
        <v>4115</v>
      </c>
      <c r="F410" s="26"/>
      <c r="G410" s="26" t="s">
        <v>4463</v>
      </c>
      <c r="H410" s="26" t="s">
        <v>4464</v>
      </c>
      <c r="I410" s="26">
        <v>45</v>
      </c>
      <c r="J410" s="26" t="s">
        <v>1679</v>
      </c>
      <c r="K410" s="26" t="s">
        <v>4153</v>
      </c>
      <c r="L410" s="26" t="s">
        <v>4465</v>
      </c>
      <c r="M410" s="26" t="s">
        <v>1438</v>
      </c>
      <c r="N410" s="26" t="s">
        <v>4126</v>
      </c>
      <c r="O410" s="26" t="s">
        <v>4466</v>
      </c>
      <c r="P410" s="26" t="s">
        <v>4467</v>
      </c>
      <c r="Q410" s="26"/>
      <c r="R410" s="26"/>
      <c r="S410" s="26"/>
      <c r="T410" s="26"/>
      <c r="U410" s="26"/>
      <c r="V410" s="26"/>
      <c r="W410" s="26"/>
      <c r="X410" s="26"/>
      <c r="Y410" s="26"/>
      <c r="Z410" s="28"/>
      <c r="AA410" s="28"/>
      <c r="AB410" s="26"/>
      <c r="AC410" s="26"/>
      <c r="AD410" s="43">
        <v>1028</v>
      </c>
    </row>
    <row r="411" spans="2:30">
      <c r="B411" s="26">
        <v>82</v>
      </c>
      <c r="C411" s="42" t="s">
        <v>4238</v>
      </c>
      <c r="D411" s="26" t="s">
        <v>4468</v>
      </c>
      <c r="E411" s="26" t="s">
        <v>4115</v>
      </c>
      <c r="F411" s="26"/>
      <c r="G411" s="26" t="s">
        <v>4469</v>
      </c>
      <c r="H411" s="26" t="s">
        <v>4124</v>
      </c>
      <c r="I411" s="26">
        <v>95</v>
      </c>
      <c r="J411" s="26" t="s">
        <v>4138</v>
      </c>
      <c r="K411" s="26" t="s">
        <v>696</v>
      </c>
      <c r="L411" s="26" t="s">
        <v>1630</v>
      </c>
      <c r="M411" s="26" t="s">
        <v>4176</v>
      </c>
      <c r="N411" s="26" t="s">
        <v>4164</v>
      </c>
      <c r="O411" s="26" t="s">
        <v>4470</v>
      </c>
      <c r="P411" s="26" t="s">
        <v>1024</v>
      </c>
      <c r="Q411" s="26"/>
      <c r="R411" s="26"/>
      <c r="S411" s="26"/>
      <c r="T411" s="26"/>
      <c r="U411" s="26"/>
      <c r="V411" s="26"/>
      <c r="W411" s="26"/>
      <c r="X411" s="26"/>
      <c r="Y411" s="26"/>
      <c r="Z411" s="28"/>
      <c r="AA411" s="28"/>
      <c r="AB411" s="26"/>
      <c r="AC411" s="26"/>
      <c r="AD411" s="43">
        <v>1335.7777777777778</v>
      </c>
    </row>
    <row r="412" spans="2:30">
      <c r="B412" s="26">
        <v>83</v>
      </c>
      <c r="C412" s="42" t="s">
        <v>4471</v>
      </c>
      <c r="D412" s="26" t="s">
        <v>4472</v>
      </c>
      <c r="E412" s="26" t="s">
        <v>4115</v>
      </c>
      <c r="F412" s="26"/>
      <c r="G412" s="26" t="s">
        <v>4473</v>
      </c>
      <c r="H412" s="26" t="s">
        <v>4182</v>
      </c>
      <c r="I412" s="26">
        <v>60</v>
      </c>
      <c r="J412" s="26" t="s">
        <v>4214</v>
      </c>
      <c r="K412" s="26" t="s">
        <v>4188</v>
      </c>
      <c r="L412" s="26" t="s">
        <v>4145</v>
      </c>
      <c r="M412" s="26" t="s">
        <v>1438</v>
      </c>
      <c r="N412" s="26" t="s">
        <v>1078</v>
      </c>
      <c r="O412" s="26" t="s">
        <v>4474</v>
      </c>
      <c r="P412" s="26" t="s">
        <v>4475</v>
      </c>
      <c r="Q412" s="26"/>
      <c r="R412" s="26"/>
      <c r="S412" s="26"/>
      <c r="T412" s="26"/>
      <c r="U412" s="26"/>
      <c r="V412" s="26"/>
      <c r="W412" s="26"/>
      <c r="X412" s="26"/>
      <c r="Y412" s="26"/>
      <c r="Z412" s="28"/>
      <c r="AA412" s="28"/>
      <c r="AB412" s="26"/>
      <c r="AC412" s="26"/>
      <c r="AD412" s="43">
        <v>1210.9166666666667</v>
      </c>
    </row>
    <row r="413" spans="2:30">
      <c r="B413" s="26">
        <v>84</v>
      </c>
      <c r="C413" s="42" t="s">
        <v>4200</v>
      </c>
      <c r="D413" s="26" t="s">
        <v>4476</v>
      </c>
      <c r="E413" s="26" t="s">
        <v>4115</v>
      </c>
      <c r="F413" s="26"/>
      <c r="G413" s="26" t="s">
        <v>4477</v>
      </c>
      <c r="H413" s="26" t="s">
        <v>4124</v>
      </c>
      <c r="I413" s="26">
        <v>95</v>
      </c>
      <c r="J413" s="26" t="s">
        <v>4252</v>
      </c>
      <c r="K413" s="26" t="s">
        <v>1011</v>
      </c>
      <c r="L413" s="26" t="s">
        <v>1088</v>
      </c>
      <c r="M413" s="26" t="s">
        <v>1298</v>
      </c>
      <c r="N413" s="26" t="s">
        <v>4145</v>
      </c>
      <c r="O413" s="26" t="s">
        <v>4478</v>
      </c>
      <c r="P413" s="26" t="s">
        <v>4479</v>
      </c>
      <c r="Q413" s="26"/>
      <c r="R413" s="26"/>
      <c r="S413" s="26"/>
      <c r="T413" s="26"/>
      <c r="U413" s="26"/>
      <c r="V413" s="26"/>
      <c r="W413" s="26"/>
      <c r="X413" s="26"/>
      <c r="Y413" s="26"/>
      <c r="Z413" s="28"/>
      <c r="AA413" s="28"/>
      <c r="AB413" s="26"/>
      <c r="AC413" s="26"/>
      <c r="AD413" s="43">
        <v>1325.8846153846155</v>
      </c>
    </row>
    <row r="414" spans="2:30">
      <c r="B414" s="26">
        <v>85</v>
      </c>
      <c r="C414" s="42" t="s">
        <v>4149</v>
      </c>
      <c r="D414" s="26" t="s">
        <v>4480</v>
      </c>
      <c r="E414" s="26" t="s">
        <v>4115</v>
      </c>
      <c r="F414" s="26"/>
      <c r="G414" s="26" t="s">
        <v>4481</v>
      </c>
      <c r="H414" s="26" t="s">
        <v>538</v>
      </c>
      <c r="I414" s="26">
        <v>20</v>
      </c>
      <c r="J414" s="26" t="s">
        <v>695</v>
      </c>
      <c r="K414" s="26" t="s">
        <v>451</v>
      </c>
      <c r="L414" s="26" t="s">
        <v>353</v>
      </c>
      <c r="M414" s="26" t="s">
        <v>427</v>
      </c>
      <c r="N414" s="26" t="s">
        <v>4252</v>
      </c>
      <c r="O414" s="26" t="s">
        <v>4482</v>
      </c>
      <c r="P414" s="26" t="s">
        <v>4483</v>
      </c>
      <c r="Q414" s="26"/>
      <c r="R414" s="26"/>
      <c r="S414" s="26"/>
      <c r="T414" s="26"/>
      <c r="U414" s="26"/>
      <c r="V414" s="26"/>
      <c r="W414" s="26"/>
      <c r="X414" s="26"/>
      <c r="Y414" s="26"/>
      <c r="Z414" s="28"/>
      <c r="AA414" s="28"/>
      <c r="AB414" s="26"/>
      <c r="AC414" s="26"/>
      <c r="AD414" s="43">
        <v>1617.7272727272727</v>
      </c>
    </row>
    <row r="415" spans="2:30">
      <c r="B415" s="26">
        <v>86</v>
      </c>
      <c r="C415" s="42" t="s">
        <v>4225</v>
      </c>
      <c r="D415" s="26" t="s">
        <v>4484</v>
      </c>
      <c r="E415" s="26" t="s">
        <v>4115</v>
      </c>
      <c r="F415" s="26"/>
      <c r="G415" s="26" t="s">
        <v>4485</v>
      </c>
      <c r="H415" s="26" t="s">
        <v>2383</v>
      </c>
      <c r="I415" s="26">
        <v>100</v>
      </c>
      <c r="J415" s="26" t="s">
        <v>2463</v>
      </c>
      <c r="K415" s="26" t="s">
        <v>1275</v>
      </c>
      <c r="L415" s="26" t="s">
        <v>4159</v>
      </c>
      <c r="M415" s="26" t="s">
        <v>1759</v>
      </c>
      <c r="N415" s="26" t="s">
        <v>1669</v>
      </c>
      <c r="O415" s="26" t="s">
        <v>4486</v>
      </c>
      <c r="P415" s="26" t="s">
        <v>4487</v>
      </c>
      <c r="Q415" s="26"/>
      <c r="R415" s="26"/>
      <c r="S415" s="26"/>
      <c r="T415" s="26"/>
      <c r="U415" s="26"/>
      <c r="V415" s="26"/>
      <c r="W415" s="26"/>
      <c r="X415" s="26"/>
      <c r="Y415" s="26"/>
      <c r="Z415" s="28"/>
      <c r="AA415" s="28"/>
      <c r="AB415" s="26"/>
      <c r="AC415" s="26"/>
      <c r="AD415" s="43">
        <v>974.6</v>
      </c>
    </row>
    <row r="416" spans="2:30">
      <c r="B416" s="26">
        <v>87</v>
      </c>
      <c r="C416" s="42" t="s">
        <v>4233</v>
      </c>
      <c r="D416" s="26" t="s">
        <v>4488</v>
      </c>
      <c r="E416" s="26" t="s">
        <v>4115</v>
      </c>
      <c r="F416" s="26"/>
      <c r="G416" s="26" t="s">
        <v>4489</v>
      </c>
      <c r="H416" s="26" t="s">
        <v>2383</v>
      </c>
      <c r="I416" s="26">
        <v>95</v>
      </c>
      <c r="J416" s="26" t="s">
        <v>4286</v>
      </c>
      <c r="K416" s="26" t="s">
        <v>4169</v>
      </c>
      <c r="L416" s="26" t="s">
        <v>4272</v>
      </c>
      <c r="M416" s="26" t="s">
        <v>1234</v>
      </c>
      <c r="N416" s="26" t="s">
        <v>1415</v>
      </c>
      <c r="O416" s="26" t="s">
        <v>4138</v>
      </c>
      <c r="P416" s="26" t="s">
        <v>4490</v>
      </c>
      <c r="Q416" s="26"/>
      <c r="R416" s="26"/>
      <c r="S416" s="26"/>
      <c r="T416" s="26"/>
      <c r="U416" s="26"/>
      <c r="V416" s="26"/>
      <c r="W416" s="26"/>
      <c r="X416" s="26"/>
      <c r="Y416" s="26"/>
      <c r="Z416" s="28"/>
      <c r="AA416" s="28"/>
      <c r="AB416" s="26"/>
      <c r="AC416" s="26"/>
      <c r="AD416" s="43">
        <v>1127.4444444444443</v>
      </c>
    </row>
    <row r="417" spans="2:30">
      <c r="B417" s="26">
        <v>88</v>
      </c>
      <c r="C417" s="42" t="s">
        <v>4238</v>
      </c>
      <c r="D417" s="26" t="s">
        <v>4491</v>
      </c>
      <c r="E417" s="26" t="s">
        <v>4115</v>
      </c>
      <c r="F417" s="26"/>
      <c r="G417" s="26" t="s">
        <v>4492</v>
      </c>
      <c r="H417" s="26" t="s">
        <v>4457</v>
      </c>
      <c r="I417" s="26">
        <v>55</v>
      </c>
      <c r="J417" s="26" t="s">
        <v>1189</v>
      </c>
      <c r="K417" s="26" t="s">
        <v>4139</v>
      </c>
      <c r="L417" s="26" t="s">
        <v>374</v>
      </c>
      <c r="M417" s="26" t="s">
        <v>1275</v>
      </c>
      <c r="N417" s="26" t="s">
        <v>4188</v>
      </c>
      <c r="O417" s="26" t="s">
        <v>1086</v>
      </c>
      <c r="P417" s="26" t="s">
        <v>4444</v>
      </c>
      <c r="Q417" s="26"/>
      <c r="R417" s="26"/>
      <c r="S417" s="26"/>
      <c r="T417" s="26"/>
      <c r="U417" s="26"/>
      <c r="V417" s="26"/>
      <c r="W417" s="26"/>
      <c r="X417" s="26"/>
      <c r="Y417" s="26"/>
      <c r="Z417" s="28"/>
      <c r="AA417" s="28"/>
      <c r="AB417" s="26"/>
      <c r="AC417" s="26"/>
      <c r="AD417" s="43">
        <v>1300.6666666666667</v>
      </c>
    </row>
    <row r="418" spans="2:30">
      <c r="B418" s="26">
        <v>89</v>
      </c>
      <c r="C418" s="42" t="s">
        <v>4493</v>
      </c>
      <c r="D418" s="26" t="s">
        <v>4494</v>
      </c>
      <c r="E418" s="26" t="s">
        <v>4115</v>
      </c>
      <c r="F418" s="26"/>
      <c r="G418" s="26" t="s">
        <v>4495</v>
      </c>
      <c r="H418" s="26" t="s">
        <v>4496</v>
      </c>
      <c r="I418" s="26">
        <v>85</v>
      </c>
      <c r="J418" s="26" t="s">
        <v>2311</v>
      </c>
      <c r="K418" s="26" t="s">
        <v>696</v>
      </c>
      <c r="L418" s="26" t="s">
        <v>4125</v>
      </c>
      <c r="M418" s="26" t="s">
        <v>1298</v>
      </c>
      <c r="N418" s="26" t="s">
        <v>4153</v>
      </c>
      <c r="O418" s="26" t="s">
        <v>4497</v>
      </c>
      <c r="P418" s="26" t="s">
        <v>4498</v>
      </c>
      <c r="Q418" s="26"/>
      <c r="R418" s="26"/>
      <c r="S418" s="26"/>
      <c r="T418" s="26"/>
      <c r="U418" s="26"/>
      <c r="V418" s="26"/>
      <c r="W418" s="26"/>
      <c r="X418" s="26"/>
      <c r="Y418" s="26"/>
      <c r="Z418" s="28"/>
      <c r="AA418" s="28"/>
      <c r="AB418" s="26"/>
      <c r="AC418" s="26"/>
      <c r="AD418" s="43">
        <v>1154.3499999999999</v>
      </c>
    </row>
    <row r="419" spans="2:30">
      <c r="B419" s="26">
        <v>90</v>
      </c>
      <c r="C419" s="42" t="s">
        <v>4499</v>
      </c>
      <c r="D419" s="26" t="s">
        <v>4500</v>
      </c>
      <c r="E419" s="26" t="s">
        <v>4115</v>
      </c>
      <c r="F419" s="26"/>
      <c r="G419" s="26" t="s">
        <v>4501</v>
      </c>
      <c r="H419" s="26" t="s">
        <v>1513</v>
      </c>
      <c r="I419" s="26">
        <v>60</v>
      </c>
      <c r="J419" s="26" t="s">
        <v>4214</v>
      </c>
      <c r="K419" s="26" t="s">
        <v>1630</v>
      </c>
      <c r="L419" s="26" t="s">
        <v>507</v>
      </c>
      <c r="M419" s="26" t="s">
        <v>4252</v>
      </c>
      <c r="N419" s="26" t="s">
        <v>2094</v>
      </c>
      <c r="O419" s="26" t="s">
        <v>1688</v>
      </c>
      <c r="P419" s="26" t="s">
        <v>4351</v>
      </c>
      <c r="Q419" s="26"/>
      <c r="R419" s="26"/>
      <c r="S419" s="26"/>
      <c r="T419" s="26"/>
      <c r="U419" s="26"/>
      <c r="V419" s="26"/>
      <c r="W419" s="26"/>
      <c r="X419" s="26"/>
      <c r="Y419" s="26"/>
      <c r="Z419" s="28"/>
      <c r="AA419" s="28"/>
      <c r="AB419" s="26"/>
      <c r="AC419" s="26"/>
      <c r="AD419" s="43">
        <v>1255.7272727272727</v>
      </c>
    </row>
    <row r="420" spans="2:30">
      <c r="B420" s="26">
        <v>91</v>
      </c>
      <c r="C420" s="42" t="s">
        <v>4233</v>
      </c>
      <c r="D420" s="26" t="s">
        <v>4502</v>
      </c>
      <c r="E420" s="26" t="s">
        <v>4115</v>
      </c>
      <c r="F420" s="26"/>
      <c r="G420" s="26" t="s">
        <v>4503</v>
      </c>
      <c r="H420" s="26" t="s">
        <v>540</v>
      </c>
      <c r="I420" s="26">
        <v>90</v>
      </c>
      <c r="J420" s="26" t="s">
        <v>4354</v>
      </c>
      <c r="K420" s="26" t="s">
        <v>507</v>
      </c>
      <c r="L420" s="26" t="s">
        <v>1669</v>
      </c>
      <c r="M420" s="26" t="s">
        <v>4169</v>
      </c>
      <c r="N420" s="26" t="s">
        <v>696</v>
      </c>
      <c r="O420" s="26" t="s">
        <v>4504</v>
      </c>
      <c r="P420" s="26" t="s">
        <v>1616</v>
      </c>
      <c r="Q420" s="26"/>
      <c r="R420" s="26"/>
      <c r="S420" s="26"/>
      <c r="T420" s="26"/>
      <c r="U420" s="26"/>
      <c r="V420" s="26"/>
      <c r="W420" s="26"/>
      <c r="X420" s="26"/>
      <c r="Y420" s="26"/>
      <c r="Z420" s="28"/>
      <c r="AA420" s="28"/>
      <c r="AB420" s="26"/>
      <c r="AC420" s="26"/>
      <c r="AD420" s="43">
        <v>1128.6521739130435</v>
      </c>
    </row>
    <row r="421" spans="2:30">
      <c r="B421" s="26">
        <v>92</v>
      </c>
      <c r="C421" s="42" t="s">
        <v>4225</v>
      </c>
      <c r="D421" s="26" t="s">
        <v>4505</v>
      </c>
      <c r="E421" s="26" t="s">
        <v>4115</v>
      </c>
      <c r="F421" s="26"/>
      <c r="G421" s="26" t="s">
        <v>4506</v>
      </c>
      <c r="H421" s="26" t="s">
        <v>2383</v>
      </c>
      <c r="I421" s="26">
        <v>80</v>
      </c>
      <c r="J421" s="26" t="s">
        <v>4272</v>
      </c>
      <c r="K421" s="26" t="s">
        <v>1078</v>
      </c>
      <c r="L421" s="26" t="s">
        <v>4164</v>
      </c>
      <c r="M421" s="26" t="s">
        <v>4146</v>
      </c>
      <c r="N421" s="26" t="s">
        <v>4176</v>
      </c>
      <c r="O421" s="26" t="s">
        <v>4507</v>
      </c>
      <c r="P421" s="26" t="s">
        <v>4508</v>
      </c>
      <c r="Q421" s="26"/>
      <c r="R421" s="26"/>
      <c r="S421" s="26"/>
      <c r="T421" s="26"/>
      <c r="U421" s="26"/>
      <c r="V421" s="26"/>
      <c r="W421" s="26"/>
      <c r="X421" s="26"/>
      <c r="Y421" s="26"/>
      <c r="Z421" s="28"/>
      <c r="AA421" s="28"/>
      <c r="AB421" s="26"/>
      <c r="AC421" s="26"/>
      <c r="AD421" s="43">
        <v>1391.4</v>
      </c>
    </row>
    <row r="422" spans="2:30">
      <c r="B422" s="26">
        <v>93</v>
      </c>
      <c r="C422" s="42" t="s">
        <v>4225</v>
      </c>
      <c r="D422" s="26" t="s">
        <v>4509</v>
      </c>
      <c r="E422" s="26" t="s">
        <v>4115</v>
      </c>
      <c r="F422" s="26"/>
      <c r="G422" s="26" t="s">
        <v>4510</v>
      </c>
      <c r="H422" s="26" t="s">
        <v>611</v>
      </c>
      <c r="I422" s="26">
        <v>60</v>
      </c>
      <c r="J422" s="26" t="s">
        <v>4170</v>
      </c>
      <c r="K422" s="26" t="s">
        <v>1298</v>
      </c>
      <c r="L422" s="26" t="s">
        <v>4159</v>
      </c>
      <c r="M422" s="26" t="s">
        <v>695</v>
      </c>
      <c r="N422" s="26" t="s">
        <v>4164</v>
      </c>
      <c r="O422" s="26" t="s">
        <v>1503</v>
      </c>
      <c r="P422" s="26" t="s">
        <v>4377</v>
      </c>
      <c r="Q422" s="26"/>
      <c r="R422" s="26"/>
      <c r="S422" s="26"/>
      <c r="T422" s="26"/>
      <c r="U422" s="26"/>
      <c r="V422" s="26"/>
      <c r="W422" s="26"/>
      <c r="X422" s="26"/>
      <c r="Y422" s="26"/>
      <c r="Z422" s="28"/>
      <c r="AA422" s="28"/>
      <c r="AB422" s="26"/>
      <c r="AC422" s="26"/>
      <c r="AD422" s="43">
        <v>1458.1851851851852</v>
      </c>
    </row>
    <row r="423" spans="2:30">
      <c r="B423" s="26">
        <v>94</v>
      </c>
      <c r="C423" s="42" t="s">
        <v>4121</v>
      </c>
      <c r="D423" s="26" t="s">
        <v>4511</v>
      </c>
      <c r="E423" s="26" t="s">
        <v>4115</v>
      </c>
      <c r="F423" s="26"/>
      <c r="G423" s="26" t="s">
        <v>4512</v>
      </c>
      <c r="H423" s="26" t="s">
        <v>2383</v>
      </c>
      <c r="I423" s="26">
        <v>100</v>
      </c>
      <c r="J423" s="26" t="s">
        <v>1337</v>
      </c>
      <c r="K423" s="26" t="s">
        <v>1337</v>
      </c>
      <c r="L423" s="26" t="s">
        <v>4219</v>
      </c>
      <c r="M423" s="26" t="s">
        <v>1364</v>
      </c>
      <c r="N423" s="26" t="s">
        <v>499</v>
      </c>
      <c r="O423" s="26" t="s">
        <v>591</v>
      </c>
      <c r="P423" s="26" t="s">
        <v>4513</v>
      </c>
      <c r="Q423" s="26"/>
      <c r="R423" s="26"/>
      <c r="S423" s="26"/>
      <c r="T423" s="26"/>
      <c r="U423" s="26"/>
      <c r="V423" s="26"/>
      <c r="W423" s="26"/>
      <c r="X423" s="26"/>
      <c r="Y423" s="26"/>
      <c r="Z423" s="28"/>
      <c r="AA423" s="28"/>
      <c r="AB423" s="26"/>
      <c r="AC423" s="26"/>
      <c r="AD423" s="43">
        <v>1066.44</v>
      </c>
    </row>
    <row r="424" spans="2:30">
      <c r="B424" s="26">
        <v>95</v>
      </c>
      <c r="C424" s="42" t="s">
        <v>4195</v>
      </c>
      <c r="D424" s="26" t="s">
        <v>4514</v>
      </c>
      <c r="E424" s="26" t="s">
        <v>4115</v>
      </c>
      <c r="F424" s="26"/>
      <c r="G424" s="26" t="s">
        <v>4515</v>
      </c>
      <c r="H424" s="26" t="s">
        <v>4447</v>
      </c>
      <c r="I424" s="26">
        <v>50</v>
      </c>
      <c r="J424" s="26" t="s">
        <v>499</v>
      </c>
      <c r="K424" s="26" t="s">
        <v>4132</v>
      </c>
      <c r="L424" s="26" t="s">
        <v>1078</v>
      </c>
      <c r="M424" s="26" t="s">
        <v>4146</v>
      </c>
      <c r="N424" s="26" t="s">
        <v>934</v>
      </c>
      <c r="O424" s="26" t="s">
        <v>1771</v>
      </c>
      <c r="P424" s="26" t="s">
        <v>4516</v>
      </c>
      <c r="Q424" s="26"/>
      <c r="R424" s="26"/>
      <c r="S424" s="26"/>
      <c r="T424" s="26"/>
      <c r="U424" s="26"/>
      <c r="V424" s="26"/>
      <c r="W424" s="26"/>
      <c r="X424" s="26"/>
      <c r="Y424" s="26"/>
      <c r="Z424" s="28"/>
      <c r="AA424" s="28"/>
      <c r="AB424" s="26"/>
      <c r="AC424" s="26"/>
      <c r="AD424" s="43">
        <v>1188</v>
      </c>
    </row>
    <row r="425" spans="2:30">
      <c r="B425" s="26">
        <v>96</v>
      </c>
      <c r="C425" s="42" t="s">
        <v>4225</v>
      </c>
      <c r="D425" s="26" t="s">
        <v>4517</v>
      </c>
      <c r="E425" s="26" t="s">
        <v>4115</v>
      </c>
      <c r="F425" s="26"/>
      <c r="G425" s="26" t="s">
        <v>4518</v>
      </c>
      <c r="H425" s="26" t="s">
        <v>1086</v>
      </c>
      <c r="I425" s="26">
        <v>45</v>
      </c>
      <c r="J425" s="26" t="s">
        <v>4139</v>
      </c>
      <c r="K425" s="26" t="s">
        <v>4152</v>
      </c>
      <c r="L425" s="26" t="s">
        <v>4153</v>
      </c>
      <c r="M425" s="26" t="s">
        <v>1078</v>
      </c>
      <c r="N425" s="26" t="s">
        <v>2094</v>
      </c>
      <c r="O425" s="26" t="s">
        <v>4519</v>
      </c>
      <c r="P425" s="26" t="s">
        <v>4520</v>
      </c>
      <c r="Q425" s="26"/>
      <c r="R425" s="26"/>
      <c r="S425" s="26"/>
      <c r="T425" s="26"/>
      <c r="U425" s="26"/>
      <c r="V425" s="26"/>
      <c r="W425" s="26"/>
      <c r="X425" s="26"/>
      <c r="Y425" s="26"/>
      <c r="Z425" s="28"/>
      <c r="AA425" s="28"/>
      <c r="AB425" s="26"/>
      <c r="AC425" s="26"/>
      <c r="AD425" s="43">
        <v>1421.4615384615386</v>
      </c>
    </row>
    <row r="426" spans="2:30">
      <c r="B426" s="26">
        <v>97</v>
      </c>
      <c r="C426" s="42" t="s">
        <v>4225</v>
      </c>
      <c r="D426" s="26" t="s">
        <v>4521</v>
      </c>
      <c r="E426" s="26" t="s">
        <v>4115</v>
      </c>
      <c r="F426" s="26"/>
      <c r="G426" s="26" t="s">
        <v>4522</v>
      </c>
      <c r="H426" s="26" t="s">
        <v>4444</v>
      </c>
      <c r="I426" s="26">
        <v>75</v>
      </c>
      <c r="J426" s="26" t="s">
        <v>4214</v>
      </c>
      <c r="K426" s="26" t="s">
        <v>4272</v>
      </c>
      <c r="L426" s="26" t="s">
        <v>1438</v>
      </c>
      <c r="M426" s="26" t="s">
        <v>451</v>
      </c>
      <c r="N426" s="26" t="s">
        <v>4176</v>
      </c>
      <c r="O426" s="26" t="s">
        <v>4523</v>
      </c>
      <c r="P426" s="26" t="s">
        <v>4224</v>
      </c>
      <c r="Q426" s="26"/>
      <c r="R426" s="26"/>
      <c r="S426" s="26"/>
      <c r="T426" s="26"/>
      <c r="U426" s="26"/>
      <c r="V426" s="26"/>
      <c r="W426" s="26"/>
      <c r="X426" s="26"/>
      <c r="Y426" s="26"/>
      <c r="Z426" s="28"/>
      <c r="AA426" s="28"/>
      <c r="AB426" s="26"/>
      <c r="AC426" s="26"/>
      <c r="AD426" s="43">
        <v>1335.952380952381</v>
      </c>
    </row>
    <row r="427" spans="2:30">
      <c r="B427" s="26">
        <v>98</v>
      </c>
      <c r="C427" s="42" t="s">
        <v>4524</v>
      </c>
      <c r="D427" s="26" t="s">
        <v>4525</v>
      </c>
      <c r="E427" s="26" t="s">
        <v>4115</v>
      </c>
      <c r="F427" s="26"/>
      <c r="G427" s="26" t="s">
        <v>4526</v>
      </c>
      <c r="H427" s="26" t="s">
        <v>2383</v>
      </c>
      <c r="I427" s="26">
        <v>95</v>
      </c>
      <c r="J427" s="26" t="s">
        <v>4117</v>
      </c>
      <c r="K427" s="26" t="s">
        <v>507</v>
      </c>
      <c r="L427" s="26" t="s">
        <v>1298</v>
      </c>
      <c r="M427" s="26" t="s">
        <v>934</v>
      </c>
      <c r="N427" s="26" t="s">
        <v>4152</v>
      </c>
      <c r="O427" s="26" t="s">
        <v>4221</v>
      </c>
      <c r="P427" s="26" t="s">
        <v>1340</v>
      </c>
      <c r="Q427" s="26"/>
      <c r="R427" s="26"/>
      <c r="S427" s="26"/>
      <c r="T427" s="26"/>
      <c r="U427" s="26"/>
      <c r="V427" s="26"/>
      <c r="W427" s="26"/>
      <c r="X427" s="26"/>
      <c r="Y427" s="26"/>
      <c r="Z427" s="28"/>
      <c r="AA427" s="28"/>
      <c r="AB427" s="26"/>
      <c r="AC427" s="26"/>
      <c r="AD427" s="43">
        <v>1106.9583333333333</v>
      </c>
    </row>
    <row r="428" spans="2:30">
      <c r="B428" s="26">
        <v>99</v>
      </c>
      <c r="C428" s="42" t="s">
        <v>4142</v>
      </c>
      <c r="D428" s="26" t="s">
        <v>4527</v>
      </c>
      <c r="E428" s="26" t="s">
        <v>4115</v>
      </c>
      <c r="F428" s="26"/>
      <c r="G428" s="26" t="s">
        <v>4528</v>
      </c>
      <c r="H428" s="26" t="s">
        <v>2383</v>
      </c>
      <c r="I428" s="26">
        <v>100</v>
      </c>
      <c r="J428" s="26" t="s">
        <v>1337</v>
      </c>
      <c r="K428" s="26" t="s">
        <v>499</v>
      </c>
      <c r="L428" s="26" t="s">
        <v>4146</v>
      </c>
      <c r="M428" s="26" t="s">
        <v>1438</v>
      </c>
      <c r="N428" s="26" t="s">
        <v>4118</v>
      </c>
      <c r="O428" s="26" t="s">
        <v>4529</v>
      </c>
      <c r="P428" s="26" t="s">
        <v>4530</v>
      </c>
      <c r="Q428" s="26"/>
      <c r="R428" s="26"/>
      <c r="S428" s="26"/>
      <c r="T428" s="26"/>
      <c r="U428" s="26"/>
      <c r="V428" s="26"/>
      <c r="W428" s="26"/>
      <c r="X428" s="26"/>
      <c r="Y428" s="26"/>
      <c r="Z428" s="28"/>
      <c r="AA428" s="28"/>
      <c r="AB428" s="26"/>
      <c r="AC428" s="26"/>
      <c r="AD428" s="43">
        <v>1148.8800000000001</v>
      </c>
    </row>
    <row r="429" spans="2:30">
      <c r="B429" s="26">
        <v>100</v>
      </c>
      <c r="C429" s="42" t="s">
        <v>4233</v>
      </c>
      <c r="D429" s="26" t="s">
        <v>4531</v>
      </c>
      <c r="E429" s="26" t="s">
        <v>4115</v>
      </c>
      <c r="F429" s="26"/>
      <c r="G429" s="26" t="s">
        <v>4532</v>
      </c>
      <c r="H429" s="26" t="s">
        <v>4124</v>
      </c>
      <c r="I429" s="26">
        <v>95</v>
      </c>
      <c r="J429" s="26" t="s">
        <v>4159</v>
      </c>
      <c r="K429" s="26" t="s">
        <v>4139</v>
      </c>
      <c r="L429" s="26" t="s">
        <v>1438</v>
      </c>
      <c r="M429" s="26" t="s">
        <v>1298</v>
      </c>
      <c r="N429" s="26" t="s">
        <v>1644</v>
      </c>
      <c r="O429" s="26" t="s">
        <v>4533</v>
      </c>
      <c r="P429" s="26" t="s">
        <v>4534</v>
      </c>
      <c r="Q429" s="26"/>
      <c r="R429" s="26"/>
      <c r="S429" s="26"/>
      <c r="T429" s="26"/>
      <c r="U429" s="26"/>
      <c r="V429" s="26"/>
      <c r="W429" s="26"/>
      <c r="X429" s="26"/>
      <c r="Y429" s="26"/>
      <c r="Z429" s="28"/>
      <c r="AA429" s="28"/>
      <c r="AB429" s="26"/>
      <c r="AC429" s="26"/>
      <c r="AD429" s="43">
        <v>1089.6538461538462</v>
      </c>
    </row>
    <row r="430" spans="2:30">
      <c r="B430" s="26">
        <v>101</v>
      </c>
      <c r="C430" s="42" t="s">
        <v>4499</v>
      </c>
      <c r="D430" s="26" t="s">
        <v>4535</v>
      </c>
      <c r="E430" s="26" t="s">
        <v>4115</v>
      </c>
      <c r="F430" s="26"/>
      <c r="G430" s="26" t="s">
        <v>4536</v>
      </c>
      <c r="H430" s="26" t="s">
        <v>4124</v>
      </c>
      <c r="I430" s="26">
        <v>95</v>
      </c>
      <c r="J430" s="26" t="s">
        <v>4132</v>
      </c>
      <c r="K430" s="26" t="s">
        <v>656</v>
      </c>
      <c r="L430" s="26" t="s">
        <v>1234</v>
      </c>
      <c r="M430" s="26" t="s">
        <v>1364</v>
      </c>
      <c r="N430" s="26" t="s">
        <v>4169</v>
      </c>
      <c r="O430" s="26" t="s">
        <v>2255</v>
      </c>
      <c r="P430" s="26" t="s">
        <v>4537</v>
      </c>
      <c r="Q430" s="26"/>
      <c r="R430" s="26"/>
      <c r="S430" s="26"/>
      <c r="T430" s="26"/>
      <c r="U430" s="26"/>
      <c r="V430" s="26"/>
      <c r="W430" s="26"/>
      <c r="X430" s="26"/>
      <c r="Y430" s="26"/>
      <c r="Z430" s="28"/>
      <c r="AA430" s="28"/>
      <c r="AB430" s="26"/>
      <c r="AC430" s="26"/>
      <c r="AD430" s="43">
        <v>1053.4444444444443</v>
      </c>
    </row>
    <row r="431" spans="2:30">
      <c r="B431" s="26">
        <v>102</v>
      </c>
      <c r="C431" s="42" t="s">
        <v>4200</v>
      </c>
      <c r="D431" s="26" t="s">
        <v>4538</v>
      </c>
      <c r="E431" s="26" t="s">
        <v>4115</v>
      </c>
      <c r="F431" s="26"/>
      <c r="G431" s="26" t="s">
        <v>4539</v>
      </c>
      <c r="H431" s="26" t="s">
        <v>2383</v>
      </c>
      <c r="I431" s="26">
        <v>90</v>
      </c>
      <c r="J431" s="26" t="s">
        <v>482</v>
      </c>
      <c r="K431" s="26" t="s">
        <v>696</v>
      </c>
      <c r="L431" s="26" t="s">
        <v>427</v>
      </c>
      <c r="M431" s="26" t="s">
        <v>934</v>
      </c>
      <c r="N431" s="26" t="s">
        <v>696</v>
      </c>
      <c r="O431" s="26" t="s">
        <v>4363</v>
      </c>
      <c r="P431" s="26" t="s">
        <v>4540</v>
      </c>
      <c r="Q431" s="26"/>
      <c r="R431" s="26"/>
      <c r="S431" s="26"/>
      <c r="T431" s="26"/>
      <c r="U431" s="26"/>
      <c r="V431" s="26"/>
      <c r="W431" s="26"/>
      <c r="X431" s="26"/>
      <c r="Y431" s="26"/>
      <c r="Z431" s="28"/>
      <c r="AA431" s="28"/>
      <c r="AB431" s="26"/>
      <c r="AC431" s="26"/>
      <c r="AD431" s="43">
        <v>1459.72</v>
      </c>
    </row>
    <row r="432" spans="2:30">
      <c r="B432" s="26">
        <v>103</v>
      </c>
      <c r="C432" s="42" t="s">
        <v>4293</v>
      </c>
      <c r="D432" s="26" t="s">
        <v>4541</v>
      </c>
      <c r="E432" s="26" t="s">
        <v>4115</v>
      </c>
      <c r="F432" s="26"/>
      <c r="G432" s="26" t="s">
        <v>4542</v>
      </c>
      <c r="H432" s="26" t="s">
        <v>1483</v>
      </c>
      <c r="I432" s="26">
        <v>35</v>
      </c>
      <c r="J432" s="26" t="s">
        <v>4145</v>
      </c>
      <c r="K432" s="26" t="s">
        <v>4272</v>
      </c>
      <c r="L432" s="26" t="s">
        <v>696</v>
      </c>
      <c r="M432" s="26" t="s">
        <v>695</v>
      </c>
      <c r="N432" s="26" t="s">
        <v>4118</v>
      </c>
      <c r="O432" s="26" t="s">
        <v>4504</v>
      </c>
      <c r="P432" s="26" t="s">
        <v>4516</v>
      </c>
      <c r="Q432" s="26"/>
      <c r="R432" s="26"/>
      <c r="S432" s="26"/>
      <c r="T432" s="26"/>
      <c r="U432" s="26"/>
      <c r="V432" s="26"/>
      <c r="W432" s="26"/>
      <c r="X432" s="26"/>
      <c r="Y432" s="26"/>
      <c r="Z432" s="28"/>
      <c r="AA432" s="28"/>
      <c r="AB432" s="26"/>
      <c r="AC432" s="26"/>
      <c r="AD432" s="43">
        <v>2067.5882352941176</v>
      </c>
    </row>
    <row r="433" spans="2:30">
      <c r="B433" s="26">
        <v>104</v>
      </c>
      <c r="C433" s="42" t="s">
        <v>4142</v>
      </c>
      <c r="D433" s="26" t="s">
        <v>4543</v>
      </c>
      <c r="E433" s="26" t="s">
        <v>4115</v>
      </c>
      <c r="F433" s="26"/>
      <c r="G433" s="26" t="s">
        <v>4544</v>
      </c>
      <c r="H433" s="26" t="s">
        <v>2383</v>
      </c>
      <c r="I433" s="26">
        <v>95</v>
      </c>
      <c r="J433" s="26" t="s">
        <v>4139</v>
      </c>
      <c r="K433" s="26" t="s">
        <v>4176</v>
      </c>
      <c r="L433" s="26" t="s">
        <v>1669</v>
      </c>
      <c r="M433" s="26" t="s">
        <v>451</v>
      </c>
      <c r="N433" s="26" t="s">
        <v>4251</v>
      </c>
      <c r="O433" s="26" t="s">
        <v>4545</v>
      </c>
      <c r="P433" s="26" t="s">
        <v>4546</v>
      </c>
      <c r="Q433" s="26"/>
      <c r="R433" s="26"/>
      <c r="S433" s="26"/>
      <c r="T433" s="26"/>
      <c r="U433" s="26"/>
      <c r="V433" s="26"/>
      <c r="W433" s="26"/>
      <c r="X433" s="26"/>
      <c r="Y433" s="26"/>
      <c r="Z433" s="28"/>
      <c r="AA433" s="28"/>
      <c r="AB433" s="26"/>
      <c r="AC433" s="26"/>
      <c r="AD433" s="43">
        <v>1235.9545454545455</v>
      </c>
    </row>
    <row r="434" spans="2:30">
      <c r="B434" s="26">
        <v>105</v>
      </c>
      <c r="C434" s="42" t="s">
        <v>4524</v>
      </c>
      <c r="D434" s="26" t="s">
        <v>4547</v>
      </c>
      <c r="E434" s="26" t="s">
        <v>4115</v>
      </c>
      <c r="F434" s="26"/>
      <c r="G434" s="26" t="s">
        <v>4548</v>
      </c>
      <c r="H434" s="26" t="s">
        <v>4549</v>
      </c>
      <c r="I434" s="26">
        <v>35</v>
      </c>
      <c r="J434" s="26" t="s">
        <v>2094</v>
      </c>
      <c r="K434" s="26" t="s">
        <v>1011</v>
      </c>
      <c r="L434" s="26" t="s">
        <v>1759</v>
      </c>
      <c r="M434" s="26" t="s">
        <v>1298</v>
      </c>
      <c r="N434" s="26" t="s">
        <v>4176</v>
      </c>
      <c r="O434" s="26" t="s">
        <v>4550</v>
      </c>
      <c r="P434" s="26" t="s">
        <v>4393</v>
      </c>
      <c r="Q434" s="26"/>
      <c r="R434" s="26"/>
      <c r="S434" s="26"/>
      <c r="T434" s="26"/>
      <c r="U434" s="26"/>
      <c r="V434" s="26"/>
      <c r="W434" s="26"/>
      <c r="X434" s="26"/>
      <c r="Y434" s="26"/>
      <c r="Z434" s="28"/>
      <c r="AA434" s="28"/>
      <c r="AB434" s="26"/>
      <c r="AC434" s="26"/>
      <c r="AD434" s="43">
        <v>1696.8571428571429</v>
      </c>
    </row>
    <row r="435" spans="2:30">
      <c r="B435" s="26">
        <v>106</v>
      </c>
      <c r="C435" s="42" t="s">
        <v>4179</v>
      </c>
      <c r="D435" s="26" t="s">
        <v>4551</v>
      </c>
      <c r="E435" s="26" t="s">
        <v>4115</v>
      </c>
      <c r="F435" s="26"/>
      <c r="G435" s="26" t="s">
        <v>4552</v>
      </c>
      <c r="H435" s="26" t="s">
        <v>4553</v>
      </c>
      <c r="I435" s="26">
        <v>75</v>
      </c>
      <c r="J435" s="26" t="s">
        <v>4164</v>
      </c>
      <c r="K435" s="26" t="s">
        <v>1651</v>
      </c>
      <c r="L435" s="26" t="s">
        <v>934</v>
      </c>
      <c r="M435" s="26" t="s">
        <v>404</v>
      </c>
      <c r="N435" s="26" t="s">
        <v>4272</v>
      </c>
      <c r="O435" s="26" t="s">
        <v>4554</v>
      </c>
      <c r="P435" s="26" t="s">
        <v>801</v>
      </c>
      <c r="Q435" s="26"/>
      <c r="R435" s="26"/>
      <c r="S435" s="26"/>
      <c r="T435" s="26"/>
      <c r="U435" s="26"/>
      <c r="V435" s="26"/>
      <c r="W435" s="26"/>
      <c r="X435" s="26"/>
      <c r="Y435" s="26"/>
      <c r="Z435" s="28"/>
      <c r="AA435" s="28"/>
      <c r="AB435" s="26"/>
      <c r="AC435" s="26"/>
      <c r="AD435" s="43">
        <v>1640.7777777777778</v>
      </c>
    </row>
    <row r="436" spans="2:30">
      <c r="B436" s="26">
        <v>107</v>
      </c>
      <c r="C436" s="42" t="s">
        <v>4179</v>
      </c>
      <c r="D436" s="26" t="s">
        <v>4555</v>
      </c>
      <c r="E436" s="26" t="s">
        <v>4115</v>
      </c>
      <c r="F436" s="26"/>
      <c r="G436" s="26" t="s">
        <v>4556</v>
      </c>
      <c r="H436" s="26" t="s">
        <v>493</v>
      </c>
      <c r="I436" s="26">
        <v>75</v>
      </c>
      <c r="J436" s="26" t="s">
        <v>4251</v>
      </c>
      <c r="K436" s="26" t="s">
        <v>1364</v>
      </c>
      <c r="L436" s="26" t="s">
        <v>723</v>
      </c>
      <c r="M436" s="26" t="s">
        <v>4126</v>
      </c>
      <c r="N436" s="26" t="s">
        <v>656</v>
      </c>
      <c r="O436" s="26" t="s">
        <v>4557</v>
      </c>
      <c r="P436" s="26" t="s">
        <v>4558</v>
      </c>
      <c r="Q436" s="26"/>
      <c r="R436" s="26"/>
      <c r="S436" s="26"/>
      <c r="T436" s="26"/>
      <c r="U436" s="26"/>
      <c r="V436" s="26"/>
      <c r="W436" s="26"/>
      <c r="X436" s="26"/>
      <c r="Y436" s="26"/>
      <c r="Z436" s="28"/>
      <c r="AA436" s="28"/>
      <c r="AB436" s="26"/>
      <c r="AC436" s="26"/>
      <c r="AD436" s="43">
        <v>944.74074074074076</v>
      </c>
    </row>
    <row r="437" spans="2:30">
      <c r="B437" s="26">
        <v>108</v>
      </c>
      <c r="C437" s="42" t="s">
        <v>4179</v>
      </c>
      <c r="D437" s="26" t="s">
        <v>4559</v>
      </c>
      <c r="E437" s="26" t="s">
        <v>4115</v>
      </c>
      <c r="F437" s="26"/>
      <c r="G437" s="26" t="s">
        <v>4560</v>
      </c>
      <c r="H437" s="26" t="s">
        <v>2383</v>
      </c>
      <c r="I437" s="26">
        <v>100</v>
      </c>
      <c r="J437" s="26" t="s">
        <v>1337</v>
      </c>
      <c r="K437" s="26" t="s">
        <v>499</v>
      </c>
      <c r="L437" s="26" t="s">
        <v>4250</v>
      </c>
      <c r="M437" s="26" t="s">
        <v>1234</v>
      </c>
      <c r="N437" s="26" t="s">
        <v>1669</v>
      </c>
      <c r="O437" s="26" t="s">
        <v>4561</v>
      </c>
      <c r="P437" s="26" t="s">
        <v>1780</v>
      </c>
      <c r="Q437" s="26"/>
      <c r="R437" s="26"/>
      <c r="S437" s="26"/>
      <c r="T437" s="26"/>
      <c r="U437" s="26"/>
      <c r="V437" s="26"/>
      <c r="W437" s="26"/>
      <c r="X437" s="26"/>
      <c r="Y437" s="26"/>
      <c r="Z437" s="28"/>
      <c r="AA437" s="28"/>
      <c r="AB437" s="26"/>
      <c r="AC437" s="26"/>
      <c r="AD437" s="43">
        <v>1024.7307692307693</v>
      </c>
    </row>
    <row r="438" spans="2:30">
      <c r="B438" s="26">
        <v>109</v>
      </c>
      <c r="C438" s="42" t="s">
        <v>4225</v>
      </c>
      <c r="D438" s="26" t="s">
        <v>4562</v>
      </c>
      <c r="E438" s="26" t="s">
        <v>4115</v>
      </c>
      <c r="F438" s="26"/>
      <c r="G438" s="26" t="s">
        <v>4563</v>
      </c>
      <c r="H438" s="26" t="s">
        <v>2383</v>
      </c>
      <c r="I438" s="26">
        <v>100</v>
      </c>
      <c r="J438" s="26" t="s">
        <v>4153</v>
      </c>
      <c r="K438" s="26" t="s">
        <v>1337</v>
      </c>
      <c r="L438" s="26" t="s">
        <v>2463</v>
      </c>
      <c r="M438" s="26" t="s">
        <v>4252</v>
      </c>
      <c r="N438" s="26" t="s">
        <v>908</v>
      </c>
      <c r="O438" s="26" t="s">
        <v>4564</v>
      </c>
      <c r="P438" s="26" t="s">
        <v>4565</v>
      </c>
      <c r="Q438" s="26"/>
      <c r="R438" s="26"/>
      <c r="S438" s="26"/>
      <c r="T438" s="26"/>
      <c r="U438" s="26"/>
      <c r="V438" s="26"/>
      <c r="W438" s="26"/>
      <c r="X438" s="26"/>
      <c r="Y438" s="26"/>
      <c r="Z438" s="28"/>
      <c r="AA438" s="28"/>
      <c r="AB438" s="26"/>
      <c r="AC438" s="26"/>
      <c r="AD438" s="43">
        <v>996</v>
      </c>
    </row>
    <row r="439" spans="2:30">
      <c r="B439" s="26">
        <v>110</v>
      </c>
      <c r="C439" s="42" t="s">
        <v>4208</v>
      </c>
      <c r="D439" s="26" t="s">
        <v>4566</v>
      </c>
      <c r="E439" s="26" t="s">
        <v>4115</v>
      </c>
      <c r="F439" s="26"/>
      <c r="G439" s="26" t="s">
        <v>4567</v>
      </c>
      <c r="H439" s="26" t="s">
        <v>540</v>
      </c>
      <c r="I439" s="26">
        <v>90</v>
      </c>
      <c r="J439" s="26" t="s">
        <v>4117</v>
      </c>
      <c r="K439" s="26" t="s">
        <v>4152</v>
      </c>
      <c r="L439" s="26" t="s">
        <v>4125</v>
      </c>
      <c r="M439" s="26" t="s">
        <v>4153</v>
      </c>
      <c r="N439" s="26" t="s">
        <v>1078</v>
      </c>
      <c r="O439" s="26" t="s">
        <v>4133</v>
      </c>
      <c r="P439" s="26" t="s">
        <v>4568</v>
      </c>
      <c r="Q439" s="26"/>
      <c r="R439" s="26"/>
      <c r="S439" s="26"/>
      <c r="T439" s="26"/>
      <c r="U439" s="26"/>
      <c r="V439" s="26"/>
      <c r="W439" s="26"/>
      <c r="X439" s="26"/>
      <c r="Y439" s="26"/>
      <c r="Z439" s="28"/>
      <c r="AA439" s="28"/>
      <c r="AB439" s="26"/>
      <c r="AC439" s="26"/>
      <c r="AD439" s="43">
        <v>973.28571428571433</v>
      </c>
    </row>
    <row r="440" spans="2:30">
      <c r="B440" s="36">
        <v>111</v>
      </c>
      <c r="C440" s="44" t="s">
        <v>4233</v>
      </c>
      <c r="D440" s="36" t="s">
        <v>4569</v>
      </c>
      <c r="E440" s="36" t="s">
        <v>4115</v>
      </c>
      <c r="F440" s="36"/>
      <c r="G440" s="36" t="s">
        <v>4570</v>
      </c>
      <c r="H440" s="36" t="s">
        <v>4330</v>
      </c>
      <c r="I440" s="36">
        <v>85</v>
      </c>
      <c r="J440" s="36" t="s">
        <v>4170</v>
      </c>
      <c r="K440" s="36" t="s">
        <v>353</v>
      </c>
      <c r="L440" s="36" t="s">
        <v>748</v>
      </c>
      <c r="M440" s="36" t="s">
        <v>1438</v>
      </c>
      <c r="N440" s="36" t="s">
        <v>1219</v>
      </c>
      <c r="O440" s="36" t="s">
        <v>4571</v>
      </c>
      <c r="P440" s="36">
        <v>9</v>
      </c>
      <c r="Q440" s="36"/>
      <c r="R440" s="36"/>
      <c r="S440" s="36"/>
      <c r="T440" s="36"/>
      <c r="U440" s="36"/>
      <c r="V440" s="36"/>
      <c r="W440" s="36"/>
      <c r="X440" s="36"/>
      <c r="Y440" s="36"/>
      <c r="Z440" s="38"/>
      <c r="AA440" s="38"/>
      <c r="AB440" s="36"/>
      <c r="AC440" s="36"/>
      <c r="AD440" s="38">
        <v>916.32142857142856</v>
      </c>
    </row>
    <row r="441" spans="2:30">
      <c r="B441" s="26">
        <v>112</v>
      </c>
      <c r="C441" s="42" t="s">
        <v>4166</v>
      </c>
      <c r="D441" s="26" t="s">
        <v>4572</v>
      </c>
      <c r="E441" s="26" t="s">
        <v>4115</v>
      </c>
      <c r="F441" s="26"/>
      <c r="G441" s="26" t="s">
        <v>4573</v>
      </c>
      <c r="H441" s="26" t="s">
        <v>4574</v>
      </c>
      <c r="I441" s="26">
        <v>60</v>
      </c>
      <c r="J441" s="26" t="s">
        <v>4219</v>
      </c>
      <c r="K441" s="26" t="s">
        <v>1276</v>
      </c>
      <c r="L441" s="26" t="s">
        <v>1630</v>
      </c>
      <c r="M441" s="26" t="s">
        <v>4176</v>
      </c>
      <c r="N441" s="26" t="s">
        <v>4126</v>
      </c>
      <c r="O441" s="26">
        <v>59</v>
      </c>
      <c r="P441" s="26" t="s">
        <v>4575</v>
      </c>
      <c r="Q441" s="26"/>
      <c r="R441" s="26"/>
      <c r="S441" s="26"/>
      <c r="T441" s="26"/>
      <c r="U441" s="26"/>
      <c r="V441" s="26"/>
      <c r="W441" s="26"/>
      <c r="X441" s="26"/>
      <c r="Y441" s="26"/>
      <c r="Z441" s="28"/>
      <c r="AA441" s="28"/>
      <c r="AB441" s="26"/>
      <c r="AC441" s="26"/>
      <c r="AD441" s="43">
        <v>1220.8636363636363</v>
      </c>
    </row>
    <row r="442" spans="2:30">
      <c r="B442" s="26">
        <v>113</v>
      </c>
      <c r="C442" s="42" t="s">
        <v>4173</v>
      </c>
      <c r="D442" s="26" t="s">
        <v>4576</v>
      </c>
      <c r="E442" s="26" t="s">
        <v>4115</v>
      </c>
      <c r="F442" s="26"/>
      <c r="G442" s="26" t="s">
        <v>4577</v>
      </c>
      <c r="H442" s="26" t="s">
        <v>2383</v>
      </c>
      <c r="I442" s="26">
        <v>95</v>
      </c>
      <c r="J442" s="26" t="s">
        <v>1337</v>
      </c>
      <c r="K442" s="26" t="s">
        <v>1234</v>
      </c>
      <c r="L442" s="26" t="s">
        <v>4152</v>
      </c>
      <c r="M442" s="26" t="s">
        <v>1011</v>
      </c>
      <c r="N442" s="26" t="s">
        <v>4164</v>
      </c>
      <c r="O442" s="26" t="s">
        <v>4578</v>
      </c>
      <c r="P442" s="26" t="s">
        <v>4579</v>
      </c>
      <c r="Q442" s="26"/>
      <c r="R442" s="26"/>
      <c r="S442" s="26"/>
      <c r="T442" s="26"/>
      <c r="U442" s="26"/>
      <c r="V442" s="26"/>
      <c r="W442" s="26"/>
      <c r="X442" s="26"/>
      <c r="Y442" s="26"/>
      <c r="Z442" s="28"/>
      <c r="AA442" s="28"/>
      <c r="AB442" s="26"/>
      <c r="AC442" s="26"/>
      <c r="AD442" s="43">
        <v>1076.7727272727273</v>
      </c>
    </row>
    <row r="443" spans="2:30">
      <c r="B443" s="26">
        <v>114</v>
      </c>
      <c r="C443" s="42" t="s">
        <v>4185</v>
      </c>
      <c r="D443" s="26" t="s">
        <v>4580</v>
      </c>
      <c r="E443" s="26" t="s">
        <v>4115</v>
      </c>
      <c r="F443" s="26"/>
      <c r="G443" s="26" t="s">
        <v>4581</v>
      </c>
      <c r="H443" s="26" t="s">
        <v>4582</v>
      </c>
      <c r="I443" s="26">
        <v>55</v>
      </c>
      <c r="J443" s="26" t="s">
        <v>1415</v>
      </c>
      <c r="K443" s="26" t="s">
        <v>4272</v>
      </c>
      <c r="L443" s="26" t="s">
        <v>4354</v>
      </c>
      <c r="M443" s="26" t="s">
        <v>451</v>
      </c>
      <c r="N443" s="26" t="s">
        <v>4125</v>
      </c>
      <c r="O443" s="26" t="s">
        <v>513</v>
      </c>
      <c r="P443" s="26" t="s">
        <v>4128</v>
      </c>
      <c r="Q443" s="26"/>
      <c r="R443" s="26"/>
      <c r="S443" s="26"/>
      <c r="T443" s="26"/>
      <c r="U443" s="26"/>
      <c r="V443" s="26"/>
      <c r="W443" s="26"/>
      <c r="X443" s="26"/>
      <c r="Y443" s="26"/>
      <c r="Z443" s="28"/>
      <c r="AA443" s="28"/>
      <c r="AB443" s="26"/>
      <c r="AC443" s="26"/>
      <c r="AD443" s="43">
        <v>1428.65</v>
      </c>
    </row>
    <row r="444" spans="2:30">
      <c r="B444" s="26">
        <v>115</v>
      </c>
      <c r="C444" s="42" t="s">
        <v>4179</v>
      </c>
      <c r="D444" s="26" t="s">
        <v>4583</v>
      </c>
      <c r="E444" s="26" t="s">
        <v>4115</v>
      </c>
      <c r="F444" s="26"/>
      <c r="G444" s="26" t="s">
        <v>4584</v>
      </c>
      <c r="H444" s="26" t="s">
        <v>611</v>
      </c>
      <c r="I444" s="26">
        <v>55</v>
      </c>
      <c r="J444" s="26" t="s">
        <v>480</v>
      </c>
      <c r="K444" s="26" t="s">
        <v>696</v>
      </c>
      <c r="L444" s="26" t="s">
        <v>4400</v>
      </c>
      <c r="M444" s="26" t="s">
        <v>427</v>
      </c>
      <c r="N444" s="26" t="s">
        <v>4188</v>
      </c>
      <c r="O444" s="26" t="s">
        <v>4382</v>
      </c>
      <c r="P444" s="26" t="s">
        <v>465</v>
      </c>
      <c r="Q444" s="26"/>
      <c r="R444" s="26"/>
      <c r="S444" s="26"/>
      <c r="T444" s="26"/>
      <c r="U444" s="26"/>
      <c r="V444" s="26"/>
      <c r="W444" s="26"/>
      <c r="X444" s="26"/>
      <c r="Y444" s="26"/>
      <c r="Z444" s="28"/>
      <c r="AA444" s="28"/>
      <c r="AB444" s="26"/>
      <c r="AC444" s="26"/>
      <c r="AD444" s="43">
        <v>1374.8823529411766</v>
      </c>
    </row>
    <row r="445" spans="2:30">
      <c r="B445" s="26">
        <v>116</v>
      </c>
      <c r="C445" s="42" t="s">
        <v>4161</v>
      </c>
      <c r="D445" s="26" t="s">
        <v>4585</v>
      </c>
      <c r="E445" s="26" t="s">
        <v>4115</v>
      </c>
      <c r="F445" s="26"/>
      <c r="G445" s="26" t="s">
        <v>4586</v>
      </c>
      <c r="H445" s="26" t="s">
        <v>1144</v>
      </c>
      <c r="I445" s="26">
        <v>35</v>
      </c>
      <c r="J445" s="26" t="s">
        <v>480</v>
      </c>
      <c r="K445" s="26" t="s">
        <v>748</v>
      </c>
      <c r="L445" s="26" t="s">
        <v>4153</v>
      </c>
      <c r="M445" s="26" t="s">
        <v>1669</v>
      </c>
      <c r="N445" s="26" t="s">
        <v>4139</v>
      </c>
      <c r="O445" s="26" t="s">
        <v>2211</v>
      </c>
      <c r="P445" s="26" t="s">
        <v>4587</v>
      </c>
      <c r="Q445" s="26"/>
      <c r="R445" s="26"/>
      <c r="S445" s="26"/>
      <c r="T445" s="26"/>
      <c r="U445" s="26"/>
      <c r="V445" s="26"/>
      <c r="W445" s="26"/>
      <c r="X445" s="26"/>
      <c r="Y445" s="26"/>
      <c r="Z445" s="28"/>
      <c r="AA445" s="28"/>
      <c r="AB445" s="26"/>
      <c r="AC445" s="26"/>
      <c r="AD445" s="43">
        <v>1942.125</v>
      </c>
    </row>
    <row r="446" spans="2:30">
      <c r="B446" s="26">
        <v>117</v>
      </c>
      <c r="C446" s="42" t="s">
        <v>4185</v>
      </c>
      <c r="D446" s="26" t="s">
        <v>4588</v>
      </c>
      <c r="E446" s="26" t="s">
        <v>4115</v>
      </c>
      <c r="F446" s="26"/>
      <c r="G446" s="26" t="s">
        <v>4589</v>
      </c>
      <c r="H446" s="26" t="s">
        <v>4124</v>
      </c>
      <c r="I446" s="26">
        <v>95</v>
      </c>
      <c r="J446" s="26" t="s">
        <v>4138</v>
      </c>
      <c r="K446" s="26" t="s">
        <v>4159</v>
      </c>
      <c r="L446" s="26" t="s">
        <v>4170</v>
      </c>
      <c r="M446" s="26" t="s">
        <v>4164</v>
      </c>
      <c r="N446" s="26" t="s">
        <v>656</v>
      </c>
      <c r="O446" s="26" t="s">
        <v>4590</v>
      </c>
      <c r="P446" s="26" t="s">
        <v>4591</v>
      </c>
      <c r="Q446" s="26"/>
      <c r="R446" s="26"/>
      <c r="S446" s="26"/>
      <c r="T446" s="26"/>
      <c r="U446" s="26"/>
      <c r="V446" s="26"/>
      <c r="W446" s="26"/>
      <c r="X446" s="26"/>
      <c r="Y446" s="26"/>
      <c r="Z446" s="28"/>
      <c r="AA446" s="28"/>
      <c r="AB446" s="26"/>
      <c r="AC446" s="26"/>
      <c r="AD446" s="43">
        <v>842.5333333333333</v>
      </c>
    </row>
    <row r="447" spans="2:30">
      <c r="B447" s="26">
        <v>118</v>
      </c>
      <c r="C447" s="42" t="s">
        <v>4319</v>
      </c>
      <c r="D447" s="26" t="s">
        <v>4592</v>
      </c>
      <c r="E447" s="26" t="s">
        <v>4115</v>
      </c>
      <c r="F447" s="26"/>
      <c r="G447" s="26" t="s">
        <v>4593</v>
      </c>
      <c r="H447" s="26" t="s">
        <v>2383</v>
      </c>
      <c r="I447" s="26">
        <v>100</v>
      </c>
      <c r="J447" s="26" t="s">
        <v>1655</v>
      </c>
      <c r="K447" s="26" t="s">
        <v>4152</v>
      </c>
      <c r="L447" s="26" t="s">
        <v>1276</v>
      </c>
      <c r="M447" s="26" t="s">
        <v>1276</v>
      </c>
      <c r="N447" s="26" t="s">
        <v>1011</v>
      </c>
      <c r="O447" s="26" t="s">
        <v>4594</v>
      </c>
      <c r="P447" s="26" t="s">
        <v>4595</v>
      </c>
      <c r="Q447" s="26"/>
      <c r="R447" s="26"/>
      <c r="S447" s="26"/>
      <c r="T447" s="26"/>
      <c r="U447" s="26"/>
      <c r="V447" s="26"/>
      <c r="W447" s="26"/>
      <c r="X447" s="26"/>
      <c r="Y447" s="26"/>
      <c r="Z447" s="28"/>
      <c r="AA447" s="28"/>
      <c r="AB447" s="26"/>
      <c r="AC447" s="26"/>
      <c r="AD447" s="43">
        <v>1092.2916666666667</v>
      </c>
    </row>
    <row r="448" spans="2:30">
      <c r="B448" s="26">
        <v>119</v>
      </c>
      <c r="C448" s="42" t="s">
        <v>4166</v>
      </c>
      <c r="D448" s="26" t="s">
        <v>4596</v>
      </c>
      <c r="E448" s="26" t="s">
        <v>4115</v>
      </c>
      <c r="F448" s="26"/>
      <c r="G448" s="26" t="s">
        <v>4597</v>
      </c>
      <c r="H448" s="26" t="s">
        <v>2383</v>
      </c>
      <c r="I448" s="26">
        <v>95</v>
      </c>
      <c r="J448" s="26" t="s">
        <v>4272</v>
      </c>
      <c r="K448" s="26" t="s">
        <v>404</v>
      </c>
      <c r="L448" s="26" t="s">
        <v>2311</v>
      </c>
      <c r="M448" s="26" t="s">
        <v>4598</v>
      </c>
      <c r="N448" s="26" t="s">
        <v>4219</v>
      </c>
      <c r="O448" s="26" t="s">
        <v>4599</v>
      </c>
      <c r="P448" s="26" t="s">
        <v>4530</v>
      </c>
      <c r="Q448" s="26"/>
      <c r="R448" s="26"/>
      <c r="S448" s="26"/>
      <c r="T448" s="26"/>
      <c r="U448" s="26"/>
      <c r="V448" s="26"/>
      <c r="W448" s="26"/>
      <c r="X448" s="26"/>
      <c r="Y448" s="26"/>
      <c r="Z448" s="28"/>
      <c r="AA448" s="28"/>
      <c r="AB448" s="26"/>
      <c r="AC448" s="26"/>
      <c r="AD448" s="43">
        <v>977.48148148148152</v>
      </c>
    </row>
    <row r="449" spans="2:30">
      <c r="B449" s="36">
        <v>120</v>
      </c>
      <c r="C449" s="44" t="s">
        <v>4200</v>
      </c>
      <c r="D449" s="36" t="s">
        <v>4600</v>
      </c>
      <c r="E449" s="36" t="s">
        <v>4115</v>
      </c>
      <c r="F449" s="36"/>
      <c r="G449" s="36" t="s">
        <v>4601</v>
      </c>
      <c r="H449" s="36" t="s">
        <v>4602</v>
      </c>
      <c r="I449" s="36">
        <v>80</v>
      </c>
      <c r="J449" s="36" t="s">
        <v>499</v>
      </c>
      <c r="K449" s="36" t="s">
        <v>4188</v>
      </c>
      <c r="L449" s="36" t="s">
        <v>451</v>
      </c>
      <c r="M449" s="36" t="s">
        <v>4126</v>
      </c>
      <c r="N449" s="36" t="s">
        <v>404</v>
      </c>
      <c r="O449" s="36" t="s">
        <v>4603</v>
      </c>
      <c r="P449" s="36" t="s">
        <v>4604</v>
      </c>
      <c r="Q449" s="36"/>
      <c r="R449" s="36"/>
      <c r="S449" s="36"/>
      <c r="T449" s="36"/>
      <c r="U449" s="36"/>
      <c r="V449" s="36"/>
      <c r="W449" s="36"/>
      <c r="X449" s="36"/>
      <c r="Y449" s="36"/>
      <c r="Z449" s="38"/>
      <c r="AA449" s="38"/>
      <c r="AB449" s="36"/>
      <c r="AC449" s="36"/>
      <c r="AD449" s="38">
        <v>1205.0869565217392</v>
      </c>
    </row>
    <row r="450" spans="2:30">
      <c r="B450" s="26">
        <v>121</v>
      </c>
      <c r="C450" s="42" t="s">
        <v>4208</v>
      </c>
      <c r="D450" s="26" t="s">
        <v>4605</v>
      </c>
      <c r="E450" s="26" t="s">
        <v>4115</v>
      </c>
      <c r="F450" s="26"/>
      <c r="G450" s="26" t="s">
        <v>4606</v>
      </c>
      <c r="H450" s="26" t="s">
        <v>4607</v>
      </c>
      <c r="I450" s="26">
        <v>30</v>
      </c>
      <c r="J450" s="26" t="s">
        <v>296</v>
      </c>
      <c r="K450" s="26" t="s">
        <v>1644</v>
      </c>
      <c r="L450" s="26" t="s">
        <v>4145</v>
      </c>
      <c r="M450" s="26" t="s">
        <v>1644</v>
      </c>
      <c r="N450" s="26" t="s">
        <v>4251</v>
      </c>
      <c r="O450" s="26" t="s">
        <v>4496</v>
      </c>
      <c r="P450" s="26" t="s">
        <v>4292</v>
      </c>
      <c r="Q450" s="26"/>
      <c r="R450" s="26"/>
      <c r="S450" s="26"/>
      <c r="T450" s="26"/>
      <c r="U450" s="26"/>
      <c r="V450" s="26"/>
      <c r="W450" s="26"/>
      <c r="X450" s="26"/>
      <c r="Y450" s="26"/>
      <c r="Z450" s="28"/>
      <c r="AA450" s="28"/>
      <c r="AB450" s="26"/>
      <c r="AC450" s="26"/>
      <c r="AD450" s="43">
        <v>1700.4</v>
      </c>
    </row>
    <row r="451" spans="2:30">
      <c r="B451" s="26">
        <v>122</v>
      </c>
      <c r="C451" s="42" t="s">
        <v>4471</v>
      </c>
      <c r="D451" s="26" t="s">
        <v>4608</v>
      </c>
      <c r="E451" s="26" t="s">
        <v>4115</v>
      </c>
      <c r="F451" s="26"/>
      <c r="G451" s="26" t="s">
        <v>4609</v>
      </c>
      <c r="H451" s="26" t="s">
        <v>4124</v>
      </c>
      <c r="I451" s="26">
        <v>95</v>
      </c>
      <c r="J451" s="26" t="s">
        <v>1189</v>
      </c>
      <c r="K451" s="26" t="s">
        <v>4252</v>
      </c>
      <c r="L451" s="26" t="s">
        <v>1759</v>
      </c>
      <c r="M451" s="26" t="s">
        <v>4272</v>
      </c>
      <c r="N451" s="26" t="s">
        <v>4146</v>
      </c>
      <c r="O451" s="26" t="s">
        <v>4610</v>
      </c>
      <c r="P451" s="26" t="s">
        <v>4611</v>
      </c>
      <c r="Q451" s="26"/>
      <c r="R451" s="26"/>
      <c r="S451" s="26"/>
      <c r="T451" s="26"/>
      <c r="U451" s="26"/>
      <c r="V451" s="26"/>
      <c r="W451" s="26"/>
      <c r="X451" s="26"/>
      <c r="Y451" s="26"/>
      <c r="Z451" s="28"/>
      <c r="AA451" s="28"/>
      <c r="AB451" s="26"/>
      <c r="AC451" s="26"/>
      <c r="AD451" s="43">
        <v>993.34615384615381</v>
      </c>
    </row>
    <row r="452" spans="2:30">
      <c r="B452" s="26">
        <v>123</v>
      </c>
      <c r="C452" s="42" t="s">
        <v>4185</v>
      </c>
      <c r="D452" s="26" t="s">
        <v>4612</v>
      </c>
      <c r="E452" s="26" t="s">
        <v>4115</v>
      </c>
      <c r="F452" s="26"/>
      <c r="G452" s="26" t="s">
        <v>4613</v>
      </c>
      <c r="H452" s="26" t="s">
        <v>1018</v>
      </c>
      <c r="I452" s="26">
        <v>40</v>
      </c>
      <c r="J452" s="26" t="s">
        <v>4219</v>
      </c>
      <c r="K452" s="26" t="s">
        <v>4159</v>
      </c>
      <c r="L452" s="26" t="s">
        <v>4126</v>
      </c>
      <c r="M452" s="26" t="s">
        <v>4252</v>
      </c>
      <c r="N452" s="26" t="s">
        <v>1364</v>
      </c>
      <c r="O452" s="26" t="s">
        <v>4614</v>
      </c>
      <c r="P452" s="26" t="s">
        <v>4615</v>
      </c>
      <c r="Q452" s="26"/>
      <c r="R452" s="26"/>
      <c r="S452" s="26"/>
      <c r="T452" s="26"/>
      <c r="U452" s="26"/>
      <c r="V452" s="26"/>
      <c r="W452" s="26"/>
      <c r="X452" s="26"/>
      <c r="Y452" s="26"/>
      <c r="Z452" s="28"/>
      <c r="AA452" s="28"/>
      <c r="AB452" s="26"/>
      <c r="AC452" s="26"/>
      <c r="AD452" s="43">
        <v>1773.1</v>
      </c>
    </row>
    <row r="453" spans="2:30">
      <c r="B453" s="26">
        <v>124</v>
      </c>
      <c r="C453" s="42" t="s">
        <v>4179</v>
      </c>
      <c r="D453" s="26" t="s">
        <v>4616</v>
      </c>
      <c r="E453" s="26" t="s">
        <v>4115</v>
      </c>
      <c r="F453" s="26"/>
      <c r="G453" s="26" t="s">
        <v>4617</v>
      </c>
      <c r="H453" s="26" t="s">
        <v>2383</v>
      </c>
      <c r="I453" s="26">
        <v>100</v>
      </c>
      <c r="J453" s="26" t="s">
        <v>353</v>
      </c>
      <c r="K453" s="26" t="s">
        <v>1234</v>
      </c>
      <c r="L453" s="26" t="s">
        <v>4159</v>
      </c>
      <c r="M453" s="26" t="s">
        <v>4118</v>
      </c>
      <c r="N453" s="26" t="s">
        <v>1759</v>
      </c>
      <c r="O453" s="26" t="s">
        <v>4590</v>
      </c>
      <c r="P453" s="26" t="s">
        <v>2123</v>
      </c>
      <c r="Q453" s="26"/>
      <c r="R453" s="26"/>
      <c r="S453" s="26"/>
      <c r="T453" s="26"/>
      <c r="U453" s="26"/>
      <c r="V453" s="26"/>
      <c r="W453" s="26"/>
      <c r="X453" s="26"/>
      <c r="Y453" s="26"/>
      <c r="Z453" s="28"/>
      <c r="AA453" s="28"/>
      <c r="AB453" s="26"/>
      <c r="AC453" s="26"/>
      <c r="AD453" s="43">
        <v>1080.7307692307693</v>
      </c>
    </row>
    <row r="454" spans="2:30">
      <c r="B454" s="26">
        <v>125</v>
      </c>
      <c r="C454" s="42" t="s">
        <v>4190</v>
      </c>
      <c r="D454" s="26" t="s">
        <v>4618</v>
      </c>
      <c r="E454" s="26" t="s">
        <v>4115</v>
      </c>
      <c r="F454" s="26"/>
      <c r="G454" s="26" t="s">
        <v>4619</v>
      </c>
      <c r="H454" s="26" t="s">
        <v>540</v>
      </c>
      <c r="I454" s="26">
        <v>90</v>
      </c>
      <c r="J454" s="26" t="s">
        <v>4251</v>
      </c>
      <c r="K454" s="26" t="s">
        <v>591</v>
      </c>
      <c r="L454" s="26" t="s">
        <v>1078</v>
      </c>
      <c r="M454" s="26" t="s">
        <v>4118</v>
      </c>
      <c r="N454" s="26" t="s">
        <v>4146</v>
      </c>
      <c r="O454" s="26" t="s">
        <v>4620</v>
      </c>
      <c r="P454" s="26" t="s">
        <v>4621</v>
      </c>
      <c r="Q454" s="26"/>
      <c r="R454" s="26"/>
      <c r="S454" s="26"/>
      <c r="T454" s="26"/>
      <c r="U454" s="26"/>
      <c r="V454" s="26"/>
      <c r="W454" s="26"/>
      <c r="X454" s="26"/>
      <c r="Y454" s="26"/>
      <c r="Z454" s="28"/>
      <c r="AA454" s="28"/>
      <c r="AB454" s="26"/>
      <c r="AC454" s="26"/>
      <c r="AD454" s="43">
        <v>965.59259259259261</v>
      </c>
    </row>
    <row r="455" spans="2:30">
      <c r="B455" s="26">
        <v>126</v>
      </c>
      <c r="C455" s="42" t="s">
        <v>4238</v>
      </c>
      <c r="D455" s="26" t="s">
        <v>4622</v>
      </c>
      <c r="E455" s="26" t="s">
        <v>4115</v>
      </c>
      <c r="F455" s="26"/>
      <c r="G455" s="26" t="s">
        <v>4623</v>
      </c>
      <c r="H455" s="26" t="s">
        <v>4624</v>
      </c>
      <c r="I455" s="26">
        <v>20</v>
      </c>
      <c r="J455" s="26" t="s">
        <v>4354</v>
      </c>
      <c r="K455" s="26" t="s">
        <v>1275</v>
      </c>
      <c r="L455" s="26" t="s">
        <v>1298</v>
      </c>
      <c r="M455" s="26" t="s">
        <v>1651</v>
      </c>
      <c r="N455" s="26" t="s">
        <v>4131</v>
      </c>
      <c r="O455" s="26" t="s">
        <v>4625</v>
      </c>
      <c r="P455" s="26" t="s">
        <v>908</v>
      </c>
      <c r="Q455" s="26"/>
      <c r="R455" s="26"/>
      <c r="S455" s="26"/>
      <c r="T455" s="26"/>
      <c r="U455" s="26"/>
      <c r="V455" s="26"/>
      <c r="W455" s="26"/>
      <c r="X455" s="26"/>
      <c r="Y455" s="26"/>
      <c r="Z455" s="28"/>
      <c r="AA455" s="28"/>
      <c r="AB455" s="26"/>
      <c r="AC455" s="26"/>
      <c r="AD455" s="43">
        <v>2034.3125</v>
      </c>
    </row>
    <row r="456" spans="2:30">
      <c r="B456" s="26">
        <v>127</v>
      </c>
      <c r="C456" s="42" t="s">
        <v>4121</v>
      </c>
      <c r="D456" s="26" t="s">
        <v>4626</v>
      </c>
      <c r="E456" s="26" t="s">
        <v>4115</v>
      </c>
      <c r="F456" s="26"/>
      <c r="G456" s="26" t="s">
        <v>4627</v>
      </c>
      <c r="H456" s="26" t="s">
        <v>2383</v>
      </c>
      <c r="I456" s="26">
        <v>100</v>
      </c>
      <c r="J456" s="26" t="s">
        <v>1336</v>
      </c>
      <c r="K456" s="26" t="s">
        <v>934</v>
      </c>
      <c r="L456" s="26" t="s">
        <v>427</v>
      </c>
      <c r="M456" s="26" t="s">
        <v>427</v>
      </c>
      <c r="N456" s="26" t="s">
        <v>934</v>
      </c>
      <c r="O456" s="26" t="s">
        <v>4271</v>
      </c>
      <c r="P456" s="26" t="s">
        <v>4393</v>
      </c>
      <c r="Q456" s="26"/>
      <c r="R456" s="26"/>
      <c r="S456" s="26"/>
      <c r="T456" s="26"/>
      <c r="U456" s="26"/>
      <c r="V456" s="26"/>
      <c r="W456" s="26"/>
      <c r="X456" s="26"/>
      <c r="Y456" s="26"/>
      <c r="Z456" s="28"/>
      <c r="AA456" s="28"/>
      <c r="AB456" s="26"/>
      <c r="AC456" s="26"/>
      <c r="AD456" s="43">
        <v>938.36</v>
      </c>
    </row>
    <row r="457" spans="2:30">
      <c r="B457" s="26">
        <v>128</v>
      </c>
      <c r="C457" s="42" t="s">
        <v>4149</v>
      </c>
      <c r="D457" s="26" t="s">
        <v>4628</v>
      </c>
      <c r="E457" s="26" t="s">
        <v>4115</v>
      </c>
      <c r="F457" s="26"/>
      <c r="G457" s="26" t="s">
        <v>4629</v>
      </c>
      <c r="H457" s="26" t="s">
        <v>2383</v>
      </c>
      <c r="I457" s="26">
        <v>100</v>
      </c>
      <c r="J457" s="26" t="s">
        <v>1337</v>
      </c>
      <c r="K457" s="26" t="s">
        <v>4252</v>
      </c>
      <c r="L457" s="26" t="s">
        <v>1415</v>
      </c>
      <c r="M457" s="26" t="s">
        <v>1669</v>
      </c>
      <c r="N457" s="26" t="s">
        <v>4153</v>
      </c>
      <c r="O457" s="26" t="s">
        <v>4630</v>
      </c>
      <c r="P457" s="26" t="s">
        <v>4128</v>
      </c>
      <c r="Q457" s="26"/>
      <c r="R457" s="26"/>
      <c r="S457" s="26"/>
      <c r="T457" s="26"/>
      <c r="U457" s="26"/>
      <c r="V457" s="26"/>
      <c r="W457" s="26"/>
      <c r="X457" s="26"/>
      <c r="Y457" s="26"/>
      <c r="Z457" s="28"/>
      <c r="AA457" s="28"/>
      <c r="AB457" s="26"/>
      <c r="AC457" s="26"/>
      <c r="AD457" s="43">
        <v>1141.8823529411766</v>
      </c>
    </row>
    <row r="458" spans="2:30">
      <c r="B458" s="26">
        <v>129</v>
      </c>
      <c r="C458" s="42" t="s">
        <v>4225</v>
      </c>
      <c r="D458" s="26" t="s">
        <v>4631</v>
      </c>
      <c r="E458" s="26" t="s">
        <v>4115</v>
      </c>
      <c r="F458" s="26"/>
      <c r="G458" s="26" t="s">
        <v>4632</v>
      </c>
      <c r="H458" s="26" t="s">
        <v>4124</v>
      </c>
      <c r="I458" s="26">
        <v>95</v>
      </c>
      <c r="J458" s="26" t="s">
        <v>1393</v>
      </c>
      <c r="K458" s="26" t="s">
        <v>4633</v>
      </c>
      <c r="L458" s="26" t="s">
        <v>1364</v>
      </c>
      <c r="M458" s="26" t="s">
        <v>499</v>
      </c>
      <c r="N458" s="26" t="s">
        <v>404</v>
      </c>
      <c r="O458" s="26" t="s">
        <v>4634</v>
      </c>
      <c r="P458" s="26" t="s">
        <v>4635</v>
      </c>
      <c r="Q458" s="26"/>
      <c r="R458" s="26"/>
      <c r="S458" s="26"/>
      <c r="T458" s="26"/>
      <c r="U458" s="26"/>
      <c r="V458" s="26"/>
      <c r="W458" s="26"/>
      <c r="X458" s="26"/>
      <c r="Y458" s="26"/>
      <c r="Z458" s="28"/>
      <c r="AA458" s="28"/>
      <c r="AB458" s="26"/>
      <c r="AC458" s="26"/>
      <c r="AD458" s="43">
        <v>790.92307692307691</v>
      </c>
    </row>
    <row r="459" spans="2:30">
      <c r="B459" s="26">
        <v>130</v>
      </c>
      <c r="C459" s="42" t="s">
        <v>4293</v>
      </c>
      <c r="D459" s="26" t="s">
        <v>4636</v>
      </c>
      <c r="E459" s="26" t="s">
        <v>4115</v>
      </c>
      <c r="F459" s="26"/>
      <c r="G459" s="26" t="s">
        <v>4637</v>
      </c>
      <c r="H459" s="26" t="s">
        <v>2383</v>
      </c>
      <c r="I459" s="26">
        <v>100</v>
      </c>
      <c r="J459" s="26" t="s">
        <v>1438</v>
      </c>
      <c r="K459" s="26" t="s">
        <v>4159</v>
      </c>
      <c r="L459" s="26" t="s">
        <v>696</v>
      </c>
      <c r="M459" s="26" t="s">
        <v>696</v>
      </c>
      <c r="N459" s="26" t="s">
        <v>695</v>
      </c>
      <c r="O459" s="26" t="s">
        <v>4602</v>
      </c>
      <c r="P459" s="26" t="s">
        <v>515</v>
      </c>
      <c r="Q459" s="26"/>
      <c r="R459" s="26"/>
      <c r="S459" s="26"/>
      <c r="T459" s="26"/>
      <c r="U459" s="26"/>
      <c r="V459" s="26"/>
      <c r="W459" s="26"/>
      <c r="X459" s="26"/>
      <c r="Y459" s="26"/>
      <c r="Z459" s="28"/>
      <c r="AA459" s="28"/>
      <c r="AB459" s="26"/>
      <c r="AC459" s="26"/>
      <c r="AD459" s="43">
        <v>887.11111111111109</v>
      </c>
    </row>
    <row r="460" spans="2:30">
      <c r="B460" s="26">
        <v>131</v>
      </c>
      <c r="C460" s="42" t="s">
        <v>4121</v>
      </c>
      <c r="D460" s="26" t="s">
        <v>4638</v>
      </c>
      <c r="E460" s="26" t="s">
        <v>4115</v>
      </c>
      <c r="F460" s="26"/>
      <c r="G460" s="26" t="s">
        <v>4639</v>
      </c>
      <c r="H460" s="26" t="s">
        <v>1256</v>
      </c>
      <c r="I460" s="26">
        <v>45</v>
      </c>
      <c r="J460" s="26" t="s">
        <v>4126</v>
      </c>
      <c r="K460" s="26" t="s">
        <v>499</v>
      </c>
      <c r="L460" s="26" t="s">
        <v>4125</v>
      </c>
      <c r="M460" s="26" t="s">
        <v>1364</v>
      </c>
      <c r="N460" s="26" t="s">
        <v>374</v>
      </c>
      <c r="O460" s="26" t="s">
        <v>4640</v>
      </c>
      <c r="P460" s="26" t="s">
        <v>4641</v>
      </c>
      <c r="Q460" s="26"/>
      <c r="R460" s="26"/>
      <c r="S460" s="26"/>
      <c r="T460" s="26"/>
      <c r="U460" s="26"/>
      <c r="V460" s="26"/>
      <c r="W460" s="26"/>
      <c r="X460" s="26"/>
      <c r="Y460" s="26"/>
      <c r="Z460" s="28"/>
      <c r="AA460" s="28"/>
      <c r="AB460" s="26"/>
      <c r="AC460" s="26"/>
      <c r="AD460" s="43">
        <v>1532</v>
      </c>
    </row>
    <row r="461" spans="2:30">
      <c r="B461" s="26">
        <v>132</v>
      </c>
      <c r="C461" s="42" t="s">
        <v>4200</v>
      </c>
      <c r="D461" s="26" t="s">
        <v>4642</v>
      </c>
      <c r="E461" s="26" t="s">
        <v>4115</v>
      </c>
      <c r="F461" s="26"/>
      <c r="G461" s="26" t="s">
        <v>4643</v>
      </c>
      <c r="H461" s="26" t="s">
        <v>4404</v>
      </c>
      <c r="I461" s="26">
        <v>85</v>
      </c>
      <c r="J461" s="26" t="s">
        <v>4159</v>
      </c>
      <c r="K461" s="26" t="s">
        <v>4633</v>
      </c>
      <c r="L461" s="26" t="s">
        <v>4153</v>
      </c>
      <c r="M461" s="26" t="s">
        <v>451</v>
      </c>
      <c r="N461" s="26" t="s">
        <v>1364</v>
      </c>
      <c r="O461" s="26" t="s">
        <v>296</v>
      </c>
      <c r="P461" s="26" t="s">
        <v>1771</v>
      </c>
      <c r="Q461" s="26"/>
      <c r="R461" s="26"/>
      <c r="S461" s="26"/>
      <c r="T461" s="26"/>
      <c r="U461" s="26"/>
      <c r="V461" s="26"/>
      <c r="W461" s="26"/>
      <c r="X461" s="26"/>
      <c r="Y461" s="26"/>
      <c r="Z461" s="28"/>
      <c r="AA461" s="28"/>
      <c r="AB461" s="26"/>
      <c r="AC461" s="26"/>
      <c r="AD461" s="43">
        <v>995.9</v>
      </c>
    </row>
    <row r="462" spans="2:30">
      <c r="B462" s="26">
        <v>133</v>
      </c>
      <c r="C462" s="42" t="s">
        <v>4289</v>
      </c>
      <c r="D462" s="26" t="s">
        <v>4644</v>
      </c>
      <c r="E462" s="26" t="s">
        <v>4115</v>
      </c>
      <c r="F462" s="26"/>
      <c r="G462" s="26" t="s">
        <v>4645</v>
      </c>
      <c r="H462" s="26" t="s">
        <v>4594</v>
      </c>
      <c r="I462" s="26">
        <v>60</v>
      </c>
      <c r="J462" s="26" t="s">
        <v>1393</v>
      </c>
      <c r="K462" s="26" t="s">
        <v>4272</v>
      </c>
      <c r="L462" s="26" t="s">
        <v>1088</v>
      </c>
      <c r="M462" s="26" t="s">
        <v>4152</v>
      </c>
      <c r="N462" s="26" t="s">
        <v>4272</v>
      </c>
      <c r="O462" s="26" t="s">
        <v>576</v>
      </c>
      <c r="P462" s="26" t="s">
        <v>4322</v>
      </c>
      <c r="Q462" s="26"/>
      <c r="R462" s="26"/>
      <c r="S462" s="26"/>
      <c r="T462" s="26"/>
      <c r="U462" s="26"/>
      <c r="V462" s="26"/>
      <c r="W462" s="26"/>
      <c r="X462" s="26"/>
      <c r="Y462" s="26"/>
      <c r="Z462" s="28"/>
      <c r="AA462" s="28"/>
      <c r="AB462" s="26"/>
      <c r="AC462" s="26"/>
      <c r="AD462" s="43">
        <v>1217.5384615384614</v>
      </c>
    </row>
    <row r="463" spans="2:30">
      <c r="B463" s="26">
        <v>134</v>
      </c>
      <c r="C463" s="42" t="s">
        <v>4166</v>
      </c>
      <c r="D463" s="26" t="s">
        <v>4646</v>
      </c>
      <c r="E463" s="26" t="s">
        <v>4115</v>
      </c>
      <c r="F463" s="26"/>
      <c r="G463" s="26" t="s">
        <v>4647</v>
      </c>
      <c r="H463" s="26" t="s">
        <v>2383</v>
      </c>
      <c r="I463" s="26">
        <v>95</v>
      </c>
      <c r="J463" s="26" t="s">
        <v>4126</v>
      </c>
      <c r="K463" s="26" t="s">
        <v>1669</v>
      </c>
      <c r="L463" s="26" t="s">
        <v>353</v>
      </c>
      <c r="M463" s="26" t="s">
        <v>4125</v>
      </c>
      <c r="N463" s="26" t="s">
        <v>748</v>
      </c>
      <c r="O463" s="26" t="s">
        <v>4648</v>
      </c>
      <c r="P463" s="26" t="s">
        <v>4649</v>
      </c>
      <c r="Q463" s="26"/>
      <c r="R463" s="26"/>
      <c r="S463" s="26"/>
      <c r="T463" s="26"/>
      <c r="U463" s="26"/>
      <c r="V463" s="26"/>
      <c r="W463" s="26"/>
      <c r="X463" s="26"/>
      <c r="Y463" s="26"/>
      <c r="Z463" s="28"/>
      <c r="AA463" s="28"/>
      <c r="AB463" s="26"/>
      <c r="AC463" s="26"/>
      <c r="AD463" s="43">
        <v>1155.76</v>
      </c>
    </row>
    <row r="464" spans="2:30">
      <c r="B464" s="26">
        <v>135</v>
      </c>
      <c r="C464" s="42" t="s">
        <v>4257</v>
      </c>
      <c r="D464" s="26" t="s">
        <v>4650</v>
      </c>
      <c r="E464" s="26" t="s">
        <v>4115</v>
      </c>
      <c r="F464" s="26"/>
      <c r="G464" s="26" t="s">
        <v>4651</v>
      </c>
      <c r="H464" s="26" t="s">
        <v>4219</v>
      </c>
      <c r="I464" s="26">
        <v>35</v>
      </c>
      <c r="J464" s="26" t="s">
        <v>1078</v>
      </c>
      <c r="K464" s="26" t="s">
        <v>748</v>
      </c>
      <c r="L464" s="26" t="s">
        <v>4117</v>
      </c>
      <c r="M464" s="26" t="s">
        <v>4117</v>
      </c>
      <c r="N464" s="26" t="s">
        <v>1275</v>
      </c>
      <c r="O464" s="26" t="s">
        <v>4652</v>
      </c>
      <c r="P464" s="26" t="s">
        <v>4653</v>
      </c>
      <c r="Q464" s="26"/>
      <c r="R464" s="26"/>
      <c r="S464" s="26"/>
      <c r="T464" s="26"/>
      <c r="U464" s="26"/>
      <c r="V464" s="26"/>
      <c r="W464" s="26"/>
      <c r="X464" s="26"/>
      <c r="Y464" s="26"/>
      <c r="Z464" s="28"/>
      <c r="AA464" s="28"/>
      <c r="AB464" s="26"/>
      <c r="AC464" s="26"/>
      <c r="AD464" s="43">
        <v>1668.6666666666667</v>
      </c>
    </row>
    <row r="465" spans="2:30">
      <c r="B465" s="26">
        <v>136</v>
      </c>
      <c r="C465" s="42" t="s">
        <v>4257</v>
      </c>
      <c r="D465" s="26" t="s">
        <v>4654</v>
      </c>
      <c r="E465" s="26" t="s">
        <v>4115</v>
      </c>
      <c r="F465" s="26"/>
      <c r="G465" s="26" t="s">
        <v>4655</v>
      </c>
      <c r="H465" s="26" t="s">
        <v>4447</v>
      </c>
      <c r="I465" s="26">
        <v>65</v>
      </c>
      <c r="J465" s="26" t="s">
        <v>2463</v>
      </c>
      <c r="K465" s="26" t="s">
        <v>427</v>
      </c>
      <c r="L465" s="26" t="s">
        <v>4139</v>
      </c>
      <c r="M465" s="26" t="s">
        <v>353</v>
      </c>
      <c r="N465" s="26" t="s">
        <v>1875</v>
      </c>
      <c r="O465" s="26" t="s">
        <v>4656</v>
      </c>
      <c r="P465" s="26" t="s">
        <v>4657</v>
      </c>
      <c r="Q465" s="26"/>
      <c r="R465" s="26"/>
      <c r="S465" s="26"/>
      <c r="T465" s="26"/>
      <c r="U465" s="26"/>
      <c r="V465" s="26"/>
      <c r="W465" s="26"/>
      <c r="X465" s="26"/>
      <c r="Y465" s="26"/>
      <c r="Z465" s="28"/>
      <c r="AA465" s="28"/>
      <c r="AB465" s="26"/>
      <c r="AC465" s="26"/>
      <c r="AD465" s="43">
        <v>1803.45</v>
      </c>
    </row>
    <row r="466" spans="2:30">
      <c r="B466" s="26">
        <v>137</v>
      </c>
      <c r="C466" s="42" t="s">
        <v>4156</v>
      </c>
      <c r="D466" s="26" t="s">
        <v>4658</v>
      </c>
      <c r="E466" s="26" t="s">
        <v>4115</v>
      </c>
      <c r="F466" s="26"/>
      <c r="G466" s="26" t="s">
        <v>4659</v>
      </c>
      <c r="H466" s="26" t="s">
        <v>2383</v>
      </c>
      <c r="I466" s="26">
        <v>95</v>
      </c>
      <c r="J466" s="26" t="s">
        <v>4138</v>
      </c>
      <c r="K466" s="26" t="s">
        <v>4131</v>
      </c>
      <c r="L466" s="26" t="s">
        <v>374</v>
      </c>
      <c r="M466" s="26" t="s">
        <v>656</v>
      </c>
      <c r="N466" s="26" t="s">
        <v>1759</v>
      </c>
      <c r="O466" s="26" t="s">
        <v>1059</v>
      </c>
      <c r="P466" s="26" t="s">
        <v>4660</v>
      </c>
      <c r="Q466" s="26"/>
      <c r="R466" s="26"/>
      <c r="S466" s="26"/>
      <c r="T466" s="26"/>
      <c r="U466" s="26"/>
      <c r="V466" s="26"/>
      <c r="W466" s="26"/>
      <c r="X466" s="26"/>
      <c r="Y466" s="26"/>
      <c r="Z466" s="28"/>
      <c r="AA466" s="28"/>
      <c r="AB466" s="26"/>
      <c r="AC466" s="26"/>
      <c r="AD466" s="43">
        <v>1413.6666666666667</v>
      </c>
    </row>
    <row r="467" spans="2:30">
      <c r="B467" s="26">
        <v>138</v>
      </c>
      <c r="C467" s="42" t="s">
        <v>4471</v>
      </c>
      <c r="D467" s="26" t="s">
        <v>4661</v>
      </c>
      <c r="E467" s="26" t="s">
        <v>4115</v>
      </c>
      <c r="F467" s="26"/>
      <c r="G467" s="26" t="s">
        <v>4662</v>
      </c>
      <c r="H467" s="26" t="s">
        <v>4497</v>
      </c>
      <c r="I467" s="26">
        <v>60</v>
      </c>
      <c r="J467" s="26" t="s">
        <v>4214</v>
      </c>
      <c r="K467" s="26" t="s">
        <v>4153</v>
      </c>
      <c r="L467" s="26" t="s">
        <v>4170</v>
      </c>
      <c r="M467" s="26" t="s">
        <v>1415</v>
      </c>
      <c r="N467" s="26" t="s">
        <v>4146</v>
      </c>
      <c r="O467" s="26" t="s">
        <v>4663</v>
      </c>
      <c r="P467" s="26" t="s">
        <v>4393</v>
      </c>
      <c r="Q467" s="26"/>
      <c r="R467" s="26"/>
      <c r="S467" s="26"/>
      <c r="T467" s="26"/>
      <c r="U467" s="26"/>
      <c r="V467" s="26"/>
      <c r="W467" s="26"/>
      <c r="X467" s="26"/>
      <c r="Y467" s="26"/>
      <c r="Z467" s="28"/>
      <c r="AA467" s="28"/>
      <c r="AB467" s="26"/>
      <c r="AC467" s="26"/>
      <c r="AD467" s="43">
        <v>1252.3333333333333</v>
      </c>
    </row>
    <row r="468" spans="2:30">
      <c r="B468" s="26">
        <v>139</v>
      </c>
      <c r="C468" s="42" t="s">
        <v>4149</v>
      </c>
      <c r="D468" s="26" t="s">
        <v>4664</v>
      </c>
      <c r="E468" s="26" t="s">
        <v>4115</v>
      </c>
      <c r="F468" s="26"/>
      <c r="G468" s="26" t="s">
        <v>4665</v>
      </c>
      <c r="H468" s="26" t="s">
        <v>4124</v>
      </c>
      <c r="I468" s="26">
        <v>95</v>
      </c>
      <c r="J468" s="26" t="s">
        <v>4138</v>
      </c>
      <c r="K468" s="26" t="s">
        <v>1438</v>
      </c>
      <c r="L468" s="26" t="s">
        <v>1234</v>
      </c>
      <c r="M468" s="26" t="s">
        <v>1276</v>
      </c>
      <c r="N468" s="26" t="s">
        <v>2463</v>
      </c>
      <c r="O468" s="26" t="s">
        <v>1771</v>
      </c>
      <c r="P468" s="26" t="s">
        <v>4666</v>
      </c>
      <c r="Q468" s="26"/>
      <c r="R468" s="26"/>
      <c r="S468" s="26"/>
      <c r="T468" s="26"/>
      <c r="U468" s="26"/>
      <c r="V468" s="26"/>
      <c r="W468" s="26"/>
      <c r="X468" s="26"/>
      <c r="Y468" s="26"/>
      <c r="Z468" s="28"/>
      <c r="AA468" s="28"/>
      <c r="AB468" s="26"/>
      <c r="AC468" s="26"/>
      <c r="AD468" s="43">
        <v>1076.7894736842106</v>
      </c>
    </row>
    <row r="469" spans="2:30">
      <c r="B469" s="26">
        <v>140</v>
      </c>
      <c r="C469" s="42" t="s">
        <v>4225</v>
      </c>
      <c r="D469" s="26" t="s">
        <v>4667</v>
      </c>
      <c r="E469" s="26" t="s">
        <v>4115</v>
      </c>
      <c r="F469" s="26"/>
      <c r="G469" s="26" t="s">
        <v>4668</v>
      </c>
      <c r="H469" s="26" t="s">
        <v>4275</v>
      </c>
      <c r="I469" s="26">
        <v>65</v>
      </c>
      <c r="J469" s="26" t="s">
        <v>507</v>
      </c>
      <c r="K469" s="26" t="s">
        <v>4170</v>
      </c>
      <c r="L469" s="26" t="s">
        <v>4169</v>
      </c>
      <c r="M469" s="26" t="s">
        <v>1011</v>
      </c>
      <c r="N469" s="26" t="s">
        <v>374</v>
      </c>
      <c r="O469" s="26" t="s">
        <v>4669</v>
      </c>
      <c r="P469" s="26" t="s">
        <v>4119</v>
      </c>
      <c r="Q469" s="26"/>
      <c r="R469" s="26"/>
      <c r="S469" s="26"/>
      <c r="T469" s="26"/>
      <c r="U469" s="26"/>
      <c r="V469" s="26"/>
      <c r="W469" s="26"/>
      <c r="X469" s="26"/>
      <c r="Y469" s="26"/>
      <c r="Z469" s="28"/>
      <c r="AA469" s="28"/>
      <c r="AB469" s="26"/>
      <c r="AC469" s="26"/>
      <c r="AD469" s="43">
        <v>1260</v>
      </c>
    </row>
    <row r="470" spans="2:30">
      <c r="B470" s="26">
        <v>141</v>
      </c>
      <c r="C470" s="42" t="s">
        <v>4257</v>
      </c>
      <c r="D470" s="26" t="s">
        <v>4670</v>
      </c>
      <c r="E470" s="26" t="s">
        <v>4115</v>
      </c>
      <c r="F470" s="26"/>
      <c r="G470" s="26" t="s">
        <v>4671</v>
      </c>
      <c r="H470" s="26" t="s">
        <v>4625</v>
      </c>
      <c r="I470" s="26">
        <v>65</v>
      </c>
      <c r="J470" s="26" t="s">
        <v>4272</v>
      </c>
      <c r="K470" s="26" t="s">
        <v>4145</v>
      </c>
      <c r="L470" s="26" t="s">
        <v>451</v>
      </c>
      <c r="M470" s="26" t="s">
        <v>480</v>
      </c>
      <c r="N470" s="26" t="s">
        <v>4182</v>
      </c>
      <c r="O470" s="26" t="s">
        <v>4672</v>
      </c>
      <c r="P470" s="26" t="s">
        <v>4673</v>
      </c>
      <c r="Q470" s="26"/>
      <c r="R470" s="26"/>
      <c r="S470" s="26"/>
      <c r="T470" s="26"/>
      <c r="U470" s="26"/>
      <c r="V470" s="26"/>
      <c r="W470" s="26"/>
      <c r="X470" s="26"/>
      <c r="Y470" s="26"/>
      <c r="Z470" s="28"/>
      <c r="AA470" s="28"/>
      <c r="AB470" s="26"/>
      <c r="AC470" s="26"/>
      <c r="AD470" s="43">
        <v>1137</v>
      </c>
    </row>
    <row r="471" spans="2:30">
      <c r="B471" s="26">
        <v>142</v>
      </c>
      <c r="C471" s="42" t="s">
        <v>4121</v>
      </c>
      <c r="D471" s="26" t="s">
        <v>4674</v>
      </c>
      <c r="E471" s="26" t="s">
        <v>4115</v>
      </c>
      <c r="F471" s="26"/>
      <c r="G471" s="26" t="s">
        <v>4675</v>
      </c>
      <c r="H471" s="26" t="s">
        <v>4124</v>
      </c>
      <c r="I471" s="26">
        <v>95</v>
      </c>
      <c r="J471" s="26" t="s">
        <v>4354</v>
      </c>
      <c r="K471" s="26" t="s">
        <v>4164</v>
      </c>
      <c r="L471" s="26" t="s">
        <v>1011</v>
      </c>
      <c r="M471" s="26" t="s">
        <v>656</v>
      </c>
      <c r="N471" s="26" t="s">
        <v>934</v>
      </c>
      <c r="O471" s="26" t="s">
        <v>4386</v>
      </c>
      <c r="P471" s="26" t="s">
        <v>4676</v>
      </c>
      <c r="Q471" s="26"/>
      <c r="R471" s="26"/>
      <c r="S471" s="26"/>
      <c r="T471" s="26"/>
      <c r="U471" s="26"/>
      <c r="V471" s="26"/>
      <c r="W471" s="26"/>
      <c r="X471" s="26"/>
      <c r="Y471" s="26"/>
      <c r="Z471" s="28"/>
      <c r="AA471" s="28"/>
      <c r="AB471" s="26"/>
      <c r="AC471" s="26"/>
      <c r="AD471" s="43">
        <v>1074.04</v>
      </c>
    </row>
    <row r="472" spans="2:30">
      <c r="B472" s="36">
        <v>143</v>
      </c>
      <c r="C472" s="44" t="s">
        <v>4121</v>
      </c>
      <c r="D472" s="36" t="s">
        <v>4677</v>
      </c>
      <c r="E472" s="36" t="s">
        <v>4115</v>
      </c>
      <c r="F472" s="36"/>
      <c r="G472" s="36" t="s">
        <v>4678</v>
      </c>
      <c r="H472" s="36" t="s">
        <v>4553</v>
      </c>
      <c r="I472" s="36">
        <v>75</v>
      </c>
      <c r="J472" s="36" t="s">
        <v>4345</v>
      </c>
      <c r="K472" s="36" t="s">
        <v>4117</v>
      </c>
      <c r="L472" s="36" t="s">
        <v>4252</v>
      </c>
      <c r="M472" s="36" t="s">
        <v>4152</v>
      </c>
      <c r="N472" s="36" t="s">
        <v>1078</v>
      </c>
      <c r="O472" s="36" t="s">
        <v>4199</v>
      </c>
      <c r="P472" s="36" t="s">
        <v>2341</v>
      </c>
      <c r="Q472" s="36"/>
      <c r="R472" s="36"/>
      <c r="S472" s="36"/>
      <c r="T472" s="36"/>
      <c r="U472" s="36"/>
      <c r="V472" s="36"/>
      <c r="W472" s="36"/>
      <c r="X472" s="36"/>
      <c r="Y472" s="36"/>
      <c r="Z472" s="38"/>
      <c r="AA472" s="38"/>
      <c r="AB472" s="36"/>
      <c r="AC472" s="36"/>
      <c r="AD472" s="38">
        <v>993.78260869565213</v>
      </c>
    </row>
    <row r="473" spans="2:30">
      <c r="B473" s="26">
        <v>144</v>
      </c>
      <c r="C473" s="42" t="s">
        <v>4238</v>
      </c>
      <c r="D473" s="26" t="s">
        <v>4679</v>
      </c>
      <c r="E473" s="26" t="s">
        <v>4115</v>
      </c>
      <c r="F473" s="26"/>
      <c r="G473" s="26" t="s">
        <v>4680</v>
      </c>
      <c r="H473" s="26" t="s">
        <v>2383</v>
      </c>
      <c r="I473" s="26">
        <v>100</v>
      </c>
      <c r="J473" s="26" t="s">
        <v>696</v>
      </c>
      <c r="K473" s="26" t="s">
        <v>1298</v>
      </c>
      <c r="L473" s="26" t="s">
        <v>4117</v>
      </c>
      <c r="M473" s="26" t="s">
        <v>1078</v>
      </c>
      <c r="N473" s="26" t="s">
        <v>1364</v>
      </c>
      <c r="O473" s="26" t="s">
        <v>4681</v>
      </c>
      <c r="P473" s="26" t="s">
        <v>604</v>
      </c>
      <c r="Q473" s="26"/>
      <c r="R473" s="26"/>
      <c r="S473" s="26"/>
      <c r="T473" s="26"/>
      <c r="U473" s="26"/>
      <c r="V473" s="26"/>
      <c r="W473" s="26"/>
      <c r="X473" s="26"/>
      <c r="Y473" s="26"/>
      <c r="Z473" s="28"/>
      <c r="AA473" s="28"/>
      <c r="AB473" s="26"/>
      <c r="AC473" s="26"/>
      <c r="AD473" s="43">
        <v>1271.9285714285713</v>
      </c>
    </row>
    <row r="474" spans="2:30">
      <c r="B474" s="26">
        <v>145</v>
      </c>
      <c r="C474" s="42" t="s">
        <v>4471</v>
      </c>
      <c r="D474" s="26" t="s">
        <v>4682</v>
      </c>
      <c r="E474" s="26" t="s">
        <v>4115</v>
      </c>
      <c r="F474" s="26"/>
      <c r="G474" s="26" t="s">
        <v>4683</v>
      </c>
      <c r="H474" s="26" t="s">
        <v>2383</v>
      </c>
      <c r="I474" s="26">
        <v>100</v>
      </c>
      <c r="J474" s="26" t="s">
        <v>4117</v>
      </c>
      <c r="K474" s="26" t="s">
        <v>1393</v>
      </c>
      <c r="L474" s="26" t="s">
        <v>908</v>
      </c>
      <c r="M474" s="26" t="s">
        <v>1011</v>
      </c>
      <c r="N474" s="26" t="s">
        <v>1234</v>
      </c>
      <c r="O474" s="26" t="s">
        <v>4684</v>
      </c>
      <c r="P474" s="26" t="s">
        <v>4685</v>
      </c>
      <c r="Q474" s="26"/>
      <c r="R474" s="26"/>
      <c r="S474" s="26"/>
      <c r="T474" s="26"/>
      <c r="U474" s="26"/>
      <c r="V474" s="26"/>
      <c r="W474" s="26"/>
      <c r="X474" s="26"/>
      <c r="Y474" s="26"/>
      <c r="Z474" s="28"/>
      <c r="AA474" s="28"/>
      <c r="AB474" s="26"/>
      <c r="AC474" s="26"/>
      <c r="AD474" s="43">
        <v>1131.5416666666667</v>
      </c>
    </row>
    <row r="475" spans="2:30">
      <c r="B475" s="26">
        <v>146</v>
      </c>
      <c r="C475" s="42" t="s">
        <v>4121</v>
      </c>
      <c r="D475" s="26" t="s">
        <v>4686</v>
      </c>
      <c r="E475" s="26" t="s">
        <v>4115</v>
      </c>
      <c r="F475" s="26"/>
      <c r="G475" s="26" t="s">
        <v>4687</v>
      </c>
      <c r="H475" s="26" t="s">
        <v>4377</v>
      </c>
      <c r="I475" s="26">
        <v>65</v>
      </c>
      <c r="J475" s="26" t="s">
        <v>4139</v>
      </c>
      <c r="K475" s="26" t="s">
        <v>934</v>
      </c>
      <c r="L475" s="26" t="s">
        <v>4251</v>
      </c>
      <c r="M475" s="26" t="s">
        <v>696</v>
      </c>
      <c r="N475" s="26" t="s">
        <v>4400</v>
      </c>
      <c r="O475" s="26" t="s">
        <v>1011</v>
      </c>
      <c r="P475" s="26" t="s">
        <v>2309</v>
      </c>
      <c r="Q475" s="26"/>
      <c r="R475" s="26"/>
      <c r="S475" s="26"/>
      <c r="T475" s="26"/>
      <c r="U475" s="26"/>
      <c r="V475" s="26"/>
      <c r="W475" s="26"/>
      <c r="X475" s="26"/>
      <c r="Y475" s="26"/>
      <c r="Z475" s="28"/>
      <c r="AA475" s="28"/>
      <c r="AB475" s="26"/>
      <c r="AC475" s="26"/>
      <c r="AD475" s="43">
        <v>1251.125</v>
      </c>
    </row>
    <row r="476" spans="2:30">
      <c r="B476" s="26">
        <v>147</v>
      </c>
      <c r="C476" s="42" t="s">
        <v>4190</v>
      </c>
      <c r="D476" s="26" t="s">
        <v>4688</v>
      </c>
      <c r="E476" s="26" t="s">
        <v>4115</v>
      </c>
      <c r="F476" s="26"/>
      <c r="G476" s="26" t="s">
        <v>4689</v>
      </c>
      <c r="H476" s="26" t="s">
        <v>414</v>
      </c>
      <c r="I476" s="26">
        <v>65</v>
      </c>
      <c r="J476" s="26" t="s">
        <v>4188</v>
      </c>
      <c r="K476" s="26" t="s">
        <v>1275</v>
      </c>
      <c r="L476" s="26" t="s">
        <v>934</v>
      </c>
      <c r="M476" s="26" t="s">
        <v>1275</v>
      </c>
      <c r="N476" s="26" t="s">
        <v>4145</v>
      </c>
      <c r="O476" s="26" t="s">
        <v>4690</v>
      </c>
      <c r="P476" s="26" t="s">
        <v>4691</v>
      </c>
      <c r="Q476" s="26"/>
      <c r="R476" s="26"/>
      <c r="S476" s="26"/>
      <c r="T476" s="26"/>
      <c r="U476" s="26"/>
      <c r="V476" s="26"/>
      <c r="W476" s="26"/>
      <c r="X476" s="26"/>
      <c r="Y476" s="26"/>
      <c r="Z476" s="28"/>
      <c r="AA476" s="28"/>
      <c r="AB476" s="26"/>
      <c r="AC476" s="26"/>
      <c r="AD476" s="43">
        <v>1198.2380952380952</v>
      </c>
    </row>
    <row r="477" spans="2:30">
      <c r="B477" s="26">
        <v>148</v>
      </c>
      <c r="C477" s="42" t="s">
        <v>4142</v>
      </c>
      <c r="D477" s="26" t="s">
        <v>4692</v>
      </c>
      <c r="E477" s="26" t="s">
        <v>4115</v>
      </c>
      <c r="F477" s="26"/>
      <c r="G477" s="26" t="s">
        <v>4693</v>
      </c>
      <c r="H477" s="26" t="s">
        <v>540</v>
      </c>
      <c r="I477" s="26">
        <v>90</v>
      </c>
      <c r="J477" s="26" t="s">
        <v>4251</v>
      </c>
      <c r="K477" s="26" t="s">
        <v>4176</v>
      </c>
      <c r="L477" s="26" t="s">
        <v>4170</v>
      </c>
      <c r="M477" s="26" t="s">
        <v>1234</v>
      </c>
      <c r="N477" s="26" t="s">
        <v>1011</v>
      </c>
      <c r="O477" s="26" t="s">
        <v>4694</v>
      </c>
      <c r="P477" s="26" t="s">
        <v>4695</v>
      </c>
      <c r="Q477" s="26"/>
      <c r="R477" s="26"/>
      <c r="S477" s="26"/>
      <c r="T477" s="26"/>
      <c r="U477" s="26"/>
      <c r="V477" s="26"/>
      <c r="W477" s="26"/>
      <c r="X477" s="26"/>
      <c r="Y477" s="26"/>
      <c r="Z477" s="28"/>
      <c r="AA477" s="28"/>
      <c r="AB477" s="26"/>
      <c r="AC477" s="26"/>
      <c r="AD477" s="43">
        <v>1074.2941176470588</v>
      </c>
    </row>
    <row r="478" spans="2:30">
      <c r="B478" s="26">
        <v>149</v>
      </c>
      <c r="C478" s="42" t="s">
        <v>4208</v>
      </c>
      <c r="D478" s="26" t="s">
        <v>4696</v>
      </c>
      <c r="E478" s="26" t="s">
        <v>4115</v>
      </c>
      <c r="F478" s="26"/>
      <c r="G478" s="26" t="s">
        <v>4697</v>
      </c>
      <c r="H478" s="26" t="s">
        <v>4625</v>
      </c>
      <c r="I478" s="26">
        <v>65</v>
      </c>
      <c r="J478" s="26" t="s">
        <v>1438</v>
      </c>
      <c r="K478" s="26" t="s">
        <v>2094</v>
      </c>
      <c r="L478" s="26" t="s">
        <v>4117</v>
      </c>
      <c r="M478" s="26" t="s">
        <v>4145</v>
      </c>
      <c r="N478" s="26" t="s">
        <v>4126</v>
      </c>
      <c r="O478" s="26" t="s">
        <v>4698</v>
      </c>
      <c r="P478" s="26" t="s">
        <v>4699</v>
      </c>
      <c r="Q478" s="26"/>
      <c r="R478" s="26"/>
      <c r="S478" s="26"/>
      <c r="T478" s="26"/>
      <c r="U478" s="26"/>
      <c r="V478" s="26"/>
      <c r="W478" s="26"/>
      <c r="X478" s="26"/>
      <c r="Y478" s="26"/>
      <c r="Z478" s="28"/>
      <c r="AA478" s="28"/>
      <c r="AB478" s="26"/>
      <c r="AC478" s="26"/>
      <c r="AD478" s="43">
        <v>1372.0434782608695</v>
      </c>
    </row>
    <row r="479" spans="2:30">
      <c r="B479" s="26">
        <v>150</v>
      </c>
      <c r="C479" s="42" t="s">
        <v>4700</v>
      </c>
      <c r="D479" s="26" t="s">
        <v>4701</v>
      </c>
      <c r="E479" s="26" t="s">
        <v>4115</v>
      </c>
      <c r="F479" s="26"/>
      <c r="G479" s="26" t="s">
        <v>4702</v>
      </c>
      <c r="H479" s="26" t="s">
        <v>1127</v>
      </c>
      <c r="I479" s="26">
        <v>50</v>
      </c>
      <c r="J479" s="26" t="s">
        <v>1234</v>
      </c>
      <c r="K479" s="26" t="s">
        <v>1298</v>
      </c>
      <c r="L479" s="26" t="s">
        <v>1298</v>
      </c>
      <c r="M479" s="26" t="s">
        <v>4169</v>
      </c>
      <c r="N479" s="26" t="s">
        <v>622</v>
      </c>
      <c r="O479" s="26" t="s">
        <v>576</v>
      </c>
      <c r="P479" s="26" t="s">
        <v>4461</v>
      </c>
      <c r="Q479" s="26"/>
      <c r="R479" s="26"/>
      <c r="S479" s="26"/>
      <c r="T479" s="26"/>
      <c r="U479" s="26"/>
      <c r="V479" s="26"/>
      <c r="W479" s="26"/>
      <c r="X479" s="26"/>
      <c r="Y479" s="26"/>
      <c r="Z479" s="28"/>
      <c r="AA479" s="28"/>
      <c r="AB479" s="26"/>
      <c r="AC479" s="26"/>
      <c r="AD479" s="43">
        <v>1869</v>
      </c>
    </row>
    <row r="480" spans="2:30">
      <c r="B480" s="26">
        <v>151</v>
      </c>
      <c r="C480" s="42" t="s">
        <v>4156</v>
      </c>
      <c r="D480" s="26" t="s">
        <v>4703</v>
      </c>
      <c r="E480" s="26" t="s">
        <v>4115</v>
      </c>
      <c r="F480" s="26"/>
      <c r="G480" s="26" t="s">
        <v>4704</v>
      </c>
      <c r="H480" s="26" t="s">
        <v>969</v>
      </c>
      <c r="I480" s="26">
        <v>40</v>
      </c>
      <c r="J480" s="26" t="s">
        <v>1651</v>
      </c>
      <c r="K480" s="26" t="s">
        <v>427</v>
      </c>
      <c r="L480" s="26" t="s">
        <v>482</v>
      </c>
      <c r="M480" s="26" t="s">
        <v>908</v>
      </c>
      <c r="N480" s="26" t="s">
        <v>4139</v>
      </c>
      <c r="O480" s="26" t="s">
        <v>4461</v>
      </c>
      <c r="P480" s="26" t="s">
        <v>760</v>
      </c>
      <c r="Q480" s="26"/>
      <c r="R480" s="26"/>
      <c r="S480" s="26"/>
      <c r="T480" s="26"/>
      <c r="U480" s="26"/>
      <c r="V480" s="26"/>
      <c r="W480" s="26"/>
      <c r="X480" s="26"/>
      <c r="Y480" s="26"/>
      <c r="Z480" s="28"/>
      <c r="AA480" s="28"/>
      <c r="AB480" s="26"/>
      <c r="AC480" s="26"/>
      <c r="AD480" s="43">
        <v>2237.75</v>
      </c>
    </row>
    <row r="481" spans="2:30">
      <c r="B481" s="26">
        <v>152</v>
      </c>
      <c r="C481" s="42" t="s">
        <v>4499</v>
      </c>
      <c r="D481" s="26" t="s">
        <v>4705</v>
      </c>
      <c r="E481" s="26" t="s">
        <v>4115</v>
      </c>
      <c r="F481" s="26"/>
      <c r="G481" s="26" t="s">
        <v>4706</v>
      </c>
      <c r="H481" s="26" t="s">
        <v>4707</v>
      </c>
      <c r="I481" s="26">
        <v>75</v>
      </c>
      <c r="J481" s="26" t="s">
        <v>4138</v>
      </c>
      <c r="K481" s="26" t="s">
        <v>1234</v>
      </c>
      <c r="L481" s="26" t="s">
        <v>1234</v>
      </c>
      <c r="M481" s="26" t="s">
        <v>404</v>
      </c>
      <c r="N481" s="26" t="s">
        <v>4117</v>
      </c>
      <c r="O481" s="26" t="s">
        <v>513</v>
      </c>
      <c r="P481" s="26" t="s">
        <v>4708</v>
      </c>
      <c r="Q481" s="26"/>
      <c r="R481" s="26"/>
      <c r="S481" s="26"/>
      <c r="T481" s="26"/>
      <c r="U481" s="26"/>
      <c r="V481" s="26"/>
      <c r="W481" s="26"/>
      <c r="X481" s="26"/>
      <c r="Y481" s="26"/>
      <c r="Z481" s="28"/>
      <c r="AA481" s="28"/>
      <c r="AB481" s="26"/>
      <c r="AC481" s="26"/>
      <c r="AD481" s="43">
        <v>1080.7058823529412</v>
      </c>
    </row>
    <row r="482" spans="2:30">
      <c r="B482" s="26">
        <v>153</v>
      </c>
      <c r="C482" s="42" t="s">
        <v>4190</v>
      </c>
      <c r="D482" s="26" t="s">
        <v>4709</v>
      </c>
      <c r="E482" s="26" t="s">
        <v>4115</v>
      </c>
      <c r="F482" s="26"/>
      <c r="G482" s="26" t="s">
        <v>4710</v>
      </c>
      <c r="H482" s="26" t="s">
        <v>1760</v>
      </c>
      <c r="I482" s="26">
        <v>40</v>
      </c>
      <c r="J482" s="26" t="s">
        <v>4170</v>
      </c>
      <c r="K482" s="26" t="s">
        <v>608</v>
      </c>
      <c r="L482" s="26" t="s">
        <v>374</v>
      </c>
      <c r="M482" s="26" t="s">
        <v>1669</v>
      </c>
      <c r="N482" s="26" t="s">
        <v>353</v>
      </c>
      <c r="O482" s="26" t="s">
        <v>513</v>
      </c>
      <c r="P482" s="26" t="s">
        <v>4479</v>
      </c>
      <c r="Q482" s="26"/>
      <c r="R482" s="26"/>
      <c r="S482" s="26"/>
      <c r="T482" s="26"/>
      <c r="U482" s="26"/>
      <c r="V482" s="26"/>
      <c r="W482" s="26"/>
      <c r="X482" s="26"/>
      <c r="Y482" s="26"/>
      <c r="Z482" s="28"/>
      <c r="AA482" s="28"/>
      <c r="AB482" s="26"/>
      <c r="AC482" s="26"/>
      <c r="AD482" s="43">
        <v>1247.7142857142858</v>
      </c>
    </row>
    <row r="483" spans="2:30">
      <c r="B483" s="26">
        <v>154</v>
      </c>
      <c r="C483" s="42" t="s">
        <v>4289</v>
      </c>
      <c r="D483" s="26" t="s">
        <v>4711</v>
      </c>
      <c r="E483" s="26" t="s">
        <v>4115</v>
      </c>
      <c r="F483" s="26"/>
      <c r="G483" s="26" t="s">
        <v>4712</v>
      </c>
      <c r="H483" s="26" t="s">
        <v>4124</v>
      </c>
      <c r="I483" s="26">
        <v>95</v>
      </c>
      <c r="J483" s="26" t="s">
        <v>4131</v>
      </c>
      <c r="K483" s="26" t="s">
        <v>4252</v>
      </c>
      <c r="L483" s="26" t="s">
        <v>1759</v>
      </c>
      <c r="M483" s="26" t="s">
        <v>1275</v>
      </c>
      <c r="N483" s="26" t="s">
        <v>4146</v>
      </c>
      <c r="O483" s="26" t="s">
        <v>4713</v>
      </c>
      <c r="P483" s="26" t="s">
        <v>1110</v>
      </c>
      <c r="Q483" s="26"/>
      <c r="R483" s="26"/>
      <c r="S483" s="26"/>
      <c r="T483" s="26"/>
      <c r="U483" s="26"/>
      <c r="V483" s="26"/>
      <c r="W483" s="26"/>
      <c r="X483" s="26"/>
      <c r="Y483" s="26"/>
      <c r="Z483" s="28"/>
      <c r="AA483" s="28"/>
      <c r="AB483" s="26"/>
      <c r="AC483" s="26"/>
      <c r="AD483" s="43">
        <v>936.625</v>
      </c>
    </row>
    <row r="484" spans="2:30">
      <c r="B484" s="26">
        <v>155</v>
      </c>
      <c r="C484" s="42" t="s">
        <v>4179</v>
      </c>
      <c r="D484" s="26" t="s">
        <v>4714</v>
      </c>
      <c r="E484" s="26" t="s">
        <v>4115</v>
      </c>
      <c r="F484" s="26"/>
      <c r="G484" s="26" t="s">
        <v>4715</v>
      </c>
      <c r="H484" s="26" t="s">
        <v>1513</v>
      </c>
      <c r="I484" s="26">
        <v>75</v>
      </c>
      <c r="J484" s="26" t="s">
        <v>4354</v>
      </c>
      <c r="K484" s="26" t="s">
        <v>748</v>
      </c>
      <c r="L484" s="26" t="s">
        <v>1393</v>
      </c>
      <c r="M484" s="26" t="s">
        <v>1630</v>
      </c>
      <c r="N484" s="26" t="s">
        <v>1189</v>
      </c>
      <c r="O484" s="26" t="s">
        <v>656</v>
      </c>
      <c r="P484" s="26" t="s">
        <v>4124</v>
      </c>
      <c r="Q484" s="26"/>
      <c r="R484" s="26"/>
      <c r="S484" s="26"/>
      <c r="T484" s="26"/>
      <c r="U484" s="26"/>
      <c r="V484" s="26"/>
      <c r="W484" s="26"/>
      <c r="X484" s="26"/>
      <c r="Y484" s="26"/>
      <c r="Z484" s="28"/>
      <c r="AA484" s="28"/>
      <c r="AB484" s="26"/>
      <c r="AC484" s="26"/>
      <c r="AD484" s="43">
        <v>1403.875</v>
      </c>
    </row>
    <row r="485" spans="2:30">
      <c r="B485" s="26">
        <v>156</v>
      </c>
      <c r="C485" s="42" t="s">
        <v>4293</v>
      </c>
      <c r="D485" s="26" t="s">
        <v>4716</v>
      </c>
      <c r="E485" s="26" t="s">
        <v>4115</v>
      </c>
      <c r="F485" s="26"/>
      <c r="G485" s="26" t="s">
        <v>4717</v>
      </c>
      <c r="H485" s="26" t="s">
        <v>540</v>
      </c>
      <c r="I485" s="26">
        <v>90</v>
      </c>
      <c r="J485" s="26" t="s">
        <v>4633</v>
      </c>
      <c r="K485" s="26" t="s">
        <v>4214</v>
      </c>
      <c r="L485" s="26" t="s">
        <v>507</v>
      </c>
      <c r="M485" s="26" t="s">
        <v>1669</v>
      </c>
      <c r="N485" s="26" t="s">
        <v>622</v>
      </c>
      <c r="O485" s="26" t="s">
        <v>4133</v>
      </c>
      <c r="P485" s="26" t="s">
        <v>4133</v>
      </c>
      <c r="Q485" s="26"/>
      <c r="R485" s="26"/>
      <c r="S485" s="26"/>
      <c r="T485" s="26"/>
      <c r="U485" s="26"/>
      <c r="V485" s="26"/>
      <c r="W485" s="26"/>
      <c r="X485" s="26"/>
      <c r="Y485" s="26"/>
      <c r="Z485" s="28"/>
      <c r="AA485" s="28"/>
      <c r="AB485" s="26"/>
      <c r="AC485" s="26"/>
      <c r="AD485" s="43">
        <v>1228.090909090909</v>
      </c>
    </row>
    <row r="486" spans="2:30">
      <c r="B486" s="26">
        <v>157</v>
      </c>
      <c r="C486" s="42" t="s">
        <v>4304</v>
      </c>
      <c r="D486" s="26" t="s">
        <v>4718</v>
      </c>
      <c r="E486" s="26" t="s">
        <v>4115</v>
      </c>
      <c r="F486" s="26"/>
      <c r="G486" s="26" t="s">
        <v>4719</v>
      </c>
      <c r="H486" s="26" t="s">
        <v>513</v>
      </c>
      <c r="I486" s="26">
        <v>80</v>
      </c>
      <c r="J486" s="26" t="s">
        <v>1337</v>
      </c>
      <c r="K486" s="26" t="s">
        <v>4170</v>
      </c>
      <c r="L486" s="26" t="s">
        <v>2094</v>
      </c>
      <c r="M486" s="26" t="s">
        <v>374</v>
      </c>
      <c r="N486" s="26" t="s">
        <v>2463</v>
      </c>
      <c r="O486" s="26" t="s">
        <v>4478</v>
      </c>
      <c r="P486" s="26" t="s">
        <v>4393</v>
      </c>
      <c r="Q486" s="26"/>
      <c r="R486" s="26"/>
      <c r="S486" s="26"/>
      <c r="T486" s="26"/>
      <c r="U486" s="26"/>
      <c r="V486" s="26"/>
      <c r="W486" s="26"/>
      <c r="X486" s="26"/>
      <c r="Y486" s="26"/>
      <c r="Z486" s="28"/>
      <c r="AA486" s="28"/>
      <c r="AB486" s="26"/>
      <c r="AC486" s="26"/>
      <c r="AD486" s="43">
        <v>1158.3846153846155</v>
      </c>
    </row>
    <row r="487" spans="2:30">
      <c r="B487" s="26">
        <v>158</v>
      </c>
      <c r="C487" s="42" t="s">
        <v>4524</v>
      </c>
      <c r="D487" s="26" t="s">
        <v>4720</v>
      </c>
      <c r="E487" s="26" t="s">
        <v>4115</v>
      </c>
      <c r="F487" s="26"/>
      <c r="G487" s="26" t="s">
        <v>4721</v>
      </c>
      <c r="H487" s="26" t="s">
        <v>2383</v>
      </c>
      <c r="I487" s="26">
        <v>100</v>
      </c>
      <c r="J487" s="26" t="s">
        <v>4131</v>
      </c>
      <c r="K487" s="26" t="s">
        <v>1298</v>
      </c>
      <c r="L487" s="26" t="s">
        <v>4125</v>
      </c>
      <c r="M487" s="26" t="s">
        <v>4219</v>
      </c>
      <c r="N487" s="26" t="s">
        <v>4272</v>
      </c>
      <c r="O487" s="26" t="s">
        <v>4722</v>
      </c>
      <c r="P487" s="26" t="s">
        <v>4549</v>
      </c>
      <c r="Q487" s="26"/>
      <c r="R487" s="26"/>
      <c r="S487" s="26"/>
      <c r="T487" s="26"/>
      <c r="U487" s="26"/>
      <c r="V487" s="26"/>
      <c r="W487" s="26"/>
      <c r="X487" s="26"/>
      <c r="Y487" s="26"/>
      <c r="Z487" s="28"/>
      <c r="AA487" s="28"/>
      <c r="AB487" s="26"/>
      <c r="AC487" s="26"/>
      <c r="AD487" s="43">
        <v>1361.05</v>
      </c>
    </row>
    <row r="488" spans="2:30">
      <c r="B488" s="26">
        <v>159</v>
      </c>
      <c r="C488" s="42" t="s">
        <v>4471</v>
      </c>
      <c r="D488" s="26" t="s">
        <v>4723</v>
      </c>
      <c r="E488" s="26" t="s">
        <v>4115</v>
      </c>
      <c r="F488" s="26"/>
      <c r="G488" s="26" t="s">
        <v>4724</v>
      </c>
      <c r="H488" s="26" t="s">
        <v>187</v>
      </c>
      <c r="I488" s="26">
        <v>85</v>
      </c>
      <c r="J488" s="26" t="s">
        <v>1393</v>
      </c>
      <c r="K488" s="26" t="s">
        <v>1234</v>
      </c>
      <c r="L488" s="26" t="s">
        <v>1630</v>
      </c>
      <c r="M488" s="26" t="s">
        <v>4214</v>
      </c>
      <c r="N488" s="26" t="s">
        <v>1364</v>
      </c>
      <c r="O488" s="26" t="s">
        <v>4725</v>
      </c>
      <c r="P488" s="26" t="s">
        <v>4726</v>
      </c>
      <c r="Q488" s="26"/>
      <c r="R488" s="26"/>
      <c r="S488" s="26"/>
      <c r="T488" s="26"/>
      <c r="U488" s="26"/>
      <c r="V488" s="26"/>
      <c r="W488" s="26"/>
      <c r="X488" s="26"/>
      <c r="Y488" s="26"/>
      <c r="Z488" s="28"/>
      <c r="AA488" s="28"/>
      <c r="AB488" s="26"/>
      <c r="AC488" s="26"/>
      <c r="AD488" s="43">
        <v>1077.5</v>
      </c>
    </row>
    <row r="489" spans="2:30">
      <c r="B489" s="26">
        <v>160</v>
      </c>
      <c r="C489" s="42" t="s">
        <v>4257</v>
      </c>
      <c r="D489" s="26" t="s">
        <v>4727</v>
      </c>
      <c r="E489" s="26" t="s">
        <v>4115</v>
      </c>
      <c r="F489" s="26"/>
      <c r="G489" s="26" t="s">
        <v>4728</v>
      </c>
      <c r="H489" s="26" t="s">
        <v>2383</v>
      </c>
      <c r="I489" s="26">
        <v>100</v>
      </c>
      <c r="J489" s="26" t="s">
        <v>4139</v>
      </c>
      <c r="K489" s="26" t="s">
        <v>1276</v>
      </c>
      <c r="L489" s="26" t="s">
        <v>4354</v>
      </c>
      <c r="M489" s="26" t="s">
        <v>696</v>
      </c>
      <c r="N489" s="26" t="s">
        <v>1234</v>
      </c>
      <c r="O489" s="26" t="s">
        <v>4133</v>
      </c>
      <c r="P489" s="26" t="s">
        <v>4729</v>
      </c>
      <c r="Q489" s="26"/>
      <c r="R489" s="26"/>
      <c r="S489" s="26"/>
      <c r="T489" s="26"/>
      <c r="U489" s="26"/>
      <c r="V489" s="26"/>
      <c r="W489" s="26"/>
      <c r="X489" s="26"/>
      <c r="Y489" s="26"/>
      <c r="Z489" s="28"/>
      <c r="AA489" s="28"/>
      <c r="AB489" s="26"/>
      <c r="AC489" s="26"/>
      <c r="AD489" s="43">
        <v>1009.8</v>
      </c>
    </row>
    <row r="490" spans="2:30">
      <c r="B490" s="26">
        <v>161</v>
      </c>
      <c r="C490" s="42" t="s">
        <v>4208</v>
      </c>
      <c r="D490" s="26" t="s">
        <v>4730</v>
      </c>
      <c r="E490" s="26" t="s">
        <v>4115</v>
      </c>
      <c r="F490" s="26"/>
      <c r="G490" s="26" t="s">
        <v>4731</v>
      </c>
      <c r="H490" s="26" t="s">
        <v>728</v>
      </c>
      <c r="I490" s="26">
        <v>90</v>
      </c>
      <c r="J490" s="26" t="s">
        <v>499</v>
      </c>
      <c r="K490" s="26" t="s">
        <v>1438</v>
      </c>
      <c r="L490" s="26" t="s">
        <v>2094</v>
      </c>
      <c r="M490" s="26" t="s">
        <v>934</v>
      </c>
      <c r="N490" s="26" t="s">
        <v>1415</v>
      </c>
      <c r="O490" s="26" t="s">
        <v>4421</v>
      </c>
      <c r="P490" s="26" t="s">
        <v>4732</v>
      </c>
      <c r="Q490" s="26"/>
      <c r="R490" s="26"/>
      <c r="S490" s="26"/>
      <c r="T490" s="26"/>
      <c r="U490" s="26"/>
      <c r="V490" s="26"/>
      <c r="W490" s="26"/>
      <c r="X490" s="26"/>
      <c r="Y490" s="26"/>
      <c r="Z490" s="28"/>
      <c r="AA490" s="28"/>
      <c r="AB490" s="26"/>
      <c r="AC490" s="26"/>
      <c r="AD490" s="43">
        <v>1065.0769230769231</v>
      </c>
    </row>
    <row r="491" spans="2:30">
      <c r="B491" s="26">
        <v>162</v>
      </c>
      <c r="C491" s="42" t="s">
        <v>4293</v>
      </c>
      <c r="D491" s="26" t="s">
        <v>4733</v>
      </c>
      <c r="E491" s="26" t="s">
        <v>4115</v>
      </c>
      <c r="F491" s="26"/>
      <c r="G491" s="26" t="s">
        <v>4734</v>
      </c>
      <c r="H491" s="26" t="s">
        <v>4735</v>
      </c>
      <c r="I491" s="26">
        <v>75</v>
      </c>
      <c r="J491" s="26" t="s">
        <v>4145</v>
      </c>
      <c r="K491" s="26" t="s">
        <v>4125</v>
      </c>
      <c r="L491" s="26" t="s">
        <v>1011</v>
      </c>
      <c r="M491" s="26" t="s">
        <v>1415</v>
      </c>
      <c r="N491" s="26" t="s">
        <v>1669</v>
      </c>
      <c r="O491" s="26" t="s">
        <v>1779</v>
      </c>
      <c r="P491" s="26" t="s">
        <v>1930</v>
      </c>
      <c r="Q491" s="26"/>
      <c r="R491" s="26"/>
      <c r="S491" s="26"/>
      <c r="T491" s="26"/>
      <c r="U491" s="26"/>
      <c r="V491" s="26"/>
      <c r="W491" s="26"/>
      <c r="X491" s="26"/>
      <c r="Y491" s="26"/>
      <c r="Z491" s="28"/>
      <c r="AA491" s="28"/>
      <c r="AB491" s="26"/>
      <c r="AC491" s="26"/>
      <c r="AD491" s="43">
        <v>1226</v>
      </c>
    </row>
    <row r="492" spans="2:30">
      <c r="B492" s="26">
        <v>163</v>
      </c>
      <c r="C492" s="42" t="s">
        <v>4161</v>
      </c>
      <c r="D492" s="26" t="s">
        <v>4736</v>
      </c>
      <c r="E492" s="26" t="s">
        <v>4115</v>
      </c>
      <c r="F492" s="26"/>
      <c r="G492" s="26" t="s">
        <v>4737</v>
      </c>
      <c r="H492" s="26" t="s">
        <v>4464</v>
      </c>
      <c r="I492" s="26">
        <v>45</v>
      </c>
      <c r="J492" s="26" t="s">
        <v>482</v>
      </c>
      <c r="K492" s="26" t="s">
        <v>4132</v>
      </c>
      <c r="L492" s="26" t="s">
        <v>656</v>
      </c>
      <c r="M492" s="26" t="s">
        <v>451</v>
      </c>
      <c r="N492" s="26" t="s">
        <v>4117</v>
      </c>
      <c r="O492" s="26" t="s">
        <v>4738</v>
      </c>
      <c r="P492" s="26">
        <v>2</v>
      </c>
      <c r="Q492" s="26"/>
      <c r="R492" s="26"/>
      <c r="S492" s="26"/>
      <c r="T492" s="26"/>
      <c r="U492" s="26"/>
      <c r="V492" s="26"/>
      <c r="W492" s="26"/>
      <c r="X492" s="26"/>
      <c r="Y492" s="26"/>
      <c r="Z492" s="28"/>
      <c r="AA492" s="28"/>
      <c r="AB492" s="26"/>
      <c r="AC492" s="26"/>
      <c r="AD492" s="43">
        <v>1308.3</v>
      </c>
    </row>
    <row r="493" spans="2:30">
      <c r="B493" s="26">
        <v>164</v>
      </c>
      <c r="C493" s="42" t="s">
        <v>4185</v>
      </c>
      <c r="D493" s="26" t="s">
        <v>4739</v>
      </c>
      <c r="E493" s="26" t="s">
        <v>4115</v>
      </c>
      <c r="F493" s="26"/>
      <c r="G493" s="26" t="s">
        <v>4740</v>
      </c>
      <c r="H493" s="26" t="s">
        <v>2383</v>
      </c>
      <c r="I493" s="26">
        <v>100</v>
      </c>
      <c r="J493" s="26" t="s">
        <v>4139</v>
      </c>
      <c r="K493" s="26" t="s">
        <v>4131</v>
      </c>
      <c r="L493" s="26" t="s">
        <v>4251</v>
      </c>
      <c r="M493" s="26" t="s">
        <v>4132</v>
      </c>
      <c r="N493" s="26" t="s">
        <v>1011</v>
      </c>
      <c r="O493" s="26" t="s">
        <v>4741</v>
      </c>
      <c r="P493" s="26" t="s">
        <v>4742</v>
      </c>
      <c r="Q493" s="26"/>
      <c r="R493" s="26"/>
      <c r="S493" s="26"/>
      <c r="T493" s="26"/>
      <c r="U493" s="26"/>
      <c r="V493" s="26"/>
      <c r="W493" s="26"/>
      <c r="X493" s="26"/>
      <c r="Y493" s="26"/>
      <c r="Z493" s="28"/>
      <c r="AA493" s="28"/>
      <c r="AB493" s="26"/>
      <c r="AC493" s="26"/>
      <c r="AD493" s="43">
        <v>934.68</v>
      </c>
    </row>
    <row r="494" spans="2:30">
      <c r="B494" s="26">
        <v>165</v>
      </c>
      <c r="C494" s="42" t="s">
        <v>4276</v>
      </c>
      <c r="D494" s="26" t="s">
        <v>4743</v>
      </c>
      <c r="E494" s="26" t="s">
        <v>4115</v>
      </c>
      <c r="F494" s="26"/>
      <c r="G494" s="26" t="s">
        <v>4316</v>
      </c>
      <c r="H494" s="26" t="s">
        <v>625</v>
      </c>
      <c r="I494" s="26">
        <v>70</v>
      </c>
      <c r="J494" s="26" t="s">
        <v>4188</v>
      </c>
      <c r="K494" s="26" t="s">
        <v>1298</v>
      </c>
      <c r="L494" s="26" t="s">
        <v>374</v>
      </c>
      <c r="M494" s="26" t="s">
        <v>1234</v>
      </c>
      <c r="N494" s="26" t="s">
        <v>4170</v>
      </c>
      <c r="O494" s="26" t="s">
        <v>4744</v>
      </c>
      <c r="P494" s="26" t="s">
        <v>4745</v>
      </c>
      <c r="Q494" s="26"/>
      <c r="R494" s="26"/>
      <c r="S494" s="26"/>
      <c r="T494" s="26"/>
      <c r="U494" s="26"/>
      <c r="V494" s="26"/>
      <c r="W494" s="26"/>
      <c r="X494" s="26"/>
      <c r="Y494" s="26"/>
      <c r="Z494" s="28"/>
      <c r="AA494" s="28"/>
      <c r="AB494" s="26"/>
      <c r="AC494" s="26"/>
      <c r="AD494" s="43">
        <v>1171.6470588235295</v>
      </c>
    </row>
    <row r="495" spans="2:30">
      <c r="B495" s="26">
        <v>166</v>
      </c>
      <c r="C495" s="42" t="s">
        <v>4161</v>
      </c>
      <c r="D495" s="26" t="s">
        <v>4746</v>
      </c>
      <c r="E495" s="26" t="s">
        <v>4115</v>
      </c>
      <c r="F495" s="26"/>
      <c r="G495" s="26" t="s">
        <v>4528</v>
      </c>
      <c r="H495" s="26" t="s">
        <v>728</v>
      </c>
      <c r="I495" s="26">
        <v>65</v>
      </c>
      <c r="J495" s="26" t="s">
        <v>622</v>
      </c>
      <c r="K495" s="26" t="s">
        <v>1078</v>
      </c>
      <c r="L495" s="26" t="s">
        <v>748</v>
      </c>
      <c r="M495" s="26" t="s">
        <v>1438</v>
      </c>
      <c r="N495" s="26" t="s">
        <v>4146</v>
      </c>
      <c r="O495" s="26" t="s">
        <v>4747</v>
      </c>
      <c r="P495" s="26" t="s">
        <v>1244</v>
      </c>
      <c r="Q495" s="26"/>
      <c r="R495" s="26"/>
      <c r="S495" s="26"/>
      <c r="T495" s="26"/>
      <c r="U495" s="26"/>
      <c r="V495" s="26"/>
      <c r="W495" s="26"/>
      <c r="X495" s="26"/>
      <c r="Y495" s="26"/>
      <c r="Z495" s="28"/>
      <c r="AA495" s="28"/>
      <c r="AB495" s="26"/>
      <c r="AC495" s="26"/>
      <c r="AD495" s="43">
        <v>1307.1538461538462</v>
      </c>
    </row>
    <row r="496" spans="2:30">
      <c r="B496" s="26">
        <v>167</v>
      </c>
      <c r="C496" s="42" t="s">
        <v>4225</v>
      </c>
      <c r="D496" s="26" t="s">
        <v>4748</v>
      </c>
      <c r="E496" s="26" t="s">
        <v>4115</v>
      </c>
      <c r="F496" s="26"/>
      <c r="G496" s="26" t="s">
        <v>4749</v>
      </c>
      <c r="H496" s="26" t="s">
        <v>2383</v>
      </c>
      <c r="I496" s="26">
        <v>95</v>
      </c>
      <c r="J496" s="26" t="s">
        <v>4131</v>
      </c>
      <c r="K496" s="26" t="s">
        <v>4219</v>
      </c>
      <c r="L496" s="26" t="s">
        <v>1088</v>
      </c>
      <c r="M496" s="26" t="s">
        <v>1415</v>
      </c>
      <c r="N496" s="26" t="s">
        <v>2463</v>
      </c>
      <c r="O496" s="26" t="s">
        <v>4750</v>
      </c>
      <c r="P496" s="26" t="s">
        <v>4751</v>
      </c>
      <c r="Q496" s="26"/>
      <c r="R496" s="26"/>
      <c r="S496" s="26"/>
      <c r="T496" s="26"/>
      <c r="U496" s="26"/>
      <c r="V496" s="26"/>
      <c r="W496" s="26"/>
      <c r="X496" s="26"/>
      <c r="Y496" s="26"/>
      <c r="Z496" s="28"/>
      <c r="AA496" s="28"/>
      <c r="AB496" s="26"/>
      <c r="AC496" s="26"/>
      <c r="AD496" s="43">
        <v>942.04</v>
      </c>
    </row>
    <row r="497" spans="2:30">
      <c r="B497" s="26">
        <v>168</v>
      </c>
      <c r="C497" s="42" t="s">
        <v>4276</v>
      </c>
      <c r="D497" s="26" t="s">
        <v>4752</v>
      </c>
      <c r="E497" s="26" t="s">
        <v>4115</v>
      </c>
      <c r="F497" s="26"/>
      <c r="G497" s="26" t="s">
        <v>4753</v>
      </c>
      <c r="H497" s="26" t="s">
        <v>2383</v>
      </c>
      <c r="I497" s="26">
        <v>100</v>
      </c>
      <c r="J497" s="26" t="s">
        <v>4138</v>
      </c>
      <c r="K497" s="26" t="s">
        <v>1189</v>
      </c>
      <c r="L497" s="26" t="s">
        <v>1438</v>
      </c>
      <c r="M497" s="26" t="s">
        <v>1630</v>
      </c>
      <c r="N497" s="26" t="s">
        <v>451</v>
      </c>
      <c r="O497" s="26" t="s">
        <v>4754</v>
      </c>
      <c r="P497" s="26" t="s">
        <v>4184</v>
      </c>
      <c r="Q497" s="26"/>
      <c r="R497" s="26"/>
      <c r="S497" s="26"/>
      <c r="T497" s="26"/>
      <c r="U497" s="26"/>
      <c r="V497" s="26"/>
      <c r="W497" s="26"/>
      <c r="X497" s="26"/>
      <c r="Y497" s="26"/>
      <c r="Z497" s="28"/>
      <c r="AA497" s="28"/>
      <c r="AB497" s="26"/>
      <c r="AC497" s="26"/>
      <c r="AD497" s="43">
        <v>970.25925925925924</v>
      </c>
    </row>
    <row r="498" spans="2:30">
      <c r="B498" s="26">
        <v>169</v>
      </c>
      <c r="C498" s="42" t="s">
        <v>4190</v>
      </c>
      <c r="D498" s="26" t="s">
        <v>4755</v>
      </c>
      <c r="E498" s="26" t="s">
        <v>4115</v>
      </c>
      <c r="F498" s="26"/>
      <c r="G498" s="26" t="s">
        <v>4756</v>
      </c>
      <c r="H498" s="26" t="s">
        <v>4757</v>
      </c>
      <c r="I498" s="26">
        <v>50</v>
      </c>
      <c r="J498" s="26" t="s">
        <v>4139</v>
      </c>
      <c r="K498" s="26" t="s">
        <v>4182</v>
      </c>
      <c r="L498" s="26" t="s">
        <v>374</v>
      </c>
      <c r="M498" s="26" t="s">
        <v>1630</v>
      </c>
      <c r="N498" s="26" t="s">
        <v>1088</v>
      </c>
      <c r="O498" s="26" t="s">
        <v>4758</v>
      </c>
      <c r="P498" s="26" t="s">
        <v>4759</v>
      </c>
      <c r="Q498" s="26"/>
      <c r="R498" s="26"/>
      <c r="S498" s="26"/>
      <c r="T498" s="26"/>
      <c r="U498" s="26"/>
      <c r="V498" s="26"/>
      <c r="W498" s="26"/>
      <c r="X498" s="26"/>
      <c r="Y498" s="26"/>
      <c r="Z498" s="28"/>
      <c r="AA498" s="28"/>
      <c r="AB498" s="26"/>
      <c r="AC498" s="26"/>
      <c r="AD498" s="43">
        <v>1300.3125</v>
      </c>
    </row>
    <row r="499" spans="2:30">
      <c r="B499" s="26">
        <v>170</v>
      </c>
      <c r="C499" s="42" t="s">
        <v>4190</v>
      </c>
      <c r="D499" s="26" t="s">
        <v>4760</v>
      </c>
      <c r="E499" s="26" t="s">
        <v>4115</v>
      </c>
      <c r="F499" s="26"/>
      <c r="G499" s="26" t="s">
        <v>4460</v>
      </c>
      <c r="H499" s="26" t="s">
        <v>4707</v>
      </c>
      <c r="I499" s="26">
        <v>50</v>
      </c>
      <c r="J499" s="26" t="s">
        <v>4453</v>
      </c>
      <c r="K499" s="26" t="s">
        <v>451</v>
      </c>
      <c r="L499" s="26" t="s">
        <v>374</v>
      </c>
      <c r="M499" s="26" t="s">
        <v>908</v>
      </c>
      <c r="N499" s="26" t="s">
        <v>934</v>
      </c>
      <c r="O499" s="26" t="s">
        <v>4133</v>
      </c>
      <c r="P499" s="26" t="s">
        <v>4133</v>
      </c>
      <c r="Q499" s="26"/>
      <c r="R499" s="26"/>
      <c r="S499" s="26"/>
      <c r="T499" s="26"/>
      <c r="U499" s="26"/>
      <c r="V499" s="26"/>
      <c r="W499" s="26"/>
      <c r="X499" s="26"/>
      <c r="Y499" s="26"/>
      <c r="Z499" s="28"/>
      <c r="AA499" s="28"/>
      <c r="AB499" s="26"/>
      <c r="AC499" s="26"/>
      <c r="AD499" s="43">
        <v>1863.0625</v>
      </c>
    </row>
    <row r="500" spans="2:30">
      <c r="B500" s="26">
        <v>171</v>
      </c>
      <c r="C500" s="42" t="s">
        <v>4233</v>
      </c>
      <c r="D500" s="26" t="s">
        <v>4761</v>
      </c>
      <c r="E500" s="26" t="s">
        <v>4115</v>
      </c>
      <c r="F500" s="26"/>
      <c r="G500" s="26" t="s">
        <v>4762</v>
      </c>
      <c r="H500" s="26" t="s">
        <v>1490</v>
      </c>
      <c r="I500" s="26">
        <v>80</v>
      </c>
      <c r="J500" s="26" t="s">
        <v>1393</v>
      </c>
      <c r="K500" s="26" t="s">
        <v>1393</v>
      </c>
      <c r="L500" s="26" t="s">
        <v>2311</v>
      </c>
      <c r="M500" s="26" t="s">
        <v>4164</v>
      </c>
      <c r="N500" s="26" t="s">
        <v>427</v>
      </c>
      <c r="O500" s="26" t="s">
        <v>4763</v>
      </c>
      <c r="P500" s="26" t="s">
        <v>4764</v>
      </c>
      <c r="Q500" s="26"/>
      <c r="R500" s="26"/>
      <c r="S500" s="26"/>
      <c r="T500" s="26"/>
      <c r="U500" s="26"/>
      <c r="V500" s="26"/>
      <c r="W500" s="26"/>
      <c r="X500" s="26"/>
      <c r="Y500" s="26"/>
      <c r="Z500" s="28"/>
      <c r="AA500" s="28"/>
      <c r="AB500" s="26"/>
      <c r="AC500" s="26"/>
      <c r="AD500" s="43">
        <v>1169.55</v>
      </c>
    </row>
    <row r="501" spans="2:30">
      <c r="B501" s="26">
        <v>172</v>
      </c>
      <c r="C501" s="42" t="s">
        <v>4233</v>
      </c>
      <c r="D501" s="26" t="s">
        <v>4765</v>
      </c>
      <c r="E501" s="26" t="s">
        <v>4115</v>
      </c>
      <c r="F501" s="26"/>
      <c r="G501" s="26" t="s">
        <v>4766</v>
      </c>
      <c r="H501" s="26" t="s">
        <v>2383</v>
      </c>
      <c r="I501" s="26">
        <v>100</v>
      </c>
      <c r="J501" s="26" t="s">
        <v>4214</v>
      </c>
      <c r="K501" s="26" t="s">
        <v>2311</v>
      </c>
      <c r="L501" s="26" t="s">
        <v>507</v>
      </c>
      <c r="M501" s="26" t="s">
        <v>4214</v>
      </c>
      <c r="N501" s="26" t="s">
        <v>4118</v>
      </c>
      <c r="O501" s="26" t="s">
        <v>4767</v>
      </c>
      <c r="P501" s="26" t="s">
        <v>4768</v>
      </c>
      <c r="Q501" s="26"/>
      <c r="R501" s="26"/>
      <c r="S501" s="26"/>
      <c r="T501" s="26"/>
      <c r="U501" s="26"/>
      <c r="V501" s="26"/>
      <c r="W501" s="26"/>
      <c r="X501" s="26"/>
      <c r="Y501" s="26"/>
      <c r="Z501" s="28"/>
      <c r="AA501" s="28"/>
      <c r="AB501" s="26"/>
      <c r="AC501" s="26"/>
      <c r="AD501" s="43">
        <v>1142.3333333333333</v>
      </c>
    </row>
    <row r="502" spans="2:30">
      <c r="B502" s="26">
        <v>173</v>
      </c>
      <c r="C502" s="42" t="s">
        <v>4200</v>
      </c>
      <c r="D502" s="26" t="s">
        <v>4769</v>
      </c>
      <c r="E502" s="26" t="s">
        <v>4115</v>
      </c>
      <c r="F502" s="26"/>
      <c r="G502" s="26" t="s">
        <v>4770</v>
      </c>
      <c r="H502" s="26" t="s">
        <v>4124</v>
      </c>
      <c r="I502" s="26">
        <v>95</v>
      </c>
      <c r="J502" s="26" t="s">
        <v>4138</v>
      </c>
      <c r="K502" s="26" t="s">
        <v>1336</v>
      </c>
      <c r="L502" s="26" t="s">
        <v>4272</v>
      </c>
      <c r="M502" s="26" t="s">
        <v>404</v>
      </c>
      <c r="N502" s="26" t="s">
        <v>656</v>
      </c>
      <c r="O502" s="26" t="s">
        <v>4354</v>
      </c>
      <c r="P502" s="26" t="s">
        <v>4771</v>
      </c>
      <c r="Q502" s="26"/>
      <c r="R502" s="26"/>
      <c r="S502" s="26"/>
      <c r="T502" s="26"/>
      <c r="U502" s="26"/>
      <c r="V502" s="26"/>
      <c r="W502" s="26"/>
      <c r="X502" s="26"/>
      <c r="Y502" s="26"/>
      <c r="Z502" s="28"/>
      <c r="AA502" s="28"/>
      <c r="AB502" s="26"/>
      <c r="AC502" s="26"/>
      <c r="AD502" s="43">
        <v>1288.952380952381</v>
      </c>
    </row>
    <row r="503" spans="2:30">
      <c r="B503" s="26">
        <v>174</v>
      </c>
      <c r="C503" s="42" t="s">
        <v>4121</v>
      </c>
      <c r="D503" s="26" t="s">
        <v>4772</v>
      </c>
      <c r="E503" s="26" t="s">
        <v>4115</v>
      </c>
      <c r="F503" s="26"/>
      <c r="G503" s="26" t="s">
        <v>4773</v>
      </c>
      <c r="H503" s="26" t="s">
        <v>4625</v>
      </c>
      <c r="I503" s="26">
        <v>65</v>
      </c>
      <c r="J503" s="26" t="s">
        <v>1011</v>
      </c>
      <c r="K503" s="26" t="s">
        <v>4453</v>
      </c>
      <c r="L503" s="26" t="s">
        <v>482</v>
      </c>
      <c r="M503" s="26" t="s">
        <v>296</v>
      </c>
      <c r="N503" s="26" t="s">
        <v>1078</v>
      </c>
      <c r="O503" s="26" t="s">
        <v>4774</v>
      </c>
      <c r="P503" s="26" t="s">
        <v>4775</v>
      </c>
      <c r="Q503" s="26"/>
      <c r="R503" s="26"/>
      <c r="S503" s="26"/>
      <c r="T503" s="26"/>
      <c r="U503" s="26"/>
      <c r="V503" s="26"/>
      <c r="W503" s="26"/>
      <c r="X503" s="26"/>
      <c r="Y503" s="26"/>
      <c r="Z503" s="28"/>
      <c r="AA503" s="28"/>
      <c r="AB503" s="26"/>
      <c r="AC503" s="26"/>
      <c r="AD503" s="43">
        <v>860</v>
      </c>
    </row>
    <row r="504" spans="2:30">
      <c r="B504" s="26">
        <v>175</v>
      </c>
      <c r="C504" s="42" t="s">
        <v>4166</v>
      </c>
      <c r="D504" s="26" t="s">
        <v>4776</v>
      </c>
      <c r="E504" s="26" t="s">
        <v>4115</v>
      </c>
      <c r="F504" s="26"/>
      <c r="G504" s="26" t="s">
        <v>4777</v>
      </c>
      <c r="H504" s="26" t="s">
        <v>2383</v>
      </c>
      <c r="I504" s="26">
        <v>100</v>
      </c>
      <c r="J504" s="26" t="s">
        <v>1189</v>
      </c>
      <c r="K504" s="26" t="s">
        <v>451</v>
      </c>
      <c r="L504" s="26" t="s">
        <v>696</v>
      </c>
      <c r="M504" s="26" t="s">
        <v>374</v>
      </c>
      <c r="N504" s="26" t="s">
        <v>696</v>
      </c>
      <c r="O504" s="26" t="s">
        <v>576</v>
      </c>
      <c r="P504" s="26" t="s">
        <v>4393</v>
      </c>
      <c r="Q504" s="26"/>
      <c r="R504" s="26"/>
      <c r="S504" s="26"/>
      <c r="T504" s="26"/>
      <c r="U504" s="26"/>
      <c r="V504" s="26"/>
      <c r="W504" s="26"/>
      <c r="X504" s="26"/>
      <c r="Y504" s="26"/>
      <c r="Z504" s="28"/>
      <c r="AA504" s="28"/>
      <c r="AB504" s="26"/>
      <c r="AC504" s="26"/>
      <c r="AD504" s="43">
        <v>1053.0434782608695</v>
      </c>
    </row>
    <row r="505" spans="2:30">
      <c r="B505" s="26">
        <v>176</v>
      </c>
      <c r="C505" s="42" t="s">
        <v>4524</v>
      </c>
      <c r="D505" s="26" t="s">
        <v>4778</v>
      </c>
      <c r="E505" s="26" t="s">
        <v>4115</v>
      </c>
      <c r="F505" s="26"/>
      <c r="G505" s="26" t="s">
        <v>4779</v>
      </c>
      <c r="H505" s="26" t="s">
        <v>4124</v>
      </c>
      <c r="I505" s="26">
        <v>95</v>
      </c>
      <c r="J505" s="26" t="s">
        <v>4286</v>
      </c>
      <c r="K505" s="26" t="s">
        <v>2094</v>
      </c>
      <c r="L505" s="26" t="s">
        <v>4145</v>
      </c>
      <c r="M505" s="26" t="s">
        <v>591</v>
      </c>
      <c r="N505" s="26" t="s">
        <v>1234</v>
      </c>
      <c r="O505" s="26" t="s">
        <v>970</v>
      </c>
      <c r="P505" s="26" t="s">
        <v>4549</v>
      </c>
      <c r="Q505" s="26"/>
      <c r="R505" s="26"/>
      <c r="S505" s="26"/>
      <c r="T505" s="26"/>
      <c r="U505" s="26"/>
      <c r="V505" s="26"/>
      <c r="W505" s="26"/>
      <c r="X505" s="26"/>
      <c r="Y505" s="26"/>
      <c r="Z505" s="28"/>
      <c r="AA505" s="28"/>
      <c r="AB505" s="26"/>
      <c r="AC505" s="26"/>
      <c r="AD505" s="43">
        <v>1295.8</v>
      </c>
    </row>
    <row r="506" spans="2:30">
      <c r="B506" s="26">
        <v>177</v>
      </c>
      <c r="C506" s="42" t="s">
        <v>4289</v>
      </c>
      <c r="D506" s="26" t="s">
        <v>4780</v>
      </c>
      <c r="E506" s="26" t="s">
        <v>4115</v>
      </c>
      <c r="F506" s="26"/>
      <c r="G506" s="26" t="s">
        <v>4781</v>
      </c>
      <c r="H506" s="26" t="s">
        <v>4404</v>
      </c>
      <c r="I506" s="26">
        <v>85</v>
      </c>
      <c r="J506" s="26" t="s">
        <v>1189</v>
      </c>
      <c r="K506" s="26" t="s">
        <v>1234</v>
      </c>
      <c r="L506" s="26" t="s">
        <v>4164</v>
      </c>
      <c r="M506" s="26" t="s">
        <v>1078</v>
      </c>
      <c r="N506" s="26" t="s">
        <v>1364</v>
      </c>
      <c r="O506" s="26" t="s">
        <v>4782</v>
      </c>
      <c r="P506" s="26" t="s">
        <v>4322</v>
      </c>
      <c r="Q506" s="26"/>
      <c r="R506" s="26"/>
      <c r="S506" s="26"/>
      <c r="T506" s="26"/>
      <c r="U506" s="26"/>
      <c r="V506" s="26"/>
      <c r="W506" s="26"/>
      <c r="X506" s="26"/>
      <c r="Y506" s="26"/>
      <c r="Z506" s="28"/>
      <c r="AA506" s="28"/>
      <c r="AB506" s="26"/>
      <c r="AC506" s="26"/>
      <c r="AD506" s="43">
        <v>1604.5555555555557</v>
      </c>
    </row>
    <row r="507" spans="2:30">
      <c r="B507" s="26">
        <v>178</v>
      </c>
      <c r="C507" s="42" t="s">
        <v>4161</v>
      </c>
      <c r="D507" s="26" t="s">
        <v>4783</v>
      </c>
      <c r="E507" s="26" t="s">
        <v>4115</v>
      </c>
      <c r="F507" s="26"/>
      <c r="G507" s="26" t="s">
        <v>4784</v>
      </c>
      <c r="H507" s="26" t="s">
        <v>4479</v>
      </c>
      <c r="I507" s="26">
        <v>60</v>
      </c>
      <c r="J507" s="26" t="s">
        <v>622</v>
      </c>
      <c r="K507" s="26" t="s">
        <v>1275</v>
      </c>
      <c r="L507" s="26" t="s">
        <v>4138</v>
      </c>
      <c r="M507" s="26" t="s">
        <v>656</v>
      </c>
      <c r="N507" s="26" t="s">
        <v>499</v>
      </c>
      <c r="O507" s="26" t="s">
        <v>1819</v>
      </c>
      <c r="P507" s="26" t="s">
        <v>4785</v>
      </c>
      <c r="Q507" s="26"/>
      <c r="R507" s="26"/>
      <c r="S507" s="26"/>
      <c r="T507" s="26"/>
      <c r="U507" s="26"/>
      <c r="V507" s="26"/>
      <c r="W507" s="26"/>
      <c r="X507" s="26"/>
      <c r="Y507" s="26"/>
      <c r="Z507" s="28"/>
      <c r="AA507" s="28"/>
      <c r="AB507" s="26"/>
      <c r="AC507" s="26"/>
      <c r="AD507" s="43">
        <v>1303.3571428571429</v>
      </c>
    </row>
    <row r="508" spans="2:30">
      <c r="B508" s="26">
        <v>179</v>
      </c>
      <c r="C508" s="42" t="s">
        <v>4121</v>
      </c>
      <c r="D508" s="26" t="s">
        <v>4786</v>
      </c>
      <c r="E508" s="26" t="s">
        <v>4115</v>
      </c>
      <c r="F508" s="26"/>
      <c r="G508" s="26" t="s">
        <v>4787</v>
      </c>
      <c r="H508" s="26" t="s">
        <v>4124</v>
      </c>
      <c r="I508" s="26">
        <v>95</v>
      </c>
      <c r="J508" s="26" t="s">
        <v>4138</v>
      </c>
      <c r="K508" s="26" t="s">
        <v>4169</v>
      </c>
      <c r="L508" s="26" t="s">
        <v>451</v>
      </c>
      <c r="M508" s="26" t="s">
        <v>1669</v>
      </c>
      <c r="N508" s="26" t="s">
        <v>695</v>
      </c>
      <c r="O508" s="26" t="s">
        <v>4630</v>
      </c>
      <c r="P508" s="26" t="s">
        <v>4788</v>
      </c>
      <c r="Q508" s="26"/>
      <c r="R508" s="26"/>
      <c r="S508" s="26"/>
      <c r="T508" s="26"/>
      <c r="U508" s="26"/>
      <c r="V508" s="26"/>
      <c r="W508" s="26"/>
      <c r="X508" s="26"/>
      <c r="Y508" s="26"/>
      <c r="Z508" s="28"/>
      <c r="AA508" s="28"/>
      <c r="AB508" s="26"/>
      <c r="AC508" s="26"/>
      <c r="AD508" s="43">
        <v>1006.0769230769231</v>
      </c>
    </row>
    <row r="509" spans="2:30">
      <c r="B509" s="26">
        <v>180</v>
      </c>
      <c r="C509" s="42" t="s">
        <v>4208</v>
      </c>
      <c r="D509" s="26" t="s">
        <v>4789</v>
      </c>
      <c r="E509" s="26" t="s">
        <v>4115</v>
      </c>
      <c r="F509" s="26"/>
      <c r="G509" s="26" t="s">
        <v>4790</v>
      </c>
      <c r="H509" s="26" t="s">
        <v>4574</v>
      </c>
      <c r="I509" s="26">
        <v>60</v>
      </c>
      <c r="J509" s="26" t="s">
        <v>1630</v>
      </c>
      <c r="K509" s="26" t="s">
        <v>1275</v>
      </c>
      <c r="L509" s="26" t="s">
        <v>4250</v>
      </c>
      <c r="M509" s="26" t="s">
        <v>934</v>
      </c>
      <c r="N509" s="26" t="s">
        <v>1630</v>
      </c>
      <c r="O509" s="26" t="s">
        <v>4791</v>
      </c>
      <c r="P509" s="26" t="s">
        <v>4792</v>
      </c>
      <c r="Q509" s="26"/>
      <c r="R509" s="26"/>
      <c r="S509" s="26"/>
      <c r="T509" s="26"/>
      <c r="U509" s="26"/>
      <c r="V509" s="26"/>
      <c r="W509" s="26"/>
      <c r="X509" s="26"/>
      <c r="Y509" s="26"/>
      <c r="Z509" s="28"/>
      <c r="AA509" s="28"/>
      <c r="AB509" s="26"/>
      <c r="AC509" s="26"/>
      <c r="AD509" s="43">
        <v>1775.6</v>
      </c>
    </row>
    <row r="510" spans="2:30">
      <c r="B510" s="26">
        <v>181</v>
      </c>
      <c r="C510" s="42" t="s">
        <v>4450</v>
      </c>
      <c r="D510" s="26" t="s">
        <v>4793</v>
      </c>
      <c r="E510" s="26" t="s">
        <v>4115</v>
      </c>
      <c r="F510" s="26"/>
      <c r="G510" s="26" t="s">
        <v>4581</v>
      </c>
      <c r="H510" s="26" t="s">
        <v>1109</v>
      </c>
      <c r="I510" s="26">
        <v>55</v>
      </c>
      <c r="J510" s="26" t="s">
        <v>4153</v>
      </c>
      <c r="K510" s="26" t="s">
        <v>1438</v>
      </c>
      <c r="L510" s="26" t="s">
        <v>622</v>
      </c>
      <c r="M510" s="26" t="s">
        <v>1630</v>
      </c>
      <c r="N510" s="26" t="s">
        <v>4125</v>
      </c>
      <c r="O510" s="26" t="s">
        <v>513</v>
      </c>
      <c r="P510" s="26" t="s">
        <v>4128</v>
      </c>
      <c r="Q510" s="26"/>
      <c r="R510" s="26"/>
      <c r="S510" s="26"/>
      <c r="T510" s="26"/>
      <c r="U510" s="26"/>
      <c r="V510" s="26"/>
      <c r="W510" s="26"/>
      <c r="X510" s="26"/>
      <c r="Y510" s="26"/>
      <c r="Z510" s="28"/>
      <c r="AA510" s="28"/>
      <c r="AB510" s="26"/>
      <c r="AC510" s="26"/>
      <c r="AD510" s="43">
        <v>1940.0833333333333</v>
      </c>
    </row>
    <row r="511" spans="2:30">
      <c r="B511" s="26">
        <v>182</v>
      </c>
      <c r="C511" s="42" t="s">
        <v>4289</v>
      </c>
      <c r="D511" s="26" t="s">
        <v>4794</v>
      </c>
      <c r="E511" s="26" t="s">
        <v>4115</v>
      </c>
      <c r="F511" s="26"/>
      <c r="G511" s="26" t="s">
        <v>4795</v>
      </c>
      <c r="H511" s="26" t="s">
        <v>4497</v>
      </c>
      <c r="I511" s="26">
        <v>60</v>
      </c>
      <c r="J511" s="26" t="s">
        <v>507</v>
      </c>
      <c r="K511" s="26" t="s">
        <v>1088</v>
      </c>
      <c r="L511" s="26" t="s">
        <v>4126</v>
      </c>
      <c r="M511" s="26" t="s">
        <v>1630</v>
      </c>
      <c r="N511" s="26" t="s">
        <v>507</v>
      </c>
      <c r="O511" s="26" t="s">
        <v>4796</v>
      </c>
      <c r="P511" s="26">
        <v>3</v>
      </c>
      <c r="Q511" s="26"/>
      <c r="R511" s="26"/>
      <c r="S511" s="26"/>
      <c r="T511" s="26"/>
      <c r="U511" s="26"/>
      <c r="V511" s="26"/>
      <c r="W511" s="26"/>
      <c r="X511" s="26"/>
      <c r="Y511" s="26"/>
      <c r="Z511" s="28"/>
      <c r="AA511" s="28"/>
      <c r="AB511" s="26"/>
      <c r="AC511" s="26"/>
      <c r="AD511" s="43">
        <v>1589.1904761904761</v>
      </c>
    </row>
    <row r="512" spans="2:30">
      <c r="B512" s="26">
        <v>183</v>
      </c>
      <c r="C512" s="42" t="s">
        <v>4319</v>
      </c>
      <c r="D512" s="26" t="s">
        <v>4797</v>
      </c>
      <c r="E512" s="26" t="s">
        <v>4115</v>
      </c>
      <c r="F512" s="26"/>
      <c r="G512" s="26" t="s">
        <v>4798</v>
      </c>
      <c r="H512" s="26" t="s">
        <v>2383</v>
      </c>
      <c r="I512" s="26">
        <v>90</v>
      </c>
      <c r="J512" s="26" t="s">
        <v>4453</v>
      </c>
      <c r="K512" s="26" t="s">
        <v>1364</v>
      </c>
      <c r="L512" s="26" t="s">
        <v>656</v>
      </c>
      <c r="M512" s="26" t="s">
        <v>404</v>
      </c>
      <c r="N512" s="26" t="s">
        <v>4152</v>
      </c>
      <c r="O512" s="26" t="s">
        <v>625</v>
      </c>
      <c r="P512" s="26" t="s">
        <v>1059</v>
      </c>
      <c r="Q512" s="26"/>
      <c r="R512" s="26"/>
      <c r="S512" s="26"/>
      <c r="T512" s="26"/>
      <c r="U512" s="26"/>
      <c r="V512" s="26"/>
      <c r="W512" s="26"/>
      <c r="X512" s="26"/>
      <c r="Y512" s="26"/>
      <c r="Z512" s="28"/>
      <c r="AA512" s="28"/>
      <c r="AB512" s="26"/>
      <c r="AC512" s="26"/>
      <c r="AD512" s="43">
        <v>1094.7142857142858</v>
      </c>
    </row>
    <row r="513" spans="2:30">
      <c r="B513" s="26">
        <v>184</v>
      </c>
      <c r="C513" s="42" t="s">
        <v>4208</v>
      </c>
      <c r="D513" s="26" t="s">
        <v>4799</v>
      </c>
      <c r="E513" s="26" t="s">
        <v>4115</v>
      </c>
      <c r="F513" s="26"/>
      <c r="G513" s="26" t="s">
        <v>4800</v>
      </c>
      <c r="H513" s="26" t="s">
        <v>2383</v>
      </c>
      <c r="I513" s="26">
        <v>100</v>
      </c>
      <c r="J513" s="26" t="s">
        <v>4117</v>
      </c>
      <c r="K513" s="26" t="s">
        <v>451</v>
      </c>
      <c r="L513" s="26" t="s">
        <v>4272</v>
      </c>
      <c r="M513" s="26" t="s">
        <v>1415</v>
      </c>
      <c r="N513" s="26" t="s">
        <v>1364</v>
      </c>
      <c r="O513" s="26" t="s">
        <v>4389</v>
      </c>
      <c r="P513" s="26" t="s">
        <v>4801</v>
      </c>
      <c r="Q513" s="26"/>
      <c r="R513" s="26"/>
      <c r="S513" s="26"/>
      <c r="T513" s="26"/>
      <c r="U513" s="26"/>
      <c r="V513" s="26"/>
      <c r="W513" s="26"/>
      <c r="X513" s="26"/>
      <c r="Y513" s="26"/>
      <c r="Z513" s="28"/>
      <c r="AA513" s="28"/>
      <c r="AB513" s="26"/>
      <c r="AC513" s="26"/>
      <c r="AD513" s="43">
        <v>1127.6153846153845</v>
      </c>
    </row>
    <row r="514" spans="2:30">
      <c r="B514" s="26">
        <v>185</v>
      </c>
      <c r="C514" s="42" t="s">
        <v>4156</v>
      </c>
      <c r="D514" s="26" t="s">
        <v>4802</v>
      </c>
      <c r="E514" s="26" t="s">
        <v>4115</v>
      </c>
      <c r="F514" s="26"/>
      <c r="G514" s="26" t="s">
        <v>4803</v>
      </c>
      <c r="H514" s="26" t="s">
        <v>451</v>
      </c>
      <c r="I514" s="26">
        <v>25</v>
      </c>
      <c r="J514" s="26" t="s">
        <v>4400</v>
      </c>
      <c r="K514" s="26" t="s">
        <v>4159</v>
      </c>
      <c r="L514" s="26" t="s">
        <v>748</v>
      </c>
      <c r="M514" s="26" t="s">
        <v>1276</v>
      </c>
      <c r="N514" s="26" t="s">
        <v>1088</v>
      </c>
      <c r="O514" s="26" t="s">
        <v>4133</v>
      </c>
      <c r="P514" s="26" t="s">
        <v>4133</v>
      </c>
      <c r="Q514" s="26"/>
      <c r="R514" s="26"/>
      <c r="S514" s="26"/>
      <c r="T514" s="26"/>
      <c r="U514" s="26"/>
      <c r="V514" s="26"/>
      <c r="W514" s="26"/>
      <c r="X514" s="26"/>
      <c r="Y514" s="26"/>
      <c r="Z514" s="28"/>
      <c r="AA514" s="28"/>
      <c r="AB514" s="26"/>
      <c r="AC514" s="26"/>
      <c r="AD514" s="43">
        <v>1212.7777777777778</v>
      </c>
    </row>
    <row r="515" spans="2:30">
      <c r="B515" s="26">
        <v>186</v>
      </c>
      <c r="C515" s="42" t="s">
        <v>4113</v>
      </c>
      <c r="D515" s="26" t="s">
        <v>4804</v>
      </c>
      <c r="E515" s="26" t="s">
        <v>4115</v>
      </c>
      <c r="F515" s="26"/>
      <c r="G515" s="26" t="s">
        <v>4805</v>
      </c>
      <c r="H515" s="26" t="s">
        <v>726</v>
      </c>
      <c r="I515" s="26">
        <v>65</v>
      </c>
      <c r="J515" s="26" t="s">
        <v>4159</v>
      </c>
      <c r="K515" s="26" t="s">
        <v>4170</v>
      </c>
      <c r="L515" s="26" t="s">
        <v>4252</v>
      </c>
      <c r="M515" s="26" t="s">
        <v>656</v>
      </c>
      <c r="N515" s="26" t="s">
        <v>696</v>
      </c>
      <c r="O515" s="26" t="s">
        <v>1688</v>
      </c>
      <c r="P515" s="26" t="s">
        <v>436</v>
      </c>
      <c r="Q515" s="26"/>
      <c r="R515" s="26"/>
      <c r="S515" s="26"/>
      <c r="T515" s="26"/>
      <c r="U515" s="26"/>
      <c r="V515" s="26"/>
      <c r="W515" s="26"/>
      <c r="X515" s="26"/>
      <c r="Y515" s="26"/>
      <c r="Z515" s="28"/>
      <c r="AA515" s="28"/>
      <c r="AB515" s="26"/>
      <c r="AC515" s="26"/>
      <c r="AD515" s="43">
        <v>2040.5882352941176</v>
      </c>
    </row>
    <row r="516" spans="2:30">
      <c r="B516" s="26">
        <v>187</v>
      </c>
      <c r="C516" s="42" t="s">
        <v>4319</v>
      </c>
      <c r="D516" s="26" t="s">
        <v>4806</v>
      </c>
      <c r="E516" s="26" t="s">
        <v>4115</v>
      </c>
      <c r="F516" s="26"/>
      <c r="G516" s="26" t="s">
        <v>4807</v>
      </c>
      <c r="H516" s="26" t="s">
        <v>4330</v>
      </c>
      <c r="I516" s="26">
        <v>85</v>
      </c>
      <c r="J516" s="26" t="s">
        <v>499</v>
      </c>
      <c r="K516" s="26" t="s">
        <v>1438</v>
      </c>
      <c r="L516" s="26" t="s">
        <v>2094</v>
      </c>
      <c r="M516" s="26" t="s">
        <v>2463</v>
      </c>
      <c r="N516" s="26" t="s">
        <v>4118</v>
      </c>
      <c r="O516" s="26" t="s">
        <v>4808</v>
      </c>
      <c r="P516" s="26" t="s">
        <v>4685</v>
      </c>
      <c r="Q516" s="26"/>
      <c r="R516" s="26"/>
      <c r="S516" s="26"/>
      <c r="T516" s="26"/>
      <c r="U516" s="26"/>
      <c r="V516" s="26"/>
      <c r="W516" s="26"/>
      <c r="X516" s="26"/>
      <c r="Y516" s="26"/>
      <c r="Z516" s="28"/>
      <c r="AA516" s="28"/>
      <c r="AB516" s="26"/>
      <c r="AC516" s="26"/>
      <c r="AD516" s="43">
        <v>824.11538461538464</v>
      </c>
    </row>
    <row r="517" spans="2:30">
      <c r="B517" s="26">
        <v>188</v>
      </c>
      <c r="C517" s="42" t="s">
        <v>4190</v>
      </c>
      <c r="D517" s="26" t="s">
        <v>4809</v>
      </c>
      <c r="E517" s="26" t="s">
        <v>4115</v>
      </c>
      <c r="F517" s="26"/>
      <c r="G517" s="26" t="s">
        <v>4810</v>
      </c>
      <c r="H517" s="26" t="s">
        <v>4811</v>
      </c>
      <c r="I517" s="26">
        <v>40</v>
      </c>
      <c r="J517" s="26" t="s">
        <v>1011</v>
      </c>
      <c r="K517" s="26" t="s">
        <v>4182</v>
      </c>
      <c r="L517" s="26" t="s">
        <v>4214</v>
      </c>
      <c r="M517" s="26" t="s">
        <v>908</v>
      </c>
      <c r="N517" s="26" t="s">
        <v>4251</v>
      </c>
      <c r="O517" s="26" t="s">
        <v>4747</v>
      </c>
      <c r="P517" s="26" t="s">
        <v>953</v>
      </c>
      <c r="Q517" s="26"/>
      <c r="R517" s="26"/>
      <c r="S517" s="26"/>
      <c r="T517" s="26"/>
      <c r="U517" s="26"/>
      <c r="V517" s="26"/>
      <c r="W517" s="26"/>
      <c r="X517" s="26"/>
      <c r="Y517" s="26"/>
      <c r="Z517" s="28"/>
      <c r="AA517" s="28"/>
      <c r="AB517" s="26"/>
      <c r="AC517" s="26"/>
      <c r="AD517" s="43">
        <v>1167.2222222222222</v>
      </c>
    </row>
    <row r="518" spans="2:30">
      <c r="B518" s="26">
        <v>189</v>
      </c>
      <c r="C518" s="42" t="s">
        <v>4149</v>
      </c>
      <c r="D518" s="26" t="s">
        <v>4812</v>
      </c>
      <c r="E518" s="26" t="s">
        <v>4115</v>
      </c>
      <c r="F518" s="26"/>
      <c r="G518" s="26" t="s">
        <v>4813</v>
      </c>
      <c r="H518" s="26" t="s">
        <v>404</v>
      </c>
      <c r="I518" s="26">
        <v>20</v>
      </c>
      <c r="J518" s="26" t="s">
        <v>4182</v>
      </c>
      <c r="K518" s="26" t="s">
        <v>1438</v>
      </c>
      <c r="L518" s="26" t="s">
        <v>4126</v>
      </c>
      <c r="M518" s="26" t="s">
        <v>696</v>
      </c>
      <c r="N518" s="26" t="s">
        <v>695</v>
      </c>
      <c r="O518" s="26" t="s">
        <v>4814</v>
      </c>
      <c r="P518" s="26" t="s">
        <v>4815</v>
      </c>
      <c r="Q518" s="26"/>
      <c r="R518" s="26"/>
      <c r="S518" s="26"/>
      <c r="T518" s="26"/>
      <c r="U518" s="26"/>
      <c r="V518" s="26"/>
      <c r="W518" s="26"/>
      <c r="X518" s="26"/>
      <c r="Y518" s="26"/>
      <c r="Z518" s="28"/>
      <c r="AA518" s="28"/>
      <c r="AB518" s="26"/>
      <c r="AC518" s="26"/>
      <c r="AD518" s="43">
        <v>2366</v>
      </c>
    </row>
    <row r="519" spans="2:30">
      <c r="B519" s="26">
        <v>190</v>
      </c>
      <c r="C519" s="42" t="s">
        <v>4499</v>
      </c>
      <c r="D519" s="26" t="s">
        <v>4816</v>
      </c>
      <c r="E519" s="26" t="s">
        <v>4115</v>
      </c>
      <c r="F519" s="26"/>
      <c r="G519" s="26" t="s">
        <v>4817</v>
      </c>
      <c r="H519" s="26" t="s">
        <v>2383</v>
      </c>
      <c r="I519" s="26">
        <v>100</v>
      </c>
      <c r="J519" s="26" t="s">
        <v>4145</v>
      </c>
      <c r="K519" s="26" t="s">
        <v>451</v>
      </c>
      <c r="L519" s="26" t="s">
        <v>451</v>
      </c>
      <c r="M519" s="26" t="s">
        <v>4252</v>
      </c>
      <c r="N519" s="26" t="s">
        <v>499</v>
      </c>
      <c r="O519" s="26" t="s">
        <v>4818</v>
      </c>
      <c r="P519" s="26" t="s">
        <v>1840</v>
      </c>
      <c r="Q519" s="26"/>
      <c r="R519" s="26"/>
      <c r="S519" s="26"/>
      <c r="T519" s="26"/>
      <c r="U519" s="26"/>
      <c r="V519" s="26"/>
      <c r="W519" s="26"/>
      <c r="X519" s="26"/>
      <c r="Y519" s="26"/>
      <c r="Z519" s="28"/>
      <c r="AA519" s="28"/>
      <c r="AB519" s="26"/>
      <c r="AC519" s="26"/>
      <c r="AD519" s="43">
        <v>1023.375</v>
      </c>
    </row>
    <row r="520" spans="2:30">
      <c r="B520" s="36">
        <v>191</v>
      </c>
      <c r="C520" s="44" t="s">
        <v>4179</v>
      </c>
      <c r="D520" s="36" t="s">
        <v>4819</v>
      </c>
      <c r="E520" s="36" t="s">
        <v>4115</v>
      </c>
      <c r="F520" s="36"/>
      <c r="G520" s="36" t="s">
        <v>4820</v>
      </c>
      <c r="H520" s="36" t="s">
        <v>4447</v>
      </c>
      <c r="I520" s="36">
        <v>50</v>
      </c>
      <c r="J520" s="36" t="s">
        <v>4153</v>
      </c>
      <c r="K520" s="36" t="s">
        <v>4153</v>
      </c>
      <c r="L520" s="36" t="s">
        <v>4354</v>
      </c>
      <c r="M520" s="36" t="s">
        <v>4169</v>
      </c>
      <c r="N520" s="36" t="s">
        <v>4118</v>
      </c>
      <c r="O520" s="36" t="s">
        <v>1564</v>
      </c>
      <c r="P520" s="36" t="s">
        <v>4821</v>
      </c>
      <c r="Q520" s="36"/>
      <c r="R520" s="36"/>
      <c r="S520" s="36"/>
      <c r="T520" s="36"/>
      <c r="U520" s="36"/>
      <c r="V520" s="36"/>
      <c r="W520" s="36"/>
      <c r="X520" s="36"/>
      <c r="Y520" s="36"/>
      <c r="Z520" s="38"/>
      <c r="AA520" s="38"/>
      <c r="AB520" s="36"/>
      <c r="AC520" s="36"/>
      <c r="AD520" s="38">
        <v>1375.8235294117646</v>
      </c>
    </row>
    <row r="521" spans="2:30">
      <c r="B521" s="26">
        <v>192</v>
      </c>
      <c r="C521" s="42" t="s">
        <v>4179</v>
      </c>
      <c r="D521" s="26" t="s">
        <v>4822</v>
      </c>
      <c r="E521" s="26" t="s">
        <v>4115</v>
      </c>
      <c r="F521" s="26"/>
      <c r="G521" s="26" t="s">
        <v>4823</v>
      </c>
      <c r="H521" s="26" t="s">
        <v>2383</v>
      </c>
      <c r="I521" s="26">
        <v>100</v>
      </c>
      <c r="J521" s="26" t="s">
        <v>480</v>
      </c>
      <c r="K521" s="26" t="s">
        <v>656</v>
      </c>
      <c r="L521" s="26" t="s">
        <v>507</v>
      </c>
      <c r="M521" s="26" t="s">
        <v>1011</v>
      </c>
      <c r="N521" s="26" t="s">
        <v>2463</v>
      </c>
      <c r="O521" s="26" t="s">
        <v>1503</v>
      </c>
      <c r="P521" s="26" t="s">
        <v>760</v>
      </c>
      <c r="Q521" s="26"/>
      <c r="R521" s="26"/>
      <c r="S521" s="26"/>
      <c r="T521" s="26"/>
      <c r="U521" s="26"/>
      <c r="V521" s="26"/>
      <c r="W521" s="26"/>
      <c r="X521" s="26"/>
      <c r="Y521" s="26"/>
      <c r="Z521" s="28"/>
      <c r="AA521" s="28"/>
      <c r="AB521" s="26"/>
      <c r="AC521" s="26"/>
      <c r="AD521" s="43">
        <v>1002.5</v>
      </c>
    </row>
    <row r="522" spans="2:30">
      <c r="B522" s="26">
        <v>193</v>
      </c>
      <c r="C522" s="42" t="s">
        <v>4471</v>
      </c>
      <c r="D522" s="26" t="s">
        <v>4824</v>
      </c>
      <c r="E522" s="26" t="s">
        <v>4115</v>
      </c>
      <c r="F522" s="26"/>
      <c r="G522" s="26" t="s">
        <v>4825</v>
      </c>
      <c r="H522" s="26" t="s">
        <v>4271</v>
      </c>
      <c r="I522" s="26">
        <v>70</v>
      </c>
      <c r="J522" s="26" t="s">
        <v>4169</v>
      </c>
      <c r="K522" s="26" t="s">
        <v>482</v>
      </c>
      <c r="L522" s="26" t="s">
        <v>1630</v>
      </c>
      <c r="M522" s="26" t="s">
        <v>4117</v>
      </c>
      <c r="N522" s="26" t="s">
        <v>1875</v>
      </c>
      <c r="O522" s="26" t="s">
        <v>4826</v>
      </c>
      <c r="P522" s="26" t="s">
        <v>4827</v>
      </c>
      <c r="Q522" s="26"/>
      <c r="R522" s="26"/>
      <c r="S522" s="26"/>
      <c r="T522" s="26"/>
      <c r="U522" s="26"/>
      <c r="V522" s="26"/>
      <c r="W522" s="26"/>
      <c r="X522" s="26"/>
      <c r="Y522" s="26"/>
      <c r="Z522" s="28"/>
      <c r="AA522" s="28"/>
      <c r="AB522" s="26"/>
      <c r="AC522" s="26"/>
      <c r="AD522" s="43">
        <v>1528.8947368421052</v>
      </c>
    </row>
    <row r="523" spans="2:30">
      <c r="B523" s="26">
        <v>194</v>
      </c>
      <c r="C523" s="42" t="s">
        <v>4493</v>
      </c>
      <c r="D523" s="26" t="s">
        <v>4828</v>
      </c>
      <c r="E523" s="26" t="s">
        <v>4115</v>
      </c>
      <c r="F523" s="26"/>
      <c r="G523" s="26" t="s">
        <v>4829</v>
      </c>
      <c r="H523" s="26" t="s">
        <v>4830</v>
      </c>
      <c r="I523" s="26">
        <v>90</v>
      </c>
      <c r="J523" s="26" t="s">
        <v>4176</v>
      </c>
      <c r="K523" s="26" t="s">
        <v>695</v>
      </c>
      <c r="L523" s="26" t="s">
        <v>695</v>
      </c>
      <c r="M523" s="26" t="s">
        <v>1275</v>
      </c>
      <c r="N523" s="26" t="s">
        <v>1415</v>
      </c>
      <c r="O523" s="26" t="s">
        <v>4831</v>
      </c>
      <c r="P523" s="26" t="s">
        <v>4832</v>
      </c>
      <c r="Q523" s="26"/>
      <c r="R523" s="26"/>
      <c r="S523" s="26"/>
      <c r="T523" s="26"/>
      <c r="U523" s="26"/>
      <c r="V523" s="26"/>
      <c r="W523" s="26"/>
      <c r="X523" s="26"/>
      <c r="Y523" s="26"/>
      <c r="Z523" s="28"/>
      <c r="AA523" s="28"/>
      <c r="AB523" s="26"/>
      <c r="AC523" s="26"/>
      <c r="AD523" s="43">
        <v>1032.8181818181818</v>
      </c>
    </row>
    <row r="524" spans="2:30">
      <c r="B524" s="26">
        <v>195</v>
      </c>
      <c r="C524" s="42" t="s">
        <v>4185</v>
      </c>
      <c r="D524" s="26" t="s">
        <v>4833</v>
      </c>
      <c r="E524" s="26" t="s">
        <v>4115</v>
      </c>
      <c r="F524" s="26"/>
      <c r="G524" s="26" t="s">
        <v>4834</v>
      </c>
      <c r="H524" s="26" t="s">
        <v>2383</v>
      </c>
      <c r="I524" s="26">
        <v>100</v>
      </c>
      <c r="J524" s="26" t="s">
        <v>4286</v>
      </c>
      <c r="K524" s="26" t="s">
        <v>934</v>
      </c>
      <c r="L524" s="26" t="s">
        <v>1438</v>
      </c>
      <c r="M524" s="26" t="s">
        <v>1438</v>
      </c>
      <c r="N524" s="26" t="s">
        <v>4126</v>
      </c>
      <c r="O524" s="26" t="s">
        <v>726</v>
      </c>
      <c r="P524" s="26" t="s">
        <v>4835</v>
      </c>
      <c r="Q524" s="26"/>
      <c r="R524" s="26"/>
      <c r="S524" s="26"/>
      <c r="T524" s="26"/>
      <c r="U524" s="26"/>
      <c r="V524" s="26"/>
      <c r="W524" s="26"/>
      <c r="X524" s="26"/>
      <c r="Y524" s="26"/>
      <c r="Z524" s="28"/>
      <c r="AA524" s="28"/>
      <c r="AB524" s="26"/>
      <c r="AC524" s="26"/>
      <c r="AD524" s="43">
        <v>821.31034482758616</v>
      </c>
    </row>
    <row r="525" spans="2:30">
      <c r="B525" s="26">
        <v>196</v>
      </c>
      <c r="C525" s="42" t="s">
        <v>4200</v>
      </c>
      <c r="D525" s="26" t="s">
        <v>4836</v>
      </c>
      <c r="E525" s="26" t="s">
        <v>4115</v>
      </c>
      <c r="F525" s="26"/>
      <c r="G525" s="26" t="s">
        <v>4837</v>
      </c>
      <c r="H525" s="26" t="s">
        <v>540</v>
      </c>
      <c r="I525" s="26">
        <v>90</v>
      </c>
      <c r="J525" s="26" t="s">
        <v>296</v>
      </c>
      <c r="K525" s="26" t="s">
        <v>934</v>
      </c>
      <c r="L525" s="26" t="s">
        <v>4400</v>
      </c>
      <c r="M525" s="26" t="s">
        <v>695</v>
      </c>
      <c r="N525" s="26" t="s">
        <v>1078</v>
      </c>
      <c r="O525" s="26" t="s">
        <v>4838</v>
      </c>
      <c r="P525" s="26" t="s">
        <v>4839</v>
      </c>
      <c r="Q525" s="26"/>
      <c r="R525" s="26"/>
      <c r="S525" s="26"/>
      <c r="T525" s="26"/>
      <c r="U525" s="26"/>
      <c r="V525" s="26"/>
      <c r="W525" s="26"/>
      <c r="X525" s="26"/>
      <c r="Y525" s="26"/>
      <c r="Z525" s="28"/>
      <c r="AA525" s="28"/>
      <c r="AB525" s="26"/>
      <c r="AC525" s="26"/>
      <c r="AD525" s="43">
        <v>960.25</v>
      </c>
    </row>
    <row r="526" spans="2:30">
      <c r="B526" s="26">
        <v>197</v>
      </c>
      <c r="C526" s="42" t="s">
        <v>4190</v>
      </c>
      <c r="D526" s="26" t="s">
        <v>4840</v>
      </c>
      <c r="E526" s="26" t="s">
        <v>4115</v>
      </c>
      <c r="F526" s="26"/>
      <c r="G526" s="26" t="s">
        <v>4841</v>
      </c>
      <c r="H526" s="26" t="s">
        <v>414</v>
      </c>
      <c r="I526" s="26">
        <v>65</v>
      </c>
      <c r="J526" s="26" t="s">
        <v>4354</v>
      </c>
      <c r="K526" s="26" t="s">
        <v>1644</v>
      </c>
      <c r="L526" s="26" t="s">
        <v>4138</v>
      </c>
      <c r="M526" s="26" t="s">
        <v>1298</v>
      </c>
      <c r="N526" s="26" t="s">
        <v>4153</v>
      </c>
      <c r="O526" s="26" t="s">
        <v>4842</v>
      </c>
      <c r="P526" s="26" t="s">
        <v>4843</v>
      </c>
      <c r="Q526" s="26"/>
      <c r="R526" s="26"/>
      <c r="S526" s="26"/>
      <c r="T526" s="26"/>
      <c r="U526" s="26"/>
      <c r="V526" s="26"/>
      <c r="W526" s="26"/>
      <c r="X526" s="26"/>
      <c r="Y526" s="26"/>
      <c r="Z526" s="28"/>
      <c r="AA526" s="28"/>
      <c r="AB526" s="26"/>
      <c r="AC526" s="26"/>
      <c r="AD526" s="43">
        <v>1147.5</v>
      </c>
    </row>
    <row r="527" spans="2:30">
      <c r="B527" s="26">
        <v>198</v>
      </c>
      <c r="C527" s="42" t="s">
        <v>4179</v>
      </c>
      <c r="D527" s="26" t="s">
        <v>4844</v>
      </c>
      <c r="E527" s="26" t="s">
        <v>4115</v>
      </c>
      <c r="F527" s="26"/>
      <c r="G527" s="26" t="s">
        <v>4845</v>
      </c>
      <c r="H527" s="26" t="s">
        <v>4830</v>
      </c>
      <c r="I527" s="26">
        <v>90</v>
      </c>
      <c r="J527" s="26" t="s">
        <v>4252</v>
      </c>
      <c r="K527" s="26" t="s">
        <v>1630</v>
      </c>
      <c r="L527" s="26" t="s">
        <v>4117</v>
      </c>
      <c r="M527" s="26" t="s">
        <v>1438</v>
      </c>
      <c r="N527" s="26" t="s">
        <v>4164</v>
      </c>
      <c r="O527" s="26" t="s">
        <v>4846</v>
      </c>
      <c r="P527" s="26" t="s">
        <v>4479</v>
      </c>
      <c r="Q527" s="26"/>
      <c r="R527" s="26"/>
      <c r="S527" s="26"/>
      <c r="T527" s="26"/>
      <c r="U527" s="26"/>
      <c r="V527" s="26"/>
      <c r="W527" s="26"/>
      <c r="X527" s="26"/>
      <c r="Y527" s="26"/>
      <c r="Z527" s="28"/>
      <c r="AA527" s="28"/>
      <c r="AB527" s="26"/>
      <c r="AC527" s="26"/>
      <c r="AD527" s="43">
        <v>1236.5238095238096</v>
      </c>
    </row>
    <row r="528" spans="2:30">
      <c r="B528" s="26">
        <v>199</v>
      </c>
      <c r="C528" s="42" t="s">
        <v>4471</v>
      </c>
      <c r="D528" s="26" t="s">
        <v>4847</v>
      </c>
      <c r="E528" s="26" t="s">
        <v>4115</v>
      </c>
      <c r="F528" s="26"/>
      <c r="G528" s="26" t="s">
        <v>4848</v>
      </c>
      <c r="H528" s="26" t="s">
        <v>4382</v>
      </c>
      <c r="I528" s="26">
        <v>35</v>
      </c>
      <c r="J528" s="26" t="s">
        <v>695</v>
      </c>
      <c r="K528" s="26" t="s">
        <v>4153</v>
      </c>
      <c r="L528" s="26" t="s">
        <v>4169</v>
      </c>
      <c r="M528" s="26" t="s">
        <v>482</v>
      </c>
      <c r="N528" s="26" t="s">
        <v>374</v>
      </c>
      <c r="O528" s="26" t="s">
        <v>4849</v>
      </c>
      <c r="P528" s="26" t="s">
        <v>4850</v>
      </c>
      <c r="Q528" s="26"/>
      <c r="R528" s="26"/>
      <c r="S528" s="26"/>
      <c r="T528" s="26"/>
      <c r="U528" s="26"/>
      <c r="V528" s="26"/>
      <c r="W528" s="26"/>
      <c r="X528" s="26"/>
      <c r="Y528" s="26"/>
      <c r="Z528" s="28"/>
      <c r="AA528" s="28"/>
      <c r="AB528" s="26"/>
      <c r="AC528" s="26"/>
      <c r="AD528" s="43">
        <v>1204.1111111111111</v>
      </c>
    </row>
    <row r="529" spans="2:30">
      <c r="B529" s="26">
        <v>200</v>
      </c>
      <c r="C529" s="42" t="s">
        <v>4161</v>
      </c>
      <c r="D529" s="26" t="s">
        <v>4851</v>
      </c>
      <c r="E529" s="26" t="s">
        <v>4115</v>
      </c>
      <c r="F529" s="26"/>
      <c r="G529" s="26" t="s">
        <v>4852</v>
      </c>
      <c r="H529" s="26" t="s">
        <v>2383</v>
      </c>
      <c r="I529" s="26">
        <v>100</v>
      </c>
      <c r="J529" s="26" t="s">
        <v>1189</v>
      </c>
      <c r="K529" s="26" t="s">
        <v>1078</v>
      </c>
      <c r="L529" s="26" t="s">
        <v>4145</v>
      </c>
      <c r="M529" s="26" t="s">
        <v>1438</v>
      </c>
      <c r="N529" s="26" t="s">
        <v>2463</v>
      </c>
      <c r="O529" s="26" t="s">
        <v>4133</v>
      </c>
      <c r="P529" s="26" t="s">
        <v>4133</v>
      </c>
      <c r="Q529" s="26"/>
      <c r="R529" s="26"/>
      <c r="S529" s="26"/>
      <c r="T529" s="26"/>
      <c r="U529" s="26"/>
      <c r="V529" s="26"/>
      <c r="W529" s="26"/>
      <c r="X529" s="26"/>
      <c r="Y529" s="26"/>
      <c r="Z529" s="28"/>
      <c r="AA529" s="28"/>
      <c r="AB529" s="26"/>
      <c r="AC529" s="26"/>
      <c r="AD529" s="43">
        <v>943</v>
      </c>
    </row>
    <row r="530" spans="2:30">
      <c r="B530" s="26">
        <v>201</v>
      </c>
      <c r="C530" s="42" t="s">
        <v>4700</v>
      </c>
      <c r="D530" s="26" t="s">
        <v>4853</v>
      </c>
      <c r="E530" s="26" t="s">
        <v>4115</v>
      </c>
      <c r="F530" s="26"/>
      <c r="G530" s="26" t="s">
        <v>4854</v>
      </c>
      <c r="H530" s="26" t="s">
        <v>1760</v>
      </c>
      <c r="I530" s="26">
        <v>50</v>
      </c>
      <c r="J530" s="26" t="s">
        <v>1759</v>
      </c>
      <c r="K530" s="26" t="s">
        <v>296</v>
      </c>
      <c r="L530" s="26" t="s">
        <v>1759</v>
      </c>
      <c r="M530" s="26" t="s">
        <v>374</v>
      </c>
      <c r="N530" s="26" t="s">
        <v>1088</v>
      </c>
      <c r="O530" s="26" t="s">
        <v>361</v>
      </c>
      <c r="P530" s="26" t="s">
        <v>4447</v>
      </c>
      <c r="Q530" s="26"/>
      <c r="R530" s="26"/>
      <c r="S530" s="26"/>
      <c r="T530" s="26"/>
      <c r="U530" s="26"/>
      <c r="V530" s="26"/>
      <c r="W530" s="26"/>
      <c r="X530" s="26"/>
      <c r="Y530" s="26"/>
      <c r="Z530" s="28"/>
      <c r="AA530" s="28"/>
      <c r="AB530" s="26"/>
      <c r="AC530" s="26"/>
      <c r="AD530" s="43">
        <v>1047.96</v>
      </c>
    </row>
    <row r="531" spans="2:30">
      <c r="B531" s="26">
        <v>202</v>
      </c>
      <c r="C531" s="42" t="s">
        <v>4233</v>
      </c>
      <c r="D531" s="26" t="s">
        <v>4855</v>
      </c>
      <c r="E531" s="26" t="s">
        <v>4115</v>
      </c>
      <c r="F531" s="26"/>
      <c r="G531" s="26" t="s">
        <v>4856</v>
      </c>
      <c r="H531" s="26" t="s">
        <v>2383</v>
      </c>
      <c r="I531" s="26">
        <v>85</v>
      </c>
      <c r="J531" s="26" t="s">
        <v>4139</v>
      </c>
      <c r="K531" s="26" t="s">
        <v>507</v>
      </c>
      <c r="L531" s="26" t="s">
        <v>4176</v>
      </c>
      <c r="M531" s="26" t="s">
        <v>451</v>
      </c>
      <c r="N531" s="26" t="s">
        <v>1669</v>
      </c>
      <c r="O531" s="26" t="s">
        <v>4857</v>
      </c>
      <c r="P531" s="26" t="s">
        <v>4858</v>
      </c>
      <c r="Q531" s="26"/>
      <c r="R531" s="26"/>
      <c r="S531" s="26"/>
      <c r="T531" s="26"/>
      <c r="U531" s="26"/>
      <c r="V531" s="26"/>
      <c r="W531" s="26"/>
      <c r="X531" s="26"/>
      <c r="Y531" s="26"/>
      <c r="Z531" s="28"/>
      <c r="AA531" s="28"/>
      <c r="AB531" s="26"/>
      <c r="AC531" s="26"/>
      <c r="AD531" s="43">
        <v>1230</v>
      </c>
    </row>
    <row r="532" spans="2:30">
      <c r="B532" s="26">
        <v>203</v>
      </c>
      <c r="C532" s="42" t="s">
        <v>4859</v>
      </c>
      <c r="D532" s="26" t="s">
        <v>4860</v>
      </c>
      <c r="E532" s="26" t="s">
        <v>4115</v>
      </c>
      <c r="F532" s="26"/>
      <c r="G532" s="26" t="s">
        <v>4861</v>
      </c>
      <c r="H532" s="26" t="s">
        <v>1087</v>
      </c>
      <c r="I532" s="26">
        <v>60</v>
      </c>
      <c r="J532" s="26" t="s">
        <v>4354</v>
      </c>
      <c r="K532" s="26" t="s">
        <v>507</v>
      </c>
      <c r="L532" s="26" t="s">
        <v>4125</v>
      </c>
      <c r="M532" s="26" t="s">
        <v>1438</v>
      </c>
      <c r="N532" s="26" t="s">
        <v>404</v>
      </c>
      <c r="O532" s="26" t="s">
        <v>4862</v>
      </c>
      <c r="P532" s="26" t="s">
        <v>900</v>
      </c>
      <c r="Q532" s="26"/>
      <c r="R532" s="26"/>
      <c r="S532" s="26"/>
      <c r="T532" s="26"/>
      <c r="U532" s="26"/>
      <c r="V532" s="26"/>
      <c r="W532" s="26"/>
      <c r="X532" s="26"/>
      <c r="Y532" s="26"/>
      <c r="Z532" s="28"/>
      <c r="AA532" s="28"/>
      <c r="AB532" s="26"/>
      <c r="AC532" s="26"/>
      <c r="AD532" s="43">
        <v>1864.4</v>
      </c>
    </row>
    <row r="533" spans="2:30">
      <c r="B533" s="26">
        <v>204</v>
      </c>
      <c r="C533" s="42" t="s">
        <v>4225</v>
      </c>
      <c r="D533" s="26" t="s">
        <v>4863</v>
      </c>
      <c r="E533" s="26" t="s">
        <v>4115</v>
      </c>
      <c r="F533" s="26"/>
      <c r="G533" s="26" t="s">
        <v>4864</v>
      </c>
      <c r="H533" s="26" t="s">
        <v>576</v>
      </c>
      <c r="I533" s="26">
        <v>80</v>
      </c>
      <c r="J533" s="26" t="s">
        <v>4125</v>
      </c>
      <c r="K533" s="26" t="s">
        <v>2463</v>
      </c>
      <c r="L533" s="26" t="s">
        <v>1630</v>
      </c>
      <c r="M533" s="26" t="s">
        <v>1438</v>
      </c>
      <c r="N533" s="26" t="s">
        <v>748</v>
      </c>
      <c r="O533" s="26" t="s">
        <v>4865</v>
      </c>
      <c r="P533" s="26" t="s">
        <v>4866</v>
      </c>
      <c r="Q533" s="26"/>
      <c r="R533" s="26"/>
      <c r="S533" s="26"/>
      <c r="T533" s="26"/>
      <c r="U533" s="26"/>
      <c r="V533" s="26"/>
      <c r="W533" s="26"/>
      <c r="X533" s="26"/>
      <c r="Y533" s="26"/>
      <c r="Z533" s="28"/>
      <c r="AA533" s="28"/>
      <c r="AB533" s="26"/>
      <c r="AC533" s="26"/>
      <c r="AD533" s="43">
        <v>1038.2857142857142</v>
      </c>
    </row>
    <row r="534" spans="2:30">
      <c r="B534" s="26">
        <v>205</v>
      </c>
      <c r="C534" s="42" t="s">
        <v>4113</v>
      </c>
      <c r="D534" s="26" t="s">
        <v>4867</v>
      </c>
      <c r="E534" s="26" t="s">
        <v>4115</v>
      </c>
      <c r="F534" s="26"/>
      <c r="G534" s="26" t="s">
        <v>4868</v>
      </c>
      <c r="H534" s="26" t="s">
        <v>1144</v>
      </c>
      <c r="I534" s="26">
        <v>40</v>
      </c>
      <c r="J534" s="26" t="s">
        <v>4286</v>
      </c>
      <c r="K534" s="26" t="s">
        <v>622</v>
      </c>
      <c r="L534" s="26" t="s">
        <v>499</v>
      </c>
      <c r="M534" s="26" t="s">
        <v>1415</v>
      </c>
      <c r="N534" s="26" t="s">
        <v>1275</v>
      </c>
      <c r="O534" s="26" t="s">
        <v>4382</v>
      </c>
      <c r="P534" s="26" t="s">
        <v>4549</v>
      </c>
      <c r="Q534" s="26"/>
      <c r="R534" s="26"/>
      <c r="S534" s="26"/>
      <c r="T534" s="26"/>
      <c r="U534" s="26"/>
      <c r="V534" s="26"/>
      <c r="W534" s="26"/>
      <c r="X534" s="26"/>
      <c r="Y534" s="26"/>
      <c r="Z534" s="28"/>
      <c r="AA534" s="28"/>
      <c r="AB534" s="26"/>
      <c r="AC534" s="26"/>
      <c r="AD534" s="43">
        <v>1234.4000000000001</v>
      </c>
    </row>
    <row r="535" spans="2:30">
      <c r="B535" s="26">
        <v>206</v>
      </c>
      <c r="C535" s="42" t="s">
        <v>4233</v>
      </c>
      <c r="D535" s="26" t="s">
        <v>4869</v>
      </c>
      <c r="E535" s="26" t="s">
        <v>4115</v>
      </c>
      <c r="F535" s="26"/>
      <c r="G535" s="26" t="s">
        <v>4870</v>
      </c>
      <c r="H535" s="26" t="s">
        <v>576</v>
      </c>
      <c r="I535" s="26">
        <v>80</v>
      </c>
      <c r="J535" s="26" t="s">
        <v>4139</v>
      </c>
      <c r="K535" s="26" t="s">
        <v>4139</v>
      </c>
      <c r="L535" s="26" t="s">
        <v>1298</v>
      </c>
      <c r="M535" s="26" t="s">
        <v>374</v>
      </c>
      <c r="N535" s="26" t="s">
        <v>1630</v>
      </c>
      <c r="O535" s="26" t="s">
        <v>1596</v>
      </c>
      <c r="P535" s="26" t="s">
        <v>1297</v>
      </c>
      <c r="Q535" s="26"/>
      <c r="R535" s="26"/>
      <c r="S535" s="26"/>
      <c r="T535" s="26"/>
      <c r="U535" s="26"/>
      <c r="V535" s="26"/>
      <c r="W535" s="26"/>
      <c r="X535" s="26"/>
      <c r="Y535" s="26"/>
      <c r="Z535" s="28"/>
      <c r="AA535" s="28"/>
      <c r="AB535" s="26"/>
      <c r="AC535" s="26"/>
      <c r="AD535" s="43">
        <v>995.22222222222217</v>
      </c>
    </row>
    <row r="536" spans="2:30">
      <c r="B536" s="26">
        <v>207</v>
      </c>
      <c r="C536" s="42" t="s">
        <v>4113</v>
      </c>
      <c r="D536" s="26" t="s">
        <v>4871</v>
      </c>
      <c r="E536" s="26" t="s">
        <v>4115</v>
      </c>
      <c r="F536" s="26"/>
      <c r="G536" s="26" t="s">
        <v>4872</v>
      </c>
      <c r="H536" s="26" t="s">
        <v>2383</v>
      </c>
      <c r="I536" s="26">
        <v>100</v>
      </c>
      <c r="J536" s="26" t="s">
        <v>480</v>
      </c>
      <c r="K536" s="26" t="s">
        <v>4400</v>
      </c>
      <c r="L536" s="26" t="s">
        <v>4400</v>
      </c>
      <c r="M536" s="26" t="s">
        <v>374</v>
      </c>
      <c r="N536" s="26" t="s">
        <v>4152</v>
      </c>
      <c r="O536" s="26" t="s">
        <v>4873</v>
      </c>
      <c r="P536" s="26" t="s">
        <v>4874</v>
      </c>
      <c r="Q536" s="26"/>
      <c r="R536" s="26"/>
      <c r="S536" s="26"/>
      <c r="T536" s="26"/>
      <c r="U536" s="26"/>
      <c r="V536" s="26"/>
      <c r="W536" s="26"/>
      <c r="X536" s="26"/>
      <c r="Y536" s="26"/>
      <c r="Z536" s="28"/>
      <c r="AA536" s="28"/>
      <c r="AB536" s="26"/>
      <c r="AC536" s="26"/>
      <c r="AD536" s="43">
        <v>1115.48</v>
      </c>
    </row>
    <row r="537" spans="2:30">
      <c r="B537" s="26">
        <v>208</v>
      </c>
      <c r="C537" s="42" t="s">
        <v>4195</v>
      </c>
      <c r="D537" s="26" t="s">
        <v>4875</v>
      </c>
      <c r="E537" s="26" t="s">
        <v>4115</v>
      </c>
      <c r="F537" s="26"/>
      <c r="G537" s="26" t="s">
        <v>4876</v>
      </c>
      <c r="H537" s="26" t="s">
        <v>4124</v>
      </c>
      <c r="I537" s="26">
        <v>95</v>
      </c>
      <c r="J537" s="26" t="s">
        <v>4145</v>
      </c>
      <c r="K537" s="26" t="s">
        <v>4176</v>
      </c>
      <c r="L537" s="26" t="s">
        <v>695</v>
      </c>
      <c r="M537" s="26" t="s">
        <v>4125</v>
      </c>
      <c r="N537" s="26" t="s">
        <v>499</v>
      </c>
      <c r="O537" s="26" t="s">
        <v>4877</v>
      </c>
      <c r="P537" s="26" t="s">
        <v>4878</v>
      </c>
      <c r="Q537" s="26"/>
      <c r="R537" s="26"/>
      <c r="S537" s="26"/>
      <c r="T537" s="26"/>
      <c r="U537" s="26"/>
      <c r="V537" s="26"/>
      <c r="W537" s="26"/>
      <c r="X537" s="26"/>
      <c r="Y537" s="26"/>
      <c r="Z537" s="28"/>
      <c r="AA537" s="28"/>
      <c r="AB537" s="26"/>
      <c r="AC537" s="26"/>
      <c r="AD537" s="43">
        <v>1142.2962962962963</v>
      </c>
    </row>
    <row r="538" spans="2:30">
      <c r="B538" s="26">
        <v>209</v>
      </c>
      <c r="C538" s="42" t="s">
        <v>4293</v>
      </c>
      <c r="D538" s="26" t="s">
        <v>4879</v>
      </c>
      <c r="E538" s="26" t="s">
        <v>4115</v>
      </c>
      <c r="F538" s="26"/>
      <c r="G538" s="26" t="s">
        <v>4880</v>
      </c>
      <c r="H538" s="26" t="s">
        <v>2383</v>
      </c>
      <c r="I538" s="26">
        <v>100</v>
      </c>
      <c r="J538" s="26" t="s">
        <v>4145</v>
      </c>
      <c r="K538" s="26" t="s">
        <v>1393</v>
      </c>
      <c r="L538" s="26" t="s">
        <v>695</v>
      </c>
      <c r="M538" s="26" t="s">
        <v>696</v>
      </c>
      <c r="N538" s="26" t="s">
        <v>1669</v>
      </c>
      <c r="O538" s="26" t="s">
        <v>4881</v>
      </c>
      <c r="P538" s="26" t="s">
        <v>4882</v>
      </c>
      <c r="Q538" s="26"/>
      <c r="R538" s="26"/>
      <c r="S538" s="26"/>
      <c r="T538" s="26"/>
      <c r="U538" s="26"/>
      <c r="V538" s="26"/>
      <c r="W538" s="26"/>
      <c r="X538" s="26"/>
      <c r="Y538" s="26"/>
      <c r="Z538" s="28"/>
      <c r="AA538" s="28"/>
      <c r="AB538" s="26"/>
      <c r="AC538" s="26"/>
      <c r="AD538" s="43">
        <v>889.60714285714289</v>
      </c>
    </row>
    <row r="539" spans="2:30">
      <c r="B539" s="26">
        <v>210</v>
      </c>
      <c r="C539" s="42" t="s">
        <v>4883</v>
      </c>
      <c r="D539" s="26" t="s">
        <v>4884</v>
      </c>
      <c r="E539" s="26" t="s">
        <v>4115</v>
      </c>
      <c r="F539" s="26"/>
      <c r="G539" s="26" t="s">
        <v>4885</v>
      </c>
      <c r="H539" s="26" t="s">
        <v>728</v>
      </c>
      <c r="I539" s="26">
        <v>90</v>
      </c>
      <c r="J539" s="26" t="s">
        <v>353</v>
      </c>
      <c r="K539" s="26" t="s">
        <v>4164</v>
      </c>
      <c r="L539" s="26" t="s">
        <v>4153</v>
      </c>
      <c r="M539" s="26" t="s">
        <v>4152</v>
      </c>
      <c r="N539" s="26" t="s">
        <v>4118</v>
      </c>
      <c r="O539" s="26" t="s">
        <v>4886</v>
      </c>
      <c r="P539" s="26" t="s">
        <v>4887</v>
      </c>
      <c r="Q539" s="26"/>
      <c r="R539" s="26"/>
      <c r="S539" s="26"/>
      <c r="T539" s="26"/>
      <c r="U539" s="26"/>
      <c r="V539" s="26"/>
      <c r="W539" s="26"/>
      <c r="X539" s="26"/>
      <c r="Y539" s="26"/>
      <c r="Z539" s="28"/>
      <c r="AA539" s="28"/>
      <c r="AB539" s="26"/>
      <c r="AC539" s="26"/>
      <c r="AD539" s="43">
        <v>1143.1600000000001</v>
      </c>
    </row>
    <row r="540" spans="2:30">
      <c r="B540" s="26">
        <v>211</v>
      </c>
      <c r="C540" s="42" t="s">
        <v>4233</v>
      </c>
      <c r="D540" s="26" t="s">
        <v>4888</v>
      </c>
      <c r="E540" s="26" t="s">
        <v>4115</v>
      </c>
      <c r="F540" s="26"/>
      <c r="G540" s="26" t="s">
        <v>4889</v>
      </c>
      <c r="H540" s="26" t="s">
        <v>4330</v>
      </c>
      <c r="I540" s="26">
        <v>85</v>
      </c>
      <c r="J540" s="26" t="s">
        <v>480</v>
      </c>
      <c r="K540" s="26" t="s">
        <v>4633</v>
      </c>
      <c r="L540" s="26" t="s">
        <v>427</v>
      </c>
      <c r="M540" s="26" t="s">
        <v>4118</v>
      </c>
      <c r="N540" s="26" t="s">
        <v>656</v>
      </c>
      <c r="O540" s="26" t="s">
        <v>4890</v>
      </c>
      <c r="P540" s="26" t="s">
        <v>4490</v>
      </c>
      <c r="Q540" s="26"/>
      <c r="R540" s="26"/>
      <c r="S540" s="26"/>
      <c r="T540" s="26"/>
      <c r="U540" s="26"/>
      <c r="V540" s="26"/>
      <c r="W540" s="26"/>
      <c r="X540" s="26"/>
      <c r="Y540" s="26"/>
      <c r="Z540" s="28"/>
      <c r="AA540" s="28"/>
      <c r="AB540" s="26"/>
      <c r="AC540" s="26"/>
      <c r="AD540" s="43">
        <v>1108.2916666666667</v>
      </c>
    </row>
    <row r="541" spans="2:30">
      <c r="B541" s="26">
        <v>212</v>
      </c>
      <c r="C541" s="42" t="s">
        <v>4200</v>
      </c>
      <c r="D541" s="26" t="s">
        <v>4891</v>
      </c>
      <c r="E541" s="26" t="s">
        <v>4115</v>
      </c>
      <c r="F541" s="26"/>
      <c r="G541" s="26" t="s">
        <v>4892</v>
      </c>
      <c r="H541" s="26" t="s">
        <v>4330</v>
      </c>
      <c r="I541" s="26">
        <v>85</v>
      </c>
      <c r="J541" s="26" t="s">
        <v>480</v>
      </c>
      <c r="K541" s="26" t="s">
        <v>4633</v>
      </c>
      <c r="L541" s="26" t="s">
        <v>4152</v>
      </c>
      <c r="M541" s="26" t="s">
        <v>1438</v>
      </c>
      <c r="N541" s="26" t="s">
        <v>451</v>
      </c>
      <c r="O541" s="26" t="s">
        <v>4893</v>
      </c>
      <c r="P541" s="26" t="s">
        <v>2079</v>
      </c>
      <c r="Q541" s="26"/>
      <c r="R541" s="26"/>
      <c r="S541" s="26"/>
      <c r="T541" s="26"/>
      <c r="U541" s="26"/>
      <c r="V541" s="26"/>
      <c r="W541" s="26"/>
      <c r="X541" s="26"/>
      <c r="Y541" s="26"/>
      <c r="Z541" s="28"/>
      <c r="AA541" s="28"/>
      <c r="AB541" s="26"/>
      <c r="AC541" s="26"/>
      <c r="AD541" s="43">
        <v>989.73684210526312</v>
      </c>
    </row>
    <row r="542" spans="2:30">
      <c r="B542" s="26">
        <v>213</v>
      </c>
      <c r="C542" s="42" t="s">
        <v>4195</v>
      </c>
      <c r="D542" s="26" t="s">
        <v>4894</v>
      </c>
      <c r="E542" s="26" t="s">
        <v>4115</v>
      </c>
      <c r="F542" s="26"/>
      <c r="G542" s="26" t="s">
        <v>4895</v>
      </c>
      <c r="H542" s="26" t="s">
        <v>4496</v>
      </c>
      <c r="I542" s="26">
        <v>85</v>
      </c>
      <c r="J542" s="26" t="s">
        <v>1759</v>
      </c>
      <c r="K542" s="26" t="s">
        <v>1298</v>
      </c>
      <c r="L542" s="26" t="s">
        <v>4272</v>
      </c>
      <c r="M542" s="26" t="s">
        <v>1078</v>
      </c>
      <c r="N542" s="26" t="s">
        <v>4214</v>
      </c>
      <c r="O542" s="26" t="s">
        <v>4896</v>
      </c>
      <c r="P542" s="26" t="s">
        <v>679</v>
      </c>
      <c r="Q542" s="26"/>
      <c r="R542" s="26"/>
      <c r="S542" s="26"/>
      <c r="T542" s="26"/>
      <c r="U542" s="26"/>
      <c r="V542" s="26"/>
      <c r="W542" s="26"/>
      <c r="X542" s="26"/>
      <c r="Y542" s="26"/>
      <c r="Z542" s="28"/>
      <c r="AA542" s="28"/>
      <c r="AB542" s="26"/>
      <c r="AC542" s="26"/>
      <c r="AD542" s="43">
        <v>1360.1</v>
      </c>
    </row>
    <row r="543" spans="2:30">
      <c r="B543" s="26">
        <v>214</v>
      </c>
      <c r="C543" s="42" t="s">
        <v>4233</v>
      </c>
      <c r="D543" s="26" t="s">
        <v>4897</v>
      </c>
      <c r="E543" s="26" t="s">
        <v>4115</v>
      </c>
      <c r="F543" s="26"/>
      <c r="G543" s="26" t="s">
        <v>4898</v>
      </c>
      <c r="H543" s="26" t="s">
        <v>2383</v>
      </c>
      <c r="I543" s="26">
        <v>100</v>
      </c>
      <c r="J543" s="26" t="s">
        <v>4453</v>
      </c>
      <c r="K543" s="26" t="s">
        <v>4125</v>
      </c>
      <c r="L543" s="26" t="s">
        <v>4164</v>
      </c>
      <c r="M543" s="26" t="s">
        <v>2463</v>
      </c>
      <c r="N543" s="26" t="s">
        <v>1011</v>
      </c>
      <c r="O543" s="26" t="s">
        <v>4899</v>
      </c>
      <c r="P543" s="26" t="s">
        <v>4900</v>
      </c>
      <c r="Q543" s="26"/>
      <c r="R543" s="26"/>
      <c r="S543" s="26"/>
      <c r="T543" s="26"/>
      <c r="U543" s="26"/>
      <c r="V543" s="26"/>
      <c r="W543" s="26"/>
      <c r="X543" s="26"/>
      <c r="Y543" s="26"/>
      <c r="Z543" s="28"/>
      <c r="AA543" s="28"/>
      <c r="AB543" s="26"/>
      <c r="AC543" s="26"/>
      <c r="AD543" s="43">
        <v>757.20689655172418</v>
      </c>
    </row>
    <row r="544" spans="2:30">
      <c r="B544" s="26">
        <v>215</v>
      </c>
      <c r="C544" s="42" t="s">
        <v>4499</v>
      </c>
      <c r="D544" s="26" t="s">
        <v>4901</v>
      </c>
      <c r="E544" s="26" t="s">
        <v>4115</v>
      </c>
      <c r="F544" s="26"/>
      <c r="G544" s="26" t="s">
        <v>4902</v>
      </c>
      <c r="H544" s="26" t="s">
        <v>2383</v>
      </c>
      <c r="I544" s="26">
        <v>95</v>
      </c>
      <c r="J544" s="26" t="s">
        <v>4188</v>
      </c>
      <c r="K544" s="26" t="s">
        <v>656</v>
      </c>
      <c r="L544" s="26" t="s">
        <v>1275</v>
      </c>
      <c r="M544" s="26" t="s">
        <v>1078</v>
      </c>
      <c r="N544" s="26" t="s">
        <v>2094</v>
      </c>
      <c r="O544" s="26" t="s">
        <v>4903</v>
      </c>
      <c r="P544" s="26" t="s">
        <v>4904</v>
      </c>
      <c r="Q544" s="26"/>
      <c r="R544" s="26"/>
      <c r="S544" s="26"/>
      <c r="T544" s="26"/>
      <c r="U544" s="26"/>
      <c r="V544" s="26"/>
      <c r="W544" s="26"/>
      <c r="X544" s="26"/>
      <c r="Y544" s="26"/>
      <c r="Z544" s="28"/>
      <c r="AA544" s="28"/>
      <c r="AB544" s="26"/>
      <c r="AC544" s="26"/>
      <c r="AD544" s="43">
        <v>1012.6923076923077</v>
      </c>
    </row>
    <row r="545" spans="2:30">
      <c r="B545" s="26">
        <v>216</v>
      </c>
      <c r="C545" s="42" t="s">
        <v>4289</v>
      </c>
      <c r="D545" s="26" t="s">
        <v>4905</v>
      </c>
      <c r="E545" s="26" t="s">
        <v>4115</v>
      </c>
      <c r="F545" s="26"/>
      <c r="G545" s="26" t="s">
        <v>4906</v>
      </c>
      <c r="H545" s="26" t="s">
        <v>1314</v>
      </c>
      <c r="I545" s="26">
        <v>45</v>
      </c>
      <c r="J545" s="26" t="s">
        <v>4354</v>
      </c>
      <c r="K545" s="26" t="s">
        <v>374</v>
      </c>
      <c r="L545" s="26" t="s">
        <v>4117</v>
      </c>
      <c r="M545" s="26" t="s">
        <v>4152</v>
      </c>
      <c r="N545" s="26" t="s">
        <v>4252</v>
      </c>
      <c r="O545" s="26" t="s">
        <v>4625</v>
      </c>
      <c r="P545" s="26" t="s">
        <v>4594</v>
      </c>
      <c r="Q545" s="26"/>
      <c r="R545" s="26"/>
      <c r="S545" s="26"/>
      <c r="T545" s="26"/>
      <c r="U545" s="26"/>
      <c r="V545" s="26"/>
      <c r="W545" s="26"/>
      <c r="X545" s="26"/>
      <c r="Y545" s="26"/>
      <c r="Z545" s="28"/>
      <c r="AA545" s="28"/>
      <c r="AB545" s="26"/>
      <c r="AC545" s="26"/>
      <c r="AD545" s="43">
        <v>1087.909090909091</v>
      </c>
    </row>
    <row r="546" spans="2:30">
      <c r="B546" s="26">
        <v>217</v>
      </c>
      <c r="C546" s="42" t="s">
        <v>4238</v>
      </c>
      <c r="D546" s="26" t="s">
        <v>4907</v>
      </c>
      <c r="E546" s="26" t="s">
        <v>4115</v>
      </c>
      <c r="F546" s="26"/>
      <c r="G546" s="26" t="s">
        <v>4908</v>
      </c>
      <c r="H546" s="26" t="s">
        <v>4447</v>
      </c>
      <c r="I546" s="26">
        <v>40</v>
      </c>
      <c r="J546" s="26" t="s">
        <v>4145</v>
      </c>
      <c r="K546" s="26" t="s">
        <v>4400</v>
      </c>
      <c r="L546" s="26" t="s">
        <v>4164</v>
      </c>
      <c r="M546" s="26" t="s">
        <v>4252</v>
      </c>
      <c r="N546" s="26" t="s">
        <v>4118</v>
      </c>
      <c r="O546" s="26" t="s">
        <v>4909</v>
      </c>
      <c r="P546" s="26" t="s">
        <v>1962</v>
      </c>
      <c r="Q546" s="26"/>
      <c r="R546" s="26"/>
      <c r="S546" s="26"/>
      <c r="T546" s="26"/>
      <c r="U546" s="26"/>
      <c r="V546" s="26"/>
      <c r="W546" s="26"/>
      <c r="X546" s="26"/>
      <c r="Y546" s="26"/>
      <c r="Z546" s="28"/>
      <c r="AA546" s="28"/>
      <c r="AB546" s="26"/>
      <c r="AC546" s="26"/>
      <c r="AD546" s="43">
        <v>1012.5454545454545</v>
      </c>
    </row>
    <row r="547" spans="2:30">
      <c r="B547" s="26">
        <v>218</v>
      </c>
      <c r="C547" s="42" t="s">
        <v>4185</v>
      </c>
      <c r="D547" s="26" t="s">
        <v>4910</v>
      </c>
      <c r="E547" s="26" t="s">
        <v>4115</v>
      </c>
      <c r="F547" s="26"/>
      <c r="G547" s="26" t="s">
        <v>4911</v>
      </c>
      <c r="H547" s="26" t="s">
        <v>4275</v>
      </c>
      <c r="I547" s="26">
        <v>65</v>
      </c>
      <c r="J547" s="26" t="s">
        <v>2311</v>
      </c>
      <c r="K547" s="26" t="s">
        <v>4153</v>
      </c>
      <c r="L547" s="26" t="s">
        <v>1364</v>
      </c>
      <c r="M547" s="26" t="s">
        <v>404</v>
      </c>
      <c r="N547" s="26" t="s">
        <v>4188</v>
      </c>
      <c r="O547" s="26" t="s">
        <v>4912</v>
      </c>
      <c r="P547" s="26" t="s">
        <v>1144</v>
      </c>
      <c r="Q547" s="26"/>
      <c r="R547" s="26"/>
      <c r="S547" s="26"/>
      <c r="T547" s="26"/>
      <c r="U547" s="26"/>
      <c r="V547" s="26"/>
      <c r="W547" s="26"/>
      <c r="X547" s="26"/>
      <c r="Y547" s="26"/>
      <c r="Z547" s="28"/>
      <c r="AA547" s="28"/>
      <c r="AB547" s="26"/>
      <c r="AC547" s="26"/>
      <c r="AD547" s="43">
        <v>1451.4375</v>
      </c>
    </row>
    <row r="548" spans="2:30">
      <c r="B548" s="26">
        <v>219</v>
      </c>
      <c r="C548" s="42" t="s">
        <v>4121</v>
      </c>
      <c r="D548" s="26" t="s">
        <v>4913</v>
      </c>
      <c r="E548" s="26" t="s">
        <v>4115</v>
      </c>
      <c r="F548" s="26"/>
      <c r="G548" s="26" t="s">
        <v>4914</v>
      </c>
      <c r="H548" s="26" t="s">
        <v>4497</v>
      </c>
      <c r="I548" s="26">
        <v>60</v>
      </c>
      <c r="J548" s="26" t="s">
        <v>1088</v>
      </c>
      <c r="K548" s="26" t="s">
        <v>374</v>
      </c>
      <c r="L548" s="26" t="s">
        <v>4272</v>
      </c>
      <c r="M548" s="26" t="s">
        <v>427</v>
      </c>
      <c r="N548" s="26" t="s">
        <v>480</v>
      </c>
      <c r="O548" s="26" t="s">
        <v>4915</v>
      </c>
      <c r="P548" s="26" t="s">
        <v>4483</v>
      </c>
      <c r="Q548" s="26"/>
      <c r="R548" s="26"/>
      <c r="S548" s="26"/>
      <c r="T548" s="26"/>
      <c r="U548" s="26"/>
      <c r="V548" s="26"/>
      <c r="W548" s="26"/>
      <c r="X548" s="26"/>
      <c r="Y548" s="26"/>
      <c r="Z548" s="28"/>
      <c r="AA548" s="28"/>
      <c r="AB548" s="26"/>
      <c r="AC548" s="26"/>
      <c r="AD548" s="43">
        <v>1266.3846153846155</v>
      </c>
    </row>
    <row r="549" spans="2:30">
      <c r="B549" s="26">
        <v>220</v>
      </c>
      <c r="C549" s="42" t="s">
        <v>4195</v>
      </c>
      <c r="D549" s="26" t="s">
        <v>4916</v>
      </c>
      <c r="E549" s="26" t="s">
        <v>4115</v>
      </c>
      <c r="F549" s="26"/>
      <c r="G549" s="26" t="s">
        <v>4917</v>
      </c>
      <c r="H549" s="26" t="s">
        <v>709</v>
      </c>
      <c r="I549" s="26">
        <v>80</v>
      </c>
      <c r="J549" s="26" t="s">
        <v>1337</v>
      </c>
      <c r="K549" s="26" t="s">
        <v>695</v>
      </c>
      <c r="L549" s="26" t="s">
        <v>1364</v>
      </c>
      <c r="M549" s="26" t="s">
        <v>656</v>
      </c>
      <c r="N549" s="26" t="s">
        <v>482</v>
      </c>
      <c r="O549" s="26" t="s">
        <v>4918</v>
      </c>
      <c r="P549" s="26" t="s">
        <v>4835</v>
      </c>
      <c r="Q549" s="26"/>
      <c r="R549" s="26"/>
      <c r="S549" s="26"/>
      <c r="T549" s="26"/>
      <c r="U549" s="26"/>
      <c r="V549" s="26"/>
      <c r="W549" s="26"/>
      <c r="X549" s="26"/>
      <c r="Y549" s="26"/>
      <c r="Z549" s="28"/>
      <c r="AA549" s="28"/>
      <c r="AB549" s="26"/>
      <c r="AC549" s="26"/>
      <c r="AD549" s="43">
        <v>1517.8823529411766</v>
      </c>
    </row>
    <row r="550" spans="2:30">
      <c r="B550" s="26">
        <v>221</v>
      </c>
      <c r="C550" s="42" t="s">
        <v>4233</v>
      </c>
      <c r="D550" s="26" t="s">
        <v>4919</v>
      </c>
      <c r="E550" s="26" t="s">
        <v>4115</v>
      </c>
      <c r="F550" s="26"/>
      <c r="G550" s="26" t="s">
        <v>4920</v>
      </c>
      <c r="H550" s="26" t="s">
        <v>2383</v>
      </c>
      <c r="I550" s="26">
        <v>95</v>
      </c>
      <c r="J550" s="26" t="s">
        <v>4811</v>
      </c>
      <c r="K550" s="26" t="s">
        <v>1393</v>
      </c>
      <c r="L550" s="26" t="s">
        <v>4152</v>
      </c>
      <c r="M550" s="26" t="s">
        <v>404</v>
      </c>
      <c r="N550" s="26" t="s">
        <v>1088</v>
      </c>
      <c r="O550" s="26" t="s">
        <v>4921</v>
      </c>
      <c r="P550" s="26" t="s">
        <v>4922</v>
      </c>
      <c r="Q550" s="26"/>
      <c r="R550" s="26"/>
      <c r="S550" s="26"/>
      <c r="T550" s="26"/>
      <c r="U550" s="26"/>
      <c r="V550" s="26"/>
      <c r="W550" s="26"/>
      <c r="X550" s="26"/>
      <c r="Y550" s="26"/>
      <c r="Z550" s="28"/>
      <c r="AA550" s="28"/>
      <c r="AB550" s="26"/>
      <c r="AC550" s="26"/>
      <c r="AD550" s="43">
        <v>1195.2307692307693</v>
      </c>
    </row>
    <row r="551" spans="2:30">
      <c r="B551" s="26">
        <v>222</v>
      </c>
      <c r="C551" s="42" t="s">
        <v>4179</v>
      </c>
      <c r="D551" s="26" t="s">
        <v>4923</v>
      </c>
      <c r="E551" s="26" t="s">
        <v>4115</v>
      </c>
      <c r="F551" s="26"/>
      <c r="G551" s="26" t="s">
        <v>4924</v>
      </c>
      <c r="H551" s="26" t="s">
        <v>4830</v>
      </c>
      <c r="I551" s="26">
        <v>90</v>
      </c>
      <c r="J551" s="26" t="s">
        <v>353</v>
      </c>
      <c r="K551" s="26" t="s">
        <v>499</v>
      </c>
      <c r="L551" s="26" t="s">
        <v>4132</v>
      </c>
      <c r="M551" s="26" t="s">
        <v>1078</v>
      </c>
      <c r="N551" s="26" t="s">
        <v>499</v>
      </c>
      <c r="O551" s="26" t="s">
        <v>4183</v>
      </c>
      <c r="P551" s="26" t="s">
        <v>1456</v>
      </c>
      <c r="Q551" s="26"/>
      <c r="R551" s="26"/>
      <c r="S551" s="26"/>
      <c r="T551" s="26"/>
      <c r="U551" s="26"/>
      <c r="V551" s="26"/>
      <c r="W551" s="26"/>
      <c r="X551" s="26"/>
      <c r="Y551" s="26"/>
      <c r="Z551" s="28"/>
      <c r="AA551" s="28"/>
      <c r="AB551" s="26"/>
      <c r="AC551" s="26"/>
      <c r="AD551" s="43">
        <v>1217.8</v>
      </c>
    </row>
    <row r="552" spans="2:30">
      <c r="B552" s="26">
        <v>223</v>
      </c>
      <c r="C552" s="42" t="s">
        <v>4149</v>
      </c>
      <c r="D552" s="26" t="s">
        <v>4925</v>
      </c>
      <c r="E552" s="26" t="s">
        <v>4115</v>
      </c>
      <c r="F552" s="26"/>
      <c r="G552" s="26" t="s">
        <v>4926</v>
      </c>
      <c r="H552" s="26" t="s">
        <v>2383</v>
      </c>
      <c r="I552" s="26">
        <v>100</v>
      </c>
      <c r="J552" s="26" t="s">
        <v>4188</v>
      </c>
      <c r="K552" s="26" t="s">
        <v>695</v>
      </c>
      <c r="L552" s="26" t="s">
        <v>4182</v>
      </c>
      <c r="M552" s="26" t="s">
        <v>1651</v>
      </c>
      <c r="N552" s="26" t="s">
        <v>2094</v>
      </c>
      <c r="O552" s="26" t="s">
        <v>4133</v>
      </c>
      <c r="P552" s="26" t="s">
        <v>394</v>
      </c>
      <c r="Q552" s="26"/>
      <c r="R552" s="26"/>
      <c r="S552" s="26"/>
      <c r="T552" s="26"/>
      <c r="U552" s="26"/>
      <c r="V552" s="26"/>
      <c r="W552" s="26"/>
      <c r="X552" s="26"/>
      <c r="Y552" s="26"/>
      <c r="Z552" s="28"/>
      <c r="AA552" s="28"/>
      <c r="AB552" s="26"/>
      <c r="AC552" s="26"/>
      <c r="AD552" s="43">
        <v>1027.3636363636363</v>
      </c>
    </row>
    <row r="553" spans="2:30">
      <c r="B553" s="26">
        <v>224</v>
      </c>
      <c r="C553" s="42" t="s">
        <v>4166</v>
      </c>
      <c r="D553" s="26" t="s">
        <v>4927</v>
      </c>
      <c r="E553" s="26" t="s">
        <v>4115</v>
      </c>
      <c r="F553" s="26"/>
      <c r="G553" s="26" t="s">
        <v>4928</v>
      </c>
      <c r="H553" s="26" t="s">
        <v>2383</v>
      </c>
      <c r="I553" s="26">
        <v>100</v>
      </c>
      <c r="J553" s="26" t="s">
        <v>4176</v>
      </c>
      <c r="K553" s="26" t="s">
        <v>4400</v>
      </c>
      <c r="L553" s="26" t="s">
        <v>4170</v>
      </c>
      <c r="M553" s="26" t="s">
        <v>4354</v>
      </c>
      <c r="N553" s="26" t="s">
        <v>4811</v>
      </c>
      <c r="O553" s="26" t="s">
        <v>4133</v>
      </c>
      <c r="P553" s="26" t="s">
        <v>4133</v>
      </c>
      <c r="Q553" s="26"/>
      <c r="R553" s="26"/>
      <c r="S553" s="26"/>
      <c r="T553" s="26"/>
      <c r="U553" s="26"/>
      <c r="V553" s="26"/>
      <c r="W553" s="26"/>
      <c r="X553" s="26"/>
      <c r="Y553" s="26"/>
      <c r="Z553" s="28"/>
      <c r="AA553" s="28"/>
      <c r="AB553" s="26"/>
      <c r="AC553" s="26"/>
      <c r="AD553" s="43">
        <v>847.62962962962968</v>
      </c>
    </row>
    <row r="554" spans="2:30">
      <c r="B554" s="26">
        <v>225</v>
      </c>
      <c r="C554" s="42" t="s">
        <v>4238</v>
      </c>
      <c r="D554" s="26" t="s">
        <v>4929</v>
      </c>
      <c r="E554" s="26" t="s">
        <v>4115</v>
      </c>
      <c r="F554" s="26"/>
      <c r="G554" s="26" t="s">
        <v>4930</v>
      </c>
      <c r="H554" s="26" t="s">
        <v>2383</v>
      </c>
      <c r="I554" s="26">
        <v>65</v>
      </c>
      <c r="J554" s="26" t="s">
        <v>1393</v>
      </c>
      <c r="K554" s="26" t="s">
        <v>1234</v>
      </c>
      <c r="L554" s="26" t="s">
        <v>4146</v>
      </c>
      <c r="M554" s="26" t="s">
        <v>4152</v>
      </c>
      <c r="N554" s="26" t="s">
        <v>4117</v>
      </c>
      <c r="O554" s="26" t="s">
        <v>4738</v>
      </c>
      <c r="P554" s="26" t="s">
        <v>466</v>
      </c>
      <c r="Q554" s="26"/>
      <c r="R554" s="26"/>
      <c r="S554" s="26"/>
      <c r="T554" s="26"/>
      <c r="U554" s="26"/>
      <c r="V554" s="26"/>
      <c r="W554" s="26"/>
      <c r="X554" s="26"/>
      <c r="Y554" s="26"/>
      <c r="Z554" s="28"/>
      <c r="AA554" s="28"/>
      <c r="AB554" s="26"/>
      <c r="AC554" s="26"/>
      <c r="AD554" s="43">
        <v>1609.7857142857142</v>
      </c>
    </row>
    <row r="555" spans="2:30">
      <c r="B555" s="26">
        <v>226</v>
      </c>
      <c r="C555" s="42" t="s">
        <v>4883</v>
      </c>
      <c r="D555" s="26" t="s">
        <v>4931</v>
      </c>
      <c r="E555" s="26" t="s">
        <v>4115</v>
      </c>
      <c r="F555" s="26"/>
      <c r="G555" s="26" t="s">
        <v>4932</v>
      </c>
      <c r="H555" s="26" t="s">
        <v>4602</v>
      </c>
      <c r="I555" s="26">
        <v>80</v>
      </c>
      <c r="J555" s="26" t="s">
        <v>4345</v>
      </c>
      <c r="K555" s="26" t="s">
        <v>507</v>
      </c>
      <c r="L555" s="26" t="s">
        <v>696</v>
      </c>
      <c r="M555" s="26" t="s">
        <v>374</v>
      </c>
      <c r="N555" s="26" t="s">
        <v>374</v>
      </c>
      <c r="O555" s="26" t="s">
        <v>1602</v>
      </c>
      <c r="P555" s="26" t="s">
        <v>1362</v>
      </c>
      <c r="Q555" s="26"/>
      <c r="R555" s="26"/>
      <c r="S555" s="26"/>
      <c r="T555" s="26"/>
      <c r="U555" s="26"/>
      <c r="V555" s="26"/>
      <c r="W555" s="26"/>
      <c r="X555" s="26"/>
      <c r="Y555" s="26"/>
      <c r="Z555" s="28"/>
      <c r="AA555" s="28"/>
      <c r="AB555" s="26"/>
      <c r="AC555" s="26"/>
      <c r="AD555" s="43">
        <v>1347.0454545454545</v>
      </c>
    </row>
    <row r="556" spans="2:30">
      <c r="B556" s="26">
        <v>227</v>
      </c>
      <c r="C556" s="42" t="s">
        <v>4179</v>
      </c>
      <c r="D556" s="26" t="s">
        <v>4933</v>
      </c>
      <c r="E556" s="26" t="s">
        <v>4115</v>
      </c>
      <c r="F556" s="26"/>
      <c r="G556" s="26" t="s">
        <v>4934</v>
      </c>
      <c r="H556" s="26" t="s">
        <v>726</v>
      </c>
      <c r="I556" s="26">
        <v>85</v>
      </c>
      <c r="J556" s="26" t="s">
        <v>1759</v>
      </c>
      <c r="K556" s="26" t="s">
        <v>622</v>
      </c>
      <c r="L556" s="26" t="s">
        <v>4118</v>
      </c>
      <c r="M556" s="26" t="s">
        <v>4169</v>
      </c>
      <c r="N556" s="26" t="s">
        <v>1630</v>
      </c>
      <c r="O556" s="26" t="s">
        <v>4935</v>
      </c>
      <c r="P556" s="26" t="s">
        <v>4936</v>
      </c>
      <c r="Q556" s="26"/>
      <c r="R556" s="26"/>
      <c r="S556" s="26"/>
      <c r="T556" s="26"/>
      <c r="U556" s="26"/>
      <c r="V556" s="26"/>
      <c r="W556" s="26"/>
      <c r="X556" s="26"/>
      <c r="Y556" s="26"/>
      <c r="Z556" s="28"/>
      <c r="AA556" s="28"/>
      <c r="AB556" s="26"/>
      <c r="AC556" s="26"/>
      <c r="AD556" s="43">
        <v>1093.5357142857142</v>
      </c>
    </row>
    <row r="557" spans="2:30">
      <c r="B557" s="26">
        <v>228</v>
      </c>
      <c r="C557" s="42" t="s">
        <v>4883</v>
      </c>
      <c r="D557" s="26" t="s">
        <v>4937</v>
      </c>
      <c r="E557" s="26" t="s">
        <v>4115</v>
      </c>
      <c r="F557" s="26"/>
      <c r="G557" s="26" t="s">
        <v>4938</v>
      </c>
      <c r="H557" s="26" t="s">
        <v>548</v>
      </c>
      <c r="I557" s="26">
        <v>70</v>
      </c>
      <c r="J557" s="26" t="s">
        <v>1655</v>
      </c>
      <c r="K557" s="26" t="s">
        <v>4138</v>
      </c>
      <c r="L557" s="26" t="s">
        <v>2311</v>
      </c>
      <c r="M557" s="26" t="s">
        <v>1078</v>
      </c>
      <c r="N557" s="26" t="s">
        <v>1438</v>
      </c>
      <c r="O557" s="26" t="s">
        <v>4939</v>
      </c>
      <c r="P557" s="26" t="s">
        <v>4940</v>
      </c>
      <c r="Q557" s="26"/>
      <c r="R557" s="26"/>
      <c r="S557" s="26"/>
      <c r="T557" s="26"/>
      <c r="U557" s="26"/>
      <c r="V557" s="26"/>
      <c r="W557" s="26"/>
      <c r="X557" s="26"/>
      <c r="Y557" s="26"/>
      <c r="Z557" s="28"/>
      <c r="AA557" s="28"/>
      <c r="AB557" s="26"/>
      <c r="AC557" s="26"/>
      <c r="AD557" s="43">
        <v>1654.1428571428571</v>
      </c>
    </row>
    <row r="558" spans="2:30">
      <c r="B558" s="26">
        <v>229</v>
      </c>
      <c r="C558" s="42" t="s">
        <v>4883</v>
      </c>
      <c r="D558" s="26" t="s">
        <v>4941</v>
      </c>
      <c r="E558" s="26" t="s">
        <v>4115</v>
      </c>
      <c r="F558" s="26"/>
      <c r="G558" s="26" t="s">
        <v>4942</v>
      </c>
      <c r="H558" s="26" t="s">
        <v>1490</v>
      </c>
      <c r="I558" s="26">
        <v>55</v>
      </c>
      <c r="J558" s="26" t="s">
        <v>4633</v>
      </c>
      <c r="K558" s="26" t="s">
        <v>934</v>
      </c>
      <c r="L558" s="26" t="s">
        <v>1078</v>
      </c>
      <c r="M558" s="26" t="s">
        <v>4132</v>
      </c>
      <c r="N558" s="26" t="s">
        <v>4252</v>
      </c>
      <c r="O558" s="26" t="s">
        <v>4943</v>
      </c>
      <c r="P558" s="26" t="s">
        <v>1616</v>
      </c>
      <c r="Q558" s="26"/>
      <c r="R558" s="26"/>
      <c r="S558" s="26"/>
      <c r="T558" s="26"/>
      <c r="U558" s="26"/>
      <c r="V558" s="26"/>
      <c r="W558" s="26"/>
      <c r="X558" s="26"/>
      <c r="Y558" s="26"/>
      <c r="Z558" s="28"/>
      <c r="AA558" s="28"/>
      <c r="AB558" s="26"/>
      <c r="AC558" s="26"/>
      <c r="AD558" s="43">
        <v>1171.2777777777778</v>
      </c>
    </row>
    <row r="559" spans="2:30">
      <c r="B559" s="26">
        <v>230</v>
      </c>
      <c r="C559" s="42" t="s">
        <v>4200</v>
      </c>
      <c r="D559" s="26" t="s">
        <v>4944</v>
      </c>
      <c r="E559" s="26" t="s">
        <v>4115</v>
      </c>
      <c r="F559" s="26"/>
      <c r="G559" s="26" t="s">
        <v>4945</v>
      </c>
      <c r="H559" s="26" t="s">
        <v>2383</v>
      </c>
      <c r="I559" s="26">
        <v>100</v>
      </c>
      <c r="J559" s="26" t="s">
        <v>4126</v>
      </c>
      <c r="K559" s="26" t="s">
        <v>934</v>
      </c>
      <c r="L559" s="26" t="s">
        <v>1364</v>
      </c>
      <c r="M559" s="26" t="s">
        <v>4118</v>
      </c>
      <c r="N559" s="26" t="s">
        <v>1438</v>
      </c>
      <c r="O559" s="26" t="s">
        <v>4409</v>
      </c>
      <c r="P559" s="26" t="s">
        <v>4946</v>
      </c>
      <c r="Q559" s="26"/>
      <c r="R559" s="26"/>
      <c r="S559" s="26"/>
      <c r="T559" s="26"/>
      <c r="U559" s="26"/>
      <c r="V559" s="26"/>
      <c r="W559" s="26"/>
      <c r="X559" s="26"/>
      <c r="Y559" s="26"/>
      <c r="Z559" s="28"/>
      <c r="AA559" s="28"/>
      <c r="AB559" s="26"/>
      <c r="AC559" s="26"/>
      <c r="AD559" s="43">
        <v>1217.608695652174</v>
      </c>
    </row>
    <row r="560" spans="2:30">
      <c r="B560" s="26">
        <v>231</v>
      </c>
      <c r="C560" s="42" t="s">
        <v>4319</v>
      </c>
      <c r="D560" s="26" t="s">
        <v>4947</v>
      </c>
      <c r="E560" s="26" t="s">
        <v>4115</v>
      </c>
      <c r="F560" s="26"/>
      <c r="G560" s="26" t="s">
        <v>4948</v>
      </c>
      <c r="H560" s="26" t="s">
        <v>4465</v>
      </c>
      <c r="I560" s="26">
        <v>55</v>
      </c>
      <c r="J560" s="26" t="s">
        <v>4159</v>
      </c>
      <c r="K560" s="26" t="s">
        <v>1078</v>
      </c>
      <c r="L560" s="26" t="s">
        <v>591</v>
      </c>
      <c r="M560" s="26" t="s">
        <v>1298</v>
      </c>
      <c r="N560" s="26" t="s">
        <v>1364</v>
      </c>
      <c r="O560" s="26" t="s">
        <v>1584</v>
      </c>
      <c r="P560" s="26" t="s">
        <v>1603</v>
      </c>
      <c r="Q560" s="26"/>
      <c r="R560" s="26"/>
      <c r="S560" s="26"/>
      <c r="T560" s="26"/>
      <c r="U560" s="26"/>
      <c r="V560" s="26"/>
      <c r="W560" s="26"/>
      <c r="X560" s="26"/>
      <c r="Y560" s="26"/>
      <c r="Z560" s="28"/>
      <c r="AA560" s="28"/>
      <c r="AB560" s="26"/>
      <c r="AC560" s="26"/>
      <c r="AD560" s="43">
        <v>1766.5625</v>
      </c>
    </row>
    <row r="561" spans="2:30">
      <c r="B561" s="26">
        <v>232</v>
      </c>
      <c r="C561" s="42" t="s">
        <v>4225</v>
      </c>
      <c r="D561" s="26" t="s">
        <v>4949</v>
      </c>
      <c r="E561" s="26" t="s">
        <v>4115</v>
      </c>
      <c r="F561" s="26"/>
      <c r="G561" s="26" t="s">
        <v>4950</v>
      </c>
      <c r="H561" s="26" t="s">
        <v>2383</v>
      </c>
      <c r="I561" s="26">
        <v>100</v>
      </c>
      <c r="J561" s="26" t="s">
        <v>695</v>
      </c>
      <c r="K561" s="26" t="s">
        <v>622</v>
      </c>
      <c r="L561" s="26" t="s">
        <v>4272</v>
      </c>
      <c r="M561" s="26" t="s">
        <v>4170</v>
      </c>
      <c r="N561" s="26" t="s">
        <v>4219</v>
      </c>
      <c r="O561" s="26" t="s">
        <v>296</v>
      </c>
      <c r="P561" s="26" t="s">
        <v>2123</v>
      </c>
      <c r="Q561" s="26"/>
      <c r="R561" s="26"/>
      <c r="S561" s="26"/>
      <c r="T561" s="26"/>
      <c r="U561" s="26"/>
      <c r="V561" s="26"/>
      <c r="W561" s="26"/>
      <c r="X561" s="26"/>
      <c r="Y561" s="26"/>
      <c r="Z561" s="28"/>
      <c r="AA561" s="28"/>
      <c r="AB561" s="26"/>
      <c r="AC561" s="26"/>
      <c r="AD561" s="43">
        <v>1164.1071428571429</v>
      </c>
    </row>
    <row r="562" spans="2:30">
      <c r="B562" s="26">
        <v>233</v>
      </c>
      <c r="C562" s="42" t="s">
        <v>4471</v>
      </c>
      <c r="D562" s="26" t="s">
        <v>4951</v>
      </c>
      <c r="E562" s="26" t="s">
        <v>4115</v>
      </c>
      <c r="F562" s="26"/>
      <c r="G562" s="26" t="s">
        <v>4952</v>
      </c>
      <c r="H562" s="26" t="s">
        <v>540</v>
      </c>
      <c r="I562" s="26">
        <v>90</v>
      </c>
      <c r="J562" s="26" t="s">
        <v>4252</v>
      </c>
      <c r="K562" s="26" t="s">
        <v>1234</v>
      </c>
      <c r="L562" s="26" t="s">
        <v>696</v>
      </c>
      <c r="M562" s="26" t="s">
        <v>2463</v>
      </c>
      <c r="N562" s="26" t="s">
        <v>695</v>
      </c>
      <c r="O562" s="26" t="s">
        <v>4953</v>
      </c>
      <c r="P562" s="26" t="s">
        <v>2730</v>
      </c>
      <c r="Q562" s="26"/>
      <c r="R562" s="26"/>
      <c r="S562" s="26"/>
      <c r="T562" s="26"/>
      <c r="U562" s="26"/>
      <c r="V562" s="26"/>
      <c r="W562" s="26"/>
      <c r="X562" s="26"/>
      <c r="Y562" s="26"/>
      <c r="Z562" s="28"/>
      <c r="AA562" s="28"/>
      <c r="AB562" s="26"/>
      <c r="AC562" s="26"/>
      <c r="AD562" s="43">
        <v>1328.0416666666667</v>
      </c>
    </row>
    <row r="563" spans="2:30">
      <c r="B563" s="26">
        <v>234</v>
      </c>
      <c r="C563" s="42" t="s">
        <v>4304</v>
      </c>
      <c r="D563" s="26" t="s">
        <v>4954</v>
      </c>
      <c r="E563" s="26" t="s">
        <v>4115</v>
      </c>
      <c r="F563" s="26"/>
      <c r="G563" s="26" t="s">
        <v>4955</v>
      </c>
      <c r="H563" s="26" t="s">
        <v>2383</v>
      </c>
      <c r="I563" s="26">
        <v>100</v>
      </c>
      <c r="J563" s="26" t="s">
        <v>296</v>
      </c>
      <c r="K563" s="26" t="s">
        <v>1655</v>
      </c>
      <c r="L563" s="26" t="s">
        <v>4117</v>
      </c>
      <c r="M563" s="26" t="s">
        <v>4132</v>
      </c>
      <c r="N563" s="26" t="s">
        <v>4146</v>
      </c>
      <c r="O563" s="26" t="s">
        <v>4956</v>
      </c>
      <c r="P563" s="26" t="s">
        <v>4957</v>
      </c>
      <c r="Q563" s="26"/>
      <c r="R563" s="26"/>
      <c r="S563" s="26"/>
      <c r="T563" s="26"/>
      <c r="U563" s="26"/>
      <c r="V563" s="26"/>
      <c r="W563" s="26"/>
      <c r="X563" s="26"/>
      <c r="Y563" s="26"/>
      <c r="Z563" s="28"/>
      <c r="AA563" s="28"/>
      <c r="AB563" s="26"/>
      <c r="AC563" s="26"/>
      <c r="AD563" s="43">
        <v>1039.625</v>
      </c>
    </row>
    <row r="564" spans="2:30">
      <c r="B564" s="26">
        <v>235</v>
      </c>
      <c r="C564" s="42" t="s">
        <v>4156</v>
      </c>
      <c r="D564" s="26" t="s">
        <v>4958</v>
      </c>
      <c r="E564" s="26" t="s">
        <v>4115</v>
      </c>
      <c r="F564" s="26"/>
      <c r="G564" s="26" t="s">
        <v>4959</v>
      </c>
      <c r="H564" s="26" t="s">
        <v>728</v>
      </c>
      <c r="I564" s="26">
        <v>90</v>
      </c>
      <c r="J564" s="26" t="s">
        <v>1078</v>
      </c>
      <c r="K564" s="26" t="s">
        <v>4117</v>
      </c>
      <c r="L564" s="26" t="s">
        <v>1011</v>
      </c>
      <c r="M564" s="26" t="s">
        <v>1234</v>
      </c>
      <c r="N564" s="26" t="s">
        <v>4118</v>
      </c>
      <c r="O564" s="26" t="s">
        <v>4960</v>
      </c>
      <c r="P564" s="26" t="s">
        <v>4961</v>
      </c>
      <c r="Q564" s="26"/>
      <c r="R564" s="26"/>
      <c r="S564" s="26"/>
      <c r="T564" s="26"/>
      <c r="U564" s="26"/>
      <c r="V564" s="26"/>
      <c r="W564" s="26"/>
      <c r="X564" s="26"/>
      <c r="Y564" s="26"/>
      <c r="Z564" s="28"/>
      <c r="AA564" s="28"/>
      <c r="AB564" s="26"/>
      <c r="AC564" s="26"/>
      <c r="AD564" s="43">
        <v>1292.1666666666667</v>
      </c>
    </row>
    <row r="565" spans="2:30">
      <c r="B565" s="26">
        <v>236</v>
      </c>
      <c r="C565" s="42" t="s">
        <v>4700</v>
      </c>
      <c r="D565" s="26" t="s">
        <v>4962</v>
      </c>
      <c r="E565" s="26" t="s">
        <v>4115</v>
      </c>
      <c r="F565" s="26"/>
      <c r="G565" s="26" t="s">
        <v>4963</v>
      </c>
      <c r="H565" s="26" t="s">
        <v>2383</v>
      </c>
      <c r="I565" s="26">
        <v>100</v>
      </c>
      <c r="J565" s="26" t="s">
        <v>1088</v>
      </c>
      <c r="K565" s="26" t="s">
        <v>404</v>
      </c>
      <c r="L565" s="26" t="s">
        <v>696</v>
      </c>
      <c r="M565" s="26" t="s">
        <v>1438</v>
      </c>
      <c r="N565" s="26" t="s">
        <v>4272</v>
      </c>
      <c r="O565" s="26" t="s">
        <v>1688</v>
      </c>
      <c r="P565" s="26" t="s">
        <v>4458</v>
      </c>
      <c r="Q565" s="26"/>
      <c r="R565" s="26"/>
      <c r="S565" s="26"/>
      <c r="T565" s="26"/>
      <c r="U565" s="26"/>
      <c r="V565" s="26"/>
      <c r="W565" s="26"/>
      <c r="X565" s="26"/>
      <c r="Y565" s="26"/>
      <c r="Z565" s="28"/>
      <c r="AA565" s="28"/>
      <c r="AB565" s="26"/>
      <c r="AC565" s="26"/>
      <c r="AD565" s="43">
        <v>1592.6666666666667</v>
      </c>
    </row>
    <row r="566" spans="2:30">
      <c r="B566" s="26">
        <v>237</v>
      </c>
      <c r="C566" s="42" t="s">
        <v>4276</v>
      </c>
      <c r="D566" s="26" t="s">
        <v>4964</v>
      </c>
      <c r="E566" s="26" t="s">
        <v>4115</v>
      </c>
      <c r="F566" s="26"/>
      <c r="G566" s="26" t="s">
        <v>4965</v>
      </c>
      <c r="H566" s="26" t="s">
        <v>2383</v>
      </c>
      <c r="I566" s="26">
        <v>100</v>
      </c>
      <c r="J566" s="26" t="s">
        <v>4176</v>
      </c>
      <c r="K566" s="26" t="s">
        <v>4153</v>
      </c>
      <c r="L566" s="26" t="s">
        <v>4250</v>
      </c>
      <c r="M566" s="26" t="s">
        <v>1234</v>
      </c>
      <c r="N566" s="26" t="s">
        <v>1644</v>
      </c>
      <c r="O566" s="26" t="s">
        <v>4966</v>
      </c>
      <c r="P566" s="26" t="s">
        <v>4967</v>
      </c>
      <c r="Q566" s="26"/>
      <c r="R566" s="26"/>
      <c r="S566" s="26"/>
      <c r="T566" s="26"/>
      <c r="U566" s="26"/>
      <c r="V566" s="26"/>
      <c r="W566" s="26"/>
      <c r="X566" s="26"/>
      <c r="Y566" s="26"/>
      <c r="Z566" s="28"/>
      <c r="AA566" s="28"/>
      <c r="AB566" s="26"/>
      <c r="AC566" s="26"/>
      <c r="AD566" s="43">
        <v>1171</v>
      </c>
    </row>
    <row r="567" spans="2:30">
      <c r="B567" s="26">
        <v>238</v>
      </c>
      <c r="C567" s="42" t="s">
        <v>4233</v>
      </c>
      <c r="D567" s="26" t="s">
        <v>4968</v>
      </c>
      <c r="E567" s="26" t="s">
        <v>4115</v>
      </c>
      <c r="F567" s="26"/>
      <c r="G567" s="26" t="s">
        <v>4969</v>
      </c>
      <c r="H567" s="26" t="s">
        <v>2383</v>
      </c>
      <c r="I567" s="26">
        <v>95</v>
      </c>
      <c r="J567" s="26" t="s">
        <v>4126</v>
      </c>
      <c r="K567" s="26" t="s">
        <v>296</v>
      </c>
      <c r="L567" s="26" t="s">
        <v>374</v>
      </c>
      <c r="M567" s="26" t="s">
        <v>1011</v>
      </c>
      <c r="N567" s="26" t="s">
        <v>695</v>
      </c>
      <c r="O567" s="26" t="s">
        <v>4970</v>
      </c>
      <c r="P567" s="26" t="s">
        <v>4971</v>
      </c>
      <c r="Q567" s="26"/>
      <c r="R567" s="26"/>
      <c r="S567" s="26"/>
      <c r="T567" s="26"/>
      <c r="U567" s="26"/>
      <c r="V567" s="26"/>
      <c r="W567" s="26"/>
      <c r="X567" s="26"/>
      <c r="Y567" s="26"/>
      <c r="Z567" s="28"/>
      <c r="AA567" s="28"/>
      <c r="AB567" s="26"/>
      <c r="AC567" s="26"/>
      <c r="AD567" s="43">
        <v>923.78571428571433</v>
      </c>
    </row>
    <row r="568" spans="2:30">
      <c r="B568" s="26">
        <v>239</v>
      </c>
      <c r="C568" s="42" t="s">
        <v>4135</v>
      </c>
      <c r="D568" s="26" t="s">
        <v>4972</v>
      </c>
      <c r="E568" s="26" t="s">
        <v>4115</v>
      </c>
      <c r="F568" s="26"/>
      <c r="G568" s="26" t="s">
        <v>4973</v>
      </c>
      <c r="H568" s="26" t="s">
        <v>2383</v>
      </c>
      <c r="I568" s="26">
        <v>85</v>
      </c>
      <c r="J568" s="26" t="s">
        <v>4131</v>
      </c>
      <c r="K568" s="26" t="s">
        <v>4139</v>
      </c>
      <c r="L568" s="26" t="s">
        <v>934</v>
      </c>
      <c r="M568" s="26" t="s">
        <v>4219</v>
      </c>
      <c r="N568" s="26" t="s">
        <v>4176</v>
      </c>
      <c r="O568" s="26" t="s">
        <v>1127</v>
      </c>
      <c r="P568" s="26" t="s">
        <v>4232</v>
      </c>
      <c r="Q568" s="26"/>
      <c r="R568" s="26"/>
      <c r="S568" s="26"/>
      <c r="T568" s="26"/>
      <c r="U568" s="26"/>
      <c r="V568" s="26"/>
      <c r="W568" s="26"/>
      <c r="X568" s="26"/>
      <c r="Y568" s="26"/>
      <c r="Z568" s="28"/>
      <c r="AA568" s="28"/>
      <c r="AB568" s="26"/>
      <c r="AC568" s="26"/>
      <c r="AD568" s="43">
        <v>1377.4166666666667</v>
      </c>
    </row>
    <row r="569" spans="2:30">
      <c r="B569" s="26">
        <v>240</v>
      </c>
      <c r="C569" s="42" t="s">
        <v>4225</v>
      </c>
      <c r="D569" s="26" t="s">
        <v>4974</v>
      </c>
      <c r="E569" s="26" t="s">
        <v>4115</v>
      </c>
      <c r="F569" s="26"/>
      <c r="G569" s="26" t="s">
        <v>4975</v>
      </c>
      <c r="H569" s="26" t="s">
        <v>4830</v>
      </c>
      <c r="I569" s="26">
        <v>90</v>
      </c>
      <c r="J569" s="26" t="s">
        <v>4118</v>
      </c>
      <c r="K569" s="26" t="s">
        <v>2463</v>
      </c>
      <c r="L569" s="26" t="s">
        <v>748</v>
      </c>
      <c r="M569" s="26" t="s">
        <v>1438</v>
      </c>
      <c r="N569" s="26" t="s">
        <v>1078</v>
      </c>
      <c r="O569" s="26" t="s">
        <v>4976</v>
      </c>
      <c r="P569" s="26" t="s">
        <v>4726</v>
      </c>
      <c r="Q569" s="26"/>
      <c r="R569" s="26"/>
      <c r="S569" s="26"/>
      <c r="T569" s="26"/>
      <c r="U569" s="26"/>
      <c r="V569" s="26"/>
      <c r="W569" s="26"/>
      <c r="X569" s="26"/>
      <c r="Y569" s="26"/>
      <c r="Z569" s="28"/>
      <c r="AA569" s="28"/>
      <c r="AB569" s="26"/>
      <c r="AC569" s="26"/>
      <c r="AD569" s="43">
        <v>1105.0357142857142</v>
      </c>
    </row>
    <row r="570" spans="2:30">
      <c r="B570" s="26">
        <v>241</v>
      </c>
      <c r="C570" s="42" t="s">
        <v>4238</v>
      </c>
      <c r="D570" s="26" t="s">
        <v>4977</v>
      </c>
      <c r="E570" s="26" t="s">
        <v>4115</v>
      </c>
      <c r="F570" s="26"/>
      <c r="G570" s="26" t="s">
        <v>4978</v>
      </c>
      <c r="H570" s="26" t="s">
        <v>4496</v>
      </c>
      <c r="I570" s="26">
        <v>85</v>
      </c>
      <c r="J570" s="26" t="s">
        <v>4214</v>
      </c>
      <c r="K570" s="26" t="s">
        <v>4345</v>
      </c>
      <c r="L570" s="26" t="s">
        <v>4252</v>
      </c>
      <c r="M570" s="26" t="s">
        <v>4126</v>
      </c>
      <c r="N570" s="26" t="s">
        <v>4153</v>
      </c>
      <c r="O570" s="26" t="s">
        <v>4896</v>
      </c>
      <c r="P570" s="26" t="s">
        <v>2015</v>
      </c>
      <c r="Q570" s="26"/>
      <c r="R570" s="26"/>
      <c r="S570" s="26"/>
      <c r="T570" s="26"/>
      <c r="U570" s="26"/>
      <c r="V570" s="26"/>
      <c r="W570" s="26"/>
      <c r="X570" s="26"/>
      <c r="Y570" s="26"/>
      <c r="Z570" s="28"/>
      <c r="AA570" s="28"/>
      <c r="AB570" s="26"/>
      <c r="AC570" s="26"/>
      <c r="AD570" s="43">
        <v>1217.9615384615386</v>
      </c>
    </row>
    <row r="571" spans="2:30">
      <c r="B571" s="26">
        <v>242</v>
      </c>
      <c r="C571" s="42" t="s">
        <v>4238</v>
      </c>
      <c r="D571" s="26" t="s">
        <v>4979</v>
      </c>
      <c r="E571" s="26" t="s">
        <v>4115</v>
      </c>
      <c r="F571" s="26"/>
      <c r="G571" s="26" t="s">
        <v>4980</v>
      </c>
      <c r="H571" s="26" t="s">
        <v>2383</v>
      </c>
      <c r="I571" s="26">
        <v>100</v>
      </c>
      <c r="J571" s="26" t="s">
        <v>4272</v>
      </c>
      <c r="K571" s="26" t="s">
        <v>4159</v>
      </c>
      <c r="L571" s="26" t="s">
        <v>1875</v>
      </c>
      <c r="M571" s="26" t="s">
        <v>374</v>
      </c>
      <c r="N571" s="26" t="s">
        <v>1875</v>
      </c>
      <c r="O571" s="26" t="s">
        <v>4981</v>
      </c>
      <c r="P571" s="26" t="s">
        <v>4982</v>
      </c>
      <c r="Q571" s="26"/>
      <c r="R571" s="26"/>
      <c r="S571" s="26"/>
      <c r="T571" s="26"/>
      <c r="U571" s="26"/>
      <c r="V571" s="26"/>
      <c r="W571" s="26"/>
      <c r="X571" s="26"/>
      <c r="Y571" s="26"/>
      <c r="Z571" s="28"/>
      <c r="AA571" s="28"/>
      <c r="AB571" s="26"/>
      <c r="AC571" s="26"/>
      <c r="AD571" s="43">
        <v>1021.1785714285714</v>
      </c>
    </row>
    <row r="572" spans="2:30">
      <c r="B572" s="26">
        <v>243</v>
      </c>
      <c r="C572" s="42" t="s">
        <v>4225</v>
      </c>
      <c r="D572" s="26" t="s">
        <v>4983</v>
      </c>
      <c r="E572" s="26" t="s">
        <v>4115</v>
      </c>
      <c r="F572" s="26"/>
      <c r="G572" s="26" t="s">
        <v>4984</v>
      </c>
      <c r="H572" s="26" t="s">
        <v>4549</v>
      </c>
      <c r="I572" s="26">
        <v>50</v>
      </c>
      <c r="J572" s="26" t="s">
        <v>4145</v>
      </c>
      <c r="K572" s="26" t="s">
        <v>695</v>
      </c>
      <c r="L572" s="26" t="s">
        <v>1275</v>
      </c>
      <c r="M572" s="26" t="s">
        <v>427</v>
      </c>
      <c r="N572" s="26" t="s">
        <v>4118</v>
      </c>
      <c r="O572" s="26" t="s">
        <v>4729</v>
      </c>
      <c r="P572" s="26" t="s">
        <v>4985</v>
      </c>
      <c r="Q572" s="26"/>
      <c r="R572" s="26"/>
      <c r="S572" s="26"/>
      <c r="T572" s="26"/>
      <c r="U572" s="26"/>
      <c r="V572" s="26"/>
      <c r="W572" s="26"/>
      <c r="X572" s="26"/>
      <c r="Y572" s="26"/>
      <c r="Z572" s="28"/>
      <c r="AA572" s="28"/>
      <c r="AB572" s="26"/>
      <c r="AC572" s="26"/>
      <c r="AD572" s="43">
        <v>1666.1875</v>
      </c>
    </row>
    <row r="573" spans="2:30">
      <c r="B573" s="26">
        <v>244</v>
      </c>
      <c r="C573" s="42" t="s">
        <v>4293</v>
      </c>
      <c r="D573" s="26" t="s">
        <v>4986</v>
      </c>
      <c r="E573" s="26" t="s">
        <v>4115</v>
      </c>
      <c r="F573" s="26"/>
      <c r="G573" s="26" t="s">
        <v>4987</v>
      </c>
      <c r="H573" s="26" t="s">
        <v>2383</v>
      </c>
      <c r="I573" s="26">
        <v>100</v>
      </c>
      <c r="J573" s="26" t="s">
        <v>4125</v>
      </c>
      <c r="K573" s="26" t="s">
        <v>4188</v>
      </c>
      <c r="L573" s="26" t="s">
        <v>4182</v>
      </c>
      <c r="M573" s="26" t="s">
        <v>1415</v>
      </c>
      <c r="N573" s="26" t="s">
        <v>1630</v>
      </c>
      <c r="O573" s="26" t="s">
        <v>4988</v>
      </c>
      <c r="P573" s="26">
        <v>9</v>
      </c>
      <c r="Q573" s="26"/>
      <c r="R573" s="26"/>
      <c r="S573" s="26"/>
      <c r="T573" s="26"/>
      <c r="U573" s="26"/>
      <c r="V573" s="26"/>
      <c r="W573" s="26"/>
      <c r="X573" s="26"/>
      <c r="Y573" s="26"/>
      <c r="Z573" s="28"/>
      <c r="AA573" s="28"/>
      <c r="AB573" s="26"/>
      <c r="AC573" s="26"/>
      <c r="AD573" s="43">
        <v>1036.2</v>
      </c>
    </row>
    <row r="574" spans="2:30">
      <c r="B574" s="26">
        <v>245</v>
      </c>
      <c r="C574" s="42" t="s">
        <v>4883</v>
      </c>
      <c r="D574" s="26" t="s">
        <v>4989</v>
      </c>
      <c r="E574" s="26" t="s">
        <v>4115</v>
      </c>
      <c r="F574" s="26"/>
      <c r="G574" s="26" t="s">
        <v>4990</v>
      </c>
      <c r="H574" s="26" t="s">
        <v>540</v>
      </c>
      <c r="I574" s="26">
        <v>90</v>
      </c>
      <c r="J574" s="26" t="s">
        <v>4354</v>
      </c>
      <c r="K574" s="26" t="s">
        <v>4169</v>
      </c>
      <c r="L574" s="26" t="s">
        <v>2463</v>
      </c>
      <c r="M574" s="26" t="s">
        <v>374</v>
      </c>
      <c r="N574" s="26" t="s">
        <v>1651</v>
      </c>
      <c r="O574" s="26" t="s">
        <v>4991</v>
      </c>
      <c r="P574" s="26" t="s">
        <v>953</v>
      </c>
      <c r="Q574" s="26"/>
      <c r="R574" s="26"/>
      <c r="S574" s="26"/>
      <c r="T574" s="26"/>
      <c r="U574" s="26"/>
      <c r="V574" s="26"/>
      <c r="W574" s="26"/>
      <c r="X574" s="26"/>
      <c r="Y574" s="26"/>
      <c r="Z574" s="28"/>
      <c r="AA574" s="28"/>
      <c r="AB574" s="26"/>
      <c r="AC574" s="26"/>
      <c r="AD574" s="43">
        <v>1104.4545454545455</v>
      </c>
    </row>
    <row r="575" spans="2:30">
      <c r="B575" s="26">
        <v>246</v>
      </c>
      <c r="C575" s="42" t="s">
        <v>4121</v>
      </c>
      <c r="D575" s="26" t="s">
        <v>4992</v>
      </c>
      <c r="E575" s="26" t="s">
        <v>4115</v>
      </c>
      <c r="F575" s="26"/>
      <c r="G575" s="26" t="s">
        <v>4993</v>
      </c>
      <c r="H575" s="26" t="s">
        <v>1404</v>
      </c>
      <c r="I575" s="26">
        <v>75</v>
      </c>
      <c r="J575" s="26" t="s">
        <v>4345</v>
      </c>
      <c r="K575" s="26" t="s">
        <v>296</v>
      </c>
      <c r="L575" s="26" t="s">
        <v>1630</v>
      </c>
      <c r="M575" s="26" t="s">
        <v>4219</v>
      </c>
      <c r="N575" s="26" t="s">
        <v>4169</v>
      </c>
      <c r="O575" s="26" t="s">
        <v>4994</v>
      </c>
      <c r="P575" s="26" t="s">
        <v>4995</v>
      </c>
      <c r="Q575" s="26"/>
      <c r="R575" s="26"/>
      <c r="S575" s="26"/>
      <c r="T575" s="26"/>
      <c r="U575" s="26"/>
      <c r="V575" s="26"/>
      <c r="W575" s="26"/>
      <c r="X575" s="26"/>
      <c r="Y575" s="26"/>
      <c r="Z575" s="28"/>
      <c r="AA575" s="28"/>
      <c r="AB575" s="26"/>
      <c r="AC575" s="26"/>
      <c r="AD575" s="43">
        <v>1779.25</v>
      </c>
    </row>
    <row r="576" spans="2:30">
      <c r="B576" s="26">
        <v>247</v>
      </c>
      <c r="C576" s="42" t="s">
        <v>4319</v>
      </c>
      <c r="D576" s="26" t="s">
        <v>4996</v>
      </c>
      <c r="E576" s="26" t="s">
        <v>4115</v>
      </c>
      <c r="F576" s="26"/>
      <c r="G576" s="26" t="s">
        <v>4997</v>
      </c>
      <c r="H576" s="26" t="s">
        <v>2383</v>
      </c>
      <c r="I576" s="26">
        <v>100</v>
      </c>
      <c r="J576" s="26" t="s">
        <v>4139</v>
      </c>
      <c r="K576" s="26" t="s">
        <v>4252</v>
      </c>
      <c r="L576" s="26" t="s">
        <v>934</v>
      </c>
      <c r="M576" s="26" t="s">
        <v>499</v>
      </c>
      <c r="N576" s="26" t="s">
        <v>4118</v>
      </c>
      <c r="O576" s="26" t="s">
        <v>4735</v>
      </c>
      <c r="P576" s="26" t="s">
        <v>4663</v>
      </c>
      <c r="Q576" s="26"/>
      <c r="R576" s="26"/>
      <c r="S576" s="26"/>
      <c r="T576" s="26"/>
      <c r="U576" s="26"/>
      <c r="V576" s="26"/>
      <c r="W576" s="26"/>
      <c r="X576" s="26"/>
      <c r="Y576" s="26"/>
      <c r="Z576" s="28"/>
      <c r="AA576" s="28"/>
      <c r="AB576" s="26"/>
      <c r="AC576" s="26"/>
      <c r="AD576" s="43">
        <v>1044.3599999999999</v>
      </c>
    </row>
    <row r="577" spans="2:30">
      <c r="B577" s="26">
        <v>248</v>
      </c>
      <c r="C577" s="42" t="s">
        <v>4319</v>
      </c>
      <c r="D577" s="26" t="s">
        <v>4998</v>
      </c>
      <c r="E577" s="26" t="s">
        <v>4115</v>
      </c>
      <c r="F577" s="26"/>
      <c r="G577" s="26" t="s">
        <v>4999</v>
      </c>
      <c r="H577" s="26" t="s">
        <v>2383</v>
      </c>
      <c r="I577" s="26">
        <v>100</v>
      </c>
      <c r="J577" s="26" t="s">
        <v>1679</v>
      </c>
      <c r="K577" s="26" t="s">
        <v>4118</v>
      </c>
      <c r="L577" s="26" t="s">
        <v>4811</v>
      </c>
      <c r="M577" s="26" t="s">
        <v>4219</v>
      </c>
      <c r="N577" s="26" t="s">
        <v>1415</v>
      </c>
      <c r="O577" s="26" t="s">
        <v>5000</v>
      </c>
      <c r="P577" s="26" t="s">
        <v>4498</v>
      </c>
      <c r="Q577" s="26"/>
      <c r="R577" s="26"/>
      <c r="S577" s="26"/>
      <c r="T577" s="26"/>
      <c r="U577" s="26"/>
      <c r="V577" s="26"/>
      <c r="W577" s="26"/>
      <c r="X577" s="26"/>
      <c r="Y577" s="26"/>
      <c r="Z577" s="28"/>
      <c r="AA577" s="28"/>
      <c r="AB577" s="26"/>
      <c r="AC577" s="26"/>
      <c r="AD577" s="43">
        <v>1026.5769230769231</v>
      </c>
    </row>
    <row r="578" spans="2:30">
      <c r="B578" s="26">
        <v>249</v>
      </c>
      <c r="C578" s="42" t="s">
        <v>4161</v>
      </c>
      <c r="D578" s="26" t="s">
        <v>5001</v>
      </c>
      <c r="E578" s="26" t="s">
        <v>4115</v>
      </c>
      <c r="F578" s="26"/>
      <c r="G578" s="26" t="s">
        <v>5002</v>
      </c>
      <c r="H578" s="26" t="s">
        <v>451</v>
      </c>
      <c r="I578" s="26">
        <v>35</v>
      </c>
      <c r="J578" s="26" t="s">
        <v>482</v>
      </c>
      <c r="K578" s="26" t="s">
        <v>1644</v>
      </c>
      <c r="L578" s="26" t="s">
        <v>4139</v>
      </c>
      <c r="M578" s="26" t="s">
        <v>451</v>
      </c>
      <c r="N578" s="26" t="s">
        <v>2094</v>
      </c>
      <c r="O578" s="26" t="s">
        <v>4915</v>
      </c>
      <c r="P578" s="26" t="s">
        <v>1503</v>
      </c>
      <c r="Q578" s="26"/>
      <c r="R578" s="26"/>
      <c r="S578" s="26"/>
      <c r="T578" s="26"/>
      <c r="U578" s="26"/>
      <c r="V578" s="26"/>
      <c r="W578" s="26"/>
      <c r="X578" s="26"/>
      <c r="Y578" s="26"/>
      <c r="Z578" s="28"/>
      <c r="AA578" s="28"/>
      <c r="AB578" s="26"/>
      <c r="AC578" s="26"/>
      <c r="AD578" s="43">
        <v>1417.3125</v>
      </c>
    </row>
    <row r="579" spans="2:30">
      <c r="B579" s="26">
        <v>250</v>
      </c>
      <c r="C579" s="42" t="s">
        <v>4257</v>
      </c>
      <c r="D579" s="26" t="s">
        <v>5003</v>
      </c>
      <c r="E579" s="26" t="s">
        <v>4115</v>
      </c>
      <c r="F579" s="26"/>
      <c r="G579" s="26" t="s">
        <v>5004</v>
      </c>
      <c r="H579" s="26" t="s">
        <v>187</v>
      </c>
      <c r="I579" s="26">
        <v>85</v>
      </c>
      <c r="J579" s="26" t="s">
        <v>4145</v>
      </c>
      <c r="K579" s="26" t="s">
        <v>908</v>
      </c>
      <c r="L579" s="26" t="s">
        <v>4354</v>
      </c>
      <c r="M579" s="26" t="s">
        <v>1011</v>
      </c>
      <c r="N579" s="26" t="s">
        <v>1275</v>
      </c>
      <c r="O579" s="26" t="s">
        <v>5005</v>
      </c>
      <c r="P579" s="26" t="s">
        <v>5006</v>
      </c>
      <c r="Q579" s="26"/>
      <c r="R579" s="26"/>
      <c r="S579" s="26"/>
      <c r="T579" s="26"/>
      <c r="U579" s="26"/>
      <c r="V579" s="26"/>
      <c r="W579" s="26"/>
      <c r="X579" s="26"/>
      <c r="Y579" s="26"/>
      <c r="Z579" s="28"/>
      <c r="AA579" s="28"/>
      <c r="AB579" s="26"/>
      <c r="AC579" s="26"/>
      <c r="AD579" s="43">
        <v>1194.7083333333333</v>
      </c>
    </row>
    <row r="580" spans="2:30">
      <c r="B580" s="26">
        <v>251</v>
      </c>
      <c r="C580" s="42" t="s">
        <v>4121</v>
      </c>
      <c r="D580" s="26" t="s">
        <v>5007</v>
      </c>
      <c r="E580" s="26" t="s">
        <v>4115</v>
      </c>
      <c r="F580" s="26"/>
      <c r="G580" s="26" t="s">
        <v>5008</v>
      </c>
      <c r="H580" s="26" t="s">
        <v>664</v>
      </c>
      <c r="I580" s="26">
        <v>85</v>
      </c>
      <c r="J580" s="26" t="s">
        <v>4633</v>
      </c>
      <c r="K580" s="26" t="s">
        <v>1189</v>
      </c>
      <c r="L580" s="26" t="s">
        <v>4252</v>
      </c>
      <c r="M580" s="26" t="s">
        <v>1651</v>
      </c>
      <c r="N580" s="26" t="s">
        <v>1393</v>
      </c>
      <c r="O580" s="26" t="s">
        <v>4133</v>
      </c>
      <c r="P580" s="26" t="s">
        <v>4134</v>
      </c>
      <c r="Q580" s="26"/>
      <c r="R580" s="26"/>
      <c r="S580" s="26"/>
      <c r="T580" s="26"/>
      <c r="U580" s="26"/>
      <c r="V580" s="26"/>
      <c r="W580" s="26"/>
      <c r="X580" s="26"/>
      <c r="Y580" s="26"/>
      <c r="Z580" s="28"/>
      <c r="AA580" s="28"/>
      <c r="AB580" s="26"/>
      <c r="AC580" s="26"/>
      <c r="AD580" s="43">
        <v>1901.8947368421052</v>
      </c>
    </row>
    <row r="581" spans="2:30">
      <c r="B581" s="26">
        <v>252</v>
      </c>
      <c r="C581" s="42" t="s">
        <v>4225</v>
      </c>
      <c r="D581" s="26" t="s">
        <v>5009</v>
      </c>
      <c r="E581" s="26" t="s">
        <v>4115</v>
      </c>
      <c r="F581" s="26"/>
      <c r="G581" s="26" t="s">
        <v>5010</v>
      </c>
      <c r="H581" s="26" t="s">
        <v>899</v>
      </c>
      <c r="I581" s="26">
        <v>65</v>
      </c>
      <c r="J581" s="26" t="s">
        <v>4164</v>
      </c>
      <c r="K581" s="26" t="s">
        <v>4126</v>
      </c>
      <c r="L581" s="26" t="s">
        <v>1759</v>
      </c>
      <c r="M581" s="26" t="s">
        <v>427</v>
      </c>
      <c r="N581" s="26" t="s">
        <v>4170</v>
      </c>
      <c r="O581" s="26" t="s">
        <v>4478</v>
      </c>
      <c r="P581" s="26" t="s">
        <v>1059</v>
      </c>
      <c r="Q581" s="26"/>
      <c r="R581" s="26"/>
      <c r="S581" s="26"/>
      <c r="T581" s="26"/>
      <c r="U581" s="26"/>
      <c r="V581" s="26"/>
      <c r="W581" s="26"/>
      <c r="X581" s="26"/>
      <c r="Y581" s="26"/>
      <c r="Z581" s="28"/>
      <c r="AA581" s="28"/>
      <c r="AB581" s="26"/>
      <c r="AC581" s="26"/>
      <c r="AD581" s="43">
        <v>1351.5882352941176</v>
      </c>
    </row>
    <row r="582" spans="2:30">
      <c r="B582" s="26">
        <v>253</v>
      </c>
      <c r="C582" s="42" t="s">
        <v>4166</v>
      </c>
      <c r="D582" s="26" t="s">
        <v>5011</v>
      </c>
      <c r="E582" s="26" t="s">
        <v>4115</v>
      </c>
      <c r="F582" s="26"/>
      <c r="G582" s="26" t="s">
        <v>5012</v>
      </c>
      <c r="H582" s="26" t="s">
        <v>2383</v>
      </c>
      <c r="I582" s="26">
        <v>100</v>
      </c>
      <c r="J582" s="26" t="s">
        <v>4117</v>
      </c>
      <c r="K582" s="26" t="s">
        <v>4152</v>
      </c>
      <c r="L582" s="26" t="s">
        <v>2094</v>
      </c>
      <c r="M582" s="26" t="s">
        <v>1011</v>
      </c>
      <c r="N582" s="26" t="s">
        <v>4219</v>
      </c>
      <c r="O582" s="26" t="s">
        <v>513</v>
      </c>
      <c r="P582" s="26" t="s">
        <v>4549</v>
      </c>
      <c r="Q582" s="26"/>
      <c r="R582" s="26"/>
      <c r="S582" s="26"/>
      <c r="T582" s="26"/>
      <c r="U582" s="26"/>
      <c r="V582" s="26"/>
      <c r="W582" s="26"/>
      <c r="X582" s="26"/>
      <c r="Y582" s="26"/>
      <c r="Z582" s="28"/>
      <c r="AA582" s="28"/>
      <c r="AB582" s="26"/>
      <c r="AC582" s="26"/>
      <c r="AD582" s="43">
        <v>994.06666666666672</v>
      </c>
    </row>
    <row r="583" spans="2:30">
      <c r="B583" s="26">
        <v>254</v>
      </c>
      <c r="C583" s="42" t="s">
        <v>4304</v>
      </c>
      <c r="D583" s="26" t="s">
        <v>5013</v>
      </c>
      <c r="E583" s="26" t="s">
        <v>4115</v>
      </c>
      <c r="F583" s="26"/>
      <c r="G583" s="26" t="s">
        <v>5014</v>
      </c>
      <c r="H583" s="26" t="s">
        <v>2383</v>
      </c>
      <c r="I583" s="26">
        <v>100</v>
      </c>
      <c r="J583" s="26" t="s">
        <v>4286</v>
      </c>
      <c r="K583" s="26" t="s">
        <v>353</v>
      </c>
      <c r="L583" s="26" t="s">
        <v>2463</v>
      </c>
      <c r="M583" s="26" t="s">
        <v>934</v>
      </c>
      <c r="N583" s="26" t="s">
        <v>4152</v>
      </c>
      <c r="O583" s="26" t="s">
        <v>5015</v>
      </c>
      <c r="P583" s="26" t="s">
        <v>5016</v>
      </c>
      <c r="Q583" s="26"/>
      <c r="R583" s="26"/>
      <c r="S583" s="26"/>
      <c r="T583" s="26"/>
      <c r="U583" s="26"/>
      <c r="V583" s="26"/>
      <c r="W583" s="26"/>
      <c r="X583" s="26"/>
      <c r="Y583" s="26"/>
      <c r="Z583" s="28"/>
      <c r="AA583" s="28"/>
      <c r="AB583" s="26"/>
      <c r="AC583" s="26"/>
      <c r="AD583" s="43">
        <v>805</v>
      </c>
    </row>
    <row r="584" spans="2:30">
      <c r="B584" s="26">
        <v>255</v>
      </c>
      <c r="C584" s="42" t="s">
        <v>4225</v>
      </c>
      <c r="D584" s="26" t="s">
        <v>5017</v>
      </c>
      <c r="E584" s="26" t="s">
        <v>4115</v>
      </c>
      <c r="F584" s="26"/>
      <c r="G584" s="26" t="s">
        <v>5018</v>
      </c>
      <c r="H584" s="26" t="s">
        <v>4124</v>
      </c>
      <c r="I584" s="26">
        <v>95</v>
      </c>
      <c r="J584" s="26" t="s">
        <v>4354</v>
      </c>
      <c r="K584" s="26" t="s">
        <v>4633</v>
      </c>
      <c r="L584" s="26" t="s">
        <v>1415</v>
      </c>
      <c r="M584" s="26" t="s">
        <v>4169</v>
      </c>
      <c r="N584" s="26" t="s">
        <v>1630</v>
      </c>
      <c r="O584" s="26" t="s">
        <v>5019</v>
      </c>
      <c r="P584" s="26" t="s">
        <v>5020</v>
      </c>
      <c r="Q584" s="26"/>
      <c r="R584" s="26"/>
      <c r="S584" s="26"/>
      <c r="T584" s="26"/>
      <c r="U584" s="26"/>
      <c r="V584" s="26"/>
      <c r="W584" s="26"/>
      <c r="X584" s="26"/>
      <c r="Y584" s="26"/>
      <c r="Z584" s="28"/>
      <c r="AA584" s="28"/>
      <c r="AB584" s="26"/>
      <c r="AC584" s="26"/>
      <c r="AD584" s="43">
        <v>1135.1428571428571</v>
      </c>
    </row>
    <row r="585" spans="2:30">
      <c r="B585" s="26">
        <v>256</v>
      </c>
      <c r="C585" s="42" t="s">
        <v>4493</v>
      </c>
      <c r="D585" s="26" t="s">
        <v>5021</v>
      </c>
      <c r="E585" s="26" t="s">
        <v>4115</v>
      </c>
      <c r="F585" s="26"/>
      <c r="G585" s="26" t="s">
        <v>5022</v>
      </c>
      <c r="H585" s="26" t="s">
        <v>2383</v>
      </c>
      <c r="I585" s="26">
        <v>80</v>
      </c>
      <c r="J585" s="26" t="s">
        <v>4633</v>
      </c>
      <c r="K585" s="26" t="s">
        <v>499</v>
      </c>
      <c r="L585" s="26" t="s">
        <v>4272</v>
      </c>
      <c r="M585" s="26" t="s">
        <v>374</v>
      </c>
      <c r="N585" s="26" t="s">
        <v>4164</v>
      </c>
      <c r="O585" s="26" t="s">
        <v>4271</v>
      </c>
      <c r="P585" s="26" t="s">
        <v>4298</v>
      </c>
      <c r="Q585" s="26"/>
      <c r="R585" s="26"/>
      <c r="S585" s="26"/>
      <c r="T585" s="26"/>
      <c r="U585" s="26"/>
      <c r="V585" s="26"/>
      <c r="W585" s="26"/>
      <c r="X585" s="26"/>
      <c r="Y585" s="26"/>
      <c r="Z585" s="28"/>
      <c r="AA585" s="28"/>
      <c r="AB585" s="26"/>
      <c r="AC585" s="26"/>
      <c r="AD585" s="43">
        <v>1130.1739130434783</v>
      </c>
    </row>
    <row r="586" spans="2:30">
      <c r="B586" s="26">
        <v>257</v>
      </c>
      <c r="C586" s="42" t="s">
        <v>4276</v>
      </c>
      <c r="D586" s="26" t="s">
        <v>5023</v>
      </c>
      <c r="E586" s="26" t="s">
        <v>4115</v>
      </c>
      <c r="F586" s="26"/>
      <c r="G586" s="26" t="s">
        <v>5024</v>
      </c>
      <c r="H586" s="26" t="s">
        <v>2383</v>
      </c>
      <c r="I586" s="26">
        <v>100</v>
      </c>
      <c r="J586" s="26" t="s">
        <v>1336</v>
      </c>
      <c r="K586" s="26" t="s">
        <v>4146</v>
      </c>
      <c r="L586" s="26" t="s">
        <v>4182</v>
      </c>
      <c r="M586" s="26" t="s">
        <v>4126</v>
      </c>
      <c r="N586" s="26" t="s">
        <v>1011</v>
      </c>
      <c r="O586" s="26" t="s">
        <v>5025</v>
      </c>
      <c r="P586" s="26" t="s">
        <v>296</v>
      </c>
      <c r="Q586" s="26"/>
      <c r="R586" s="26"/>
      <c r="S586" s="26"/>
      <c r="T586" s="26"/>
      <c r="U586" s="26"/>
      <c r="V586" s="26"/>
      <c r="W586" s="26"/>
      <c r="X586" s="26"/>
      <c r="Y586" s="26"/>
      <c r="Z586" s="28"/>
      <c r="AA586" s="28"/>
      <c r="AB586" s="26"/>
      <c r="AC586" s="26"/>
      <c r="AD586" s="43">
        <v>943.88</v>
      </c>
    </row>
    <row r="587" spans="2:30">
      <c r="B587" s="26">
        <v>258</v>
      </c>
      <c r="C587" s="42" t="s">
        <v>4190</v>
      </c>
      <c r="D587" s="26" t="s">
        <v>5026</v>
      </c>
      <c r="E587" s="26" t="s">
        <v>4115</v>
      </c>
      <c r="F587" s="26"/>
      <c r="G587" s="26" t="s">
        <v>4619</v>
      </c>
      <c r="H587" s="26" t="s">
        <v>414</v>
      </c>
      <c r="I587" s="26">
        <v>60</v>
      </c>
      <c r="J587" s="26" t="s">
        <v>4354</v>
      </c>
      <c r="K587" s="26" t="s">
        <v>4182</v>
      </c>
      <c r="L587" s="26" t="s">
        <v>4169</v>
      </c>
      <c r="M587" s="26" t="s">
        <v>591</v>
      </c>
      <c r="N587" s="26" t="s">
        <v>4214</v>
      </c>
      <c r="O587" s="26" t="s">
        <v>5027</v>
      </c>
      <c r="P587" s="26" t="s">
        <v>4155</v>
      </c>
      <c r="Q587" s="26"/>
      <c r="R587" s="26"/>
      <c r="S587" s="26"/>
      <c r="T587" s="26"/>
      <c r="U587" s="26"/>
      <c r="V587" s="26"/>
      <c r="W587" s="26"/>
      <c r="X587" s="26"/>
      <c r="Y587" s="26"/>
      <c r="Z587" s="28"/>
      <c r="AA587" s="28"/>
      <c r="AB587" s="26"/>
      <c r="AC587" s="26"/>
      <c r="AD587" s="43">
        <v>1313.4666666666667</v>
      </c>
    </row>
    <row r="588" spans="2:30">
      <c r="B588" s="26">
        <v>259</v>
      </c>
      <c r="C588" s="42" t="s">
        <v>4233</v>
      </c>
      <c r="D588" s="26" t="s">
        <v>5028</v>
      </c>
      <c r="E588" s="26" t="s">
        <v>4115</v>
      </c>
      <c r="F588" s="26"/>
      <c r="G588" s="26" t="s">
        <v>5029</v>
      </c>
      <c r="H588" s="26" t="s">
        <v>4124</v>
      </c>
      <c r="I588" s="26">
        <v>95</v>
      </c>
      <c r="J588" s="26" t="s">
        <v>4214</v>
      </c>
      <c r="K588" s="26" t="s">
        <v>1088</v>
      </c>
      <c r="L588" s="26" t="s">
        <v>499</v>
      </c>
      <c r="M588" s="26" t="s">
        <v>2094</v>
      </c>
      <c r="N588" s="26" t="s">
        <v>451</v>
      </c>
      <c r="O588" s="26" t="s">
        <v>5030</v>
      </c>
      <c r="P588" s="26" t="s">
        <v>5031</v>
      </c>
      <c r="Q588" s="26"/>
      <c r="R588" s="26"/>
      <c r="S588" s="26"/>
      <c r="T588" s="26"/>
      <c r="U588" s="26"/>
      <c r="V588" s="26"/>
      <c r="W588" s="26"/>
      <c r="X588" s="26"/>
      <c r="Y588" s="26"/>
      <c r="Z588" s="28"/>
      <c r="AA588" s="28"/>
      <c r="AB588" s="26"/>
      <c r="AC588" s="26"/>
      <c r="AD588" s="43">
        <v>1263.04</v>
      </c>
    </row>
    <row r="589" spans="2:30">
      <c r="B589" s="26">
        <v>260</v>
      </c>
      <c r="C589" s="42" t="s">
        <v>4304</v>
      </c>
      <c r="D589" s="26" t="s">
        <v>5032</v>
      </c>
      <c r="E589" s="26" t="s">
        <v>4115</v>
      </c>
      <c r="F589" s="26"/>
      <c r="G589" s="26" t="s">
        <v>5033</v>
      </c>
      <c r="H589" s="26" t="s">
        <v>2383</v>
      </c>
      <c r="I589" s="26">
        <v>100</v>
      </c>
      <c r="J589" s="26" t="s">
        <v>4117</v>
      </c>
      <c r="K589" s="26" t="s">
        <v>4251</v>
      </c>
      <c r="L589" s="26" t="s">
        <v>748</v>
      </c>
      <c r="M589" s="26" t="s">
        <v>4251</v>
      </c>
      <c r="N589" s="26" t="s">
        <v>4182</v>
      </c>
      <c r="O589" s="26" t="s">
        <v>5034</v>
      </c>
      <c r="P589" s="26" t="s">
        <v>5035</v>
      </c>
      <c r="Q589" s="26"/>
      <c r="R589" s="26"/>
      <c r="S589" s="26"/>
      <c r="T589" s="26"/>
      <c r="U589" s="26"/>
      <c r="V589" s="26"/>
      <c r="W589" s="26"/>
      <c r="X589" s="26"/>
      <c r="Y589" s="26"/>
      <c r="Z589" s="28"/>
      <c r="AA589" s="28"/>
      <c r="AB589" s="26"/>
      <c r="AC589" s="26"/>
      <c r="AD589" s="43">
        <v>819.60714285714289</v>
      </c>
    </row>
    <row r="590" spans="2:30">
      <c r="B590" s="26">
        <v>261</v>
      </c>
      <c r="C590" s="42" t="s">
        <v>4185</v>
      </c>
      <c r="D590" s="26" t="s">
        <v>5036</v>
      </c>
      <c r="E590" s="26" t="s">
        <v>4115</v>
      </c>
      <c r="F590" s="26"/>
      <c r="G590" s="26" t="s">
        <v>5037</v>
      </c>
      <c r="H590" s="26" t="s">
        <v>2383</v>
      </c>
      <c r="I590" s="26">
        <v>65</v>
      </c>
      <c r="J590" s="26" t="s">
        <v>4251</v>
      </c>
      <c r="K590" s="26" t="s">
        <v>1651</v>
      </c>
      <c r="L590" s="26" t="s">
        <v>2311</v>
      </c>
      <c r="M590" s="26" t="s">
        <v>4152</v>
      </c>
      <c r="N590" s="26" t="s">
        <v>1393</v>
      </c>
      <c r="O590" s="26" t="s">
        <v>4713</v>
      </c>
      <c r="P590" s="26" t="s">
        <v>296</v>
      </c>
      <c r="Q590" s="26"/>
      <c r="R590" s="26"/>
      <c r="S590" s="26"/>
      <c r="T590" s="26"/>
      <c r="U590" s="26"/>
      <c r="V590" s="26"/>
      <c r="W590" s="26"/>
      <c r="X590" s="26"/>
      <c r="Y590" s="26"/>
      <c r="Z590" s="28"/>
      <c r="AA590" s="28"/>
      <c r="AB590" s="26"/>
      <c r="AC590" s="26"/>
      <c r="AD590" s="43">
        <v>1448.3333333333333</v>
      </c>
    </row>
    <row r="591" spans="2:30">
      <c r="B591" s="26">
        <v>262</v>
      </c>
      <c r="C591" s="42" t="s">
        <v>4208</v>
      </c>
      <c r="D591" s="26" t="s">
        <v>5038</v>
      </c>
      <c r="E591" s="26" t="s">
        <v>4115</v>
      </c>
      <c r="F591" s="26"/>
      <c r="G591" s="26" t="s">
        <v>5039</v>
      </c>
      <c r="H591" s="26" t="s">
        <v>711</v>
      </c>
      <c r="I591" s="26">
        <v>45</v>
      </c>
      <c r="J591" s="26" t="s">
        <v>4138</v>
      </c>
      <c r="K591" s="26" t="s">
        <v>908</v>
      </c>
      <c r="L591" s="26" t="s">
        <v>4188</v>
      </c>
      <c r="M591" s="26" t="s">
        <v>1644</v>
      </c>
      <c r="N591" s="26" t="s">
        <v>1393</v>
      </c>
      <c r="O591" s="26" t="s">
        <v>513</v>
      </c>
      <c r="P591" s="26" t="s">
        <v>394</v>
      </c>
      <c r="Q591" s="26"/>
      <c r="R591" s="26"/>
      <c r="S591" s="26"/>
      <c r="T591" s="26"/>
      <c r="U591" s="26"/>
      <c r="V591" s="26"/>
      <c r="W591" s="26"/>
      <c r="X591" s="26"/>
      <c r="Y591" s="26"/>
      <c r="Z591" s="28"/>
      <c r="AA591" s="28"/>
      <c r="AB591" s="26"/>
      <c r="AC591" s="26"/>
      <c r="AD591" s="43">
        <v>1675</v>
      </c>
    </row>
    <row r="592" spans="2:30">
      <c r="B592" s="26">
        <v>263</v>
      </c>
      <c r="C592" s="42" t="s">
        <v>4238</v>
      </c>
      <c r="D592" s="26" t="s">
        <v>5040</v>
      </c>
      <c r="E592" s="26" t="s">
        <v>4115</v>
      </c>
      <c r="F592" s="26"/>
      <c r="G592" s="26" t="s">
        <v>5041</v>
      </c>
      <c r="H592" s="26" t="s">
        <v>2383</v>
      </c>
      <c r="I592" s="26">
        <v>100</v>
      </c>
      <c r="J592" s="26" t="s">
        <v>1337</v>
      </c>
      <c r="K592" s="26" t="s">
        <v>482</v>
      </c>
      <c r="L592" s="26" t="s">
        <v>4152</v>
      </c>
      <c r="M592" s="26" t="s">
        <v>656</v>
      </c>
      <c r="N592" s="26" t="s">
        <v>1669</v>
      </c>
      <c r="O592" s="26" t="s">
        <v>5042</v>
      </c>
      <c r="P592" s="26" t="s">
        <v>5043</v>
      </c>
      <c r="Q592" s="26"/>
      <c r="R592" s="26"/>
      <c r="S592" s="26"/>
      <c r="T592" s="26"/>
      <c r="U592" s="26"/>
      <c r="V592" s="26"/>
      <c r="W592" s="26"/>
      <c r="X592" s="26"/>
      <c r="Y592" s="26"/>
      <c r="Z592" s="28"/>
      <c r="AA592" s="28"/>
      <c r="AB592" s="26"/>
      <c r="AC592" s="26"/>
      <c r="AD592" s="43">
        <v>1152.1199999999999</v>
      </c>
    </row>
    <row r="593" spans="2:30">
      <c r="B593" s="26">
        <v>264</v>
      </c>
      <c r="C593" s="42" t="s">
        <v>4233</v>
      </c>
      <c r="D593" s="26" t="s">
        <v>5044</v>
      </c>
      <c r="E593" s="26" t="s">
        <v>4115</v>
      </c>
      <c r="F593" s="26"/>
      <c r="G593" s="26" t="s">
        <v>5045</v>
      </c>
      <c r="H593" s="26" t="s">
        <v>540</v>
      </c>
      <c r="I593" s="26">
        <v>90</v>
      </c>
      <c r="J593" s="26" t="s">
        <v>353</v>
      </c>
      <c r="K593" s="26" t="s">
        <v>4633</v>
      </c>
      <c r="L593" s="26" t="s">
        <v>427</v>
      </c>
      <c r="M593" s="26" t="s">
        <v>4176</v>
      </c>
      <c r="N593" s="26" t="s">
        <v>4126</v>
      </c>
      <c r="O593" s="26" t="s">
        <v>5046</v>
      </c>
      <c r="P593" s="26" t="s">
        <v>3121</v>
      </c>
      <c r="Q593" s="26"/>
      <c r="R593" s="26"/>
      <c r="S593" s="26"/>
      <c r="T593" s="26"/>
      <c r="U593" s="26"/>
      <c r="V593" s="26"/>
      <c r="W593" s="26"/>
      <c r="X593" s="26"/>
      <c r="Y593" s="26"/>
      <c r="Z593" s="28"/>
      <c r="AA593" s="28"/>
      <c r="AB593" s="26"/>
      <c r="AC593" s="26"/>
      <c r="AD593" s="43">
        <v>1025.9642857142858</v>
      </c>
    </row>
    <row r="594" spans="2:30">
      <c r="B594" s="26">
        <v>265</v>
      </c>
      <c r="C594" s="42" t="s">
        <v>4149</v>
      </c>
      <c r="D594" s="26" t="s">
        <v>5047</v>
      </c>
      <c r="E594" s="26" t="s">
        <v>4115</v>
      </c>
      <c r="F594" s="26"/>
      <c r="G594" s="26" t="s">
        <v>5048</v>
      </c>
      <c r="H594" s="26" t="s">
        <v>5049</v>
      </c>
      <c r="I594" s="26">
        <v>30</v>
      </c>
      <c r="J594" s="26" t="s">
        <v>296</v>
      </c>
      <c r="K594" s="26" t="s">
        <v>4219</v>
      </c>
      <c r="L594" s="26" t="s">
        <v>1011</v>
      </c>
      <c r="M594" s="26" t="s">
        <v>748</v>
      </c>
      <c r="N594" s="26" t="s">
        <v>1189</v>
      </c>
      <c r="O594" s="26" t="s">
        <v>4457</v>
      </c>
      <c r="P594" s="26" t="s">
        <v>1270</v>
      </c>
      <c r="Q594" s="26"/>
      <c r="R594" s="26"/>
      <c r="S594" s="26"/>
      <c r="T594" s="26"/>
      <c r="U594" s="26"/>
      <c r="V594" s="26"/>
      <c r="W594" s="26"/>
      <c r="X594" s="26"/>
      <c r="Y594" s="26"/>
      <c r="Z594" s="28"/>
      <c r="AA594" s="28"/>
      <c r="AB594" s="26"/>
      <c r="AC594" s="26"/>
      <c r="AD594" s="43">
        <v>1200.7272727272727</v>
      </c>
    </row>
    <row r="595" spans="2:30">
      <c r="B595" s="26">
        <v>266</v>
      </c>
      <c r="C595" s="42" t="s">
        <v>4166</v>
      </c>
      <c r="D595" s="26" t="s">
        <v>5050</v>
      </c>
      <c r="E595" s="26" t="s">
        <v>4115</v>
      </c>
      <c r="F595" s="26"/>
      <c r="G595" s="26" t="s">
        <v>5051</v>
      </c>
      <c r="H595" s="26" t="s">
        <v>2383</v>
      </c>
      <c r="I595" s="26">
        <v>100</v>
      </c>
      <c r="J595" s="26" t="s">
        <v>4153</v>
      </c>
      <c r="K595" s="26" t="s">
        <v>1276</v>
      </c>
      <c r="L595" s="26" t="s">
        <v>4400</v>
      </c>
      <c r="M595" s="26" t="s">
        <v>4252</v>
      </c>
      <c r="N595" s="26" t="s">
        <v>1275</v>
      </c>
      <c r="O595" s="26" t="s">
        <v>5052</v>
      </c>
      <c r="P595" s="26" t="s">
        <v>5053</v>
      </c>
      <c r="Q595" s="26"/>
      <c r="R595" s="26"/>
      <c r="S595" s="26"/>
      <c r="T595" s="26"/>
      <c r="U595" s="26"/>
      <c r="V595" s="26"/>
      <c r="W595" s="26"/>
      <c r="X595" s="26"/>
      <c r="Y595" s="26"/>
      <c r="Z595" s="28"/>
      <c r="AA595" s="28"/>
      <c r="AB595" s="26"/>
      <c r="AC595" s="26"/>
      <c r="AD595" s="43">
        <v>1030.5769230769231</v>
      </c>
    </row>
    <row r="596" spans="2:30">
      <c r="B596" s="26">
        <v>267</v>
      </c>
      <c r="C596" s="42" t="s">
        <v>4293</v>
      </c>
      <c r="D596" s="26" t="s">
        <v>5054</v>
      </c>
      <c r="E596" s="26" t="s">
        <v>4115</v>
      </c>
      <c r="F596" s="26"/>
      <c r="G596" s="26" t="s">
        <v>5055</v>
      </c>
      <c r="H596" s="26" t="s">
        <v>4602</v>
      </c>
      <c r="I596" s="26">
        <v>80</v>
      </c>
      <c r="J596" s="26" t="s">
        <v>4188</v>
      </c>
      <c r="K596" s="26" t="s">
        <v>480</v>
      </c>
      <c r="L596" s="26" t="s">
        <v>4164</v>
      </c>
      <c r="M596" s="26" t="s">
        <v>1011</v>
      </c>
      <c r="N596" s="26" t="s">
        <v>1438</v>
      </c>
      <c r="O596" s="26" t="s">
        <v>4124</v>
      </c>
      <c r="P596" s="26">
        <v>1</v>
      </c>
      <c r="Q596" s="26"/>
      <c r="R596" s="26"/>
      <c r="S596" s="26"/>
      <c r="T596" s="26"/>
      <c r="U596" s="26"/>
      <c r="V596" s="26"/>
      <c r="W596" s="26"/>
      <c r="X596" s="26"/>
      <c r="Y596" s="26"/>
      <c r="Z596" s="28"/>
      <c r="AA596" s="28"/>
      <c r="AB596" s="26"/>
      <c r="AC596" s="26"/>
      <c r="AD596" s="43">
        <v>1478.9166666666667</v>
      </c>
    </row>
    <row r="597" spans="2:30">
      <c r="B597" s="26">
        <v>268</v>
      </c>
      <c r="C597" s="42" t="s">
        <v>4166</v>
      </c>
      <c r="D597" s="26" t="s">
        <v>5056</v>
      </c>
      <c r="E597" s="26" t="s">
        <v>4115</v>
      </c>
      <c r="F597" s="26"/>
      <c r="G597" s="26" t="s">
        <v>5057</v>
      </c>
      <c r="H597" s="26" t="s">
        <v>5058</v>
      </c>
      <c r="I597" s="26">
        <v>60</v>
      </c>
      <c r="J597" s="26" t="s">
        <v>4145</v>
      </c>
      <c r="K597" s="26" t="s">
        <v>1669</v>
      </c>
      <c r="L597" s="26" t="s">
        <v>4272</v>
      </c>
      <c r="M597" s="26" t="s">
        <v>1669</v>
      </c>
      <c r="N597" s="26" t="s">
        <v>4188</v>
      </c>
      <c r="O597" s="26" t="s">
        <v>4354</v>
      </c>
      <c r="P597" s="26" t="s">
        <v>934</v>
      </c>
      <c r="Q597" s="26"/>
      <c r="R597" s="26"/>
      <c r="S597" s="26"/>
      <c r="T597" s="26"/>
      <c r="U597" s="26"/>
      <c r="V597" s="26"/>
      <c r="W597" s="26"/>
      <c r="X597" s="26"/>
      <c r="Y597" s="26"/>
      <c r="Z597" s="28"/>
      <c r="AA597" s="28"/>
      <c r="AB597" s="26"/>
      <c r="AC597" s="26"/>
      <c r="AD597" s="43">
        <v>1274.5714285714287</v>
      </c>
    </row>
    <row r="598" spans="2:30">
      <c r="B598" s="26">
        <v>269</v>
      </c>
      <c r="C598" s="42" t="s">
        <v>4200</v>
      </c>
      <c r="D598" s="26" t="s">
        <v>5059</v>
      </c>
      <c r="E598" s="26" t="s">
        <v>4115</v>
      </c>
      <c r="F598" s="26"/>
      <c r="G598" s="26" t="s">
        <v>5060</v>
      </c>
      <c r="H598" s="26" t="s">
        <v>493</v>
      </c>
      <c r="I598" s="26">
        <v>75</v>
      </c>
      <c r="J598" s="26" t="s">
        <v>2094</v>
      </c>
      <c r="K598" s="26" t="s">
        <v>4118</v>
      </c>
      <c r="L598" s="26" t="s">
        <v>353</v>
      </c>
      <c r="M598" s="26" t="s">
        <v>1438</v>
      </c>
      <c r="N598" s="26" t="s">
        <v>4159</v>
      </c>
      <c r="O598" s="26" t="s">
        <v>361</v>
      </c>
      <c r="P598" s="26" t="s">
        <v>4322</v>
      </c>
      <c r="Q598" s="26"/>
      <c r="R598" s="26"/>
      <c r="S598" s="26"/>
      <c r="T598" s="26"/>
      <c r="U598" s="26"/>
      <c r="V598" s="26"/>
      <c r="W598" s="26"/>
      <c r="X598" s="26"/>
      <c r="Y598" s="26"/>
      <c r="Z598" s="28"/>
      <c r="AA598" s="28"/>
      <c r="AB598" s="26"/>
      <c r="AC598" s="26"/>
      <c r="AD598" s="43">
        <v>1981.6111111111111</v>
      </c>
    </row>
    <row r="599" spans="2:30">
      <c r="B599" s="26">
        <v>270</v>
      </c>
      <c r="C599" s="42" t="s">
        <v>4700</v>
      </c>
      <c r="D599" s="26" t="s">
        <v>5061</v>
      </c>
      <c r="E599" s="26" t="s">
        <v>4115</v>
      </c>
      <c r="F599" s="26"/>
      <c r="G599" s="26" t="s">
        <v>5062</v>
      </c>
      <c r="H599" s="26" t="s">
        <v>4830</v>
      </c>
      <c r="I599" s="26">
        <v>90</v>
      </c>
      <c r="J599" s="26" t="s">
        <v>4354</v>
      </c>
      <c r="K599" s="26" t="s">
        <v>1651</v>
      </c>
      <c r="L599" s="26" t="s">
        <v>934</v>
      </c>
      <c r="M599" s="26" t="s">
        <v>404</v>
      </c>
      <c r="N599" s="26" t="s">
        <v>4139</v>
      </c>
      <c r="O599" s="26" t="s">
        <v>4133</v>
      </c>
      <c r="P599" s="26" t="s">
        <v>4134</v>
      </c>
      <c r="Q599" s="26"/>
      <c r="R599" s="26"/>
      <c r="S599" s="26"/>
      <c r="T599" s="26"/>
      <c r="U599" s="26"/>
      <c r="V599" s="26"/>
      <c r="W599" s="26"/>
      <c r="X599" s="26"/>
      <c r="Y599" s="26"/>
      <c r="Z599" s="28"/>
      <c r="AA599" s="28"/>
      <c r="AB599" s="26"/>
      <c r="AC599" s="26"/>
      <c r="AD599" s="43">
        <v>1161.0384615384614</v>
      </c>
    </row>
    <row r="600" spans="2:30">
      <c r="B600" s="26">
        <v>271</v>
      </c>
      <c r="C600" s="42" t="s">
        <v>4276</v>
      </c>
      <c r="D600" s="26" t="s">
        <v>5063</v>
      </c>
      <c r="E600" s="26" t="s">
        <v>4115</v>
      </c>
      <c r="F600" s="26"/>
      <c r="G600" s="26" t="s">
        <v>5064</v>
      </c>
      <c r="H600" s="26" t="s">
        <v>5065</v>
      </c>
      <c r="I600" s="26">
        <v>50</v>
      </c>
      <c r="J600" s="26" t="s">
        <v>296</v>
      </c>
      <c r="K600" s="26" t="s">
        <v>4125</v>
      </c>
      <c r="L600" s="26" t="s">
        <v>1415</v>
      </c>
      <c r="M600" s="26" t="s">
        <v>427</v>
      </c>
      <c r="N600" s="26" t="s">
        <v>696</v>
      </c>
      <c r="O600" s="26" t="s">
        <v>5066</v>
      </c>
      <c r="P600" s="26" t="s">
        <v>5067</v>
      </c>
      <c r="Q600" s="26"/>
      <c r="R600" s="26"/>
      <c r="S600" s="26"/>
      <c r="T600" s="26"/>
      <c r="U600" s="26"/>
      <c r="V600" s="26"/>
      <c r="W600" s="26"/>
      <c r="X600" s="26"/>
      <c r="Y600" s="26"/>
      <c r="Z600" s="28"/>
      <c r="AA600" s="28"/>
      <c r="AB600" s="26"/>
      <c r="AC600" s="26"/>
      <c r="AD600" s="43">
        <v>1499.9285714285713</v>
      </c>
    </row>
    <row r="601" spans="2:30">
      <c r="B601" s="26">
        <v>272</v>
      </c>
      <c r="C601" s="42" t="s">
        <v>4121</v>
      </c>
      <c r="D601" s="26" t="s">
        <v>5068</v>
      </c>
      <c r="E601" s="26" t="s">
        <v>4115</v>
      </c>
      <c r="F601" s="26"/>
      <c r="G601" s="26" t="s">
        <v>5069</v>
      </c>
      <c r="H601" s="26" t="s">
        <v>2383</v>
      </c>
      <c r="I601" s="26">
        <v>100</v>
      </c>
      <c r="J601" s="26" t="s">
        <v>4345</v>
      </c>
      <c r="K601" s="26" t="s">
        <v>696</v>
      </c>
      <c r="L601" s="26" t="s">
        <v>1644</v>
      </c>
      <c r="M601" s="26" t="s">
        <v>374</v>
      </c>
      <c r="N601" s="26" t="s">
        <v>507</v>
      </c>
      <c r="O601" s="26" t="s">
        <v>4912</v>
      </c>
      <c r="P601" s="26" t="s">
        <v>4821</v>
      </c>
      <c r="Q601" s="26"/>
      <c r="R601" s="26"/>
      <c r="S601" s="26"/>
      <c r="T601" s="26"/>
      <c r="U601" s="26"/>
      <c r="V601" s="26"/>
      <c r="W601" s="26"/>
      <c r="X601" s="26"/>
      <c r="Y601" s="26"/>
      <c r="Z601" s="28"/>
      <c r="AA601" s="28"/>
      <c r="AB601" s="26"/>
      <c r="AC601" s="26"/>
      <c r="AD601" s="43">
        <v>1058.1724137931035</v>
      </c>
    </row>
    <row r="602" spans="2:30">
      <c r="B602" s="26">
        <v>273</v>
      </c>
      <c r="C602" s="42" t="s">
        <v>4161</v>
      </c>
      <c r="D602" s="26" t="s">
        <v>5070</v>
      </c>
      <c r="E602" s="26" t="s">
        <v>4115</v>
      </c>
      <c r="F602" s="26"/>
      <c r="G602" s="26" t="s">
        <v>5071</v>
      </c>
      <c r="H602" s="26" t="s">
        <v>607</v>
      </c>
      <c r="I602" s="26">
        <v>75</v>
      </c>
      <c r="J602" s="26" t="s">
        <v>353</v>
      </c>
      <c r="K602" s="26" t="s">
        <v>1275</v>
      </c>
      <c r="L602" s="26" t="s">
        <v>695</v>
      </c>
      <c r="M602" s="26" t="s">
        <v>451</v>
      </c>
      <c r="N602" s="26" t="s">
        <v>4354</v>
      </c>
      <c r="O602" s="26" t="s">
        <v>5072</v>
      </c>
      <c r="P602" s="26" t="s">
        <v>4479</v>
      </c>
      <c r="Q602" s="26"/>
      <c r="R602" s="26"/>
      <c r="S602" s="26"/>
      <c r="T602" s="26"/>
      <c r="U602" s="26"/>
      <c r="V602" s="26"/>
      <c r="W602" s="26"/>
      <c r="X602" s="26"/>
      <c r="Y602" s="26"/>
      <c r="Z602" s="28"/>
      <c r="AA602" s="28"/>
      <c r="AB602" s="26"/>
      <c r="AC602" s="26"/>
      <c r="AD602" s="43">
        <v>1171.6470588235295</v>
      </c>
    </row>
    <row r="603" spans="2:30">
      <c r="B603" s="26">
        <v>274</v>
      </c>
      <c r="C603" s="42" t="s">
        <v>4293</v>
      </c>
      <c r="D603" s="26" t="s">
        <v>5073</v>
      </c>
      <c r="E603" s="26" t="s">
        <v>4115</v>
      </c>
      <c r="F603" s="26"/>
      <c r="G603" s="26" t="s">
        <v>5074</v>
      </c>
      <c r="H603" s="26" t="s">
        <v>748</v>
      </c>
      <c r="I603" s="26">
        <v>50</v>
      </c>
      <c r="J603" s="26" t="s">
        <v>482</v>
      </c>
      <c r="K603" s="26" t="s">
        <v>482</v>
      </c>
      <c r="L603" s="26" t="s">
        <v>4139</v>
      </c>
      <c r="M603" s="26" t="s">
        <v>499</v>
      </c>
      <c r="N603" s="26" t="s">
        <v>591</v>
      </c>
      <c r="O603" s="26" t="s">
        <v>4367</v>
      </c>
      <c r="P603" s="26" t="s">
        <v>1701</v>
      </c>
      <c r="Q603" s="26"/>
      <c r="R603" s="26"/>
      <c r="S603" s="26"/>
      <c r="T603" s="26"/>
      <c r="U603" s="26"/>
      <c r="V603" s="26"/>
      <c r="W603" s="26"/>
      <c r="X603" s="26"/>
      <c r="Y603" s="26"/>
      <c r="Z603" s="28"/>
      <c r="AA603" s="28"/>
      <c r="AB603" s="26"/>
      <c r="AC603" s="26"/>
      <c r="AD603" s="43">
        <v>1444.8695652173913</v>
      </c>
    </row>
    <row r="604" spans="2:30">
      <c r="B604" s="26">
        <v>275</v>
      </c>
      <c r="C604" s="42" t="s">
        <v>4289</v>
      </c>
      <c r="D604" s="26" t="s">
        <v>5075</v>
      </c>
      <c r="E604" s="26" t="s">
        <v>4115</v>
      </c>
      <c r="F604" s="26"/>
      <c r="G604" s="26" t="s">
        <v>5076</v>
      </c>
      <c r="H604" s="26" t="s">
        <v>5077</v>
      </c>
      <c r="I604" s="26">
        <v>60</v>
      </c>
      <c r="J604" s="26" t="s">
        <v>622</v>
      </c>
      <c r="K604" s="26" t="s">
        <v>1364</v>
      </c>
      <c r="L604" s="26" t="s">
        <v>2311</v>
      </c>
      <c r="M604" s="26" t="s">
        <v>404</v>
      </c>
      <c r="N604" s="26" t="s">
        <v>696</v>
      </c>
      <c r="O604" s="26" t="s">
        <v>296</v>
      </c>
      <c r="P604" s="26" t="s">
        <v>4594</v>
      </c>
      <c r="Q604" s="26"/>
      <c r="R604" s="26"/>
      <c r="S604" s="26"/>
      <c r="T604" s="26"/>
      <c r="U604" s="26"/>
      <c r="V604" s="26"/>
      <c r="W604" s="26"/>
      <c r="X604" s="26"/>
      <c r="Y604" s="26"/>
      <c r="Z604" s="28"/>
      <c r="AA604" s="28"/>
      <c r="AB604" s="26"/>
      <c r="AC604" s="26"/>
      <c r="AD604" s="43">
        <v>1973.2142857142858</v>
      </c>
    </row>
    <row r="605" spans="2:30">
      <c r="B605" s="26">
        <v>276</v>
      </c>
      <c r="C605" s="42" t="s">
        <v>4225</v>
      </c>
      <c r="D605" s="26" t="s">
        <v>5078</v>
      </c>
      <c r="E605" s="26" t="s">
        <v>4115</v>
      </c>
      <c r="F605" s="26"/>
      <c r="G605" s="26" t="s">
        <v>5079</v>
      </c>
      <c r="H605" s="26" t="s">
        <v>2383</v>
      </c>
      <c r="I605" s="26">
        <v>100</v>
      </c>
      <c r="J605" s="26" t="s">
        <v>4453</v>
      </c>
      <c r="K605" s="26" t="s">
        <v>4169</v>
      </c>
      <c r="L605" s="26" t="s">
        <v>4182</v>
      </c>
      <c r="M605" s="26" t="s">
        <v>4272</v>
      </c>
      <c r="N605" s="26" t="s">
        <v>499</v>
      </c>
      <c r="O605" s="26" t="s">
        <v>5080</v>
      </c>
      <c r="P605" s="26" t="s">
        <v>5081</v>
      </c>
      <c r="Q605" s="26"/>
      <c r="R605" s="26"/>
      <c r="S605" s="26"/>
      <c r="T605" s="26"/>
      <c r="U605" s="26"/>
      <c r="V605" s="26"/>
      <c r="W605" s="26"/>
      <c r="X605" s="26"/>
      <c r="Y605" s="26"/>
      <c r="Z605" s="28"/>
      <c r="AA605" s="28"/>
      <c r="AB605" s="26"/>
      <c r="AC605" s="26"/>
      <c r="AD605" s="43">
        <v>854.78571428571433</v>
      </c>
    </row>
    <row r="606" spans="2:30">
      <c r="B606" s="26">
        <v>277</v>
      </c>
      <c r="C606" s="42" t="s">
        <v>4179</v>
      </c>
      <c r="D606" s="26" t="s">
        <v>5082</v>
      </c>
      <c r="E606" s="26" t="s">
        <v>4115</v>
      </c>
      <c r="F606" s="26"/>
      <c r="G606" s="26" t="s">
        <v>5083</v>
      </c>
      <c r="H606" s="26" t="s">
        <v>540</v>
      </c>
      <c r="I606" s="26">
        <v>90</v>
      </c>
      <c r="J606" s="26" t="s">
        <v>4188</v>
      </c>
      <c r="K606" s="26" t="s">
        <v>696</v>
      </c>
      <c r="L606" s="26" t="s">
        <v>4219</v>
      </c>
      <c r="M606" s="26" t="s">
        <v>696</v>
      </c>
      <c r="N606" s="26" t="s">
        <v>748</v>
      </c>
      <c r="O606" s="26" t="s">
        <v>5084</v>
      </c>
      <c r="P606" s="26" t="s">
        <v>4461</v>
      </c>
      <c r="Q606" s="26"/>
      <c r="R606" s="26"/>
      <c r="S606" s="26"/>
      <c r="T606" s="26"/>
      <c r="U606" s="26"/>
      <c r="V606" s="26"/>
      <c r="W606" s="26"/>
      <c r="X606" s="26"/>
      <c r="Y606" s="26"/>
      <c r="Z606" s="28"/>
      <c r="AA606" s="28"/>
      <c r="AB606" s="26"/>
      <c r="AC606" s="26"/>
      <c r="AD606" s="43">
        <v>1219.6842105263158</v>
      </c>
    </row>
    <row r="607" spans="2:30">
      <c r="B607" s="26">
        <v>278</v>
      </c>
      <c r="C607" s="42" t="s">
        <v>4238</v>
      </c>
      <c r="D607" s="26" t="s">
        <v>5085</v>
      </c>
      <c r="E607" s="26" t="s">
        <v>4115</v>
      </c>
      <c r="F607" s="26"/>
      <c r="G607" s="26" t="s">
        <v>5086</v>
      </c>
      <c r="H607" s="26" t="s">
        <v>2383</v>
      </c>
      <c r="I607" s="26">
        <v>100</v>
      </c>
      <c r="J607" s="26" t="s">
        <v>480</v>
      </c>
      <c r="K607" s="26" t="s">
        <v>4170</v>
      </c>
      <c r="L607" s="26" t="s">
        <v>4118</v>
      </c>
      <c r="M607" s="26" t="s">
        <v>4132</v>
      </c>
      <c r="N607" s="26" t="s">
        <v>1275</v>
      </c>
      <c r="O607" s="26" t="s">
        <v>4513</v>
      </c>
      <c r="P607" s="26" t="s">
        <v>4377</v>
      </c>
      <c r="Q607" s="26"/>
      <c r="R607" s="26"/>
      <c r="S607" s="26"/>
      <c r="T607" s="26"/>
      <c r="U607" s="26"/>
      <c r="V607" s="26"/>
      <c r="W607" s="26"/>
      <c r="X607" s="26"/>
      <c r="Y607" s="26"/>
      <c r="Z607" s="28"/>
      <c r="AA607" s="28"/>
      <c r="AB607" s="26"/>
      <c r="AC607" s="26"/>
      <c r="AD607" s="43">
        <v>1225.5</v>
      </c>
    </row>
    <row r="608" spans="2:30">
      <c r="B608" s="26">
        <v>279</v>
      </c>
      <c r="C608" s="42" t="s">
        <v>4225</v>
      </c>
      <c r="D608" s="26" t="s">
        <v>5087</v>
      </c>
      <c r="E608" s="26" t="s">
        <v>4115</v>
      </c>
      <c r="F608" s="26"/>
      <c r="G608" s="26" t="s">
        <v>5088</v>
      </c>
      <c r="H608" s="26" t="s">
        <v>5089</v>
      </c>
      <c r="I608" s="26">
        <v>55</v>
      </c>
      <c r="J608" s="26" t="s">
        <v>1189</v>
      </c>
      <c r="K608" s="26" t="s">
        <v>1679</v>
      </c>
      <c r="L608" s="26" t="s">
        <v>404</v>
      </c>
      <c r="M608" s="26" t="s">
        <v>934</v>
      </c>
      <c r="N608" s="26" t="s">
        <v>404</v>
      </c>
      <c r="O608" s="26" t="s">
        <v>5090</v>
      </c>
      <c r="P608" s="26" t="s">
        <v>5091</v>
      </c>
      <c r="Q608" s="26"/>
      <c r="R608" s="26"/>
      <c r="S608" s="26"/>
      <c r="T608" s="26"/>
      <c r="U608" s="26"/>
      <c r="V608" s="26"/>
      <c r="W608" s="26"/>
      <c r="X608" s="26"/>
      <c r="Y608" s="26"/>
      <c r="Z608" s="28"/>
      <c r="AA608" s="28"/>
      <c r="AB608" s="26"/>
      <c r="AC608" s="26"/>
      <c r="AD608" s="43">
        <v>1151.9444444444443</v>
      </c>
    </row>
    <row r="609" spans="2:30">
      <c r="B609" s="26">
        <v>280</v>
      </c>
      <c r="C609" s="42" t="s">
        <v>4225</v>
      </c>
      <c r="D609" s="26" t="s">
        <v>5092</v>
      </c>
      <c r="E609" s="26" t="s">
        <v>4115</v>
      </c>
      <c r="F609" s="26"/>
      <c r="G609" s="26" t="s">
        <v>5093</v>
      </c>
      <c r="H609" s="26" t="s">
        <v>2383</v>
      </c>
      <c r="I609" s="26">
        <v>100</v>
      </c>
      <c r="J609" s="26" t="s">
        <v>2311</v>
      </c>
      <c r="K609" s="26" t="s">
        <v>4354</v>
      </c>
      <c r="L609" s="26" t="s">
        <v>507</v>
      </c>
      <c r="M609" s="26" t="s">
        <v>695</v>
      </c>
      <c r="N609" s="26" t="s">
        <v>1630</v>
      </c>
      <c r="O609" s="26" t="s">
        <v>5094</v>
      </c>
      <c r="P609" s="26" t="s">
        <v>5095</v>
      </c>
      <c r="Q609" s="26"/>
      <c r="R609" s="26"/>
      <c r="S609" s="26"/>
      <c r="T609" s="26"/>
      <c r="U609" s="26"/>
      <c r="V609" s="26"/>
      <c r="W609" s="26"/>
      <c r="X609" s="26"/>
      <c r="Y609" s="26"/>
      <c r="Z609" s="28"/>
      <c r="AA609" s="28"/>
      <c r="AB609" s="26"/>
      <c r="AC609" s="26"/>
      <c r="AD609" s="43">
        <v>1040.8571428571429</v>
      </c>
    </row>
    <row r="610" spans="2:30">
      <c r="B610" s="26">
        <v>281</v>
      </c>
      <c r="C610" s="42" t="s">
        <v>4156</v>
      </c>
      <c r="D610" s="26" t="s">
        <v>5096</v>
      </c>
      <c r="E610" s="26" t="s">
        <v>4115</v>
      </c>
      <c r="F610" s="26"/>
      <c r="G610" s="26" t="s">
        <v>5097</v>
      </c>
      <c r="H610" s="26" t="s">
        <v>187</v>
      </c>
      <c r="I610" s="26">
        <v>85</v>
      </c>
      <c r="J610" s="26" t="s">
        <v>1088</v>
      </c>
      <c r="K610" s="26" t="s">
        <v>1655</v>
      </c>
      <c r="L610" s="26" t="s">
        <v>1298</v>
      </c>
      <c r="M610" s="26" t="s">
        <v>1298</v>
      </c>
      <c r="N610" s="26" t="s">
        <v>1011</v>
      </c>
      <c r="O610" s="26" t="s">
        <v>1159</v>
      </c>
      <c r="P610" s="26" t="s">
        <v>4821</v>
      </c>
      <c r="Q610" s="26"/>
      <c r="R610" s="26"/>
      <c r="S610" s="26"/>
      <c r="T610" s="26"/>
      <c r="U610" s="26"/>
      <c r="V610" s="26"/>
      <c r="W610" s="26"/>
      <c r="X610" s="26"/>
      <c r="Y610" s="26"/>
      <c r="Z610" s="28"/>
      <c r="AA610" s="28"/>
      <c r="AB610" s="26"/>
      <c r="AC610" s="26"/>
      <c r="AD610" s="43">
        <v>1312.8823529411766</v>
      </c>
    </row>
    <row r="611" spans="2:30">
      <c r="B611" s="26">
        <v>282</v>
      </c>
      <c r="C611" s="42" t="s">
        <v>4161</v>
      </c>
      <c r="D611" s="26" t="s">
        <v>5098</v>
      </c>
      <c r="E611" s="26" t="s">
        <v>4115</v>
      </c>
      <c r="F611" s="26"/>
      <c r="G611" s="26" t="s">
        <v>5099</v>
      </c>
      <c r="H611" s="26" t="s">
        <v>608</v>
      </c>
      <c r="I611" s="26">
        <v>50</v>
      </c>
      <c r="J611" s="26" t="s">
        <v>4138</v>
      </c>
      <c r="K611" s="26" t="s">
        <v>4272</v>
      </c>
      <c r="L611" s="26" t="s">
        <v>934</v>
      </c>
      <c r="M611" s="26" t="s">
        <v>1875</v>
      </c>
      <c r="N611" s="26" t="s">
        <v>4251</v>
      </c>
      <c r="O611" s="26" t="s">
        <v>4133</v>
      </c>
      <c r="P611" s="26" t="s">
        <v>4133</v>
      </c>
      <c r="Q611" s="26"/>
      <c r="R611" s="26"/>
      <c r="S611" s="26"/>
      <c r="T611" s="26"/>
      <c r="U611" s="26"/>
      <c r="V611" s="26"/>
      <c r="W611" s="26"/>
      <c r="X611" s="26"/>
      <c r="Y611" s="26"/>
      <c r="Z611" s="28"/>
      <c r="AA611" s="28"/>
      <c r="AB611" s="26"/>
      <c r="AC611" s="26"/>
      <c r="AD611" s="43">
        <v>1470.6</v>
      </c>
    </row>
    <row r="612" spans="2:30">
      <c r="B612" s="26">
        <v>283</v>
      </c>
      <c r="C612" s="42" t="s">
        <v>4185</v>
      </c>
      <c r="D612" s="26" t="s">
        <v>5100</v>
      </c>
      <c r="E612" s="26" t="s">
        <v>4115</v>
      </c>
      <c r="F612" s="26"/>
      <c r="G612" s="26" t="s">
        <v>5101</v>
      </c>
      <c r="H612" s="26" t="s">
        <v>4747</v>
      </c>
      <c r="I612" s="26">
        <v>35</v>
      </c>
      <c r="J612" s="26" t="s">
        <v>934</v>
      </c>
      <c r="K612" s="26" t="s">
        <v>2311</v>
      </c>
      <c r="L612" s="26" t="s">
        <v>4252</v>
      </c>
      <c r="M612" s="26" t="s">
        <v>1415</v>
      </c>
      <c r="N612" s="26" t="s">
        <v>4132</v>
      </c>
      <c r="O612" s="26" t="s">
        <v>5102</v>
      </c>
      <c r="P612" s="26" t="s">
        <v>5103</v>
      </c>
      <c r="Q612" s="26"/>
      <c r="R612" s="26"/>
      <c r="S612" s="26"/>
      <c r="T612" s="26"/>
      <c r="U612" s="26"/>
      <c r="V612" s="26"/>
      <c r="W612" s="26"/>
      <c r="X612" s="26"/>
      <c r="Y612" s="26"/>
      <c r="Z612" s="28"/>
      <c r="AA612" s="28"/>
      <c r="AB612" s="26"/>
      <c r="AC612" s="26"/>
      <c r="AD612" s="43">
        <v>1343.375</v>
      </c>
    </row>
    <row r="613" spans="2:30">
      <c r="B613" s="26">
        <v>284</v>
      </c>
      <c r="C613" s="42" t="s">
        <v>4304</v>
      </c>
      <c r="D613" s="26" t="s">
        <v>5104</v>
      </c>
      <c r="E613" s="26" t="s">
        <v>4115</v>
      </c>
      <c r="F613" s="26"/>
      <c r="G613" s="26" t="s">
        <v>5105</v>
      </c>
      <c r="H613" s="26" t="s">
        <v>4124</v>
      </c>
      <c r="I613" s="26">
        <v>95</v>
      </c>
      <c r="J613" s="26" t="s">
        <v>4131</v>
      </c>
      <c r="K613" s="26" t="s">
        <v>934</v>
      </c>
      <c r="L613" s="26" t="s">
        <v>427</v>
      </c>
      <c r="M613" s="26" t="s">
        <v>2463</v>
      </c>
      <c r="N613" s="26" t="s">
        <v>374</v>
      </c>
      <c r="O613" s="26" t="s">
        <v>4587</v>
      </c>
      <c r="P613" s="26" t="s">
        <v>1688</v>
      </c>
      <c r="Q613" s="26"/>
      <c r="R613" s="26"/>
      <c r="S613" s="26"/>
      <c r="T613" s="26"/>
      <c r="U613" s="26"/>
      <c r="V613" s="26"/>
      <c r="W613" s="26"/>
      <c r="X613" s="26"/>
      <c r="Y613" s="26"/>
      <c r="Z613" s="28"/>
      <c r="AA613" s="28"/>
      <c r="AB613" s="26"/>
      <c r="AC613" s="26"/>
      <c r="AD613" s="43">
        <v>953.9655172413793</v>
      </c>
    </row>
    <row r="614" spans="2:30">
      <c r="B614" s="26">
        <v>285</v>
      </c>
      <c r="C614" s="42" t="s">
        <v>4238</v>
      </c>
      <c r="D614" s="26" t="s">
        <v>5106</v>
      </c>
      <c r="E614" s="26" t="s">
        <v>4115</v>
      </c>
      <c r="F614" s="26"/>
      <c r="G614" s="26" t="s">
        <v>5107</v>
      </c>
      <c r="H614" s="26" t="s">
        <v>4182</v>
      </c>
      <c r="I614" s="26">
        <v>60</v>
      </c>
      <c r="J614" s="26" t="s">
        <v>934</v>
      </c>
      <c r="K614" s="26" t="s">
        <v>591</v>
      </c>
      <c r="L614" s="26" t="s">
        <v>4251</v>
      </c>
      <c r="M614" s="26" t="s">
        <v>4153</v>
      </c>
      <c r="N614" s="26" t="s">
        <v>1415</v>
      </c>
      <c r="O614" s="26" t="s">
        <v>4599</v>
      </c>
      <c r="P614" s="26" t="s">
        <v>5108</v>
      </c>
      <c r="Q614" s="26"/>
      <c r="R614" s="26"/>
      <c r="S614" s="26"/>
      <c r="T614" s="26"/>
      <c r="U614" s="26"/>
      <c r="V614" s="26"/>
      <c r="W614" s="26"/>
      <c r="X614" s="26"/>
      <c r="Y614" s="26"/>
      <c r="Z614" s="28"/>
      <c r="AA614" s="28"/>
      <c r="AB614" s="26"/>
      <c r="AC614" s="26"/>
      <c r="AD614" s="43">
        <v>1222.7692307692307</v>
      </c>
    </row>
    <row r="615" spans="2:30">
      <c r="B615" s="26">
        <v>286</v>
      </c>
      <c r="C615" s="42" t="s">
        <v>4121</v>
      </c>
      <c r="D615" s="26" t="s">
        <v>5109</v>
      </c>
      <c r="E615" s="26" t="s">
        <v>4115</v>
      </c>
      <c r="F615" s="26"/>
      <c r="G615" s="26" t="s">
        <v>5110</v>
      </c>
      <c r="H615" s="26" t="s">
        <v>2383</v>
      </c>
      <c r="I615" s="26">
        <v>95</v>
      </c>
      <c r="J615" s="26" t="s">
        <v>4633</v>
      </c>
      <c r="K615" s="26" t="s">
        <v>4251</v>
      </c>
      <c r="L615" s="26" t="s">
        <v>427</v>
      </c>
      <c r="M615" s="26" t="s">
        <v>1669</v>
      </c>
      <c r="N615" s="26" t="s">
        <v>622</v>
      </c>
      <c r="O615" s="26" t="s">
        <v>4625</v>
      </c>
      <c r="P615" s="26" t="s">
        <v>4461</v>
      </c>
      <c r="Q615" s="26"/>
      <c r="R615" s="26"/>
      <c r="S615" s="26"/>
      <c r="T615" s="26"/>
      <c r="U615" s="26"/>
      <c r="V615" s="26"/>
      <c r="W615" s="26"/>
      <c r="X615" s="26"/>
      <c r="Y615" s="26"/>
      <c r="Z615" s="28"/>
      <c r="AA615" s="28"/>
      <c r="AB615" s="26"/>
      <c r="AC615" s="26"/>
      <c r="AD615" s="43">
        <v>1125.090909090909</v>
      </c>
    </row>
    <row r="616" spans="2:30">
      <c r="B616" s="26">
        <v>287</v>
      </c>
      <c r="C616" s="42" t="s">
        <v>4304</v>
      </c>
      <c r="D616" s="26" t="s">
        <v>5111</v>
      </c>
      <c r="E616" s="26" t="s">
        <v>4115</v>
      </c>
      <c r="F616" s="26"/>
      <c r="G616" s="26" t="s">
        <v>5112</v>
      </c>
      <c r="H616" s="26" t="s">
        <v>576</v>
      </c>
      <c r="I616" s="26">
        <v>80</v>
      </c>
      <c r="J616" s="26" t="s">
        <v>296</v>
      </c>
      <c r="K616" s="26" t="s">
        <v>4251</v>
      </c>
      <c r="L616" s="26" t="s">
        <v>374</v>
      </c>
      <c r="M616" s="26" t="s">
        <v>4152</v>
      </c>
      <c r="N616" s="26" t="s">
        <v>374</v>
      </c>
      <c r="O616" s="26" t="s">
        <v>5113</v>
      </c>
      <c r="P616" s="26" t="s">
        <v>5114</v>
      </c>
      <c r="Q616" s="26"/>
      <c r="R616" s="26"/>
      <c r="S616" s="26"/>
      <c r="T616" s="26"/>
      <c r="U616" s="26"/>
      <c r="V616" s="26"/>
      <c r="W616" s="26"/>
      <c r="X616" s="26"/>
      <c r="Y616" s="26"/>
      <c r="Z616" s="28"/>
      <c r="AA616" s="28"/>
      <c r="AB616" s="26"/>
      <c r="AC616" s="26"/>
      <c r="AD616" s="43">
        <v>1298.2083333333333</v>
      </c>
    </row>
    <row r="617" spans="2:30">
      <c r="B617" s="26">
        <v>288</v>
      </c>
      <c r="C617" s="42" t="s">
        <v>4149</v>
      </c>
      <c r="D617" s="26" t="s">
        <v>5115</v>
      </c>
      <c r="E617" s="26" t="s">
        <v>4115</v>
      </c>
      <c r="F617" s="26"/>
      <c r="G617" s="26" t="s">
        <v>5116</v>
      </c>
      <c r="H617" s="26" t="s">
        <v>611</v>
      </c>
      <c r="I617" s="26">
        <v>50</v>
      </c>
      <c r="J617" s="26" t="s">
        <v>622</v>
      </c>
      <c r="K617" s="26" t="s">
        <v>1415</v>
      </c>
      <c r="L617" s="26" t="s">
        <v>1234</v>
      </c>
      <c r="M617" s="26" t="s">
        <v>608</v>
      </c>
      <c r="N617" s="26" t="s">
        <v>4214</v>
      </c>
      <c r="O617" s="26" t="s">
        <v>576</v>
      </c>
      <c r="P617" s="26" t="s">
        <v>953</v>
      </c>
      <c r="Q617" s="26"/>
      <c r="R617" s="26"/>
      <c r="S617" s="26"/>
      <c r="T617" s="26"/>
      <c r="U617" s="26"/>
      <c r="V617" s="26"/>
      <c r="W617" s="26"/>
      <c r="X617" s="26"/>
      <c r="Y617" s="26"/>
      <c r="Z617" s="28"/>
      <c r="AA617" s="28"/>
      <c r="AB617" s="26"/>
      <c r="AC617" s="26"/>
      <c r="AD617" s="43">
        <v>1412.2857142857142</v>
      </c>
    </row>
    <row r="618" spans="2:30">
      <c r="B618" s="26">
        <v>289</v>
      </c>
      <c r="C618" s="42" t="s">
        <v>4499</v>
      </c>
      <c r="D618" s="26" t="s">
        <v>5117</v>
      </c>
      <c r="E618" s="26" t="s">
        <v>4115</v>
      </c>
      <c r="F618" s="26"/>
      <c r="G618" s="26" t="s">
        <v>5118</v>
      </c>
      <c r="H618" s="26" t="s">
        <v>4249</v>
      </c>
      <c r="I618" s="26">
        <v>70</v>
      </c>
      <c r="J618" s="26" t="s">
        <v>2311</v>
      </c>
      <c r="K618" s="26" t="s">
        <v>404</v>
      </c>
      <c r="L618" s="26" t="s">
        <v>4219</v>
      </c>
      <c r="M618" s="26" t="s">
        <v>427</v>
      </c>
      <c r="N618" s="26" t="s">
        <v>2463</v>
      </c>
      <c r="O618" s="26" t="s">
        <v>361</v>
      </c>
      <c r="P618" s="26" t="s">
        <v>5119</v>
      </c>
      <c r="Q618" s="26"/>
      <c r="R618" s="26"/>
      <c r="S618" s="26"/>
      <c r="T618" s="26"/>
      <c r="U618" s="26"/>
      <c r="V618" s="26"/>
      <c r="W618" s="26"/>
      <c r="X618" s="26"/>
      <c r="Y618" s="26"/>
      <c r="Z618" s="28"/>
      <c r="AA618" s="28"/>
      <c r="AB618" s="26"/>
      <c r="AC618" s="26"/>
      <c r="AD618" s="43">
        <v>1904.2857142857142</v>
      </c>
    </row>
    <row r="619" spans="2:30">
      <c r="B619" s="26">
        <v>290</v>
      </c>
      <c r="C619" s="42" t="s">
        <v>4225</v>
      </c>
      <c r="D619" s="26" t="s">
        <v>5120</v>
      </c>
      <c r="E619" s="26" t="s">
        <v>4115</v>
      </c>
      <c r="F619" s="26"/>
      <c r="G619" s="26" t="s">
        <v>5121</v>
      </c>
      <c r="H619" s="26" t="s">
        <v>493</v>
      </c>
      <c r="I619" s="26">
        <v>75</v>
      </c>
      <c r="J619" s="26" t="s">
        <v>4117</v>
      </c>
      <c r="K619" s="26" t="s">
        <v>1630</v>
      </c>
      <c r="L619" s="26" t="s">
        <v>1759</v>
      </c>
      <c r="M619" s="26" t="s">
        <v>451</v>
      </c>
      <c r="N619" s="26" t="s">
        <v>4252</v>
      </c>
      <c r="O619" s="26" t="s">
        <v>5122</v>
      </c>
      <c r="P619" s="26">
        <v>2</v>
      </c>
      <c r="Q619" s="26"/>
      <c r="R619" s="26"/>
      <c r="S619" s="26"/>
      <c r="T619" s="26"/>
      <c r="U619" s="26"/>
      <c r="V619" s="26"/>
      <c r="W619" s="26"/>
      <c r="X619" s="26"/>
      <c r="Y619" s="26"/>
      <c r="Z619" s="28"/>
      <c r="AA619" s="28"/>
      <c r="AB619" s="26"/>
      <c r="AC619" s="26"/>
      <c r="AD619" s="43">
        <v>2109.5</v>
      </c>
    </row>
    <row r="620" spans="2:30">
      <c r="B620" s="26">
        <v>291</v>
      </c>
      <c r="C620" s="42" t="s">
        <v>4225</v>
      </c>
      <c r="D620" s="26" t="s">
        <v>5123</v>
      </c>
      <c r="E620" s="26" t="s">
        <v>4115</v>
      </c>
      <c r="F620" s="26"/>
      <c r="G620" s="26" t="s">
        <v>5124</v>
      </c>
      <c r="H620" s="26" t="s">
        <v>728</v>
      </c>
      <c r="I620" s="26">
        <v>90</v>
      </c>
      <c r="J620" s="26" t="s">
        <v>2311</v>
      </c>
      <c r="K620" s="26" t="s">
        <v>507</v>
      </c>
      <c r="L620" s="26" t="s">
        <v>2463</v>
      </c>
      <c r="M620" s="26" t="s">
        <v>1415</v>
      </c>
      <c r="N620" s="26" t="s">
        <v>1011</v>
      </c>
      <c r="O620" s="26" t="s">
        <v>5125</v>
      </c>
      <c r="P620" s="26" t="s">
        <v>5126</v>
      </c>
      <c r="Q620" s="26"/>
      <c r="R620" s="26"/>
      <c r="S620" s="26"/>
      <c r="T620" s="26"/>
      <c r="U620" s="26"/>
      <c r="V620" s="26"/>
      <c r="W620" s="26"/>
      <c r="X620" s="26"/>
      <c r="Y620" s="26"/>
      <c r="Z620" s="28"/>
      <c r="AA620" s="28"/>
      <c r="AB620" s="26"/>
      <c r="AC620" s="26"/>
      <c r="AD620" s="43">
        <v>1221.25</v>
      </c>
    </row>
    <row r="621" spans="2:30">
      <c r="B621" s="26">
        <v>292</v>
      </c>
      <c r="C621" s="42" t="s">
        <v>4238</v>
      </c>
      <c r="D621" s="26" t="s">
        <v>5127</v>
      </c>
      <c r="E621" s="26" t="s">
        <v>4115</v>
      </c>
      <c r="F621" s="26"/>
      <c r="G621" s="26" t="s">
        <v>5128</v>
      </c>
      <c r="H621" s="26" t="s">
        <v>4322</v>
      </c>
      <c r="I621" s="26">
        <v>80</v>
      </c>
      <c r="J621" s="26" t="s">
        <v>4131</v>
      </c>
      <c r="K621" s="26" t="s">
        <v>2094</v>
      </c>
      <c r="L621" s="26" t="s">
        <v>1234</v>
      </c>
      <c r="M621" s="26" t="s">
        <v>4219</v>
      </c>
      <c r="N621" s="26" t="s">
        <v>482</v>
      </c>
      <c r="O621" s="26" t="s">
        <v>1011</v>
      </c>
      <c r="P621" s="26" t="s">
        <v>4498</v>
      </c>
      <c r="Q621" s="26"/>
      <c r="R621" s="26"/>
      <c r="S621" s="26"/>
      <c r="T621" s="26"/>
      <c r="U621" s="26"/>
      <c r="V621" s="26"/>
      <c r="W621" s="26"/>
      <c r="X621" s="26"/>
      <c r="Y621" s="26"/>
      <c r="Z621" s="28"/>
      <c r="AA621" s="28"/>
      <c r="AB621" s="26"/>
      <c r="AC621" s="26"/>
      <c r="AD621" s="43">
        <v>1276.6818181818182</v>
      </c>
    </row>
    <row r="622" spans="2:30">
      <c r="B622" s="26">
        <v>293</v>
      </c>
      <c r="C622" s="42" t="s">
        <v>4225</v>
      </c>
      <c r="D622" s="26" t="s">
        <v>5129</v>
      </c>
      <c r="E622" s="26" t="s">
        <v>4115</v>
      </c>
      <c r="F622" s="26"/>
      <c r="G622" s="26" t="s">
        <v>5130</v>
      </c>
      <c r="H622" s="26" t="s">
        <v>2383</v>
      </c>
      <c r="I622" s="26">
        <v>100</v>
      </c>
      <c r="J622" s="26" t="s">
        <v>296</v>
      </c>
      <c r="K622" s="26" t="s">
        <v>4132</v>
      </c>
      <c r="L622" s="26" t="s">
        <v>695</v>
      </c>
      <c r="M622" s="26" t="s">
        <v>1438</v>
      </c>
      <c r="N622" s="26" t="s">
        <v>4132</v>
      </c>
      <c r="O622" s="26" t="s">
        <v>5131</v>
      </c>
      <c r="P622" s="26" t="s">
        <v>5132</v>
      </c>
      <c r="Q622" s="26"/>
      <c r="R622" s="26"/>
      <c r="S622" s="26"/>
      <c r="T622" s="26"/>
      <c r="U622" s="26"/>
      <c r="V622" s="26"/>
      <c r="W622" s="26"/>
      <c r="X622" s="26"/>
      <c r="Y622" s="26"/>
      <c r="Z622" s="28"/>
      <c r="AA622" s="28"/>
      <c r="AB622" s="26"/>
      <c r="AC622" s="26"/>
      <c r="AD622" s="43">
        <v>1151.5416666666667</v>
      </c>
    </row>
    <row r="623" spans="2:30">
      <c r="B623" s="26">
        <v>294</v>
      </c>
      <c r="C623" s="42" t="s">
        <v>4200</v>
      </c>
      <c r="D623" s="26" t="s">
        <v>5133</v>
      </c>
      <c r="E623" s="26" t="s">
        <v>4115</v>
      </c>
      <c r="F623" s="26"/>
      <c r="G623" s="26" t="s">
        <v>5134</v>
      </c>
      <c r="H623" s="26" t="s">
        <v>1644</v>
      </c>
      <c r="I623" s="26">
        <v>55</v>
      </c>
      <c r="J623" s="26" t="s">
        <v>1078</v>
      </c>
      <c r="K623" s="26" t="s">
        <v>1438</v>
      </c>
      <c r="L623" s="26" t="s">
        <v>1364</v>
      </c>
      <c r="M623" s="26" t="s">
        <v>1298</v>
      </c>
      <c r="N623" s="26" t="s">
        <v>1759</v>
      </c>
      <c r="O623" s="26" t="s">
        <v>451</v>
      </c>
      <c r="P623" s="26" t="s">
        <v>591</v>
      </c>
      <c r="Q623" s="26"/>
      <c r="R623" s="26"/>
      <c r="S623" s="26"/>
      <c r="T623" s="26"/>
      <c r="U623" s="26"/>
      <c r="V623" s="26"/>
      <c r="W623" s="26"/>
      <c r="X623" s="26"/>
      <c r="Y623" s="26"/>
      <c r="Z623" s="28"/>
      <c r="AA623" s="28"/>
      <c r="AB623" s="26"/>
      <c r="AC623" s="26"/>
      <c r="AD623" s="43">
        <v>1806.2142857142858</v>
      </c>
    </row>
    <row r="624" spans="2:30">
      <c r="B624" s="26">
        <v>295</v>
      </c>
      <c r="C624" s="42" t="s">
        <v>4225</v>
      </c>
      <c r="D624" s="26" t="s">
        <v>5135</v>
      </c>
      <c r="E624" s="26" t="s">
        <v>4115</v>
      </c>
      <c r="F624" s="26"/>
      <c r="G624" s="26" t="s">
        <v>5136</v>
      </c>
      <c r="H624" s="26" t="s">
        <v>709</v>
      </c>
      <c r="I624" s="26">
        <v>80</v>
      </c>
      <c r="J624" s="26" t="s">
        <v>4125</v>
      </c>
      <c r="K624" s="26" t="s">
        <v>296</v>
      </c>
      <c r="L624" s="26" t="s">
        <v>2463</v>
      </c>
      <c r="M624" s="26" t="s">
        <v>656</v>
      </c>
      <c r="N624" s="26" t="s">
        <v>4164</v>
      </c>
      <c r="O624" s="26" t="s">
        <v>915</v>
      </c>
      <c r="P624" s="26">
        <v>5</v>
      </c>
      <c r="Q624" s="26"/>
      <c r="R624" s="26"/>
      <c r="S624" s="26"/>
      <c r="T624" s="26"/>
      <c r="U624" s="26"/>
      <c r="V624" s="26"/>
      <c r="W624" s="26"/>
      <c r="X624" s="26"/>
      <c r="Y624" s="26"/>
      <c r="Z624" s="28"/>
      <c r="AA624" s="28"/>
      <c r="AB624" s="26"/>
      <c r="AC624" s="26"/>
      <c r="AD624" s="43">
        <v>1263.75</v>
      </c>
    </row>
    <row r="625" spans="2:30">
      <c r="B625" s="26">
        <v>296</v>
      </c>
      <c r="C625" s="42" t="s">
        <v>4161</v>
      </c>
      <c r="D625" s="26" t="s">
        <v>5137</v>
      </c>
      <c r="E625" s="26" t="s">
        <v>4115</v>
      </c>
      <c r="F625" s="26"/>
      <c r="G625" s="26" t="s">
        <v>5138</v>
      </c>
      <c r="H625" s="26" t="s">
        <v>2383</v>
      </c>
      <c r="I625" s="26">
        <v>100</v>
      </c>
      <c r="J625" s="26" t="s">
        <v>4176</v>
      </c>
      <c r="K625" s="26" t="s">
        <v>4118</v>
      </c>
      <c r="L625" s="26" t="s">
        <v>591</v>
      </c>
      <c r="M625" s="26" t="s">
        <v>1415</v>
      </c>
      <c r="N625" s="26" t="s">
        <v>696</v>
      </c>
      <c r="O625" s="26" t="s">
        <v>5139</v>
      </c>
      <c r="P625" s="26" t="s">
        <v>5140</v>
      </c>
      <c r="Q625" s="26"/>
      <c r="R625" s="26"/>
      <c r="S625" s="26"/>
      <c r="T625" s="26"/>
      <c r="U625" s="26"/>
      <c r="V625" s="26"/>
      <c r="W625" s="26"/>
      <c r="X625" s="26"/>
      <c r="Y625" s="26"/>
      <c r="Z625" s="28"/>
      <c r="AA625" s="28"/>
      <c r="AB625" s="26"/>
      <c r="AC625" s="26"/>
      <c r="AD625" s="43">
        <v>1000.9629629629629</v>
      </c>
    </row>
    <row r="626" spans="2:30">
      <c r="B626" s="26">
        <v>297</v>
      </c>
      <c r="C626" s="42" t="s">
        <v>4161</v>
      </c>
      <c r="D626" s="26" t="s">
        <v>5141</v>
      </c>
      <c r="E626" s="26" t="s">
        <v>4115</v>
      </c>
      <c r="F626" s="26"/>
      <c r="G626" s="26" t="s">
        <v>5142</v>
      </c>
      <c r="H626" s="26" t="s">
        <v>2383</v>
      </c>
      <c r="I626" s="26">
        <v>100</v>
      </c>
      <c r="J626" s="26" t="s">
        <v>622</v>
      </c>
      <c r="K626" s="26" t="s">
        <v>2311</v>
      </c>
      <c r="L626" s="26" t="s">
        <v>1275</v>
      </c>
      <c r="M626" s="26" t="s">
        <v>4126</v>
      </c>
      <c r="N626" s="26" t="s">
        <v>1011</v>
      </c>
      <c r="O626" s="26" t="s">
        <v>5143</v>
      </c>
      <c r="P626" s="26" t="s">
        <v>5144</v>
      </c>
      <c r="Q626" s="26"/>
      <c r="R626" s="26"/>
      <c r="S626" s="26"/>
      <c r="T626" s="26"/>
      <c r="U626" s="26"/>
      <c r="V626" s="26"/>
      <c r="W626" s="26"/>
      <c r="X626" s="26"/>
      <c r="Y626" s="26"/>
      <c r="Z626" s="28"/>
      <c r="AA626" s="28"/>
      <c r="AB626" s="26"/>
      <c r="AC626" s="26"/>
      <c r="AD626" s="43">
        <v>993.04</v>
      </c>
    </row>
    <row r="627" spans="2:30">
      <c r="B627" s="26">
        <v>298</v>
      </c>
      <c r="C627" s="42" t="s">
        <v>4471</v>
      </c>
      <c r="D627" s="26" t="s">
        <v>5145</v>
      </c>
      <c r="E627" s="26" t="s">
        <v>4115</v>
      </c>
      <c r="F627" s="26"/>
      <c r="G627" s="26" t="s">
        <v>5146</v>
      </c>
      <c r="H627" s="26" t="s">
        <v>607</v>
      </c>
      <c r="I627" s="26">
        <v>75</v>
      </c>
      <c r="J627" s="26" t="s">
        <v>4159</v>
      </c>
      <c r="K627" s="26" t="s">
        <v>1364</v>
      </c>
      <c r="L627" s="26" t="s">
        <v>1364</v>
      </c>
      <c r="M627" s="26" t="s">
        <v>4252</v>
      </c>
      <c r="N627" s="26" t="s">
        <v>4132</v>
      </c>
      <c r="O627" s="26" t="s">
        <v>4297</v>
      </c>
      <c r="P627" s="26" t="s">
        <v>435</v>
      </c>
      <c r="Q627" s="26"/>
      <c r="R627" s="26"/>
      <c r="S627" s="26"/>
      <c r="T627" s="26"/>
      <c r="U627" s="26"/>
      <c r="V627" s="26"/>
      <c r="W627" s="26"/>
      <c r="X627" s="26"/>
      <c r="Y627" s="26"/>
      <c r="Z627" s="28"/>
      <c r="AA627" s="28"/>
      <c r="AB627" s="26"/>
      <c r="AC627" s="26"/>
      <c r="AD627" s="43">
        <v>1111.2692307692307</v>
      </c>
    </row>
    <row r="628" spans="2:30">
      <c r="B628" s="26">
        <v>299</v>
      </c>
      <c r="C628" s="42" t="s">
        <v>4161</v>
      </c>
      <c r="D628" s="26" t="s">
        <v>5147</v>
      </c>
      <c r="E628" s="26" t="s">
        <v>4115</v>
      </c>
      <c r="F628" s="26"/>
      <c r="G628" s="26" t="s">
        <v>5148</v>
      </c>
      <c r="H628" s="26" t="s">
        <v>664</v>
      </c>
      <c r="I628" s="26">
        <v>85</v>
      </c>
      <c r="J628" s="26" t="s">
        <v>4400</v>
      </c>
      <c r="K628" s="26" t="s">
        <v>656</v>
      </c>
      <c r="L628" s="26" t="s">
        <v>4139</v>
      </c>
      <c r="M628" s="26" t="s">
        <v>4146</v>
      </c>
      <c r="N628" s="26" t="s">
        <v>1011</v>
      </c>
      <c r="O628" s="26" t="s">
        <v>4373</v>
      </c>
      <c r="P628" s="26" t="s">
        <v>5149</v>
      </c>
      <c r="Q628" s="26"/>
      <c r="R628" s="26"/>
      <c r="S628" s="26"/>
      <c r="T628" s="26"/>
      <c r="U628" s="26"/>
      <c r="V628" s="26"/>
      <c r="W628" s="26"/>
      <c r="X628" s="26"/>
      <c r="Y628" s="26"/>
      <c r="Z628" s="28"/>
      <c r="AA628" s="28"/>
      <c r="AB628" s="26"/>
      <c r="AC628" s="26"/>
      <c r="AD628" s="43">
        <v>1513.7894736842106</v>
      </c>
    </row>
    <row r="629" spans="2:30">
      <c r="B629" s="26"/>
      <c r="C629" s="42"/>
      <c r="D629" s="26"/>
      <c r="E629" s="26"/>
      <c r="F629" s="26"/>
      <c r="G629" s="42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8"/>
      <c r="AA629" s="28"/>
      <c r="AB629" s="26"/>
      <c r="AC629" s="26"/>
      <c r="AD629" s="26"/>
    </row>
    <row r="630" spans="2:30">
      <c r="B630" s="26"/>
      <c r="C630" s="42"/>
      <c r="D630" s="26"/>
      <c r="E630" s="26"/>
      <c r="F630" s="26"/>
      <c r="G630" s="42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8"/>
      <c r="AA630" s="28"/>
      <c r="AB630" s="26"/>
      <c r="AC630" s="26"/>
      <c r="AD630" s="26"/>
    </row>
    <row r="631" spans="2:30">
      <c r="B631" s="26"/>
      <c r="C631" s="42"/>
      <c r="D631" s="26"/>
      <c r="E631" s="26"/>
      <c r="F631" s="26"/>
      <c r="G631" s="42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8"/>
      <c r="AA631" s="28"/>
      <c r="AB631" s="26"/>
      <c r="AC631" s="26"/>
      <c r="AD631" s="26"/>
    </row>
    <row r="632" spans="2:30">
      <c r="B632" s="26"/>
      <c r="C632" s="42"/>
      <c r="D632" s="26"/>
      <c r="E632" s="26"/>
      <c r="F632" s="26"/>
      <c r="G632" s="42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8"/>
      <c r="AA632" s="28"/>
      <c r="AB632" s="26"/>
      <c r="AC632" s="26"/>
      <c r="AD632" s="26"/>
    </row>
    <row r="633" spans="2:30">
      <c r="B633" s="26"/>
      <c r="C633" s="42"/>
      <c r="D633" s="26"/>
      <c r="E633" s="26"/>
      <c r="F633" s="26"/>
      <c r="G633" s="42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8"/>
      <c r="AA633" s="28"/>
      <c r="AB633" s="26"/>
      <c r="AC633" s="26"/>
      <c r="AD633" s="26"/>
    </row>
    <row r="634" spans="2:30">
      <c r="B634" s="26"/>
      <c r="C634" s="42"/>
      <c r="D634" s="26"/>
      <c r="E634" s="26"/>
      <c r="F634" s="26"/>
      <c r="G634" s="42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8"/>
      <c r="AA634" s="28"/>
      <c r="AB634" s="26"/>
      <c r="AC634" s="26"/>
      <c r="AD634" s="26"/>
    </row>
    <row r="635" spans="2:30">
      <c r="B635" s="26"/>
      <c r="C635" s="42"/>
      <c r="D635" s="26"/>
      <c r="E635" s="26"/>
      <c r="F635" s="26"/>
      <c r="G635" s="42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8"/>
      <c r="AA635" s="28"/>
      <c r="AB635" s="26"/>
      <c r="AC635" s="26"/>
      <c r="AD635" s="26"/>
    </row>
    <row r="636" spans="2:30">
      <c r="B636" s="26"/>
      <c r="C636" s="42"/>
      <c r="D636" s="26"/>
      <c r="E636" s="26"/>
      <c r="F636" s="26"/>
      <c r="G636" s="42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8"/>
      <c r="AA636" s="28"/>
      <c r="AB636" s="26"/>
      <c r="AC636" s="26"/>
      <c r="AD636" s="26"/>
    </row>
    <row r="637" spans="2:30">
      <c r="B637" s="26"/>
      <c r="C637" s="42"/>
      <c r="D637" s="26"/>
      <c r="E637" s="26"/>
      <c r="F637" s="26"/>
      <c r="G637" s="42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8"/>
      <c r="AA637" s="28"/>
      <c r="AB637" s="26"/>
      <c r="AC637" s="26"/>
      <c r="AD637" s="26"/>
    </row>
    <row r="638" spans="2:30">
      <c r="B638" s="26"/>
      <c r="C638" s="42"/>
      <c r="D638" s="26"/>
      <c r="E638" s="26"/>
      <c r="F638" s="26"/>
      <c r="G638" s="42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8"/>
      <c r="AA638" s="28"/>
      <c r="AB638" s="26"/>
      <c r="AC638" s="26"/>
      <c r="AD638" s="26"/>
    </row>
    <row r="639" spans="2:30">
      <c r="B639" s="26"/>
      <c r="C639" s="42"/>
      <c r="D639" s="26"/>
      <c r="E639" s="26"/>
      <c r="F639" s="26"/>
      <c r="G639" s="42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8"/>
      <c r="AA639" s="28"/>
      <c r="AB639" s="26"/>
      <c r="AC639" s="26"/>
      <c r="AD639" s="26"/>
    </row>
    <row r="640" spans="2:30">
      <c r="B640" s="26"/>
      <c r="C640" s="42"/>
      <c r="D640" s="26"/>
      <c r="E640" s="26"/>
      <c r="F640" s="26"/>
      <c r="G640" s="42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8"/>
      <c r="AA640" s="28"/>
      <c r="AB640" s="26"/>
      <c r="AC640" s="26"/>
      <c r="AD640" s="26"/>
    </row>
    <row r="641" spans="3:27">
      <c r="C641" s="42"/>
      <c r="D641" s="26"/>
      <c r="E641" s="26"/>
      <c r="F641" s="26"/>
      <c r="G641" s="42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8"/>
      <c r="AA641" s="28"/>
    </row>
    <row r="642" spans="3:27">
      <c r="C642" s="42"/>
      <c r="D642" s="26"/>
      <c r="E642" s="26"/>
      <c r="F642" s="26"/>
      <c r="G642" s="42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8"/>
      <c r="AA642" s="28"/>
    </row>
    <row r="643" spans="3:27">
      <c r="C643" s="42"/>
      <c r="D643" s="26"/>
      <c r="E643" s="26"/>
      <c r="F643" s="26"/>
      <c r="G643" s="42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8"/>
      <c r="AA643" s="28"/>
    </row>
    <row r="644" spans="3:27">
      <c r="C644" s="42"/>
      <c r="D644" s="26"/>
      <c r="E644" s="26"/>
      <c r="F644" s="26"/>
      <c r="G644" s="42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8"/>
      <c r="AA644" s="28"/>
    </row>
    <row r="645" spans="3:27">
      <c r="C645" s="42"/>
      <c r="D645" s="26"/>
      <c r="E645" s="42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8"/>
      <c r="AA645" s="28"/>
    </row>
    <row r="646" spans="3:27">
      <c r="C646" s="42"/>
      <c r="D646" s="26"/>
      <c r="E646" s="42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8"/>
      <c r="AA646" s="28"/>
    </row>
    <row r="647" spans="3:27">
      <c r="C647" s="42"/>
      <c r="D647" s="26"/>
      <c r="E647" s="42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8"/>
      <c r="AA647" s="28"/>
    </row>
    <row r="648" spans="3:27">
      <c r="C648" s="42"/>
      <c r="D648" s="26"/>
      <c r="E648" s="42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8"/>
      <c r="AA648" s="28"/>
    </row>
    <row r="649" spans="3:27">
      <c r="C649" s="42"/>
      <c r="D649" s="26"/>
      <c r="E649" s="42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8"/>
      <c r="AA649" s="28"/>
    </row>
    <row r="650" spans="3:27">
      <c r="C650" s="42"/>
      <c r="D650" s="26"/>
      <c r="E650" s="42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8"/>
      <c r="AA650" s="28"/>
    </row>
    <row r="651" spans="3:27">
      <c r="C651" s="42"/>
      <c r="D651" s="26"/>
      <c r="E651" s="42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8"/>
      <c r="AA651" s="28"/>
    </row>
    <row r="652" spans="3:27">
      <c r="C652" s="42"/>
      <c r="D652" s="26"/>
      <c r="E652" s="42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8"/>
      <c r="AA652" s="28"/>
    </row>
    <row r="653" spans="3:27">
      <c r="C653" s="42"/>
      <c r="D653" s="26"/>
      <c r="E653" s="42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8"/>
      <c r="AA653" s="28"/>
    </row>
    <row r="654" spans="3:27">
      <c r="C654" s="42"/>
      <c r="D654" s="26"/>
      <c r="E654" s="42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8"/>
      <c r="AA654" s="28"/>
    </row>
    <row r="655" spans="3:27">
      <c r="C655" s="42"/>
      <c r="D655" s="26"/>
      <c r="E655" s="42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8"/>
      <c r="AA655" s="28"/>
    </row>
    <row r="656" spans="3:27">
      <c r="C656" s="42"/>
      <c r="D656" s="26"/>
      <c r="E656" s="42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8"/>
      <c r="AA656" s="28"/>
    </row>
    <row r="657" spans="3:27">
      <c r="C657" s="42"/>
      <c r="D657" s="26"/>
      <c r="E657" s="42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8"/>
      <c r="AA657" s="28"/>
    </row>
    <row r="658" spans="3:27">
      <c r="C658" s="42"/>
      <c r="D658" s="26"/>
      <c r="E658" s="42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8"/>
      <c r="AA658" s="28"/>
    </row>
    <row r="659" spans="3:27">
      <c r="C659" s="42"/>
      <c r="D659" s="26"/>
      <c r="E659" s="42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8"/>
      <c r="AA659" s="28"/>
    </row>
    <row r="660" spans="3:27">
      <c r="C660" s="26"/>
      <c r="D660" s="26"/>
      <c r="E660" s="42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8"/>
      <c r="Z660" s="28"/>
      <c r="AA660" s="26"/>
    </row>
    <row r="661" spans="3:27">
      <c r="C661" s="26"/>
      <c r="D661" s="26"/>
      <c r="E661" s="42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8"/>
      <c r="Z661" s="28"/>
      <c r="AA661" s="26"/>
    </row>
    <row r="662" spans="3:27">
      <c r="C662" s="26"/>
      <c r="D662" s="26"/>
      <c r="E662" s="42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8"/>
      <c r="Z662" s="28"/>
      <c r="AA662" s="26"/>
    </row>
    <row r="663" spans="3:27">
      <c r="C663" s="26"/>
      <c r="D663" s="26"/>
      <c r="E663" s="42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8"/>
      <c r="Z663" s="28"/>
      <c r="AA663" s="26"/>
    </row>
    <row r="664" spans="3:27">
      <c r="C664" s="26"/>
      <c r="D664" s="26"/>
      <c r="E664" s="42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8"/>
      <c r="Z664" s="28"/>
      <c r="AA664" s="26"/>
    </row>
    <row r="665" spans="3:27">
      <c r="C665" s="26"/>
      <c r="D665" s="26"/>
      <c r="E665" s="42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8"/>
      <c r="Z665" s="28"/>
      <c r="AA665" s="26"/>
    </row>
    <row r="666" spans="3:27">
      <c r="C666" s="26"/>
      <c r="D666" s="26"/>
      <c r="E666" s="42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8"/>
      <c r="Z666" s="28"/>
      <c r="AA666" s="26"/>
    </row>
    <row r="667" spans="3:27">
      <c r="C667" s="26"/>
      <c r="D667" s="26"/>
      <c r="E667" s="42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8"/>
      <c r="Z667" s="28"/>
      <c r="AA667" s="26"/>
    </row>
    <row r="668" spans="3:27">
      <c r="C668" s="26"/>
      <c r="D668" s="26"/>
      <c r="E668" s="42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8"/>
      <c r="Z668" s="28"/>
      <c r="AA668" s="26"/>
    </row>
    <row r="669" spans="3:27">
      <c r="C669" s="26"/>
      <c r="D669" s="26"/>
      <c r="E669" s="42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8"/>
      <c r="Z669" s="28"/>
      <c r="AA669" s="26"/>
    </row>
    <row r="670" spans="3:27">
      <c r="C670" s="26"/>
      <c r="D670" s="26"/>
      <c r="E670" s="42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8"/>
      <c r="Z670" s="28"/>
      <c r="AA670" s="26"/>
    </row>
    <row r="671" spans="3:27">
      <c r="C671" s="26"/>
      <c r="D671" s="26"/>
      <c r="E671" s="42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8"/>
      <c r="Z671" s="28"/>
      <c r="AA671" s="26"/>
    </row>
    <row r="672" spans="3:27">
      <c r="C672" s="26"/>
      <c r="D672" s="26"/>
      <c r="E672" s="42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8"/>
      <c r="Z672" s="28"/>
      <c r="AA672" s="26"/>
    </row>
    <row r="673" spans="5:27">
      <c r="E673" s="42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8"/>
      <c r="Z673" s="28"/>
      <c r="AA673" s="26"/>
    </row>
    <row r="674" spans="5:27">
      <c r="E674" s="42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8"/>
      <c r="AA674" s="28"/>
    </row>
    <row r="675" spans="5:27">
      <c r="E675" s="42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8"/>
      <c r="AA675" s="28"/>
    </row>
    <row r="676" spans="5:27">
      <c r="E676" s="42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8"/>
      <c r="AA676" s="28"/>
    </row>
    <row r="677" spans="5:27">
      <c r="E677" s="42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8"/>
      <c r="AA677" s="28"/>
    </row>
    <row r="678" spans="5:27">
      <c r="E678" s="42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8"/>
      <c r="AA678" s="28"/>
    </row>
    <row r="679" spans="5:27">
      <c r="E679" s="42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8"/>
      <c r="AA679" s="28"/>
    </row>
    <row r="680" spans="5:27">
      <c r="E680" s="42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8"/>
      <c r="AA680" s="28"/>
    </row>
    <row r="681" spans="5:27">
      <c r="E681" s="42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8"/>
      <c r="AA681" s="28"/>
    </row>
    <row r="682" spans="5:27">
      <c r="E682" s="42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8"/>
      <c r="AA682" s="28"/>
    </row>
    <row r="683" spans="5:27">
      <c r="E683" s="42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8"/>
      <c r="AA683" s="28"/>
    </row>
    <row r="684" spans="5:27">
      <c r="E684" s="42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8"/>
      <c r="AA684" s="28"/>
    </row>
    <row r="685" spans="5:27">
      <c r="E685" s="42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8"/>
      <c r="AA685" s="28"/>
    </row>
    <row r="686" spans="5:27">
      <c r="E686" s="42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8"/>
      <c r="AA686" s="28"/>
    </row>
    <row r="687" spans="5:27">
      <c r="E687" s="42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8"/>
      <c r="AA687" s="28"/>
    </row>
    <row r="688" spans="5:27">
      <c r="E688" s="42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8"/>
      <c r="AA688" s="28"/>
    </row>
    <row r="689" spans="5:27">
      <c r="E689" s="42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8"/>
      <c r="AA689" s="28"/>
    </row>
    <row r="690" spans="5:27">
      <c r="E690" s="42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8"/>
      <c r="AA690" s="28"/>
    </row>
    <row r="691" spans="5:27">
      <c r="E691" s="42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8"/>
      <c r="AA691" s="28"/>
    </row>
    <row r="692" spans="5:27">
      <c r="E692" s="42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8"/>
      <c r="AA692" s="28"/>
    </row>
    <row r="693" spans="5:27">
      <c r="E693" s="42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8"/>
      <c r="AA693" s="28"/>
    </row>
    <row r="694" spans="5:27">
      <c r="E694" s="42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8"/>
      <c r="AA694" s="28"/>
    </row>
    <row r="695" spans="5:27">
      <c r="E695" s="42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8"/>
      <c r="AA695" s="28"/>
    </row>
    <row r="696" spans="5:27">
      <c r="E696" s="42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8"/>
      <c r="AA696" s="28"/>
    </row>
    <row r="697" spans="5:27">
      <c r="E697" s="42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8"/>
      <c r="AA697" s="28"/>
    </row>
    <row r="698" spans="5:27">
      <c r="E698" s="42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8"/>
      <c r="AA698" s="28"/>
    </row>
    <row r="699" spans="5:27">
      <c r="E699" s="42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8"/>
      <c r="AA699" s="28"/>
    </row>
    <row r="700" spans="5:27">
      <c r="E700" s="42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8"/>
      <c r="AA700" s="28"/>
    </row>
    <row r="701" spans="5:27">
      <c r="E701" s="42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8"/>
      <c r="AA701" s="28"/>
    </row>
    <row r="702" spans="5:27">
      <c r="E702" s="42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8"/>
      <c r="AA702" s="28"/>
    </row>
    <row r="703" spans="5:27">
      <c r="E703" s="42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8"/>
      <c r="AA703" s="28"/>
    </row>
    <row r="704" spans="5:27">
      <c r="E704" s="42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8"/>
      <c r="AA704" s="28"/>
    </row>
    <row r="705" spans="5:27">
      <c r="E705" s="42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8"/>
      <c r="AA705" s="28"/>
    </row>
    <row r="706" spans="5:27">
      <c r="E706" s="42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8"/>
      <c r="AA706" s="28"/>
    </row>
    <row r="707" spans="5:27">
      <c r="E707" s="42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8"/>
      <c r="AA707" s="28"/>
    </row>
    <row r="708" spans="5:27">
      <c r="E708" s="42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8"/>
      <c r="AA708" s="28"/>
    </row>
    <row r="709" spans="5:27">
      <c r="E709" s="42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8"/>
      <c r="AA709" s="28"/>
    </row>
    <row r="710" spans="5:27">
      <c r="E710" s="42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8"/>
      <c r="AA710" s="28"/>
    </row>
    <row r="711" spans="5:27">
      <c r="E711" s="42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8"/>
      <c r="AA711" s="28"/>
    </row>
    <row r="712" spans="5:27">
      <c r="E712" s="42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8"/>
      <c r="AA712" s="28"/>
    </row>
    <row r="713" spans="5:27">
      <c r="E713" s="42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8"/>
      <c r="AA713" s="28"/>
    </row>
    <row r="714" spans="5:27">
      <c r="E714" s="42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8"/>
      <c r="AA714" s="28"/>
    </row>
    <row r="715" spans="5:27">
      <c r="E715" s="42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8"/>
      <c r="AA715" s="28"/>
    </row>
    <row r="716" spans="5:27">
      <c r="E716" s="42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8"/>
      <c r="AA716" s="28"/>
    </row>
    <row r="717" spans="5:27">
      <c r="E717" s="42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8"/>
      <c r="AA717" s="28"/>
    </row>
    <row r="718" spans="5:27">
      <c r="E718" s="42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8"/>
      <c r="AA718" s="28"/>
    </row>
    <row r="719" spans="5:27">
      <c r="E719" s="42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8"/>
      <c r="AA719" s="28"/>
    </row>
    <row r="720" spans="5:27">
      <c r="E720" s="42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8"/>
      <c r="AA720" s="28"/>
    </row>
    <row r="721" spans="5:28">
      <c r="E721" s="42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8"/>
      <c r="AA721" s="28"/>
      <c r="AB721" s="26"/>
    </row>
    <row r="722" spans="5:28">
      <c r="E722" s="42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8"/>
      <c r="AA722" s="28"/>
      <c r="AB722" s="26"/>
    </row>
    <row r="723" spans="5:28">
      <c r="E723" s="42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8"/>
      <c r="AA723" s="28"/>
      <c r="AB723" s="26"/>
    </row>
    <row r="724" spans="5:28">
      <c r="E724" s="42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8"/>
      <c r="AA724" s="28"/>
      <c r="AB724" s="26"/>
    </row>
    <row r="725" spans="5:28">
      <c r="E725" s="42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8"/>
      <c r="AA725" s="28"/>
      <c r="AB725" s="26"/>
    </row>
    <row r="726" spans="5:28">
      <c r="E726" s="42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8"/>
      <c r="AA726" s="28"/>
      <c r="AB726" s="26"/>
    </row>
    <row r="727" spans="5:28">
      <c r="E727" s="42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8"/>
      <c r="AA727" s="28"/>
      <c r="AB727" s="26"/>
    </row>
    <row r="728" spans="5:28">
      <c r="E728" s="42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8"/>
      <c r="AA728" s="28"/>
      <c r="AB728" s="26"/>
    </row>
    <row r="729" spans="5:28">
      <c r="E729" s="42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8"/>
      <c r="AA729" s="28"/>
      <c r="AB729" s="26"/>
    </row>
    <row r="730" spans="5:28">
      <c r="E730" s="42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8"/>
      <c r="AA730" s="28"/>
      <c r="AB730" s="26"/>
    </row>
    <row r="731" spans="5:28">
      <c r="E731" s="42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8"/>
      <c r="AB731" s="28"/>
    </row>
    <row r="732" spans="5:28">
      <c r="E732" s="42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8"/>
      <c r="AB732" s="28"/>
    </row>
    <row r="733" spans="5:28">
      <c r="E733" s="42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8"/>
      <c r="AB733" s="28"/>
    </row>
    <row r="734" spans="5:28">
      <c r="E734" s="42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8"/>
      <c r="AB734" s="28"/>
    </row>
    <row r="735" spans="5:28">
      <c r="E735" s="42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8"/>
      <c r="AB735" s="28"/>
    </row>
    <row r="736" spans="5:28">
      <c r="E736" s="42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8"/>
      <c r="AB736" s="28"/>
    </row>
    <row r="737" spans="5:28">
      <c r="E737" s="42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8"/>
      <c r="AB737" s="28"/>
    </row>
    <row r="738" spans="5:28">
      <c r="E738" s="42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8"/>
      <c r="AB738" s="28"/>
    </row>
    <row r="739" spans="5:28">
      <c r="E739" s="42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8"/>
      <c r="AB739" s="28"/>
    </row>
    <row r="740" spans="5:28">
      <c r="E740" s="42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8"/>
      <c r="AB740" s="28"/>
    </row>
    <row r="741" spans="5:28">
      <c r="E741" s="42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8"/>
      <c r="AB741" s="28"/>
    </row>
    <row r="742" spans="5:28">
      <c r="E742" s="42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8"/>
      <c r="AB742" s="28"/>
    </row>
    <row r="743" spans="5:28">
      <c r="E743" s="42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8"/>
      <c r="AB743" s="28"/>
    </row>
    <row r="744" spans="5:28">
      <c r="E744" s="42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8"/>
      <c r="AB744" s="28"/>
    </row>
    <row r="745" spans="5:28">
      <c r="E745" s="42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8"/>
      <c r="AB745" s="28"/>
    </row>
    <row r="746" spans="5:28">
      <c r="E746" s="42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8"/>
      <c r="AB746" s="28"/>
    </row>
    <row r="747" spans="5:28">
      <c r="E747" s="42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8"/>
      <c r="AB747" s="28"/>
    </row>
    <row r="748" spans="5:28">
      <c r="E748" s="42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8"/>
      <c r="AB748" s="28"/>
    </row>
    <row r="749" spans="5:28">
      <c r="E749" s="42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8"/>
      <c r="AB749" s="28"/>
    </row>
    <row r="750" spans="5:28">
      <c r="E750" s="42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8"/>
      <c r="AB750" s="28"/>
    </row>
    <row r="751" spans="5:28">
      <c r="E751" s="42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8"/>
      <c r="AB751" s="28"/>
    </row>
    <row r="752" spans="5:28">
      <c r="E752" s="42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8"/>
      <c r="AB752" s="28"/>
    </row>
    <row r="753" spans="5:28">
      <c r="E753" s="42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8"/>
      <c r="AB753" s="28"/>
    </row>
    <row r="754" spans="5:28">
      <c r="E754" s="42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8"/>
      <c r="AB754" s="28"/>
    </row>
    <row r="755" spans="5:28">
      <c r="E755" s="42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8"/>
      <c r="AB755" s="28"/>
    </row>
    <row r="756" spans="5:28">
      <c r="E756" s="42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8"/>
      <c r="AB756" s="28"/>
    </row>
    <row r="757" spans="5:28">
      <c r="E757" s="42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8"/>
      <c r="AB757" s="28"/>
    </row>
    <row r="758" spans="5:28">
      <c r="E758" s="42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8"/>
      <c r="AB758" s="28"/>
    </row>
    <row r="759" spans="5:28">
      <c r="E759" s="42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8"/>
      <c r="AB759" s="28"/>
    </row>
    <row r="760" spans="5:28">
      <c r="E760" s="42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8"/>
      <c r="AB760" s="28"/>
    </row>
    <row r="761" spans="5:28">
      <c r="E761" s="42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8"/>
      <c r="AB761" s="28"/>
    </row>
    <row r="762" spans="5:28">
      <c r="E762" s="42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8"/>
      <c r="AB762" s="28"/>
    </row>
    <row r="763" spans="5:28">
      <c r="E763" s="42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8"/>
      <c r="AB763" s="28"/>
    </row>
    <row r="764" spans="5:28">
      <c r="E764" s="42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8"/>
      <c r="AB764" s="28"/>
    </row>
    <row r="765" spans="5:28">
      <c r="E765" s="42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8"/>
      <c r="AB765" s="28"/>
    </row>
    <row r="766" spans="5:28">
      <c r="E766" s="42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8"/>
      <c r="AB766" s="28"/>
    </row>
    <row r="767" spans="5:28">
      <c r="E767" s="42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8"/>
      <c r="AB767" s="28"/>
    </row>
    <row r="768" spans="5:28">
      <c r="E768" s="42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8"/>
      <c r="AB768" s="28"/>
    </row>
    <row r="769" spans="5:28">
      <c r="E769" s="42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8"/>
      <c r="AB769" s="28"/>
    </row>
    <row r="770" spans="5:28">
      <c r="E770" s="42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8"/>
      <c r="AB770" s="28"/>
    </row>
    <row r="771" spans="5:28">
      <c r="E771" s="42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8"/>
      <c r="AB771" s="28"/>
    </row>
    <row r="772" spans="5:28">
      <c r="E772" s="42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8"/>
      <c r="AB772" s="28"/>
    </row>
    <row r="773" spans="5:28">
      <c r="E773" s="42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8"/>
      <c r="AB773" s="28"/>
    </row>
    <row r="774" spans="5:28">
      <c r="E774" s="42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8"/>
      <c r="AB774" s="28"/>
    </row>
    <row r="775" spans="5:28">
      <c r="E775" s="42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8"/>
      <c r="AB775" s="28"/>
    </row>
    <row r="776" spans="5:28">
      <c r="E776" s="42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8"/>
      <c r="AB776" s="28"/>
    </row>
    <row r="777" spans="5:28">
      <c r="E777" s="42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8"/>
      <c r="AB777" s="28"/>
    </row>
    <row r="778" spans="5:28">
      <c r="E778" s="42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8"/>
      <c r="AB778" s="28"/>
    </row>
    <row r="779" spans="5:28">
      <c r="E779" s="42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8"/>
      <c r="AB779" s="28"/>
    </row>
    <row r="780" spans="5:28">
      <c r="E780" s="42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8"/>
      <c r="AB780" s="28"/>
    </row>
    <row r="781" spans="5:28">
      <c r="E781" s="42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8"/>
      <c r="AB781" s="28"/>
    </row>
    <row r="782" spans="5:28">
      <c r="E782" s="42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8"/>
      <c r="AB782" s="28"/>
    </row>
    <row r="783" spans="5:28">
      <c r="E783" s="42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8"/>
      <c r="AB783" s="28"/>
    </row>
    <row r="784" spans="5:28">
      <c r="E784" s="42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8"/>
      <c r="AB784" s="28"/>
    </row>
    <row r="785" spans="5:28">
      <c r="E785" s="42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8"/>
      <c r="AB785" s="28"/>
    </row>
    <row r="786" spans="5:28">
      <c r="E786" s="42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8"/>
      <c r="AB786" s="28"/>
    </row>
    <row r="787" spans="5:28">
      <c r="E787" s="42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8"/>
      <c r="AB787" s="28"/>
    </row>
    <row r="788" spans="5:28">
      <c r="E788" s="42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8"/>
      <c r="AB788" s="28"/>
    </row>
    <row r="789" spans="5:28">
      <c r="E789" s="42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8"/>
      <c r="AB789" s="28"/>
    </row>
    <row r="790" spans="5:28">
      <c r="E790" s="42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8"/>
      <c r="AB790" s="28"/>
    </row>
    <row r="791" spans="5:28">
      <c r="E791" s="42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8"/>
      <c r="AB791" s="28"/>
    </row>
    <row r="792" spans="5:28">
      <c r="E792" s="42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8"/>
      <c r="AB792" s="28"/>
    </row>
    <row r="793" spans="5:28">
      <c r="E793" s="42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8"/>
      <c r="AB793" s="28"/>
    </row>
    <row r="794" spans="5:28">
      <c r="E794" s="42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8"/>
      <c r="AB794" s="28"/>
    </row>
    <row r="795" spans="5:28">
      <c r="E795" s="42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8"/>
      <c r="AB795" s="28"/>
    </row>
    <row r="796" spans="5:28">
      <c r="E796" s="42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8"/>
      <c r="AB796" s="28"/>
    </row>
    <row r="797" spans="5:28">
      <c r="E797" s="42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8"/>
      <c r="AB797" s="28"/>
    </row>
    <row r="798" spans="5:28">
      <c r="E798" s="42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8"/>
      <c r="AB798" s="28"/>
    </row>
    <row r="799" spans="5:28">
      <c r="E799" s="42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8"/>
      <c r="AB799" s="28"/>
    </row>
    <row r="800" spans="5:28">
      <c r="E800" s="42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8"/>
      <c r="AB800" s="28"/>
    </row>
    <row r="801" spans="5:28">
      <c r="E801" s="42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8"/>
      <c r="AB801" s="28"/>
    </row>
    <row r="802" spans="5:28">
      <c r="E802" s="42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8"/>
      <c r="AB802" s="28"/>
    </row>
    <row r="803" spans="5:28">
      <c r="E803" s="42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8"/>
      <c r="AB803" s="28"/>
    </row>
    <row r="804" spans="5:28">
      <c r="E804" s="42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8"/>
      <c r="AB804" s="28"/>
    </row>
    <row r="805" spans="5:28">
      <c r="E805" s="42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8"/>
      <c r="AB805" s="28"/>
    </row>
    <row r="806" spans="5:28">
      <c r="E806" s="42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8"/>
      <c r="AB806" s="28"/>
    </row>
    <row r="807" spans="5:28">
      <c r="E807" s="42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8"/>
      <c r="AB807" s="28"/>
    </row>
    <row r="808" spans="5:28">
      <c r="E808" s="42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8"/>
      <c r="AB808" s="28"/>
    </row>
    <row r="809" spans="5:28">
      <c r="E809" s="42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8"/>
      <c r="AB809" s="28"/>
    </row>
    <row r="810" spans="5:28">
      <c r="E810" s="42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8"/>
      <c r="AB810" s="28"/>
    </row>
    <row r="811" spans="5:28">
      <c r="E811" s="42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8"/>
      <c r="AB811" s="28"/>
    </row>
    <row r="812" spans="5:28">
      <c r="E812" s="42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8"/>
      <c r="AB812" s="28"/>
    </row>
    <row r="813" spans="5:28">
      <c r="E813" s="42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8"/>
      <c r="AB813" s="28"/>
    </row>
    <row r="814" spans="5:28">
      <c r="E814" s="42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8"/>
      <c r="AB814" s="28"/>
    </row>
    <row r="815" spans="5:28">
      <c r="E815" s="42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8"/>
      <c r="AB815" s="28"/>
    </row>
    <row r="816" spans="5:28">
      <c r="E816" s="42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8"/>
      <c r="AB816" s="28"/>
    </row>
    <row r="817" spans="5:28">
      <c r="E817" s="42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8"/>
      <c r="AB817" s="28"/>
    </row>
    <row r="818" spans="5:28">
      <c r="E818" s="42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8"/>
      <c r="AB818" s="28"/>
    </row>
    <row r="819" spans="5:28">
      <c r="E819" s="42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8"/>
      <c r="AB819" s="28"/>
    </row>
    <row r="820" spans="5:28">
      <c r="E820" s="42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8"/>
      <c r="AB820" s="28"/>
    </row>
    <row r="821" spans="5:28">
      <c r="E821" s="42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8"/>
      <c r="AB821" s="28"/>
    </row>
    <row r="822" spans="5:28">
      <c r="E822" s="42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8"/>
      <c r="AB822" s="28"/>
    </row>
    <row r="823" spans="5:28">
      <c r="E823" s="42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8"/>
      <c r="AB823" s="28"/>
    </row>
    <row r="824" spans="5:28">
      <c r="E824" s="42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8"/>
      <c r="AB824" s="28"/>
    </row>
    <row r="825" spans="5:28">
      <c r="E825" s="42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8"/>
      <c r="AB825" s="28"/>
    </row>
    <row r="826" spans="5:28">
      <c r="E826" s="42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8"/>
      <c r="AB826" s="28"/>
    </row>
    <row r="827" spans="5:28">
      <c r="E827" s="42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8"/>
      <c r="AB827" s="28"/>
    </row>
    <row r="828" spans="5:28">
      <c r="E828" s="42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8"/>
      <c r="AB828" s="28"/>
    </row>
    <row r="829" spans="5:28">
      <c r="E829" s="42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8"/>
      <c r="AB829" s="28"/>
    </row>
    <row r="830" spans="5:28">
      <c r="E830" s="42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8"/>
      <c r="AB830" s="28"/>
    </row>
    <row r="831" spans="5:28">
      <c r="E831" s="42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8"/>
      <c r="AB831" s="28"/>
    </row>
    <row r="832" spans="5:28">
      <c r="E832" s="42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8"/>
      <c r="AB832" s="28"/>
    </row>
    <row r="833" spans="5:28">
      <c r="E833" s="42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8"/>
      <c r="AB833" s="28"/>
    </row>
    <row r="834" spans="5:28">
      <c r="E834" s="42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8"/>
      <c r="AB834" s="28"/>
    </row>
    <row r="835" spans="5:28">
      <c r="E835" s="42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8"/>
      <c r="AB835" s="28"/>
    </row>
    <row r="836" spans="5:28">
      <c r="E836" s="42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8"/>
      <c r="AB836" s="28"/>
    </row>
    <row r="837" spans="5:28">
      <c r="E837" s="42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8"/>
      <c r="AB837" s="28"/>
    </row>
    <row r="838" spans="5:28">
      <c r="E838" s="42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8"/>
      <c r="AB838" s="28"/>
    </row>
    <row r="839" spans="5:28">
      <c r="E839" s="42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8"/>
      <c r="AB839" s="28"/>
    </row>
    <row r="840" spans="5:28">
      <c r="E840" s="42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8"/>
      <c r="AB840" s="28"/>
    </row>
    <row r="841" spans="5:28">
      <c r="E841" s="42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8"/>
      <c r="AB841" s="28"/>
    </row>
    <row r="842" spans="5:28">
      <c r="E842" s="42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8"/>
      <c r="AB842" s="28"/>
    </row>
    <row r="843" spans="5:28">
      <c r="E843" s="42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8"/>
      <c r="AB843" s="28"/>
    </row>
    <row r="844" spans="5:28">
      <c r="E844" s="42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8"/>
      <c r="AB844" s="28"/>
    </row>
    <row r="845" spans="5:28">
      <c r="E845" s="42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8"/>
      <c r="AB845" s="28"/>
    </row>
    <row r="846" spans="5:28">
      <c r="E846" s="42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8"/>
      <c r="AB846" s="28"/>
    </row>
    <row r="847" spans="5:28">
      <c r="E847" s="42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8"/>
      <c r="AB847" s="28"/>
    </row>
    <row r="848" spans="5:28">
      <c r="E848" s="42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8"/>
      <c r="AB848" s="28"/>
    </row>
    <row r="849" spans="5:28">
      <c r="E849" s="42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8"/>
      <c r="AB849" s="28"/>
    </row>
    <row r="850" spans="5:28">
      <c r="E850" s="42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8"/>
      <c r="AB850" s="28"/>
    </row>
    <row r="851" spans="5:28">
      <c r="E851" s="42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8"/>
      <c r="AB851" s="28"/>
    </row>
    <row r="852" spans="5:28">
      <c r="E852" s="42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8"/>
      <c r="AB852" s="28"/>
    </row>
    <row r="853" spans="5:28">
      <c r="E853" s="42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8"/>
      <c r="AB853" s="28"/>
    </row>
    <row r="854" spans="5:28">
      <c r="E854" s="42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8"/>
      <c r="AB854" s="28"/>
    </row>
    <row r="855" spans="5:28">
      <c r="E855" s="42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8"/>
      <c r="AB855" s="28"/>
    </row>
    <row r="856" spans="5:28">
      <c r="E856" s="42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8"/>
      <c r="AB856" s="28"/>
    </row>
    <row r="857" spans="5:28">
      <c r="E857" s="42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8"/>
      <c r="AB857" s="28"/>
    </row>
    <row r="858" spans="5:28">
      <c r="E858" s="42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8"/>
      <c r="AB858" s="28"/>
    </row>
    <row r="859" spans="5:28">
      <c r="E859" s="42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8"/>
      <c r="AB859" s="28"/>
    </row>
    <row r="860" spans="5:28">
      <c r="E860" s="42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8"/>
      <c r="AB860" s="28"/>
    </row>
    <row r="861" spans="5:28">
      <c r="E861" s="42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8"/>
      <c r="AB861" s="28"/>
    </row>
    <row r="862" spans="5:28">
      <c r="E862" s="42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8"/>
      <c r="AB862" s="28"/>
    </row>
    <row r="863" spans="5:28">
      <c r="E863" s="42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8"/>
      <c r="AB863" s="28"/>
    </row>
    <row r="864" spans="5:28">
      <c r="E864" s="42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8"/>
      <c r="AB864" s="28"/>
    </row>
    <row r="865" spans="5:28">
      <c r="E865" s="42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8"/>
      <c r="AB865" s="28"/>
    </row>
    <row r="866" spans="5:28">
      <c r="E866" s="42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8"/>
      <c r="AB866" s="28"/>
    </row>
    <row r="867" spans="5:28">
      <c r="E867" s="42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8"/>
      <c r="AB867" s="28"/>
    </row>
    <row r="868" spans="5:28">
      <c r="E868" s="42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8"/>
      <c r="AB868" s="28"/>
    </row>
    <row r="869" spans="5:28">
      <c r="E869" s="42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8"/>
      <c r="AB869" s="28"/>
    </row>
    <row r="870" spans="5:28">
      <c r="E870" s="42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8"/>
      <c r="AB870" s="28"/>
    </row>
    <row r="871" spans="5:28">
      <c r="E871" s="42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8"/>
      <c r="AB871" s="28"/>
    </row>
    <row r="872" spans="5:28">
      <c r="E872" s="42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8"/>
      <c r="AB872" s="28"/>
    </row>
    <row r="873" spans="5:28">
      <c r="E873" s="42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8"/>
      <c r="AB873" s="28"/>
    </row>
    <row r="874" spans="5:28">
      <c r="E874" s="42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8"/>
      <c r="AB874" s="28"/>
    </row>
    <row r="875" spans="5:28">
      <c r="E875" s="42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8"/>
      <c r="AB875" s="28"/>
    </row>
    <row r="876" spans="5:28">
      <c r="E876" s="42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8"/>
      <c r="AB876" s="28"/>
    </row>
    <row r="877" spans="5:28">
      <c r="E877" s="42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8"/>
      <c r="AB877" s="28"/>
    </row>
    <row r="878" spans="5:28">
      <c r="E878" s="42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8"/>
      <c r="AB878" s="28"/>
    </row>
    <row r="879" spans="5:28">
      <c r="E879" s="42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8"/>
      <c r="AB879" s="28"/>
    </row>
    <row r="880" spans="5:28">
      <c r="E880" s="42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8"/>
      <c r="AB880" s="28"/>
    </row>
    <row r="881" spans="5:28">
      <c r="E881" s="42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8"/>
      <c r="AB881" s="28"/>
    </row>
    <row r="882" spans="5:28">
      <c r="E882" s="42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8"/>
      <c r="AB882" s="28"/>
    </row>
    <row r="883" spans="5:28">
      <c r="E883" s="42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8"/>
      <c r="AB883" s="28"/>
    </row>
    <row r="884" spans="5:28">
      <c r="E884" s="42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8"/>
      <c r="AB884" s="28"/>
    </row>
    <row r="885" spans="5:28">
      <c r="E885" s="42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8"/>
      <c r="AB885" s="28"/>
    </row>
    <row r="886" spans="5:28">
      <c r="E886" s="42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8"/>
      <c r="AB886" s="28"/>
    </row>
    <row r="887" spans="5:28">
      <c r="E887" s="42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8"/>
      <c r="AB887" s="28"/>
    </row>
    <row r="888" spans="5:28">
      <c r="E888" s="42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8"/>
      <c r="AB888" s="28"/>
    </row>
    <row r="889" spans="5:28">
      <c r="E889" s="42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8"/>
      <c r="AB889" s="28"/>
    </row>
    <row r="890" spans="5:28">
      <c r="E890" s="42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8"/>
      <c r="AB890" s="28"/>
    </row>
    <row r="891" spans="5:28">
      <c r="E891" s="42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8"/>
      <c r="AB891" s="28"/>
    </row>
    <row r="892" spans="5:28">
      <c r="E892" s="42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8"/>
      <c r="AB892" s="28"/>
    </row>
    <row r="893" spans="5:28">
      <c r="E893" s="42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8"/>
      <c r="AB893" s="28"/>
    </row>
    <row r="894" spans="5:28">
      <c r="E894" s="42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8"/>
      <c r="AB894" s="28"/>
    </row>
    <row r="895" spans="5:28">
      <c r="E895" s="42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8"/>
      <c r="AB895" s="28"/>
    </row>
    <row r="896" spans="5:28">
      <c r="E896" s="42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8"/>
      <c r="AB896" s="28"/>
    </row>
    <row r="897" spans="5:28">
      <c r="E897" s="42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8"/>
      <c r="AB897" s="28"/>
    </row>
    <row r="898" spans="5:28">
      <c r="E898" s="42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8"/>
      <c r="AB898" s="28"/>
    </row>
    <row r="899" spans="5:28">
      <c r="E899" s="42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8"/>
      <c r="AB899" s="28"/>
    </row>
    <row r="900" spans="5:28">
      <c r="E900" s="42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8"/>
      <c r="AB900" s="28"/>
    </row>
    <row r="901" spans="5:28">
      <c r="E901" s="42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8"/>
      <c r="AB901" s="28"/>
    </row>
    <row r="902" spans="5:28">
      <c r="E902" s="42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8"/>
      <c r="AB902" s="28"/>
    </row>
    <row r="903" spans="5:28">
      <c r="E903" s="42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8"/>
      <c r="AB903" s="28"/>
    </row>
    <row r="904" spans="5:28">
      <c r="E904" s="42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8"/>
      <c r="AB904" s="28"/>
    </row>
    <row r="905" spans="5:28">
      <c r="E905" s="42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8"/>
      <c r="AB905" s="28"/>
    </row>
    <row r="906" spans="5:28">
      <c r="E906" s="42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8"/>
      <c r="AB906" s="28"/>
    </row>
    <row r="907" spans="5:28">
      <c r="E907" s="42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8"/>
      <c r="AB907" s="28"/>
    </row>
    <row r="908" spans="5:28">
      <c r="E908" s="42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8"/>
      <c r="AB908" s="28"/>
    </row>
    <row r="909" spans="5:28">
      <c r="E909" s="42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8"/>
      <c r="AB909" s="28"/>
    </row>
    <row r="910" spans="5:28">
      <c r="E910" s="42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8"/>
      <c r="AB910" s="28"/>
    </row>
    <row r="911" spans="5:28">
      <c r="E911" s="42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8"/>
      <c r="AB911" s="28"/>
    </row>
    <row r="912" spans="5:28">
      <c r="E912" s="42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8"/>
      <c r="AB912" s="28"/>
    </row>
    <row r="913" spans="5:28">
      <c r="E913" s="42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8"/>
      <c r="AB913" s="28"/>
    </row>
    <row r="914" spans="5:28">
      <c r="E914" s="42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8"/>
      <c r="AB914" s="28"/>
    </row>
    <row r="915" spans="5:28">
      <c r="E915" s="42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8"/>
      <c r="AB915" s="28"/>
    </row>
    <row r="916" spans="5:28">
      <c r="E916" s="42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8"/>
      <c r="AB916" s="28"/>
    </row>
    <row r="917" spans="5:28">
      <c r="E917" s="42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8"/>
      <c r="AB917" s="28"/>
    </row>
    <row r="918" spans="5:28">
      <c r="E918" s="42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8"/>
      <c r="AB918" s="28"/>
    </row>
    <row r="919" spans="5:28">
      <c r="E919" s="42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8"/>
      <c r="AB919" s="28"/>
    </row>
    <row r="920" spans="5:28">
      <c r="E920" s="42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8"/>
      <c r="AB920" s="28"/>
    </row>
    <row r="921" spans="5:28">
      <c r="E921" s="42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8"/>
      <c r="AB921" s="28"/>
    </row>
    <row r="922" spans="5:28">
      <c r="E922" s="42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8"/>
      <c r="AB922" s="28"/>
    </row>
    <row r="923" spans="5:28">
      <c r="E923" s="42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8"/>
      <c r="AB923" s="28"/>
    </row>
    <row r="924" spans="5:28">
      <c r="E924" s="42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8"/>
      <c r="AB924" s="28"/>
    </row>
    <row r="925" spans="5:28">
      <c r="E925" s="42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8"/>
      <c r="AB925" s="28"/>
    </row>
    <row r="926" spans="5:28">
      <c r="E926" s="42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8"/>
      <c r="AB926" s="28"/>
    </row>
    <row r="927" spans="5:28">
      <c r="E927" s="42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8"/>
      <c r="AB927" s="28"/>
    </row>
    <row r="928" spans="5:28">
      <c r="E928" s="42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8"/>
      <c r="AB928" s="28"/>
    </row>
    <row r="929" spans="5:28">
      <c r="E929" s="42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8"/>
      <c r="AB929" s="28"/>
    </row>
    <row r="930" spans="5:28">
      <c r="E930" s="42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8"/>
      <c r="AB930" s="28"/>
    </row>
    <row r="931" spans="5:28">
      <c r="E931" s="42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8"/>
      <c r="AB931" s="28"/>
    </row>
    <row r="932" spans="5:28">
      <c r="E932" s="42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8"/>
      <c r="AB932" s="28"/>
    </row>
    <row r="933" spans="5:28">
      <c r="E933" s="42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8"/>
      <c r="AB933" s="28"/>
    </row>
    <row r="934" spans="5:28">
      <c r="E934" s="42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8"/>
      <c r="AB934" s="28"/>
    </row>
    <row r="935" spans="5:28">
      <c r="E935" s="42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8"/>
      <c r="AB935" s="28"/>
    </row>
    <row r="936" spans="5:28">
      <c r="E936" s="42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8"/>
      <c r="AB936" s="28"/>
    </row>
    <row r="937" spans="5:28">
      <c r="E937" s="42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8"/>
      <c r="AB937" s="28"/>
    </row>
    <row r="938" spans="5:28">
      <c r="E938" s="42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8"/>
      <c r="AB938" s="28"/>
    </row>
    <row r="939" spans="5:28">
      <c r="E939" s="42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8"/>
      <c r="AB939" s="28"/>
    </row>
    <row r="940" spans="5:28">
      <c r="E940" s="42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8"/>
      <c r="AB940" s="28"/>
    </row>
    <row r="941" spans="5:28">
      <c r="E941" s="42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8"/>
      <c r="AB941" s="28"/>
    </row>
    <row r="942" spans="5:28">
      <c r="E942" s="42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8"/>
      <c r="AB942" s="28"/>
    </row>
    <row r="943" spans="5:28">
      <c r="E943" s="42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8"/>
      <c r="AB943" s="28"/>
    </row>
    <row r="944" spans="5:28">
      <c r="E944" s="42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8"/>
      <c r="AB944" s="28"/>
    </row>
    <row r="945" spans="5:28">
      <c r="E945" s="42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8"/>
      <c r="AB945" s="28"/>
    </row>
    <row r="946" spans="5:28">
      <c r="E946" s="42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8"/>
      <c r="AB946" s="28"/>
    </row>
    <row r="947" spans="5:28">
      <c r="E947" s="42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8"/>
      <c r="AB947" s="28"/>
    </row>
    <row r="948" spans="5:28">
      <c r="E948" s="42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8"/>
      <c r="AB948" s="28"/>
    </row>
    <row r="949" spans="5:28">
      <c r="E949" s="42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8"/>
      <c r="AB949" s="28"/>
    </row>
    <row r="950" spans="5:28">
      <c r="E950" s="42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8"/>
      <c r="AB950" s="28"/>
    </row>
    <row r="951" spans="5:28">
      <c r="E951" s="42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8"/>
      <c r="AB951" s="28"/>
    </row>
    <row r="952" spans="5:28">
      <c r="E952" s="42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8"/>
      <c r="AB952" s="28"/>
    </row>
    <row r="953" spans="5:28">
      <c r="E953" s="42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8"/>
      <c r="AB953" s="28"/>
    </row>
    <row r="954" spans="5:28">
      <c r="E954" s="42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8"/>
      <c r="AB954" s="28"/>
    </row>
    <row r="955" spans="5:28">
      <c r="E955" s="42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8"/>
      <c r="AB955" s="28"/>
    </row>
    <row r="956" spans="5:28">
      <c r="E956" s="42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8"/>
      <c r="AB956" s="28"/>
    </row>
    <row r="957" spans="5:28">
      <c r="E957" s="42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8"/>
      <c r="AB957" s="28"/>
    </row>
    <row r="958" spans="5:28">
      <c r="E958" s="42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8"/>
      <c r="AB958" s="28"/>
    </row>
    <row r="959" spans="5:28">
      <c r="E959" s="42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8"/>
      <c r="AB959" s="28"/>
    </row>
    <row r="960" spans="5:28">
      <c r="E960" s="42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8"/>
      <c r="AB960" s="28"/>
    </row>
    <row r="961" spans="5:28">
      <c r="E961" s="42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8"/>
      <c r="AB961" s="28"/>
    </row>
    <row r="962" spans="5:28">
      <c r="E962" s="42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8"/>
      <c r="AB962" s="28"/>
    </row>
    <row r="963" spans="5:28">
      <c r="E963" s="42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8"/>
      <c r="AB963" s="28"/>
    </row>
    <row r="964" spans="5:28">
      <c r="E964" s="42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8"/>
      <c r="AB964" s="28"/>
    </row>
    <row r="965" spans="5:28">
      <c r="E965" s="42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8"/>
      <c r="AB965" s="28"/>
    </row>
    <row r="966" spans="5:28">
      <c r="E966" s="42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8"/>
      <c r="AB966" s="28"/>
    </row>
    <row r="967" spans="5:28">
      <c r="E967" s="42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8"/>
      <c r="AB967" s="28"/>
    </row>
    <row r="968" spans="5:28">
      <c r="E968" s="42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8"/>
      <c r="AB968" s="28"/>
    </row>
    <row r="969" spans="5:28">
      <c r="E969" s="42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8"/>
      <c r="AB969" s="28"/>
    </row>
    <row r="970" spans="5:28">
      <c r="E970" s="42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8"/>
      <c r="AB970" s="28"/>
    </row>
    <row r="971" spans="5:28">
      <c r="E971" s="42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8"/>
      <c r="AB971" s="28"/>
    </row>
    <row r="972" spans="5:28">
      <c r="E972" s="42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8"/>
      <c r="AB972" s="28"/>
    </row>
    <row r="973" spans="5:28">
      <c r="E973" s="42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8"/>
      <c r="AB973" s="28"/>
    </row>
    <row r="974" spans="5:28">
      <c r="E974" s="42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8"/>
      <c r="AB974" s="28"/>
    </row>
    <row r="975" spans="5:28">
      <c r="E975" s="42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8"/>
      <c r="AB975" s="28"/>
    </row>
    <row r="976" spans="5:28">
      <c r="E976" s="42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8"/>
      <c r="AB976" s="28"/>
    </row>
    <row r="977" spans="5:28">
      <c r="E977" s="42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8"/>
      <c r="AB977" s="28"/>
    </row>
    <row r="978" spans="5:28">
      <c r="E978" s="42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8"/>
      <c r="AB978" s="28"/>
    </row>
    <row r="979" spans="5:28">
      <c r="E979" s="42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8"/>
      <c r="AB979" s="28"/>
    </row>
    <row r="980" spans="5:28">
      <c r="E980" s="42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8"/>
      <c r="AB980" s="28"/>
    </row>
    <row r="981" spans="5:28">
      <c r="E981" s="42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8"/>
      <c r="AB981" s="28"/>
    </row>
    <row r="982" spans="5:28">
      <c r="E982" s="42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8"/>
      <c r="AB982" s="28"/>
    </row>
    <row r="983" spans="5:28">
      <c r="E983" s="42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8"/>
      <c r="AB983" s="28"/>
    </row>
    <row r="984" spans="5:28">
      <c r="E984" s="42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8"/>
      <c r="AB984" s="28"/>
    </row>
    <row r="985" spans="5:28">
      <c r="E985" s="42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8"/>
      <c r="AB985" s="28"/>
    </row>
    <row r="986" spans="5:28">
      <c r="E986" s="42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8"/>
      <c r="AB986" s="28"/>
    </row>
    <row r="987" spans="5:28">
      <c r="E987" s="42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8"/>
      <c r="AB987" s="28"/>
    </row>
    <row r="988" spans="5:28">
      <c r="E988" s="42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8"/>
      <c r="AB988" s="28"/>
    </row>
    <row r="989" spans="5:28">
      <c r="E989" s="42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8"/>
      <c r="AB989" s="28"/>
    </row>
    <row r="990" spans="5:28">
      <c r="E990" s="42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8"/>
      <c r="AB990" s="28"/>
    </row>
    <row r="991" spans="5:28">
      <c r="E991" s="42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8"/>
      <c r="AB991" s="28"/>
    </row>
    <row r="992" spans="5:28">
      <c r="E992" s="42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8"/>
      <c r="AB992" s="28"/>
    </row>
    <row r="993" spans="5:28">
      <c r="E993" s="42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8"/>
      <c r="AB993" s="28"/>
    </row>
    <row r="994" spans="5:28">
      <c r="E994" s="42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8"/>
      <c r="AB994" s="28"/>
    </row>
    <row r="995" spans="5:28">
      <c r="E995" s="42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8"/>
      <c r="AB995" s="28"/>
    </row>
    <row r="996" spans="5:28">
      <c r="E996" s="42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8"/>
      <c r="AB996" s="28"/>
    </row>
    <row r="997" spans="5:28">
      <c r="E997" s="42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8"/>
      <c r="AB997" s="28"/>
    </row>
    <row r="998" spans="5:28">
      <c r="E998" s="42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8"/>
      <c r="AB998" s="28"/>
    </row>
    <row r="999" spans="5:28">
      <c r="E999" s="42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8"/>
      <c r="AB999" s="28"/>
    </row>
    <row r="1000" spans="5:28">
      <c r="E1000" s="42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8"/>
      <c r="AB1000" s="28"/>
    </row>
    <row r="1001" spans="5:28">
      <c r="E1001" s="42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8"/>
      <c r="AB1001" s="28"/>
    </row>
    <row r="1002" spans="5:28">
      <c r="E1002" s="42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8"/>
      <c r="AB1002" s="28"/>
    </row>
    <row r="1003" spans="5:28">
      <c r="E1003" s="42"/>
      <c r="F1003" s="26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8"/>
      <c r="AB1003" s="28"/>
    </row>
    <row r="1004" spans="5:28">
      <c r="E1004" s="42"/>
      <c r="F1004" s="26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8"/>
      <c r="AB1004" s="28"/>
    </row>
    <row r="1005" spans="5:28">
      <c r="E1005" s="42"/>
      <c r="F1005" s="26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8"/>
      <c r="AB1005" s="28"/>
    </row>
    <row r="1006" spans="5:28">
      <c r="E1006" s="42"/>
      <c r="F1006" s="26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8"/>
      <c r="AB1006" s="28"/>
    </row>
    <row r="1007" spans="5:28">
      <c r="E1007" s="42"/>
      <c r="F1007" s="26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8"/>
      <c r="AB1007" s="28"/>
    </row>
    <row r="1008" spans="5:28">
      <c r="E1008" s="42"/>
      <c r="F1008" s="26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8"/>
      <c r="AB1008" s="28"/>
    </row>
    <row r="1009" spans="5:28">
      <c r="E1009" s="42"/>
      <c r="F1009" s="26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8"/>
      <c r="AB1009" s="28"/>
    </row>
    <row r="1010" spans="5:28">
      <c r="E1010" s="42"/>
      <c r="F1010" s="26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8"/>
      <c r="AB1010" s="28"/>
    </row>
    <row r="1011" spans="5:28">
      <c r="E1011" s="42"/>
      <c r="F1011" s="26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8"/>
      <c r="AB1011" s="28"/>
    </row>
    <row r="1012" spans="5:28">
      <c r="E1012" s="42"/>
      <c r="F1012" s="26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8"/>
      <c r="AB1012" s="28"/>
    </row>
    <row r="1013" spans="5:28">
      <c r="E1013" s="42"/>
      <c r="F1013" s="26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8"/>
      <c r="AB1013" s="28"/>
    </row>
    <row r="1014" spans="5:28">
      <c r="E1014" s="42"/>
      <c r="F1014" s="26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8"/>
      <c r="AB1014" s="28"/>
    </row>
    <row r="1015" spans="5:28">
      <c r="E1015" s="42"/>
      <c r="F1015" s="26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8"/>
      <c r="AB1015" s="28"/>
    </row>
    <row r="1016" spans="5:28">
      <c r="E1016" s="42"/>
      <c r="F1016" s="26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8"/>
      <c r="AB1016" s="28"/>
    </row>
    <row r="1017" spans="5:28">
      <c r="E1017" s="42"/>
      <c r="F1017" s="26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8"/>
      <c r="AB1017" s="28"/>
    </row>
    <row r="1018" spans="5:28">
      <c r="E1018" s="42"/>
      <c r="F1018" s="26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8"/>
      <c r="AB1018" s="28"/>
    </row>
    <row r="1019" spans="5:28">
      <c r="E1019" s="42"/>
      <c r="F1019" s="26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8"/>
      <c r="AB1019" s="28"/>
    </row>
    <row r="1020" spans="5:28">
      <c r="E1020" s="42"/>
      <c r="F1020" s="26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8"/>
      <c r="AB1020" s="28"/>
    </row>
    <row r="1021" spans="5:28">
      <c r="E1021" s="42"/>
      <c r="F1021" s="26"/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  <c r="AA1021" s="28"/>
      <c r="AB1021" s="28"/>
    </row>
    <row r="1022" spans="5:28">
      <c r="E1022" s="42"/>
      <c r="F1022" s="26"/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  <c r="AA1022" s="28"/>
      <c r="AB1022" s="28"/>
    </row>
    <row r="1023" spans="5:28">
      <c r="E1023" s="42"/>
      <c r="F1023" s="26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  <c r="AA1023" s="28"/>
      <c r="AB1023" s="28"/>
    </row>
    <row r="1024" spans="5:28">
      <c r="E1024" s="42"/>
      <c r="F1024" s="26"/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  <c r="AA1024" s="28"/>
      <c r="AB1024" s="28"/>
    </row>
    <row r="1025" spans="5:28">
      <c r="E1025" s="42"/>
      <c r="F1025" s="26"/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  <c r="AA1025" s="28"/>
      <c r="AB1025" s="28"/>
    </row>
    <row r="1026" spans="5:28">
      <c r="E1026" s="42"/>
      <c r="F1026" s="26"/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  <c r="AA1026" s="28"/>
      <c r="AB1026" s="28"/>
    </row>
    <row r="1027" spans="5:28">
      <c r="E1027" s="42"/>
      <c r="F1027" s="26"/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  <c r="AA1027" s="28"/>
      <c r="AB1027" s="28"/>
    </row>
    <row r="1028" spans="5:28">
      <c r="E1028" s="42"/>
      <c r="F1028" s="26"/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  <c r="AA1028" s="28"/>
      <c r="AB1028" s="28"/>
    </row>
    <row r="1029" spans="5:28">
      <c r="E1029" s="42"/>
      <c r="F1029" s="26"/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  <c r="AA1029" s="28"/>
      <c r="AB1029" s="28"/>
    </row>
    <row r="1030" spans="5:28">
      <c r="E1030" s="42"/>
      <c r="F1030" s="26"/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  <c r="AA1030" s="28"/>
      <c r="AB1030" s="28"/>
    </row>
    <row r="1031" spans="5:28">
      <c r="E1031" s="42"/>
      <c r="F1031" s="26"/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  <c r="AA1031" s="28"/>
      <c r="AB1031" s="28"/>
    </row>
    <row r="1032" spans="5:28">
      <c r="E1032" s="42"/>
      <c r="F1032" s="26"/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  <c r="AA1032" s="28"/>
      <c r="AB1032" s="28"/>
    </row>
    <row r="1033" spans="5:28">
      <c r="E1033" s="42"/>
      <c r="F1033" s="26"/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  <c r="AA1033" s="28"/>
      <c r="AB1033" s="28"/>
    </row>
    <row r="1034" spans="5:28">
      <c r="E1034" s="42"/>
      <c r="F1034" s="26"/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  <c r="AA1034" s="28"/>
      <c r="AB1034" s="28"/>
    </row>
    <row r="1035" spans="5:28">
      <c r="E1035" s="42"/>
      <c r="F1035" s="26"/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  <c r="AA1035" s="28"/>
      <c r="AB1035" s="28"/>
    </row>
    <row r="1036" spans="5:28">
      <c r="E1036" s="42"/>
      <c r="F1036" s="26"/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  <c r="AA1036" s="28"/>
      <c r="AB1036" s="28"/>
    </row>
    <row r="1037" spans="5:28">
      <c r="E1037" s="42"/>
      <c r="F1037" s="26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  <c r="AA1037" s="28"/>
      <c r="AB1037" s="28"/>
    </row>
    <row r="1038" spans="5:28">
      <c r="E1038" s="42"/>
      <c r="F1038" s="26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  <c r="AA1038" s="28"/>
      <c r="AB1038" s="28"/>
    </row>
    <row r="1039" spans="5:28">
      <c r="E1039" s="42"/>
      <c r="F1039" s="26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  <c r="AA1039" s="28"/>
      <c r="AB1039" s="28"/>
    </row>
    <row r="1040" spans="5:28">
      <c r="E1040" s="42"/>
      <c r="F1040" s="26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  <c r="AA1040" s="28"/>
      <c r="AB1040" s="28"/>
    </row>
    <row r="1041" spans="5:28">
      <c r="E1041" s="42"/>
      <c r="F1041" s="26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  <c r="AA1041" s="28"/>
      <c r="AB1041" s="28"/>
    </row>
    <row r="1042" spans="5:28">
      <c r="E1042" s="42"/>
      <c r="F1042" s="26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  <c r="AA1042" s="28"/>
      <c r="AB1042" s="28"/>
    </row>
    <row r="1043" spans="5:28">
      <c r="E1043" s="42"/>
      <c r="F1043" s="26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  <c r="AA1043" s="28"/>
      <c r="AB1043" s="28"/>
    </row>
    <row r="1044" spans="5:28">
      <c r="E1044" s="42"/>
      <c r="F1044" s="26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  <c r="AA1044" s="28"/>
      <c r="AB1044" s="28"/>
    </row>
    <row r="1045" spans="5:28">
      <c r="E1045" s="42"/>
      <c r="F1045" s="26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  <c r="AA1045" s="28"/>
      <c r="AB1045" s="28"/>
    </row>
    <row r="1046" spans="5:28">
      <c r="E1046" s="42"/>
      <c r="F1046" s="26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  <c r="AA1046" s="28"/>
      <c r="AB1046" s="28"/>
    </row>
    <row r="1047" spans="5:28">
      <c r="E1047" s="42"/>
      <c r="F1047" s="26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  <c r="AA1047" s="28"/>
      <c r="AB1047" s="28"/>
    </row>
    <row r="1048" spans="5:28">
      <c r="E1048" s="42"/>
      <c r="F1048" s="26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  <c r="AA1048" s="28"/>
      <c r="AB1048" s="28"/>
    </row>
    <row r="1049" spans="5:28">
      <c r="E1049" s="42"/>
      <c r="F1049" s="26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  <c r="AA1049" s="28"/>
      <c r="AB1049" s="28"/>
    </row>
    <row r="1050" spans="5:28">
      <c r="E1050" s="42"/>
      <c r="F1050" s="26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  <c r="AA1050" s="28"/>
      <c r="AB1050" s="28"/>
    </row>
    <row r="1051" spans="5:28">
      <c r="E1051" s="42"/>
      <c r="F1051" s="26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  <c r="AA1051" s="28"/>
      <c r="AB1051" s="28"/>
    </row>
    <row r="1052" spans="5:28">
      <c r="E1052" s="42"/>
      <c r="F1052" s="26"/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  <c r="AA1052" s="28"/>
      <c r="AB1052" s="28"/>
    </row>
    <row r="1053" spans="5:28">
      <c r="E1053" s="42"/>
      <c r="F1053" s="26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  <c r="AA1053" s="28"/>
      <c r="AB1053" s="28"/>
    </row>
    <row r="1054" spans="5:28">
      <c r="E1054" s="42"/>
      <c r="F1054" s="26"/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  <c r="AA1054" s="28"/>
      <c r="AB1054" s="28"/>
    </row>
    <row r="1055" spans="5:28">
      <c r="E1055" s="42"/>
      <c r="F1055" s="26"/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  <c r="AA1055" s="28"/>
      <c r="AB1055" s="28"/>
    </row>
    <row r="1056" spans="5:28">
      <c r="E1056" s="42"/>
      <c r="F1056" s="26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  <c r="AA1056" s="28"/>
      <c r="AB1056" s="28"/>
    </row>
    <row r="1057" spans="5:28">
      <c r="E1057" s="42"/>
      <c r="F1057" s="26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  <c r="AA1057" s="28"/>
      <c r="AB1057" s="28"/>
    </row>
    <row r="1058" spans="5:28">
      <c r="E1058" s="42"/>
      <c r="F1058" s="26"/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  <c r="AA1058" s="28"/>
      <c r="AB1058" s="28"/>
    </row>
    <row r="1059" spans="5:28">
      <c r="E1059" s="42"/>
      <c r="F1059" s="26"/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  <c r="AA1059" s="28"/>
      <c r="AB1059" s="28"/>
    </row>
    <row r="1060" spans="5:28">
      <c r="E1060" s="42"/>
      <c r="F1060" s="26"/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  <c r="AA1060" s="28"/>
      <c r="AB1060" s="28"/>
    </row>
    <row r="1061" spans="5:28">
      <c r="E1061" s="42"/>
      <c r="F1061" s="26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  <c r="AA1061" s="28"/>
      <c r="AB1061" s="28"/>
    </row>
    <row r="1062" spans="5:28">
      <c r="E1062" s="42"/>
      <c r="F1062" s="26"/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  <c r="AA1062" s="28"/>
      <c r="AB1062" s="28"/>
    </row>
    <row r="1063" spans="5:28">
      <c r="E1063" s="42"/>
      <c r="F1063" s="26"/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  <c r="AA1063" s="28"/>
      <c r="AB1063" s="28"/>
    </row>
    <row r="1064" spans="5:28">
      <c r="E1064" s="42"/>
      <c r="F1064" s="26"/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  <c r="AA1064" s="28"/>
      <c r="AB1064" s="28"/>
    </row>
    <row r="1065" spans="5:28">
      <c r="E1065" s="42"/>
      <c r="F1065" s="26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  <c r="AA1065" s="28"/>
      <c r="AB1065" s="28"/>
    </row>
    <row r="1066" spans="5:28">
      <c r="E1066" s="42"/>
      <c r="F1066" s="26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  <c r="AA1066" s="28"/>
      <c r="AB1066" s="28"/>
    </row>
    <row r="1067" spans="5:28">
      <c r="E1067" s="42"/>
      <c r="F1067" s="26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  <c r="AA1067" s="28"/>
      <c r="AB1067" s="28"/>
    </row>
    <row r="1068" spans="5:28">
      <c r="E1068" s="42"/>
      <c r="F1068" s="26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  <c r="AA1068" s="28"/>
      <c r="AB1068" s="28"/>
    </row>
    <row r="1069" spans="5:28">
      <c r="E1069" s="42"/>
      <c r="F1069" s="26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  <c r="AA1069" s="28"/>
      <c r="AB1069" s="28"/>
    </row>
    <row r="1070" spans="5:28">
      <c r="E1070" s="42"/>
      <c r="F1070" s="26"/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  <c r="AA1070" s="28"/>
      <c r="AB1070" s="28"/>
    </row>
    <row r="1071" spans="5:28">
      <c r="E1071" s="42"/>
      <c r="F1071" s="26"/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  <c r="AA1071" s="28"/>
      <c r="AB1071" s="28"/>
    </row>
    <row r="1072" spans="5:28">
      <c r="E1072" s="42"/>
      <c r="F1072" s="26"/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  <c r="AA1072" s="28"/>
      <c r="AB1072" s="28"/>
    </row>
    <row r="1073" spans="5:28">
      <c r="E1073" s="42"/>
      <c r="F1073" s="26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  <c r="AA1073" s="28"/>
      <c r="AB1073" s="28"/>
    </row>
    <row r="1074" spans="5:28">
      <c r="E1074" s="42"/>
      <c r="F1074" s="26"/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  <c r="AA1074" s="28"/>
      <c r="AB1074" s="28"/>
    </row>
    <row r="1075" spans="5:28">
      <c r="E1075" s="42"/>
      <c r="F1075" s="26"/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  <c r="AA1075" s="28"/>
      <c r="AB1075" s="28"/>
    </row>
    <row r="1076" spans="5:28">
      <c r="E1076" s="42"/>
      <c r="F1076" s="26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  <c r="AA1076" s="28"/>
      <c r="AB1076" s="28"/>
    </row>
    <row r="1077" spans="5:28">
      <c r="E1077" s="42"/>
      <c r="F1077" s="26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  <c r="AA1077" s="28"/>
      <c r="AB1077" s="28"/>
    </row>
    <row r="1078" spans="5:28">
      <c r="E1078" s="42"/>
      <c r="F1078" s="26"/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  <c r="AA1078" s="28"/>
      <c r="AB1078" s="28"/>
    </row>
    <row r="1079" spans="5:28">
      <c r="E1079" s="42"/>
      <c r="F1079" s="26"/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  <c r="AA1079" s="28"/>
      <c r="AB1079" s="28"/>
    </row>
    <row r="1080" spans="5:28">
      <c r="E1080" s="42"/>
      <c r="F1080" s="26"/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  <c r="AA1080" s="28"/>
      <c r="AB1080" s="28"/>
    </row>
    <row r="1081" spans="5:28">
      <c r="E1081" s="42"/>
      <c r="F1081" s="26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  <c r="AA1081" s="28"/>
      <c r="AB1081" s="28"/>
    </row>
    <row r="1082" spans="5:28">
      <c r="E1082" s="42"/>
      <c r="F1082" s="26"/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  <c r="AA1082" s="28"/>
      <c r="AB1082" s="28"/>
    </row>
    <row r="1083" spans="5:28">
      <c r="E1083" s="42"/>
      <c r="F1083" s="26"/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  <c r="AA1083" s="28"/>
      <c r="AB1083" s="28"/>
    </row>
    <row r="1084" spans="5:28">
      <c r="E1084" s="42"/>
      <c r="F1084" s="26"/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  <c r="AA1084" s="28"/>
      <c r="AB1084" s="28"/>
    </row>
    <row r="1085" spans="5:28">
      <c r="E1085" s="42"/>
      <c r="F1085" s="26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  <c r="AA1085" s="28"/>
      <c r="AB1085" s="28"/>
    </row>
    <row r="1086" spans="5:28">
      <c r="E1086" s="42"/>
      <c r="F1086" s="26"/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  <c r="AA1086" s="28"/>
      <c r="AB1086" s="28"/>
    </row>
    <row r="1087" spans="5:28">
      <c r="E1087" s="42"/>
      <c r="F1087" s="26"/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  <c r="AA1087" s="28"/>
      <c r="AB1087" s="28"/>
    </row>
    <row r="1088" spans="5:28">
      <c r="E1088" s="42"/>
      <c r="F1088" s="26"/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  <c r="AA1088" s="28"/>
      <c r="AB1088" s="28"/>
    </row>
    <row r="1089" spans="5:28">
      <c r="E1089" s="42"/>
      <c r="F1089" s="26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  <c r="AA1089" s="28"/>
      <c r="AB1089" s="28"/>
    </row>
    <row r="1090" spans="5:28">
      <c r="E1090" s="42"/>
      <c r="F1090" s="26"/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  <c r="AA1090" s="28"/>
      <c r="AB1090" s="28"/>
    </row>
    <row r="1091" spans="5:28">
      <c r="E1091" s="42"/>
      <c r="F1091" s="26"/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  <c r="AA1091" s="28"/>
      <c r="AB1091" s="28"/>
    </row>
    <row r="1092" spans="5:28">
      <c r="E1092" s="42"/>
      <c r="F1092" s="26"/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  <c r="AA1092" s="28"/>
      <c r="AB1092" s="28"/>
    </row>
    <row r="1093" spans="5:28">
      <c r="E1093" s="42"/>
      <c r="F1093" s="26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  <c r="AA1093" s="28"/>
      <c r="AB1093" s="28"/>
    </row>
    <row r="1094" spans="5:28">
      <c r="E1094" s="42"/>
      <c r="F1094" s="26"/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  <c r="AA1094" s="28"/>
      <c r="AB1094" s="28"/>
    </row>
    <row r="1095" spans="5:28">
      <c r="E1095" s="42"/>
      <c r="F1095" s="26"/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  <c r="AA1095" s="28"/>
      <c r="AB1095" s="28"/>
    </row>
    <row r="1096" spans="5:28">
      <c r="E1096" s="42"/>
      <c r="F1096" s="26"/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  <c r="AA1096" s="28"/>
      <c r="AB1096" s="28"/>
    </row>
    <row r="1097" spans="5:28">
      <c r="E1097" s="42"/>
      <c r="F1097" s="26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  <c r="AA1097" s="28"/>
      <c r="AB1097" s="28"/>
    </row>
    <row r="1098" spans="5:28">
      <c r="E1098" s="42"/>
      <c r="F1098" s="26"/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  <c r="AA1098" s="28"/>
      <c r="AB1098" s="28"/>
    </row>
    <row r="1099" spans="5:28">
      <c r="E1099" s="42"/>
      <c r="F1099" s="26"/>
      <c r="G1099" s="26"/>
      <c r="H1099" s="26"/>
      <c r="I1099" s="26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  <c r="AA1099" s="28"/>
      <c r="AB1099" s="28"/>
    </row>
    <row r="1100" spans="5:28">
      <c r="E1100" s="42"/>
      <c r="F1100" s="26"/>
      <c r="G1100" s="26"/>
      <c r="H1100" s="26"/>
      <c r="I1100" s="26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  <c r="AA1100" s="28"/>
      <c r="AB1100" s="28"/>
    </row>
    <row r="1101" spans="5:28">
      <c r="E1101" s="42"/>
      <c r="F1101" s="26"/>
      <c r="G1101" s="26"/>
      <c r="H1101" s="26"/>
      <c r="I1101" s="26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  <c r="AA1101" s="28"/>
      <c r="AB1101" s="28"/>
    </row>
    <row r="1102" spans="5:28">
      <c r="E1102" s="42"/>
      <c r="F1102" s="26"/>
      <c r="G1102" s="26"/>
      <c r="H1102" s="26"/>
      <c r="I1102" s="26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  <c r="AA1102" s="28"/>
      <c r="AB1102" s="28"/>
    </row>
    <row r="1103" spans="5:28">
      <c r="E1103" s="42"/>
      <c r="F1103" s="26"/>
      <c r="G1103" s="26"/>
      <c r="H1103" s="26"/>
      <c r="I1103" s="26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  <c r="AA1103" s="28"/>
      <c r="AB1103" s="28"/>
    </row>
    <row r="1104" spans="5:28">
      <c r="E1104" s="42"/>
      <c r="F1104" s="26"/>
      <c r="G1104" s="26"/>
      <c r="H1104" s="26"/>
      <c r="I1104" s="26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  <c r="AA1104" s="28"/>
      <c r="AB1104" s="28"/>
    </row>
    <row r="1105" spans="5:28">
      <c r="E1105" s="42"/>
      <c r="F1105" s="26"/>
      <c r="G1105" s="26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  <c r="AA1105" s="28"/>
      <c r="AB1105" s="28"/>
    </row>
    <row r="1106" spans="5:28">
      <c r="E1106" s="42"/>
      <c r="F1106" s="26"/>
      <c r="G1106" s="26"/>
      <c r="H1106" s="26"/>
      <c r="I1106" s="26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  <c r="AA1106" s="28"/>
      <c r="AB1106" s="28"/>
    </row>
    <row r="1107" spans="5:28">
      <c r="E1107" s="42"/>
      <c r="F1107" s="26"/>
      <c r="G1107" s="26"/>
      <c r="H1107" s="26"/>
      <c r="I1107" s="26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  <c r="AA1107" s="28"/>
      <c r="AB1107" s="28"/>
    </row>
    <row r="1108" spans="5:28">
      <c r="E1108" s="42"/>
      <c r="F1108" s="26"/>
      <c r="G1108" s="26"/>
      <c r="H1108" s="26"/>
      <c r="I1108" s="26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  <c r="AA1108" s="28"/>
      <c r="AB1108" s="28"/>
    </row>
    <row r="1109" spans="5:28">
      <c r="E1109" s="42"/>
      <c r="F1109" s="26"/>
      <c r="G1109" s="26"/>
      <c r="H1109" s="26"/>
      <c r="I1109" s="26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  <c r="AA1109" s="28"/>
      <c r="AB1109" s="28"/>
    </row>
    <row r="1110" spans="5:28">
      <c r="E1110" s="42"/>
      <c r="F1110" s="26"/>
      <c r="G1110" s="26"/>
      <c r="H1110" s="26"/>
      <c r="I1110" s="26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  <c r="AA1110" s="28"/>
      <c r="AB1110" s="28"/>
    </row>
    <row r="1111" spans="5:28">
      <c r="E1111" s="42"/>
      <c r="F1111" s="26"/>
      <c r="G1111" s="26"/>
      <c r="H1111" s="26"/>
      <c r="I1111" s="26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  <c r="AA1111" s="28"/>
      <c r="AB1111" s="28"/>
    </row>
    <row r="1112" spans="5:28">
      <c r="E1112" s="42"/>
      <c r="F1112" s="26"/>
      <c r="G1112" s="26"/>
      <c r="H1112" s="26"/>
      <c r="I1112" s="26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  <c r="AA1112" s="28"/>
      <c r="AB1112" s="28"/>
    </row>
    <row r="1113" spans="5:28">
      <c r="E1113" s="42"/>
      <c r="F1113" s="26"/>
      <c r="G1113" s="26"/>
      <c r="H1113" s="26"/>
      <c r="I1113" s="26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  <c r="AA1113" s="28"/>
      <c r="AB1113" s="28"/>
    </row>
    <row r="1114" spans="5:28">
      <c r="E1114" s="42"/>
      <c r="F1114" s="26"/>
      <c r="G1114" s="26"/>
      <c r="H1114" s="26"/>
      <c r="I1114" s="26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  <c r="AA1114" s="28"/>
      <c r="AB1114" s="28"/>
    </row>
    <row r="1115" spans="5:28">
      <c r="E1115" s="42"/>
      <c r="F1115" s="26"/>
      <c r="G1115" s="26"/>
      <c r="H1115" s="26"/>
      <c r="I1115" s="26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  <c r="AA1115" s="28"/>
      <c r="AB1115" s="28"/>
    </row>
    <row r="1116" spans="5:28">
      <c r="E1116" s="42"/>
      <c r="F1116" s="26"/>
      <c r="G1116" s="26"/>
      <c r="H1116" s="26"/>
      <c r="I1116" s="26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  <c r="AA1116" s="28"/>
      <c r="AB1116" s="28"/>
    </row>
    <row r="1117" spans="5:28">
      <c r="E1117" s="42"/>
      <c r="F1117" s="26"/>
      <c r="G1117" s="26"/>
      <c r="H1117" s="26"/>
      <c r="I1117" s="26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  <c r="AA1117" s="28"/>
      <c r="AB1117" s="28"/>
    </row>
    <row r="1118" spans="5:28">
      <c r="E1118" s="42"/>
      <c r="F1118" s="26"/>
      <c r="G1118" s="26"/>
      <c r="H1118" s="26"/>
      <c r="I1118" s="26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  <c r="AA1118" s="28"/>
      <c r="AB1118" s="28"/>
    </row>
    <row r="1119" spans="5:28">
      <c r="E1119" s="42"/>
      <c r="F1119" s="26"/>
      <c r="G1119" s="26"/>
      <c r="H1119" s="26"/>
      <c r="I1119" s="26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  <c r="AA1119" s="28"/>
      <c r="AB1119" s="28"/>
    </row>
    <row r="1120" spans="5:28">
      <c r="E1120" s="42"/>
      <c r="F1120" s="26"/>
      <c r="G1120" s="26"/>
      <c r="H1120" s="26"/>
      <c r="I1120" s="26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  <c r="AA1120" s="28"/>
      <c r="AB1120" s="28"/>
    </row>
    <row r="1121" spans="5:28">
      <c r="E1121" s="42"/>
      <c r="F1121" s="26"/>
      <c r="G1121" s="26"/>
      <c r="H1121" s="26"/>
      <c r="I1121" s="26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  <c r="AA1121" s="28"/>
      <c r="AB1121" s="28"/>
    </row>
    <row r="1122" spans="5:28">
      <c r="E1122" s="42"/>
      <c r="F1122" s="26"/>
      <c r="G1122" s="26"/>
      <c r="H1122" s="26"/>
      <c r="I1122" s="26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  <c r="AA1122" s="28"/>
      <c r="AB1122" s="28"/>
    </row>
    <row r="1123" spans="5:28">
      <c r="E1123" s="42"/>
      <c r="F1123" s="26"/>
      <c r="G1123" s="26"/>
      <c r="H1123" s="26"/>
      <c r="I1123" s="26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  <c r="AA1123" s="28"/>
      <c r="AB1123" s="28"/>
    </row>
    <row r="1124" spans="5:28">
      <c r="E1124" s="42"/>
      <c r="F1124" s="26"/>
      <c r="G1124" s="26"/>
      <c r="H1124" s="26"/>
      <c r="I1124" s="26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  <c r="AA1124" s="28"/>
      <c r="AB1124" s="28"/>
    </row>
    <row r="1125" spans="5:28">
      <c r="E1125" s="42"/>
      <c r="F1125" s="26"/>
      <c r="G1125" s="26"/>
      <c r="H1125" s="26"/>
      <c r="I1125" s="26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  <c r="AA1125" s="28"/>
      <c r="AB1125" s="28"/>
    </row>
    <row r="1126" spans="5:28">
      <c r="E1126" s="42"/>
      <c r="F1126" s="26"/>
      <c r="G1126" s="26"/>
      <c r="H1126" s="26"/>
      <c r="I1126" s="26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  <c r="AA1126" s="28"/>
      <c r="AB1126" s="28"/>
    </row>
    <row r="1127" spans="5:28">
      <c r="E1127" s="42"/>
      <c r="F1127" s="26"/>
      <c r="G1127" s="26"/>
      <c r="H1127" s="26"/>
      <c r="I1127" s="26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  <c r="AA1127" s="28"/>
      <c r="AB1127" s="28"/>
    </row>
    <row r="1128" spans="5:28">
      <c r="E1128" s="42"/>
      <c r="F1128" s="26"/>
      <c r="G1128" s="26"/>
      <c r="H1128" s="26"/>
      <c r="I1128" s="26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  <c r="AA1128" s="28"/>
      <c r="AB1128" s="28"/>
    </row>
    <row r="1129" spans="5:28">
      <c r="E1129" s="42"/>
      <c r="F1129" s="26"/>
      <c r="G1129" s="26"/>
      <c r="H1129" s="26"/>
      <c r="I1129" s="26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  <c r="AA1129" s="28"/>
      <c r="AB1129" s="28"/>
    </row>
    <row r="1130" spans="5:28">
      <c r="E1130" s="42"/>
      <c r="F1130" s="26"/>
      <c r="G1130" s="26"/>
      <c r="H1130" s="26"/>
      <c r="I1130" s="26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  <c r="AA1130" s="28"/>
      <c r="AB1130" s="28"/>
    </row>
    <row r="1131" spans="5:28">
      <c r="E1131" s="42"/>
      <c r="F1131" s="26"/>
      <c r="G1131" s="26"/>
      <c r="H1131" s="26"/>
      <c r="I1131" s="26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  <c r="AA1131" s="28"/>
      <c r="AB1131" s="28"/>
    </row>
    <row r="1132" spans="5:28">
      <c r="E1132" s="42"/>
      <c r="F1132" s="26"/>
      <c r="G1132" s="26"/>
      <c r="H1132" s="26"/>
      <c r="I1132" s="26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  <c r="AA1132" s="28"/>
      <c r="AB1132" s="28"/>
    </row>
    <row r="1133" spans="5:28">
      <c r="E1133" s="42"/>
      <c r="F1133" s="26"/>
      <c r="G1133" s="26"/>
      <c r="H1133" s="26"/>
      <c r="I1133" s="26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  <c r="AA1133" s="28"/>
      <c r="AB1133" s="28"/>
    </row>
    <row r="1134" spans="5:28">
      <c r="E1134" s="42"/>
      <c r="F1134" s="26"/>
      <c r="G1134" s="26"/>
      <c r="H1134" s="26"/>
      <c r="I1134" s="26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  <c r="AA1134" s="28"/>
      <c r="AB1134" s="28"/>
    </row>
    <row r="1135" spans="5:28">
      <c r="E1135" s="42"/>
      <c r="F1135" s="26"/>
      <c r="G1135" s="26"/>
      <c r="H1135" s="26"/>
      <c r="I1135" s="26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  <c r="AA1135" s="28"/>
      <c r="AB1135" s="28"/>
    </row>
    <row r="1136" spans="5:28">
      <c r="E1136" s="42"/>
      <c r="F1136" s="26"/>
      <c r="G1136" s="26"/>
      <c r="H1136" s="26"/>
      <c r="I1136" s="26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  <c r="AA1136" s="28"/>
      <c r="AB1136" s="28"/>
    </row>
    <row r="1137" spans="5:28">
      <c r="E1137" s="42"/>
      <c r="F1137" s="26"/>
      <c r="G1137" s="26"/>
      <c r="H1137" s="26"/>
      <c r="I1137" s="26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  <c r="AA1137" s="28"/>
      <c r="AB1137" s="28"/>
    </row>
    <row r="1138" spans="5:28">
      <c r="E1138" s="42"/>
      <c r="F1138" s="26"/>
      <c r="G1138" s="26"/>
      <c r="H1138" s="26"/>
      <c r="I1138" s="26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  <c r="AA1138" s="28"/>
      <c r="AB1138" s="28"/>
    </row>
    <row r="1139" spans="5:28">
      <c r="E1139" s="42"/>
      <c r="F1139" s="26"/>
      <c r="G1139" s="26"/>
      <c r="H1139" s="26"/>
      <c r="I1139" s="26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  <c r="AA1139" s="28"/>
      <c r="AB1139" s="28"/>
    </row>
    <row r="1140" spans="5:28">
      <c r="E1140" s="42"/>
      <c r="F1140" s="26"/>
      <c r="G1140" s="26"/>
      <c r="H1140" s="26"/>
      <c r="I1140" s="26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  <c r="AA1140" s="28"/>
      <c r="AB1140" s="28"/>
    </row>
    <row r="1141" spans="5:28">
      <c r="E1141" s="42"/>
      <c r="F1141" s="26"/>
      <c r="G1141" s="26"/>
      <c r="H1141" s="26"/>
      <c r="I1141" s="26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  <c r="AA1141" s="28"/>
      <c r="AB1141" s="28"/>
    </row>
    <row r="1142" spans="5:28">
      <c r="E1142" s="42"/>
      <c r="F1142" s="26"/>
      <c r="G1142" s="26"/>
      <c r="H1142" s="26"/>
      <c r="I1142" s="26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  <c r="AA1142" s="28"/>
      <c r="AB1142" s="28"/>
    </row>
    <row r="1143" spans="5:28">
      <c r="E1143" s="42"/>
      <c r="F1143" s="26"/>
      <c r="G1143" s="26"/>
      <c r="H1143" s="26"/>
      <c r="I1143" s="26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  <c r="AA1143" s="28"/>
      <c r="AB1143" s="28"/>
    </row>
    <row r="1144" spans="5:28">
      <c r="E1144" s="42"/>
      <c r="F1144" s="26"/>
      <c r="G1144" s="26"/>
      <c r="H1144" s="26"/>
      <c r="I1144" s="26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  <c r="AA1144" s="28"/>
      <c r="AB1144" s="28"/>
    </row>
    <row r="1145" spans="5:28">
      <c r="E1145" s="42"/>
      <c r="F1145" s="26"/>
      <c r="G1145" s="26"/>
      <c r="H1145" s="26"/>
      <c r="I1145" s="26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  <c r="AA1145" s="28"/>
      <c r="AB1145" s="28"/>
    </row>
    <row r="1146" spans="5:28">
      <c r="E1146" s="42"/>
      <c r="F1146" s="26"/>
      <c r="G1146" s="26"/>
      <c r="H1146" s="26"/>
      <c r="I1146" s="26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  <c r="AA1146" s="28"/>
      <c r="AB1146" s="28"/>
    </row>
    <row r="1147" spans="5:28">
      <c r="E1147" s="42"/>
      <c r="F1147" s="26"/>
      <c r="G1147" s="26"/>
      <c r="H1147" s="26"/>
      <c r="I1147" s="26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  <c r="AA1147" s="28"/>
      <c r="AB1147" s="28"/>
    </row>
    <row r="1148" spans="5:28">
      <c r="E1148" s="42"/>
      <c r="F1148" s="26"/>
      <c r="G1148" s="26"/>
      <c r="H1148" s="26"/>
      <c r="I1148" s="26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  <c r="AA1148" s="28"/>
      <c r="AB1148" s="28"/>
    </row>
    <row r="1149" spans="5:28">
      <c r="E1149" s="42"/>
      <c r="F1149" s="26"/>
      <c r="G1149" s="26"/>
      <c r="H1149" s="26"/>
      <c r="I1149" s="26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  <c r="AA1149" s="28"/>
      <c r="AB1149" s="28"/>
    </row>
    <row r="1150" spans="5:28">
      <c r="E1150" s="42"/>
      <c r="F1150" s="26"/>
      <c r="G1150" s="26"/>
      <c r="H1150" s="26"/>
      <c r="I1150" s="26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  <c r="AA1150" s="28"/>
      <c r="AB1150" s="28"/>
    </row>
    <row r="1151" spans="5:28">
      <c r="E1151" s="42"/>
      <c r="F1151" s="26"/>
      <c r="G1151" s="26"/>
      <c r="H1151" s="26"/>
      <c r="I1151" s="26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  <c r="AA1151" s="28"/>
      <c r="AB1151" s="28"/>
    </row>
    <row r="1152" spans="5:28">
      <c r="E1152" s="42"/>
      <c r="F1152" s="26"/>
      <c r="G1152" s="26"/>
      <c r="H1152" s="26"/>
      <c r="I1152" s="26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8"/>
      <c r="AB1152" s="28"/>
    </row>
    <row r="1153" spans="5:28">
      <c r="E1153" s="42"/>
      <c r="F1153" s="26"/>
      <c r="G1153" s="26"/>
      <c r="H1153" s="26"/>
      <c r="I1153" s="26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  <c r="AA1153" s="28"/>
      <c r="AB1153" s="28"/>
    </row>
    <row r="1154" spans="5:28">
      <c r="E1154" s="42"/>
      <c r="F1154" s="26"/>
      <c r="G1154" s="26"/>
      <c r="H1154" s="26"/>
      <c r="I1154" s="26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  <c r="AA1154" s="28"/>
      <c r="AB1154" s="28"/>
    </row>
    <row r="1155" spans="5:28">
      <c r="E1155" s="42"/>
      <c r="F1155" s="26"/>
      <c r="G1155" s="26"/>
      <c r="H1155" s="26"/>
      <c r="I1155" s="26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  <c r="AA1155" s="28"/>
      <c r="AB1155" s="28"/>
    </row>
    <row r="1156" spans="5:28">
      <c r="E1156" s="42"/>
      <c r="F1156" s="26"/>
      <c r="G1156" s="26"/>
      <c r="H1156" s="26"/>
      <c r="I1156" s="26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  <c r="AA1156" s="28"/>
      <c r="AB1156" s="28"/>
    </row>
    <row r="1157" spans="5:28">
      <c r="E1157" s="42"/>
      <c r="F1157" s="26"/>
      <c r="G1157" s="26"/>
      <c r="H1157" s="26"/>
      <c r="I1157" s="26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  <c r="AA1157" s="28"/>
      <c r="AB1157" s="28"/>
    </row>
    <row r="1158" spans="5:28">
      <c r="E1158" s="42"/>
      <c r="F1158" s="26"/>
      <c r="G1158" s="26"/>
      <c r="H1158" s="26"/>
      <c r="I1158" s="26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  <c r="AA1158" s="28"/>
      <c r="AB1158" s="28"/>
    </row>
    <row r="1159" spans="5:28">
      <c r="E1159" s="42"/>
      <c r="F1159" s="26"/>
      <c r="G1159" s="26"/>
      <c r="H1159" s="26"/>
      <c r="I1159" s="26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  <c r="AA1159" s="28"/>
      <c r="AB1159" s="28"/>
    </row>
    <row r="1160" spans="5:28">
      <c r="E1160" s="42"/>
      <c r="F1160" s="26"/>
      <c r="G1160" s="26"/>
      <c r="H1160" s="26"/>
      <c r="I1160" s="26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  <c r="AA1160" s="28"/>
      <c r="AB1160" s="28"/>
    </row>
    <row r="1161" spans="5:28">
      <c r="E1161" s="42"/>
      <c r="F1161" s="26"/>
      <c r="G1161" s="26"/>
      <c r="H1161" s="26"/>
      <c r="I1161" s="26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  <c r="AA1161" s="28"/>
      <c r="AB1161" s="28"/>
    </row>
    <row r="1162" spans="5:28">
      <c r="E1162" s="42"/>
      <c r="F1162" s="26"/>
      <c r="G1162" s="26"/>
      <c r="H1162" s="26"/>
      <c r="I1162" s="26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  <c r="AA1162" s="28"/>
      <c r="AB1162" s="28"/>
    </row>
    <row r="1163" spans="5:28">
      <c r="E1163" s="42"/>
      <c r="F1163" s="26"/>
      <c r="G1163" s="26"/>
      <c r="H1163" s="26"/>
      <c r="I1163" s="26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  <c r="AA1163" s="28"/>
      <c r="AB1163" s="28"/>
    </row>
    <row r="1164" spans="5:28">
      <c r="E1164" s="42"/>
      <c r="F1164" s="26"/>
      <c r="G1164" s="26"/>
      <c r="H1164" s="26"/>
      <c r="I1164" s="26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  <c r="AA1164" s="28"/>
      <c r="AB1164" s="28"/>
    </row>
    <row r="1165" spans="5:28">
      <c r="E1165" s="42"/>
      <c r="F1165" s="26"/>
      <c r="G1165" s="26"/>
      <c r="H1165" s="26"/>
      <c r="I1165" s="26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  <c r="AA1165" s="28"/>
      <c r="AB1165" s="28"/>
    </row>
    <row r="1166" spans="5:28">
      <c r="E1166" s="42"/>
      <c r="F1166" s="26"/>
      <c r="G1166" s="26"/>
      <c r="H1166" s="26"/>
      <c r="I1166" s="26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  <c r="AA1166" s="28"/>
      <c r="AB1166" s="28"/>
    </row>
    <row r="1167" spans="5:28">
      <c r="E1167" s="42"/>
      <c r="F1167" s="26"/>
      <c r="G1167" s="26"/>
      <c r="H1167" s="26"/>
      <c r="I1167" s="26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  <c r="AA1167" s="28"/>
      <c r="AB1167" s="28"/>
    </row>
    <row r="1168" spans="5:28">
      <c r="E1168" s="42"/>
      <c r="F1168" s="26"/>
      <c r="G1168" s="26"/>
      <c r="H1168" s="26"/>
      <c r="I1168" s="26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  <c r="AA1168" s="28"/>
      <c r="AB1168" s="28"/>
    </row>
    <row r="1169" spans="5:28">
      <c r="E1169" s="42"/>
      <c r="F1169" s="26"/>
      <c r="G1169" s="26"/>
      <c r="H1169" s="26"/>
      <c r="I1169" s="26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  <c r="AA1169" s="28"/>
      <c r="AB1169" s="28"/>
    </row>
    <row r="1170" spans="5:28">
      <c r="E1170" s="42"/>
      <c r="F1170" s="26"/>
      <c r="G1170" s="26"/>
      <c r="H1170" s="26"/>
      <c r="I1170" s="26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  <c r="AA1170" s="28"/>
      <c r="AB1170" s="28"/>
    </row>
    <row r="1171" spans="5:28">
      <c r="E1171" s="42"/>
      <c r="F1171" s="26"/>
      <c r="G1171" s="26"/>
      <c r="H1171" s="26"/>
      <c r="I1171" s="26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  <c r="AA1171" s="28"/>
      <c r="AB1171" s="28"/>
    </row>
    <row r="1172" spans="5:28">
      <c r="E1172" s="42"/>
      <c r="F1172" s="26"/>
      <c r="G1172" s="26"/>
      <c r="H1172" s="26"/>
      <c r="I1172" s="26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  <c r="AA1172" s="28"/>
      <c r="AB1172" s="28"/>
    </row>
    <row r="1173" spans="5:28">
      <c r="E1173" s="42"/>
      <c r="F1173" s="26"/>
      <c r="G1173" s="26"/>
      <c r="H1173" s="26"/>
      <c r="I1173" s="26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  <c r="AA1173" s="28"/>
      <c r="AB1173" s="28"/>
    </row>
    <row r="1174" spans="5:28">
      <c r="E1174" s="42"/>
      <c r="F1174" s="26"/>
      <c r="G1174" s="26"/>
      <c r="H1174" s="26"/>
      <c r="I1174" s="26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  <c r="AA1174" s="28"/>
      <c r="AB1174" s="28"/>
    </row>
    <row r="1175" spans="5:28">
      <c r="E1175" s="42"/>
      <c r="F1175" s="26"/>
      <c r="G1175" s="26"/>
      <c r="H1175" s="26"/>
      <c r="I1175" s="26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  <c r="AA1175" s="28"/>
      <c r="AB1175" s="28"/>
    </row>
    <row r="1176" spans="5:28">
      <c r="E1176" s="42"/>
      <c r="F1176" s="26"/>
      <c r="G1176" s="26"/>
      <c r="H1176" s="26"/>
      <c r="I1176" s="26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  <c r="AA1176" s="28"/>
      <c r="AB1176" s="28"/>
    </row>
    <row r="1177" spans="5:28">
      <c r="E1177" s="42"/>
      <c r="F1177" s="26"/>
      <c r="G1177" s="26"/>
      <c r="H1177" s="26"/>
      <c r="I1177" s="26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  <c r="AA1177" s="28"/>
      <c r="AB1177" s="28"/>
    </row>
    <row r="1178" spans="5:28">
      <c r="E1178" s="42"/>
      <c r="F1178" s="26"/>
      <c r="G1178" s="26"/>
      <c r="H1178" s="26"/>
      <c r="I1178" s="26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  <c r="AA1178" s="28"/>
      <c r="AB1178" s="28"/>
    </row>
    <row r="1179" spans="5:28">
      <c r="E1179" s="42"/>
      <c r="F1179" s="26"/>
      <c r="G1179" s="26"/>
      <c r="H1179" s="26"/>
      <c r="I1179" s="26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  <c r="AA1179" s="28"/>
      <c r="AB1179" s="28"/>
    </row>
    <row r="1180" spans="5:28">
      <c r="E1180" s="42"/>
      <c r="F1180" s="26"/>
      <c r="G1180" s="26"/>
      <c r="H1180" s="26"/>
      <c r="I1180" s="26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  <c r="AA1180" s="28"/>
      <c r="AB1180" s="28"/>
    </row>
    <row r="1181" spans="5:28">
      <c r="E1181" s="42"/>
      <c r="F1181" s="26"/>
      <c r="G1181" s="26"/>
      <c r="H1181" s="26"/>
      <c r="I1181" s="26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  <c r="AA1181" s="28"/>
      <c r="AB1181" s="28"/>
    </row>
    <row r="1182" spans="5:28">
      <c r="E1182" s="42"/>
      <c r="F1182" s="26"/>
      <c r="G1182" s="26"/>
      <c r="H1182" s="26"/>
      <c r="I1182" s="26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  <c r="AA1182" s="28"/>
      <c r="AB1182" s="28"/>
    </row>
    <row r="1183" spans="5:28">
      <c r="E1183" s="42"/>
      <c r="F1183" s="26"/>
      <c r="G1183" s="26"/>
      <c r="H1183" s="26"/>
      <c r="I1183" s="26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  <c r="AA1183" s="28"/>
      <c r="AB1183" s="28"/>
    </row>
    <row r="1184" spans="5:28">
      <c r="E1184" s="42"/>
      <c r="F1184" s="26"/>
      <c r="G1184" s="26"/>
      <c r="H1184" s="26"/>
      <c r="I1184" s="26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  <c r="AA1184" s="28"/>
      <c r="AB1184" s="28"/>
    </row>
    <row r="1185" spans="5:28">
      <c r="E1185" s="42"/>
      <c r="F1185" s="26"/>
      <c r="G1185" s="26"/>
      <c r="H1185" s="26"/>
      <c r="I1185" s="26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  <c r="AA1185" s="28"/>
      <c r="AB1185" s="28"/>
    </row>
    <row r="1186" spans="5:28">
      <c r="E1186" s="42"/>
      <c r="F1186" s="26"/>
      <c r="G1186" s="26"/>
      <c r="H1186" s="26"/>
      <c r="I1186" s="26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  <c r="AA1186" s="28"/>
      <c r="AB1186" s="28"/>
    </row>
    <row r="1187" spans="5:28">
      <c r="E1187" s="42"/>
      <c r="F1187" s="26"/>
      <c r="G1187" s="26"/>
      <c r="H1187" s="26"/>
      <c r="I1187" s="26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  <c r="AA1187" s="28"/>
      <c r="AB1187" s="28"/>
    </row>
    <row r="1188" spans="5:28">
      <c r="E1188" s="42"/>
      <c r="F1188" s="26"/>
      <c r="G1188" s="26"/>
      <c r="H1188" s="26"/>
      <c r="I1188" s="26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  <c r="AA1188" s="28"/>
      <c r="AB1188" s="28"/>
    </row>
    <row r="1189" spans="5:28">
      <c r="E1189" s="42"/>
      <c r="F1189" s="26"/>
      <c r="G1189" s="26"/>
      <c r="H1189" s="26"/>
      <c r="I1189" s="26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  <c r="AA1189" s="28"/>
      <c r="AB1189" s="28"/>
    </row>
    <row r="1190" spans="5:28">
      <c r="E1190" s="42"/>
      <c r="F1190" s="26"/>
      <c r="G1190" s="26"/>
      <c r="H1190" s="26"/>
      <c r="I1190" s="26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  <c r="AA1190" s="28"/>
      <c r="AB1190" s="28"/>
    </row>
    <row r="1191" spans="5:28">
      <c r="E1191" s="42"/>
      <c r="F1191" s="26"/>
      <c r="G1191" s="26"/>
      <c r="H1191" s="26"/>
      <c r="I1191" s="26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  <c r="AA1191" s="28"/>
      <c r="AB1191" s="28"/>
    </row>
    <row r="1192" spans="5:28">
      <c r="E1192" s="42"/>
      <c r="F1192" s="26"/>
      <c r="G1192" s="26"/>
      <c r="H1192" s="26"/>
      <c r="I1192" s="26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  <c r="AA1192" s="28"/>
      <c r="AB1192" s="28"/>
    </row>
    <row r="1193" spans="5:28">
      <c r="E1193" s="42"/>
      <c r="F1193" s="26"/>
      <c r="G1193" s="26"/>
      <c r="H1193" s="26"/>
      <c r="I1193" s="26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  <c r="AA1193" s="28"/>
      <c r="AB1193" s="28"/>
    </row>
    <row r="1194" spans="5:28">
      <c r="E1194" s="42"/>
      <c r="F1194" s="26"/>
      <c r="G1194" s="26"/>
      <c r="H1194" s="26"/>
      <c r="I1194" s="26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  <c r="AA1194" s="28"/>
      <c r="AB1194" s="28"/>
    </row>
    <row r="1195" spans="5:28">
      <c r="E1195" s="42"/>
      <c r="F1195" s="26"/>
      <c r="G1195" s="26"/>
      <c r="H1195" s="26"/>
      <c r="I1195" s="26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  <c r="AA1195" s="28"/>
      <c r="AB1195" s="28"/>
    </row>
    <row r="1196" spans="5:28">
      <c r="E1196" s="42"/>
      <c r="F1196" s="26"/>
      <c r="G1196" s="26"/>
      <c r="H1196" s="26"/>
      <c r="I1196" s="26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  <c r="AA1196" s="28"/>
      <c r="AB1196" s="28"/>
    </row>
    <row r="1197" spans="5:28">
      <c r="E1197" s="42"/>
      <c r="F1197" s="26"/>
      <c r="G1197" s="26"/>
      <c r="H1197" s="26"/>
      <c r="I1197" s="26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  <c r="AA1197" s="28"/>
      <c r="AB1197" s="28"/>
    </row>
    <row r="1198" spans="5:28">
      <c r="E1198" s="42"/>
      <c r="F1198" s="26"/>
      <c r="G1198" s="26"/>
      <c r="H1198" s="26"/>
      <c r="I1198" s="26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  <c r="AA1198" s="28"/>
      <c r="AB1198" s="28"/>
    </row>
    <row r="1199" spans="5:28">
      <c r="E1199" s="42"/>
      <c r="F1199" s="26"/>
      <c r="G1199" s="26"/>
      <c r="H1199" s="26"/>
      <c r="I1199" s="26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  <c r="AA1199" s="28"/>
      <c r="AB1199" s="28"/>
    </row>
    <row r="1200" spans="5:28">
      <c r="E1200" s="42"/>
      <c r="F1200" s="26"/>
      <c r="G1200" s="26"/>
      <c r="H1200" s="26"/>
      <c r="I1200" s="26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  <c r="AA1200" s="28"/>
      <c r="AB1200" s="28"/>
    </row>
    <row r="1201" spans="5:28">
      <c r="E1201" s="42"/>
      <c r="F1201" s="26"/>
      <c r="G1201" s="26"/>
      <c r="H1201" s="26"/>
      <c r="I1201" s="26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  <c r="AA1201" s="28"/>
      <c r="AB1201" s="28"/>
    </row>
    <row r="1202" spans="5:28">
      <c r="E1202" s="42"/>
      <c r="F1202" s="26"/>
      <c r="G1202" s="26"/>
      <c r="H1202" s="26"/>
      <c r="I1202" s="26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  <c r="AA1202" s="28"/>
      <c r="AB1202" s="28"/>
    </row>
    <row r="1203" spans="5:28">
      <c r="E1203" s="42"/>
      <c r="F1203" s="26"/>
      <c r="G1203" s="26"/>
      <c r="H1203" s="26"/>
      <c r="I1203" s="26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  <c r="AA1203" s="28"/>
      <c r="AB1203" s="28"/>
    </row>
    <row r="1204" spans="5:28">
      <c r="E1204" s="42"/>
      <c r="F1204" s="26"/>
      <c r="G1204" s="26"/>
      <c r="H1204" s="26"/>
      <c r="I1204" s="26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  <c r="AA1204" s="28"/>
      <c r="AB1204" s="28"/>
    </row>
    <row r="1205" spans="5:28">
      <c r="E1205" s="42"/>
      <c r="F1205" s="26"/>
      <c r="G1205" s="26"/>
      <c r="H1205" s="26"/>
      <c r="I1205" s="26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  <c r="AA1205" s="28"/>
      <c r="AB1205" s="28"/>
    </row>
    <row r="1206" spans="5:28">
      <c r="E1206" s="42"/>
      <c r="F1206" s="26"/>
      <c r="G1206" s="26"/>
      <c r="H1206" s="26"/>
      <c r="I1206" s="26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  <c r="AA1206" s="28"/>
      <c r="AB1206" s="28"/>
    </row>
    <row r="1207" spans="5:28">
      <c r="E1207" s="42"/>
      <c r="F1207" s="26"/>
      <c r="G1207" s="26"/>
      <c r="H1207" s="26"/>
      <c r="I1207" s="26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  <c r="AA1207" s="28"/>
      <c r="AB1207" s="28"/>
    </row>
    <row r="1208" spans="5:28">
      <c r="E1208" s="42"/>
      <c r="F1208" s="26"/>
      <c r="G1208" s="26"/>
      <c r="H1208" s="26"/>
      <c r="I1208" s="26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  <c r="AA1208" s="28"/>
      <c r="AB1208" s="28"/>
    </row>
    <row r="1209" spans="5:28">
      <c r="E1209" s="42"/>
      <c r="F1209" s="26"/>
      <c r="G1209" s="26"/>
      <c r="H1209" s="26"/>
      <c r="I1209" s="26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  <c r="AA1209" s="28"/>
      <c r="AB1209" s="28"/>
    </row>
    <row r="1210" spans="5:28">
      <c r="E1210" s="42"/>
      <c r="F1210" s="26"/>
      <c r="G1210" s="26"/>
      <c r="H1210" s="26"/>
      <c r="I1210" s="26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  <c r="AA1210" s="28"/>
      <c r="AB1210" s="28"/>
    </row>
    <row r="1211" spans="5:28">
      <c r="E1211" s="42"/>
      <c r="F1211" s="26"/>
      <c r="G1211" s="26"/>
      <c r="H1211" s="26"/>
      <c r="I1211" s="26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  <c r="AA1211" s="28"/>
      <c r="AB1211" s="28"/>
    </row>
    <row r="1212" spans="5:28">
      <c r="E1212" s="42"/>
      <c r="F1212" s="26"/>
      <c r="G1212" s="26"/>
      <c r="H1212" s="26"/>
      <c r="I1212" s="26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  <c r="AA1212" s="28"/>
      <c r="AB1212" s="28"/>
    </row>
    <row r="1213" spans="5:28">
      <c r="E1213" s="42"/>
      <c r="F1213" s="26"/>
      <c r="G1213" s="26"/>
      <c r="H1213" s="26"/>
      <c r="I1213" s="26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  <c r="AA1213" s="28"/>
      <c r="AB1213" s="28"/>
    </row>
    <row r="1214" spans="5:28">
      <c r="E1214" s="42"/>
      <c r="F1214" s="26"/>
      <c r="G1214" s="26"/>
      <c r="H1214" s="26"/>
      <c r="I1214" s="26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  <c r="AA1214" s="28"/>
      <c r="AB1214" s="28"/>
    </row>
    <row r="1215" spans="5:28">
      <c r="E1215" s="42"/>
      <c r="F1215" s="26"/>
      <c r="G1215" s="26"/>
      <c r="H1215" s="26"/>
      <c r="I1215" s="26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  <c r="AA1215" s="28"/>
      <c r="AB1215" s="28"/>
    </row>
    <row r="1216" spans="5:28">
      <c r="E1216" s="42"/>
      <c r="F1216" s="26"/>
      <c r="G1216" s="26"/>
      <c r="H1216" s="26"/>
      <c r="I1216" s="26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  <c r="AA1216" s="28"/>
      <c r="AB1216" s="28"/>
    </row>
    <row r="1217" spans="5:28">
      <c r="E1217" s="42"/>
      <c r="F1217" s="26"/>
      <c r="G1217" s="26"/>
      <c r="H1217" s="26"/>
      <c r="I1217" s="26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  <c r="AA1217" s="28"/>
      <c r="AB1217" s="28"/>
    </row>
    <row r="1218" spans="5:28">
      <c r="E1218" s="42"/>
      <c r="F1218" s="26"/>
      <c r="G1218" s="26"/>
      <c r="H1218" s="26"/>
      <c r="I1218" s="26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  <c r="AA1218" s="28"/>
      <c r="AB1218" s="28"/>
    </row>
    <row r="1219" spans="5:28">
      <c r="E1219" s="42"/>
      <c r="F1219" s="26"/>
      <c r="G1219" s="26"/>
      <c r="H1219" s="26"/>
      <c r="I1219" s="26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  <c r="AA1219" s="28"/>
      <c r="AB1219" s="28"/>
    </row>
    <row r="1220" spans="5:28">
      <c r="E1220" s="42"/>
      <c r="F1220" s="26"/>
      <c r="G1220" s="26"/>
      <c r="H1220" s="26"/>
      <c r="I1220" s="26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  <c r="AA1220" s="28"/>
      <c r="AB1220" s="28"/>
    </row>
    <row r="1221" spans="5:28">
      <c r="E1221" s="42"/>
      <c r="F1221" s="26"/>
      <c r="G1221" s="26"/>
      <c r="H1221" s="26"/>
      <c r="I1221" s="26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  <c r="AA1221" s="28"/>
      <c r="AB1221" s="28"/>
    </row>
    <row r="1222" spans="5:28">
      <c r="E1222" s="42"/>
      <c r="F1222" s="26"/>
      <c r="G1222" s="26"/>
      <c r="H1222" s="26"/>
      <c r="I1222" s="26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  <c r="AA1222" s="28"/>
      <c r="AB1222" s="28"/>
    </row>
    <row r="1223" spans="5:28">
      <c r="E1223" s="42"/>
      <c r="F1223" s="26"/>
      <c r="G1223" s="26"/>
      <c r="H1223" s="26"/>
      <c r="I1223" s="26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  <c r="AA1223" s="28"/>
      <c r="AB1223" s="28"/>
    </row>
    <row r="1224" spans="5:28">
      <c r="E1224" s="42"/>
      <c r="F1224" s="26"/>
      <c r="G1224" s="26"/>
      <c r="H1224" s="26"/>
      <c r="I1224" s="26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  <c r="AA1224" s="28"/>
      <c r="AB1224" s="28"/>
    </row>
    <row r="1225" spans="5:28">
      <c r="E1225" s="42"/>
      <c r="F1225" s="26"/>
      <c r="G1225" s="26"/>
      <c r="H1225" s="26"/>
      <c r="I1225" s="26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  <c r="AA1225" s="28"/>
      <c r="AB1225" s="28"/>
    </row>
    <row r="1226" spans="5:28">
      <c r="E1226" s="42"/>
      <c r="F1226" s="26"/>
      <c r="G1226" s="26"/>
      <c r="H1226" s="26"/>
      <c r="I1226" s="26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  <c r="AA1226" s="28"/>
      <c r="AB1226" s="28"/>
    </row>
    <row r="1227" spans="5:28">
      <c r="E1227" s="42"/>
      <c r="F1227" s="26"/>
      <c r="G1227" s="26"/>
      <c r="H1227" s="26"/>
      <c r="I1227" s="26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  <c r="AA1227" s="28"/>
      <c r="AB1227" s="28"/>
    </row>
    <row r="1228" spans="5:28">
      <c r="E1228" s="42"/>
      <c r="F1228" s="26"/>
      <c r="G1228" s="26"/>
      <c r="H1228" s="26"/>
      <c r="I1228" s="26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  <c r="AA1228" s="28"/>
      <c r="AB1228" s="28"/>
    </row>
    <row r="1229" spans="5:28">
      <c r="E1229" s="42"/>
      <c r="F1229" s="26"/>
      <c r="G1229" s="26"/>
      <c r="H1229" s="26"/>
      <c r="I1229" s="26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  <c r="AA1229" s="28"/>
      <c r="AB1229" s="28"/>
    </row>
    <row r="1230" spans="5:28">
      <c r="E1230" s="42"/>
      <c r="F1230" s="26"/>
      <c r="G1230" s="26"/>
      <c r="H1230" s="26"/>
      <c r="I1230" s="26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  <c r="AA1230" s="28"/>
      <c r="AB1230" s="28"/>
    </row>
    <row r="1231" spans="5:28">
      <c r="E1231" s="42"/>
      <c r="F1231" s="26"/>
      <c r="G1231" s="26"/>
      <c r="H1231" s="26"/>
      <c r="I1231" s="26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  <c r="AA1231" s="28"/>
      <c r="AB1231" s="28"/>
    </row>
    <row r="1232" spans="5:28">
      <c r="E1232" s="42"/>
      <c r="F1232" s="26"/>
      <c r="G1232" s="26"/>
      <c r="H1232" s="26"/>
      <c r="I1232" s="26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  <c r="AA1232" s="28"/>
      <c r="AB1232" s="28"/>
    </row>
    <row r="1233" spans="5:28">
      <c r="E1233" s="42"/>
      <c r="F1233" s="26"/>
      <c r="G1233" s="26"/>
      <c r="H1233" s="26"/>
      <c r="I1233" s="26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  <c r="AA1233" s="28"/>
      <c r="AB1233" s="28"/>
    </row>
    <row r="1234" spans="5:28">
      <c r="E1234" s="42"/>
      <c r="F1234" s="26"/>
      <c r="G1234" s="26"/>
      <c r="H1234" s="26"/>
      <c r="I1234" s="26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  <c r="AA1234" s="28"/>
      <c r="AB1234" s="28"/>
    </row>
    <row r="1235" spans="5:28">
      <c r="E1235" s="42"/>
      <c r="F1235" s="26"/>
      <c r="G1235" s="26"/>
      <c r="H1235" s="26"/>
      <c r="I1235" s="26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  <c r="AA1235" s="28"/>
      <c r="AB1235" s="28"/>
    </row>
    <row r="1236" spans="5:28">
      <c r="E1236" s="42"/>
      <c r="F1236" s="26"/>
      <c r="G1236" s="26"/>
      <c r="H1236" s="26"/>
      <c r="I1236" s="26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  <c r="AA1236" s="28"/>
      <c r="AB1236" s="28"/>
    </row>
    <row r="1237" spans="5:28">
      <c r="E1237" s="42"/>
      <c r="F1237" s="26"/>
      <c r="G1237" s="26"/>
      <c r="H1237" s="26"/>
      <c r="I1237" s="26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  <c r="AA1237" s="28"/>
      <c r="AB1237" s="28"/>
    </row>
    <row r="1238" spans="5:28">
      <c r="E1238" s="42"/>
      <c r="F1238" s="26"/>
      <c r="G1238" s="26"/>
      <c r="H1238" s="26"/>
      <c r="I1238" s="26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  <c r="AA1238" s="28"/>
      <c r="AB1238" s="28"/>
    </row>
    <row r="1239" spans="5:28">
      <c r="E1239" s="42"/>
      <c r="F1239" s="26"/>
      <c r="G1239" s="26"/>
      <c r="H1239" s="26"/>
      <c r="I1239" s="26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  <c r="AA1239" s="28"/>
      <c r="AB1239" s="28"/>
    </row>
    <row r="1240" spans="5:28">
      <c r="E1240" s="42"/>
      <c r="F1240" s="26"/>
      <c r="G1240" s="26"/>
      <c r="H1240" s="26"/>
      <c r="I1240" s="26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  <c r="AA1240" s="28"/>
      <c r="AB1240" s="28"/>
    </row>
    <row r="1241" spans="5:28">
      <c r="E1241" s="42"/>
      <c r="F1241" s="26"/>
      <c r="G1241" s="26"/>
      <c r="H1241" s="26"/>
      <c r="I1241" s="26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  <c r="AA1241" s="28"/>
      <c r="AB1241" s="28"/>
    </row>
    <row r="1242" spans="5:28">
      <c r="E1242" s="42"/>
      <c r="F1242" s="26"/>
      <c r="G1242" s="26"/>
      <c r="H1242" s="26"/>
      <c r="I1242" s="26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  <c r="AA1242" s="28"/>
      <c r="AB1242" s="28"/>
    </row>
    <row r="1243" spans="5:28">
      <c r="E1243" s="42"/>
      <c r="F1243" s="26"/>
      <c r="G1243" s="26"/>
      <c r="H1243" s="26"/>
      <c r="I1243" s="26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  <c r="AA1243" s="28"/>
      <c r="AB1243" s="28"/>
    </row>
    <row r="1244" spans="5:28">
      <c r="E1244" s="42"/>
      <c r="F1244" s="26"/>
      <c r="G1244" s="26"/>
      <c r="H1244" s="26"/>
      <c r="I1244" s="26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  <c r="AA1244" s="28"/>
      <c r="AB1244" s="28"/>
    </row>
    <row r="1245" spans="5:28">
      <c r="E1245" s="42"/>
      <c r="F1245" s="26"/>
      <c r="G1245" s="26"/>
      <c r="H1245" s="26"/>
      <c r="I1245" s="26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  <c r="AA1245" s="28"/>
      <c r="AB1245" s="28"/>
    </row>
    <row r="1246" spans="5:28">
      <c r="E1246" s="42"/>
      <c r="F1246" s="26"/>
      <c r="G1246" s="26"/>
      <c r="H1246" s="26"/>
      <c r="I1246" s="26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  <c r="AA1246" s="28"/>
      <c r="AB1246" s="28"/>
    </row>
    <row r="1247" spans="5:28">
      <c r="E1247" s="42"/>
      <c r="F1247" s="26"/>
      <c r="G1247" s="26"/>
      <c r="H1247" s="26"/>
      <c r="I1247" s="26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  <c r="AA1247" s="28"/>
      <c r="AB1247" s="28"/>
    </row>
    <row r="1248" spans="5:28">
      <c r="E1248" s="42"/>
      <c r="F1248" s="26"/>
      <c r="G1248" s="26"/>
      <c r="H1248" s="26"/>
      <c r="I1248" s="26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  <c r="AA1248" s="28"/>
      <c r="AB1248" s="28"/>
    </row>
    <row r="1249" spans="5:28">
      <c r="E1249" s="42"/>
      <c r="F1249" s="26"/>
      <c r="G1249" s="26"/>
      <c r="H1249" s="26"/>
      <c r="I1249" s="26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  <c r="AA1249" s="28"/>
      <c r="AB1249" s="28"/>
    </row>
    <row r="1250" spans="5:28">
      <c r="E1250" s="42"/>
      <c r="F1250" s="26"/>
      <c r="G1250" s="26"/>
      <c r="H1250" s="26"/>
      <c r="I1250" s="26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  <c r="AA1250" s="28"/>
      <c r="AB1250" s="28"/>
    </row>
    <row r="1251" spans="5:28">
      <c r="E1251" s="42"/>
      <c r="F1251" s="26"/>
      <c r="G1251" s="26"/>
      <c r="H1251" s="26"/>
      <c r="I1251" s="26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  <c r="AA1251" s="28"/>
      <c r="AB1251" s="28"/>
    </row>
    <row r="1252" spans="5:28">
      <c r="E1252" s="42"/>
      <c r="F1252" s="26"/>
      <c r="G1252" s="26"/>
      <c r="H1252" s="26"/>
      <c r="I1252" s="26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  <c r="AA1252" s="28"/>
      <c r="AB1252" s="28"/>
    </row>
    <row r="1253" spans="5:28">
      <c r="E1253" s="42"/>
      <c r="F1253" s="26"/>
      <c r="G1253" s="26"/>
      <c r="H1253" s="26"/>
      <c r="I1253" s="26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  <c r="AA1253" s="28"/>
      <c r="AB1253" s="28"/>
    </row>
    <row r="1254" spans="5:28">
      <c r="E1254" s="42"/>
      <c r="F1254" s="26"/>
      <c r="G1254" s="26"/>
      <c r="H1254" s="26"/>
      <c r="I1254" s="26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  <c r="AA1254" s="28"/>
      <c r="AB1254" s="28"/>
    </row>
    <row r="1255" spans="5:28">
      <c r="E1255" s="42"/>
      <c r="F1255" s="26"/>
      <c r="G1255" s="26"/>
      <c r="H1255" s="26"/>
      <c r="I1255" s="26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  <c r="AA1255" s="28"/>
      <c r="AB1255" s="28"/>
    </row>
    <row r="1256" spans="5:28">
      <c r="E1256" s="42"/>
      <c r="F1256" s="26"/>
      <c r="G1256" s="26"/>
      <c r="H1256" s="26"/>
      <c r="I1256" s="26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  <c r="AA1256" s="28"/>
      <c r="AB1256" s="28"/>
    </row>
    <row r="1257" spans="5:28">
      <c r="E1257" s="42"/>
      <c r="F1257" s="26"/>
      <c r="G1257" s="26"/>
      <c r="H1257" s="26"/>
      <c r="I1257" s="26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  <c r="AA1257" s="28"/>
      <c r="AB1257" s="28"/>
    </row>
    <row r="1258" spans="5:28">
      <c r="E1258" s="42"/>
      <c r="F1258" s="26"/>
      <c r="G1258" s="26"/>
      <c r="H1258" s="26"/>
      <c r="I1258" s="26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  <c r="AA1258" s="28"/>
      <c r="AB1258" s="28"/>
    </row>
    <row r="1259" spans="5:28">
      <c r="E1259" s="42"/>
      <c r="F1259" s="26"/>
      <c r="G1259" s="26"/>
      <c r="H1259" s="26"/>
      <c r="I1259" s="26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  <c r="AA1259" s="28"/>
      <c r="AB1259" s="28"/>
    </row>
    <row r="1260" spans="5:28">
      <c r="E1260" s="42"/>
      <c r="F1260" s="26"/>
      <c r="G1260" s="26"/>
      <c r="H1260" s="26"/>
      <c r="I1260" s="26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  <c r="AA1260" s="28"/>
      <c r="AB1260" s="28"/>
    </row>
    <row r="1261" spans="5:28">
      <c r="E1261" s="42"/>
      <c r="F1261" s="26"/>
      <c r="G1261" s="26"/>
      <c r="H1261" s="26"/>
      <c r="I1261" s="26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  <c r="AA1261" s="28"/>
      <c r="AB1261" s="28"/>
    </row>
    <row r="1262" spans="5:28">
      <c r="E1262" s="42"/>
      <c r="F1262" s="26"/>
      <c r="G1262" s="26"/>
      <c r="H1262" s="26"/>
      <c r="I1262" s="26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  <c r="AA1262" s="28"/>
      <c r="AB1262" s="28"/>
    </row>
    <row r="1263" spans="5:28">
      <c r="E1263" s="42"/>
      <c r="F1263" s="26"/>
      <c r="G1263" s="26"/>
      <c r="H1263" s="26"/>
      <c r="I1263" s="26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  <c r="AA1263" s="28"/>
      <c r="AB1263" s="28"/>
    </row>
    <row r="1264" spans="5:28">
      <c r="E1264" s="42"/>
      <c r="F1264" s="26"/>
      <c r="G1264" s="26"/>
      <c r="H1264" s="26"/>
      <c r="I1264" s="26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  <c r="AA1264" s="28"/>
      <c r="AB1264" s="28"/>
    </row>
    <row r="1265" spans="5:28">
      <c r="E1265" s="42"/>
      <c r="F1265" s="26"/>
      <c r="G1265" s="26"/>
      <c r="H1265" s="26"/>
      <c r="I1265" s="26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  <c r="AA1265" s="28"/>
      <c r="AB1265" s="28"/>
    </row>
    <row r="1266" spans="5:28">
      <c r="E1266" s="42"/>
      <c r="F1266" s="26"/>
      <c r="G1266" s="26"/>
      <c r="H1266" s="26"/>
      <c r="I1266" s="26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  <c r="AA1266" s="28"/>
      <c r="AB1266" s="28"/>
    </row>
    <row r="1267" spans="5:28">
      <c r="E1267" s="42"/>
      <c r="F1267" s="26"/>
      <c r="G1267" s="26"/>
      <c r="H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  <c r="AA1267" s="28"/>
      <c r="AB1267" s="28"/>
    </row>
    <row r="1268" spans="5:28">
      <c r="E1268" s="42"/>
      <c r="F1268" s="26"/>
      <c r="G1268" s="26"/>
      <c r="H1268" s="26"/>
      <c r="I1268" s="26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  <c r="AA1268" s="28"/>
      <c r="AB1268" s="28"/>
    </row>
    <row r="1269" spans="5:28">
      <c r="E1269" s="42"/>
      <c r="F1269" s="26"/>
      <c r="G1269" s="26"/>
      <c r="H1269" s="26"/>
      <c r="I1269" s="26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  <c r="AA1269" s="28"/>
      <c r="AB1269" s="28"/>
    </row>
    <row r="1270" spans="5:28">
      <c r="E1270" s="42"/>
      <c r="F1270" s="26"/>
      <c r="G1270" s="26"/>
      <c r="H1270" s="26"/>
      <c r="I1270" s="26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  <c r="AA1270" s="28"/>
      <c r="AB1270" s="28"/>
    </row>
    <row r="1271" spans="5:28">
      <c r="E1271" s="42"/>
      <c r="F1271" s="26"/>
      <c r="G1271" s="26"/>
      <c r="H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  <c r="AA1271" s="28"/>
      <c r="AB1271" s="28"/>
    </row>
    <row r="1272" spans="5:28">
      <c r="E1272" s="42"/>
      <c r="F1272" s="26"/>
      <c r="G1272" s="26"/>
      <c r="H1272" s="26"/>
      <c r="I1272" s="26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  <c r="AA1272" s="28"/>
      <c r="AB1272" s="28"/>
    </row>
    <row r="1273" spans="5:28">
      <c r="E1273" s="42"/>
      <c r="F1273" s="26"/>
      <c r="G1273" s="26"/>
      <c r="H1273" s="26"/>
      <c r="I1273" s="26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  <c r="AA1273" s="28"/>
      <c r="AB1273" s="28"/>
    </row>
    <row r="1274" spans="5:28">
      <c r="E1274" s="42"/>
      <c r="F1274" s="26"/>
      <c r="G1274" s="26"/>
      <c r="H1274" s="26"/>
      <c r="I1274" s="26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  <c r="AA1274" s="28"/>
      <c r="AB1274" s="28"/>
    </row>
    <row r="1275" spans="5:28">
      <c r="E1275" s="42"/>
      <c r="F1275" s="26"/>
      <c r="G1275" s="26"/>
      <c r="H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  <c r="AA1275" s="28"/>
      <c r="AB1275" s="28"/>
    </row>
    <row r="1276" spans="5:28">
      <c r="E1276" s="42"/>
      <c r="F1276" s="26"/>
      <c r="G1276" s="26"/>
      <c r="H1276" s="26"/>
      <c r="I1276" s="26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  <c r="AA1276" s="28"/>
      <c r="AB1276" s="28"/>
    </row>
    <row r="1277" spans="5:28">
      <c r="E1277" s="42"/>
      <c r="F1277" s="26"/>
      <c r="G1277" s="26"/>
      <c r="H1277" s="26"/>
      <c r="I1277" s="26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  <c r="AA1277" s="28"/>
      <c r="AB1277" s="28"/>
    </row>
    <row r="1278" spans="5:28">
      <c r="E1278" s="42"/>
      <c r="F1278" s="26"/>
      <c r="G1278" s="26"/>
      <c r="H1278" s="26"/>
      <c r="I1278" s="26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  <c r="AA1278" s="28"/>
      <c r="AB1278" s="28"/>
    </row>
    <row r="1279" spans="5:28">
      <c r="E1279" s="42"/>
      <c r="F1279" s="26"/>
      <c r="G1279" s="26"/>
      <c r="H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  <c r="AA1279" s="28"/>
      <c r="AB1279" s="28"/>
    </row>
    <row r="1280" spans="5:28">
      <c r="E1280" s="42"/>
      <c r="F1280" s="26"/>
      <c r="G1280" s="26"/>
      <c r="H1280" s="26"/>
      <c r="I1280" s="26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  <c r="AA1280" s="28"/>
      <c r="AB1280" s="28"/>
    </row>
    <row r="1281" spans="5:28">
      <c r="E1281" s="42"/>
      <c r="F1281" s="26"/>
      <c r="G1281" s="26"/>
      <c r="H1281" s="26"/>
      <c r="I1281" s="26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  <c r="AA1281" s="28"/>
      <c r="AB1281" s="28"/>
    </row>
    <row r="1282" spans="5:28">
      <c r="E1282" s="42"/>
      <c r="F1282" s="26"/>
      <c r="G1282" s="26"/>
      <c r="H1282" s="26"/>
      <c r="I1282" s="26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  <c r="AA1282" s="28"/>
      <c r="AB1282" s="28"/>
    </row>
    <row r="1283" spans="5:28">
      <c r="E1283" s="42"/>
      <c r="F1283" s="26"/>
      <c r="G1283" s="26"/>
      <c r="H1283" s="26"/>
      <c r="I1283" s="26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  <c r="AA1283" s="28"/>
      <c r="AB1283" s="28"/>
    </row>
    <row r="1284" spans="5:28">
      <c r="E1284" s="42"/>
      <c r="F1284" s="26"/>
      <c r="G1284" s="26"/>
      <c r="H1284" s="26"/>
      <c r="I1284" s="26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  <c r="AA1284" s="28"/>
      <c r="AB1284" s="28"/>
    </row>
    <row r="1285" spans="5:28">
      <c r="E1285" s="42"/>
      <c r="F1285" s="26"/>
      <c r="G1285" s="26"/>
      <c r="H1285" s="26"/>
      <c r="I1285" s="26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  <c r="AA1285" s="28"/>
      <c r="AB1285" s="28"/>
    </row>
    <row r="1286" spans="5:28">
      <c r="E1286" s="42"/>
      <c r="F1286" s="26"/>
      <c r="G1286" s="26"/>
      <c r="H1286" s="26"/>
      <c r="I1286" s="26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  <c r="AA1286" s="28"/>
      <c r="AB1286" s="28"/>
    </row>
    <row r="1287" spans="5:28">
      <c r="E1287" s="42"/>
      <c r="F1287" s="26"/>
      <c r="G1287" s="26"/>
      <c r="H1287" s="26"/>
      <c r="I1287" s="26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  <c r="AA1287" s="28"/>
      <c r="AB1287" s="28"/>
    </row>
    <row r="1288" spans="5:28">
      <c r="E1288" s="42"/>
      <c r="F1288" s="26"/>
      <c r="G1288" s="26"/>
      <c r="H1288" s="26"/>
      <c r="I1288" s="26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  <c r="AA1288" s="28"/>
      <c r="AB1288" s="28"/>
    </row>
    <row r="1289" spans="5:28">
      <c r="E1289" s="42"/>
      <c r="F1289" s="26"/>
      <c r="G1289" s="26"/>
      <c r="H1289" s="26"/>
      <c r="I1289" s="26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  <c r="AA1289" s="28"/>
      <c r="AB1289" s="28"/>
    </row>
    <row r="1290" spans="5:28">
      <c r="E1290" s="42"/>
      <c r="F1290" s="26"/>
      <c r="G1290" s="26"/>
      <c r="H1290" s="26"/>
      <c r="I1290" s="26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  <c r="AA1290" s="28"/>
      <c r="AB1290" s="28"/>
    </row>
    <row r="1291" spans="5:28">
      <c r="E1291" s="42"/>
      <c r="F1291" s="26"/>
      <c r="G1291" s="26"/>
      <c r="H1291" s="26"/>
      <c r="I1291" s="26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  <c r="AA1291" s="28"/>
      <c r="AB1291" s="28"/>
    </row>
    <row r="1292" spans="5:28">
      <c r="E1292" s="42"/>
      <c r="F1292" s="26"/>
      <c r="G1292" s="26"/>
      <c r="H1292" s="26"/>
      <c r="I1292" s="26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  <c r="AA1292" s="28"/>
      <c r="AB1292" s="28"/>
    </row>
    <row r="1293" spans="5:28">
      <c r="E1293" s="42"/>
      <c r="F1293" s="26"/>
      <c r="G1293" s="26"/>
      <c r="H1293" s="26"/>
      <c r="I1293" s="26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  <c r="AA1293" s="28"/>
      <c r="AB1293" s="28"/>
    </row>
    <row r="1294" spans="5:28">
      <c r="E1294" s="42"/>
      <c r="F1294" s="26"/>
      <c r="G1294" s="26"/>
      <c r="H1294" s="26"/>
      <c r="I1294" s="26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  <c r="AA1294" s="28"/>
      <c r="AB1294" s="28"/>
    </row>
    <row r="1295" spans="5:28">
      <c r="E1295" s="42"/>
      <c r="F1295" s="26"/>
      <c r="G1295" s="26"/>
      <c r="H1295" s="26"/>
      <c r="I1295" s="26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  <c r="AA1295" s="28"/>
      <c r="AB1295" s="28"/>
    </row>
    <row r="1296" spans="5:28">
      <c r="E1296" s="42"/>
      <c r="F1296" s="26"/>
      <c r="G1296" s="26"/>
      <c r="H1296" s="26"/>
      <c r="I1296" s="26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  <c r="AA1296" s="28"/>
      <c r="AB1296" s="28"/>
    </row>
    <row r="1297" spans="5:28">
      <c r="E1297" s="42"/>
      <c r="F1297" s="26"/>
      <c r="G1297" s="26"/>
      <c r="H1297" s="26"/>
      <c r="I1297" s="26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  <c r="AA1297" s="28"/>
      <c r="AB1297" s="28"/>
    </row>
    <row r="1298" spans="5:28">
      <c r="E1298" s="42"/>
      <c r="F1298" s="26"/>
      <c r="G1298" s="26"/>
      <c r="H1298" s="26"/>
      <c r="I1298" s="26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  <c r="AA1298" s="28"/>
      <c r="AB1298" s="28"/>
    </row>
    <row r="1299" spans="5:28">
      <c r="E1299" s="42"/>
      <c r="F1299" s="26"/>
      <c r="G1299" s="26"/>
      <c r="H1299" s="26"/>
      <c r="I1299" s="26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  <c r="AA1299" s="28"/>
      <c r="AB1299" s="28"/>
    </row>
    <row r="1300" spans="5:28">
      <c r="E1300" s="42"/>
      <c r="F1300" s="26"/>
      <c r="G1300" s="26"/>
      <c r="H1300" s="26"/>
      <c r="I1300" s="26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  <c r="AA1300" s="28"/>
      <c r="AB1300" s="28"/>
    </row>
    <row r="1301" spans="5:28">
      <c r="E1301" s="42"/>
      <c r="F1301" s="26"/>
      <c r="G1301" s="26"/>
      <c r="H1301" s="26"/>
      <c r="I1301" s="26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  <c r="AA1301" s="28"/>
      <c r="AB1301" s="28"/>
    </row>
    <row r="1302" spans="5:28">
      <c r="E1302" s="42"/>
      <c r="F1302" s="26"/>
      <c r="G1302" s="26"/>
      <c r="H1302" s="26"/>
      <c r="I1302" s="26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  <c r="AA1302" s="28"/>
      <c r="AB1302" s="28"/>
    </row>
    <row r="1303" spans="5:28">
      <c r="E1303" s="42"/>
      <c r="F1303" s="26"/>
      <c r="G1303" s="26"/>
      <c r="H1303" s="26"/>
      <c r="I1303" s="26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  <c r="AA1303" s="28"/>
      <c r="AB1303" s="28"/>
    </row>
    <row r="1304" spans="5:28">
      <c r="E1304" s="42"/>
      <c r="F1304" s="26"/>
      <c r="G1304" s="26"/>
      <c r="H1304" s="26"/>
      <c r="I1304" s="26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  <c r="AA1304" s="28"/>
      <c r="AB1304" s="28"/>
    </row>
    <row r="1305" spans="5:28">
      <c r="E1305" s="42"/>
      <c r="F1305" s="26"/>
      <c r="G1305" s="26"/>
      <c r="H1305" s="26"/>
      <c r="I1305" s="26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  <c r="AA1305" s="28"/>
      <c r="AB1305" s="28"/>
    </row>
    <row r="1306" spans="5:28">
      <c r="E1306" s="42"/>
      <c r="F1306" s="26"/>
      <c r="G1306" s="26"/>
      <c r="H1306" s="26"/>
      <c r="I1306" s="26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  <c r="AA1306" s="28"/>
      <c r="AB1306" s="28"/>
    </row>
    <row r="1307" spans="5:28">
      <c r="E1307" s="42"/>
      <c r="F1307" s="26"/>
      <c r="G1307" s="26"/>
      <c r="H1307" s="26"/>
      <c r="I1307" s="26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  <c r="AA1307" s="28"/>
      <c r="AB1307" s="28"/>
    </row>
    <row r="1308" spans="5:28">
      <c r="E1308" s="42"/>
      <c r="F1308" s="26"/>
      <c r="G1308" s="26"/>
      <c r="H1308" s="26"/>
      <c r="I1308" s="26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  <c r="AA1308" s="28"/>
      <c r="AB1308" s="28"/>
    </row>
    <row r="1309" spans="5:28">
      <c r="E1309" s="42"/>
      <c r="F1309" s="26"/>
      <c r="G1309" s="26"/>
      <c r="H1309" s="26"/>
      <c r="I1309" s="26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  <c r="AA1309" s="28"/>
      <c r="AB1309" s="28"/>
    </row>
    <row r="1310" spans="5:28">
      <c r="E1310" s="42"/>
      <c r="F1310" s="26"/>
      <c r="G1310" s="26"/>
      <c r="H1310" s="26"/>
      <c r="I1310" s="26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  <c r="AA1310" s="28"/>
      <c r="AB1310" s="28"/>
    </row>
    <row r="1311" spans="5:28">
      <c r="E1311" s="42"/>
      <c r="F1311" s="26"/>
      <c r="G1311" s="26"/>
      <c r="H1311" s="26"/>
      <c r="I1311" s="26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  <c r="AA1311" s="28"/>
      <c r="AB1311" s="28"/>
    </row>
    <row r="1312" spans="5:28">
      <c r="E1312" s="42"/>
      <c r="F1312" s="26"/>
      <c r="G1312" s="26"/>
      <c r="H1312" s="26"/>
      <c r="I1312" s="26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  <c r="AA1312" s="28"/>
      <c r="AB1312" s="28"/>
    </row>
    <row r="1313" spans="5:28">
      <c r="E1313" s="42"/>
      <c r="F1313" s="26"/>
      <c r="G1313" s="26"/>
      <c r="H1313" s="26"/>
      <c r="I1313" s="26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  <c r="AA1313" s="28"/>
      <c r="AB1313" s="28"/>
    </row>
    <row r="1314" spans="5:28">
      <c r="E1314" s="42"/>
      <c r="F1314" s="26"/>
      <c r="G1314" s="26"/>
      <c r="H1314" s="26"/>
      <c r="I1314" s="26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  <c r="AA1314" s="28"/>
      <c r="AB1314" s="28"/>
    </row>
    <row r="1315" spans="5:28">
      <c r="E1315" s="42"/>
      <c r="F1315" s="26"/>
      <c r="G1315" s="26"/>
      <c r="H1315" s="26"/>
      <c r="I1315" s="26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  <c r="AA1315" s="28"/>
      <c r="AB1315" s="28"/>
    </row>
    <row r="1316" spans="5:28">
      <c r="E1316" s="42"/>
      <c r="F1316" s="26"/>
      <c r="G1316" s="26"/>
      <c r="H1316" s="26"/>
      <c r="I1316" s="26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  <c r="AA1316" s="28"/>
      <c r="AB1316" s="28"/>
    </row>
    <row r="1317" spans="5:28">
      <c r="E1317" s="42"/>
      <c r="F1317" s="26"/>
      <c r="G1317" s="26"/>
      <c r="H1317" s="26"/>
      <c r="I1317" s="26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  <c r="AA1317" s="28"/>
      <c r="AB1317" s="28"/>
    </row>
    <row r="1318" spans="5:28">
      <c r="E1318" s="42"/>
      <c r="F1318" s="26"/>
      <c r="G1318" s="26"/>
      <c r="H1318" s="26"/>
      <c r="I1318" s="26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  <c r="AA1318" s="28"/>
      <c r="AB1318" s="28"/>
    </row>
    <row r="1319" spans="5:28">
      <c r="E1319" s="42"/>
      <c r="F1319" s="26"/>
      <c r="G1319" s="26"/>
      <c r="H1319" s="26"/>
      <c r="I1319" s="26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  <c r="AA1319" s="28"/>
      <c r="AB1319" s="28"/>
    </row>
    <row r="1320" spans="5:28">
      <c r="E1320" s="42"/>
      <c r="F1320" s="26"/>
      <c r="G1320" s="26"/>
      <c r="H1320" s="26"/>
      <c r="I1320" s="26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  <c r="AA1320" s="28"/>
      <c r="AB1320" s="28"/>
    </row>
    <row r="1321" spans="5:28">
      <c r="E1321" s="42"/>
      <c r="F1321" s="26"/>
      <c r="G1321" s="26"/>
      <c r="H1321" s="26"/>
      <c r="I1321" s="26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  <c r="AA1321" s="28"/>
      <c r="AB1321" s="28"/>
    </row>
    <row r="1322" spans="5:28">
      <c r="E1322" s="42"/>
      <c r="F1322" s="26"/>
      <c r="G1322" s="26"/>
      <c r="H1322" s="26"/>
      <c r="I1322" s="26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  <c r="AA1322" s="28"/>
      <c r="AB1322" s="28"/>
    </row>
    <row r="1323" spans="5:28">
      <c r="E1323" s="42"/>
      <c r="F1323" s="26"/>
      <c r="G1323" s="26"/>
      <c r="H1323" s="26"/>
      <c r="I1323" s="26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  <c r="AA1323" s="28"/>
      <c r="AB1323" s="28"/>
    </row>
    <row r="1324" spans="5:28">
      <c r="E1324" s="42"/>
      <c r="F1324" s="26"/>
      <c r="G1324" s="26"/>
      <c r="H1324" s="26"/>
      <c r="I1324" s="26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  <c r="AA1324" s="28"/>
      <c r="AB1324" s="28"/>
    </row>
    <row r="1325" spans="5:28">
      <c r="E1325" s="42"/>
      <c r="F1325" s="26"/>
      <c r="G1325" s="26"/>
      <c r="H1325" s="26"/>
      <c r="I1325" s="26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  <c r="AA1325" s="28"/>
      <c r="AB1325" s="28"/>
    </row>
    <row r="1326" spans="5:28">
      <c r="E1326" s="42"/>
      <c r="F1326" s="26"/>
      <c r="G1326" s="26"/>
      <c r="H1326" s="26"/>
      <c r="I1326" s="26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  <c r="AA1326" s="28"/>
      <c r="AB1326" s="28"/>
    </row>
    <row r="1327" spans="5:28">
      <c r="E1327" s="42"/>
      <c r="F1327" s="26"/>
      <c r="G1327" s="26"/>
      <c r="H1327" s="26"/>
      <c r="I1327" s="26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  <c r="AA1327" s="28"/>
      <c r="AB1327" s="28"/>
    </row>
    <row r="1328" spans="5:28">
      <c r="E1328" s="42"/>
      <c r="F1328" s="26"/>
      <c r="G1328" s="26"/>
      <c r="H1328" s="26"/>
      <c r="I1328" s="26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  <c r="AA1328" s="28"/>
      <c r="AB1328" s="28"/>
    </row>
    <row r="1329" spans="5:28">
      <c r="E1329" s="42"/>
      <c r="F1329" s="26"/>
      <c r="G1329" s="26"/>
      <c r="H1329" s="26"/>
      <c r="I1329" s="26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  <c r="AA1329" s="28"/>
      <c r="AB1329" s="28"/>
    </row>
    <row r="1330" spans="5:28">
      <c r="E1330" s="42"/>
      <c r="F1330" s="26"/>
      <c r="G1330" s="26"/>
      <c r="H1330" s="26"/>
      <c r="I1330" s="26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  <c r="AA1330" s="28"/>
      <c r="AB1330" s="28"/>
    </row>
    <row r="1331" spans="5:28">
      <c r="E1331" s="42"/>
      <c r="F1331" s="26"/>
      <c r="G1331" s="26"/>
      <c r="H1331" s="26"/>
      <c r="I1331" s="26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  <c r="AA1331" s="28"/>
      <c r="AB1331" s="28"/>
    </row>
    <row r="1332" spans="5:28">
      <c r="E1332" s="42"/>
      <c r="F1332" s="26"/>
      <c r="G1332" s="26"/>
      <c r="H1332" s="26"/>
      <c r="I1332" s="26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  <c r="AA1332" s="28"/>
      <c r="AB1332" s="28"/>
    </row>
    <row r="1333" spans="5:28">
      <c r="E1333" s="42"/>
      <c r="F1333" s="26"/>
      <c r="G1333" s="26"/>
      <c r="H1333" s="26"/>
      <c r="I1333" s="26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  <c r="AA1333" s="28"/>
      <c r="AB1333" s="28"/>
    </row>
    <row r="1334" spans="5:28">
      <c r="E1334" s="42"/>
      <c r="F1334" s="26"/>
      <c r="G1334" s="26"/>
      <c r="H1334" s="26"/>
      <c r="I1334" s="26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  <c r="AA1334" s="28"/>
      <c r="AB1334" s="28"/>
    </row>
    <row r="1335" spans="5:28">
      <c r="E1335" s="42"/>
      <c r="F1335" s="26"/>
      <c r="G1335" s="26"/>
      <c r="H1335" s="26"/>
      <c r="I1335" s="26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  <c r="AA1335" s="28"/>
      <c r="AB1335" s="28"/>
    </row>
    <row r="1336" spans="5:28">
      <c r="E1336" s="42"/>
      <c r="F1336" s="26"/>
      <c r="G1336" s="26"/>
      <c r="H1336" s="26"/>
      <c r="I1336" s="26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  <c r="AA1336" s="28"/>
      <c r="AB1336" s="28"/>
    </row>
    <row r="1337" spans="5:28">
      <c r="E1337" s="42"/>
      <c r="F1337" s="26"/>
      <c r="G1337" s="26"/>
      <c r="H1337" s="26"/>
      <c r="I1337" s="26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  <c r="AA1337" s="28"/>
      <c r="AB1337" s="28"/>
    </row>
    <row r="1338" spans="5:28">
      <c r="E1338" s="42"/>
      <c r="F1338" s="26"/>
      <c r="G1338" s="26"/>
      <c r="H1338" s="26"/>
      <c r="I1338" s="26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  <c r="AA1338" s="28"/>
      <c r="AB1338" s="28"/>
    </row>
    <row r="1339" spans="5:28">
      <c r="E1339" s="42"/>
      <c r="F1339" s="26"/>
      <c r="G1339" s="26"/>
      <c r="H1339" s="26"/>
      <c r="I1339" s="26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  <c r="AA1339" s="28"/>
      <c r="AB1339" s="28"/>
    </row>
    <row r="1340" spans="5:28">
      <c r="E1340" s="42"/>
      <c r="F1340" s="26"/>
      <c r="G1340" s="26"/>
      <c r="H1340" s="26"/>
      <c r="I1340" s="26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  <c r="AA1340" s="28"/>
      <c r="AB1340" s="28"/>
    </row>
    <row r="1341" spans="5:28">
      <c r="E1341" s="42"/>
      <c r="F1341" s="26"/>
      <c r="G1341" s="26"/>
      <c r="H1341" s="26"/>
      <c r="I1341" s="26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  <c r="AA1341" s="28"/>
      <c r="AB1341" s="28"/>
    </row>
    <row r="1342" spans="5:28">
      <c r="E1342" s="42"/>
      <c r="F1342" s="26"/>
      <c r="G1342" s="26"/>
      <c r="H1342" s="26"/>
      <c r="I1342" s="26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  <c r="AA1342" s="28"/>
      <c r="AB1342" s="28"/>
    </row>
    <row r="1343" spans="5:28">
      <c r="E1343" s="42"/>
      <c r="F1343" s="26"/>
      <c r="G1343" s="26"/>
      <c r="H1343" s="26"/>
      <c r="I1343" s="26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  <c r="AA1343" s="28"/>
      <c r="AB1343" s="28"/>
    </row>
    <row r="1344" spans="5:28">
      <c r="E1344" s="42"/>
      <c r="F1344" s="26"/>
      <c r="G1344" s="26"/>
      <c r="H1344" s="26"/>
      <c r="I1344" s="26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  <c r="AA1344" s="28"/>
      <c r="AB1344" s="28"/>
    </row>
    <row r="1345" spans="5:28">
      <c r="E1345" s="42"/>
      <c r="F1345" s="26"/>
      <c r="G1345" s="26"/>
      <c r="H1345" s="26"/>
      <c r="I1345" s="26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  <c r="AA1345" s="28"/>
      <c r="AB1345" s="28"/>
    </row>
    <row r="1346" spans="5:28">
      <c r="E1346" s="42"/>
      <c r="F1346" s="26"/>
      <c r="G1346" s="26"/>
      <c r="H1346" s="26"/>
      <c r="I1346" s="26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  <c r="AA1346" s="28"/>
      <c r="AB1346" s="28"/>
    </row>
    <row r="1347" spans="5:28">
      <c r="E1347" s="42"/>
      <c r="F1347" s="26"/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  <c r="AA1347" s="28"/>
      <c r="AB1347" s="28"/>
    </row>
    <row r="1348" spans="5:28">
      <c r="E1348" s="42"/>
      <c r="F1348" s="26"/>
      <c r="G1348" s="26"/>
      <c r="H1348" s="26"/>
      <c r="I1348" s="26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  <c r="AA1348" s="28"/>
      <c r="AB1348" s="28"/>
    </row>
    <row r="1349" spans="5:28">
      <c r="E1349" s="42"/>
      <c r="F1349" s="26"/>
      <c r="G1349" s="26"/>
      <c r="H1349" s="26"/>
      <c r="I1349" s="26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  <c r="AA1349" s="28"/>
      <c r="AB1349" s="28"/>
    </row>
    <row r="1350" spans="5:28">
      <c r="E1350" s="42"/>
      <c r="F1350" s="26"/>
      <c r="G1350" s="26"/>
      <c r="H1350" s="26"/>
      <c r="I1350" s="26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  <c r="AA1350" s="28"/>
      <c r="AB1350" s="28"/>
    </row>
    <row r="1351" spans="5:28">
      <c r="E1351" s="42"/>
      <c r="F1351" s="26"/>
      <c r="G1351" s="26"/>
      <c r="H1351" s="26"/>
      <c r="I1351" s="26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  <c r="AA1351" s="28"/>
      <c r="AB1351" s="28"/>
    </row>
    <row r="1352" spans="5:28">
      <c r="E1352" s="42"/>
      <c r="F1352" s="26"/>
      <c r="G1352" s="26"/>
      <c r="H1352" s="26"/>
      <c r="I1352" s="26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  <c r="AA1352" s="28"/>
      <c r="AB1352" s="28"/>
    </row>
    <row r="1353" spans="5:28">
      <c r="E1353" s="42"/>
      <c r="F1353" s="26"/>
      <c r="G1353" s="26"/>
      <c r="H1353" s="26"/>
      <c r="I1353" s="26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  <c r="AA1353" s="28"/>
      <c r="AB1353" s="28"/>
    </row>
    <row r="1354" spans="5:28">
      <c r="E1354" s="42"/>
      <c r="F1354" s="26"/>
      <c r="G1354" s="26"/>
      <c r="H1354" s="26"/>
      <c r="I1354" s="26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  <c r="AA1354" s="28"/>
      <c r="AB1354" s="28"/>
    </row>
    <row r="1355" spans="5:28">
      <c r="E1355" s="42"/>
      <c r="F1355" s="26"/>
      <c r="G1355" s="26"/>
      <c r="H1355" s="26"/>
      <c r="I1355" s="26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  <c r="AA1355" s="28"/>
      <c r="AB1355" s="28"/>
    </row>
    <row r="1356" spans="5:28">
      <c r="E1356" s="42"/>
      <c r="F1356" s="26"/>
      <c r="G1356" s="26"/>
      <c r="H1356" s="26"/>
      <c r="I1356" s="26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  <c r="AA1356" s="28"/>
      <c r="AB1356" s="28"/>
    </row>
    <row r="1357" spans="5:28">
      <c r="E1357" s="42"/>
      <c r="F1357" s="26"/>
      <c r="G1357" s="26"/>
      <c r="H1357" s="26"/>
      <c r="I1357" s="26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  <c r="AA1357" s="28"/>
      <c r="AB1357" s="28"/>
    </row>
    <row r="1358" spans="5:28">
      <c r="E1358" s="42"/>
      <c r="F1358" s="26"/>
      <c r="G1358" s="26"/>
      <c r="H1358" s="26"/>
      <c r="I1358" s="26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  <c r="AA1358" s="28"/>
      <c r="AB1358" s="28"/>
    </row>
    <row r="1359" spans="5:28">
      <c r="E1359" s="42"/>
      <c r="F1359" s="26"/>
      <c r="G1359" s="26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  <c r="AA1359" s="28"/>
      <c r="AB1359" s="28"/>
    </row>
    <row r="1360" spans="5:28">
      <c r="E1360" s="42"/>
      <c r="F1360" s="26"/>
      <c r="G1360" s="26"/>
      <c r="H1360" s="26"/>
      <c r="I1360" s="26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8"/>
      <c r="AB1360" s="28"/>
    </row>
    <row r="1361" spans="5:28">
      <c r="E1361" s="42"/>
      <c r="F1361" s="26"/>
      <c r="G1361" s="26"/>
      <c r="H1361" s="26"/>
      <c r="I1361" s="26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  <c r="AA1361" s="28"/>
      <c r="AB1361" s="28"/>
    </row>
    <row r="1362" spans="5:28">
      <c r="E1362" s="42"/>
      <c r="F1362" s="26"/>
      <c r="G1362" s="26"/>
      <c r="H1362" s="26"/>
      <c r="I1362" s="26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  <c r="AA1362" s="28"/>
      <c r="AB1362" s="28"/>
    </row>
    <row r="1363" spans="5:28">
      <c r="E1363" s="42"/>
      <c r="F1363" s="26"/>
      <c r="G1363" s="26"/>
      <c r="H1363" s="26"/>
      <c r="I1363" s="26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  <c r="AA1363" s="28"/>
      <c r="AB1363" s="28"/>
    </row>
    <row r="1364" spans="5:28">
      <c r="E1364" s="42"/>
      <c r="F1364" s="26"/>
      <c r="G1364" s="26"/>
      <c r="H1364" s="26"/>
      <c r="I1364" s="26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  <c r="AA1364" s="28"/>
      <c r="AB1364" s="28"/>
    </row>
    <row r="1365" spans="5:28">
      <c r="E1365" s="42"/>
      <c r="F1365" s="26"/>
      <c r="G1365" s="26"/>
      <c r="H1365" s="26"/>
      <c r="I1365" s="26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  <c r="AA1365" s="28"/>
      <c r="AB1365" s="28"/>
    </row>
    <row r="1366" spans="5:28">
      <c r="E1366" s="42"/>
      <c r="F1366" s="26"/>
      <c r="G1366" s="26"/>
      <c r="H1366" s="26"/>
      <c r="I1366" s="26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  <c r="AA1366" s="28"/>
      <c r="AB1366" s="28"/>
    </row>
    <row r="1367" spans="5:28">
      <c r="E1367" s="42"/>
      <c r="F1367" s="26"/>
      <c r="G1367" s="26"/>
      <c r="H1367" s="26"/>
      <c r="I1367" s="26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  <c r="AA1367" s="28"/>
      <c r="AB1367" s="28"/>
    </row>
    <row r="1368" spans="5:28">
      <c r="E1368" s="42"/>
      <c r="F1368" s="26"/>
      <c r="G1368" s="26"/>
      <c r="H1368" s="26"/>
      <c r="I1368" s="26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  <c r="AA1368" s="28"/>
      <c r="AB1368" s="28"/>
    </row>
    <row r="1369" spans="5:28">
      <c r="E1369" s="42"/>
      <c r="F1369" s="26"/>
      <c r="G1369" s="26"/>
      <c r="H1369" s="26"/>
      <c r="I1369" s="26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  <c r="AA1369" s="28"/>
      <c r="AB1369" s="28"/>
    </row>
    <row r="1370" spans="5:28">
      <c r="E1370" s="42"/>
      <c r="F1370" s="26"/>
      <c r="G1370" s="26"/>
      <c r="H1370" s="26"/>
      <c r="I1370" s="26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  <c r="AA1370" s="28"/>
      <c r="AB1370" s="28"/>
    </row>
    <row r="1371" spans="5:28">
      <c r="E1371" s="42"/>
      <c r="F1371" s="26"/>
      <c r="G1371" s="26"/>
      <c r="H1371" s="26"/>
      <c r="I1371" s="26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  <c r="AA1371" s="28"/>
      <c r="AB1371" s="28"/>
    </row>
    <row r="1372" spans="5:28">
      <c r="E1372" s="42"/>
      <c r="F1372" s="26"/>
      <c r="G1372" s="26"/>
      <c r="H1372" s="26"/>
      <c r="I1372" s="26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  <c r="AA1372" s="28"/>
      <c r="AB1372" s="28"/>
    </row>
    <row r="1373" spans="5:28">
      <c r="E1373" s="42"/>
      <c r="F1373" s="26"/>
      <c r="G1373" s="26"/>
      <c r="H1373" s="26"/>
      <c r="I1373" s="26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  <c r="AA1373" s="28"/>
      <c r="AB1373" s="28"/>
    </row>
    <row r="1374" spans="5:28">
      <c r="E1374" s="42"/>
      <c r="F1374" s="26"/>
      <c r="G1374" s="26"/>
      <c r="H1374" s="26"/>
      <c r="I1374" s="26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  <c r="AA1374" s="28"/>
      <c r="AB1374" s="28"/>
    </row>
    <row r="1375" spans="5:28">
      <c r="E1375" s="42"/>
      <c r="F1375" s="26"/>
      <c r="G1375" s="26"/>
      <c r="H1375" s="26"/>
      <c r="I1375" s="26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  <c r="AA1375" s="28"/>
      <c r="AB1375" s="28"/>
    </row>
    <row r="1376" spans="5:28">
      <c r="E1376" s="42"/>
      <c r="F1376" s="26"/>
      <c r="G1376" s="26"/>
      <c r="H1376" s="26"/>
      <c r="I1376" s="26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  <c r="AA1376" s="28"/>
      <c r="AB1376" s="28"/>
    </row>
    <row r="1377" spans="5:28">
      <c r="E1377" s="42"/>
      <c r="F1377" s="26"/>
      <c r="G1377" s="26"/>
      <c r="H1377" s="26"/>
      <c r="I1377" s="26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  <c r="AA1377" s="28"/>
      <c r="AB1377" s="28"/>
    </row>
    <row r="1378" spans="5:28">
      <c r="E1378" s="42"/>
      <c r="F1378" s="26"/>
      <c r="G1378" s="26"/>
      <c r="H1378" s="26"/>
      <c r="I1378" s="26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  <c r="AA1378" s="28"/>
      <c r="AB1378" s="28"/>
    </row>
    <row r="1379" spans="5:28">
      <c r="E1379" s="42"/>
      <c r="F1379" s="26"/>
      <c r="G1379" s="26"/>
      <c r="H1379" s="26"/>
      <c r="I1379" s="26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  <c r="AA1379" s="28"/>
      <c r="AB1379" s="28"/>
    </row>
    <row r="1380" spans="5:28">
      <c r="E1380" s="42"/>
      <c r="F1380" s="26"/>
      <c r="G1380" s="26"/>
      <c r="H1380" s="26"/>
      <c r="I1380" s="26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  <c r="AA1380" s="28"/>
      <c r="AB1380" s="28"/>
    </row>
    <row r="1381" spans="5:28">
      <c r="E1381" s="42"/>
      <c r="F1381" s="26"/>
      <c r="G1381" s="26"/>
      <c r="H1381" s="26"/>
      <c r="I1381" s="26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  <c r="AA1381" s="28"/>
      <c r="AB1381" s="28"/>
    </row>
    <row r="1382" spans="5:28">
      <c r="E1382" s="42"/>
      <c r="F1382" s="26"/>
      <c r="G1382" s="26"/>
      <c r="H1382" s="26"/>
      <c r="I1382" s="26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  <c r="AA1382" s="28"/>
      <c r="AB1382" s="28"/>
    </row>
    <row r="1383" spans="5:28">
      <c r="E1383" s="42"/>
      <c r="F1383" s="26"/>
      <c r="G1383" s="26"/>
      <c r="H1383" s="26"/>
      <c r="I1383" s="26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  <c r="AA1383" s="28"/>
      <c r="AB1383" s="28"/>
    </row>
    <row r="1384" spans="5:28">
      <c r="E1384" s="42"/>
      <c r="F1384" s="26"/>
      <c r="G1384" s="26"/>
      <c r="H1384" s="26"/>
      <c r="I1384" s="26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  <c r="AA1384" s="28"/>
      <c r="AB1384" s="28"/>
    </row>
    <row r="1385" spans="5:28">
      <c r="E1385" s="42"/>
      <c r="F1385" s="26"/>
      <c r="G1385" s="26"/>
      <c r="H1385" s="26"/>
      <c r="I1385" s="26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  <c r="AA1385" s="28"/>
      <c r="AB1385" s="28"/>
    </row>
    <row r="1386" spans="5:28">
      <c r="E1386" s="42"/>
      <c r="F1386" s="26"/>
      <c r="G1386" s="26"/>
      <c r="H1386" s="26"/>
      <c r="I1386" s="26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  <c r="AA1386" s="28"/>
      <c r="AB1386" s="28"/>
    </row>
    <row r="1387" spans="5:28">
      <c r="E1387" s="42"/>
      <c r="F1387" s="26"/>
      <c r="G1387" s="26"/>
      <c r="H1387" s="26"/>
      <c r="I1387" s="26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  <c r="AA1387" s="28"/>
      <c r="AB1387" s="28"/>
    </row>
    <row r="1388" spans="5:28">
      <c r="E1388" s="42"/>
      <c r="F1388" s="26"/>
      <c r="G1388" s="26"/>
      <c r="H1388" s="26"/>
      <c r="I1388" s="26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  <c r="AA1388" s="28"/>
      <c r="AB1388" s="28"/>
    </row>
    <row r="1389" spans="5:28">
      <c r="E1389" s="42"/>
      <c r="F1389" s="26"/>
      <c r="G1389" s="26"/>
      <c r="H1389" s="26"/>
      <c r="I1389" s="26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  <c r="AA1389" s="28"/>
      <c r="AB1389" s="28"/>
    </row>
    <row r="1390" spans="5:28">
      <c r="E1390" s="42"/>
      <c r="F1390" s="26"/>
      <c r="G1390" s="26"/>
      <c r="H1390" s="26"/>
      <c r="I1390" s="26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  <c r="AA1390" s="28"/>
      <c r="AB1390" s="28"/>
    </row>
    <row r="1391" spans="5:28">
      <c r="E1391" s="42"/>
      <c r="F1391" s="26"/>
      <c r="G1391" s="26"/>
      <c r="H1391" s="26"/>
      <c r="I1391" s="26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  <c r="AA1391" s="28"/>
      <c r="AB1391" s="28"/>
    </row>
    <row r="1392" spans="5:28">
      <c r="E1392" s="42"/>
      <c r="F1392" s="26"/>
      <c r="G1392" s="26"/>
      <c r="H1392" s="26"/>
      <c r="I1392" s="26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  <c r="AA1392" s="28"/>
      <c r="AB1392" s="28"/>
    </row>
    <row r="1393" spans="5:28">
      <c r="E1393" s="42"/>
      <c r="F1393" s="26"/>
      <c r="G1393" s="26"/>
      <c r="H1393" s="26"/>
      <c r="I1393" s="26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  <c r="AA1393" s="28"/>
      <c r="AB1393" s="28"/>
    </row>
    <row r="1394" spans="5:28">
      <c r="E1394" s="42"/>
      <c r="F1394" s="26"/>
      <c r="G1394" s="26"/>
      <c r="H1394" s="26"/>
      <c r="I1394" s="26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  <c r="AA1394" s="28"/>
      <c r="AB1394" s="28"/>
    </row>
    <row r="1395" spans="5:28">
      <c r="E1395" s="42"/>
      <c r="F1395" s="26"/>
      <c r="G1395" s="26"/>
      <c r="H1395" s="26"/>
      <c r="I1395" s="26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  <c r="AA1395" s="28"/>
      <c r="AB1395" s="28"/>
    </row>
    <row r="1396" spans="5:28">
      <c r="E1396" s="42"/>
      <c r="F1396" s="26"/>
      <c r="G1396" s="26"/>
      <c r="H1396" s="26"/>
      <c r="I1396" s="26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  <c r="AA1396" s="28"/>
      <c r="AB1396" s="28"/>
    </row>
    <row r="1397" spans="5:28">
      <c r="E1397" s="42"/>
      <c r="F1397" s="26"/>
      <c r="G1397" s="26"/>
      <c r="H1397" s="26"/>
      <c r="I1397" s="26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  <c r="AA1397" s="28"/>
      <c r="AB1397" s="28"/>
    </row>
    <row r="1398" spans="5:28">
      <c r="E1398" s="42"/>
      <c r="F1398" s="26"/>
      <c r="G1398" s="26"/>
      <c r="H1398" s="26"/>
      <c r="I1398" s="26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  <c r="AA1398" s="28"/>
      <c r="AB1398" s="28"/>
    </row>
    <row r="1399" spans="5:28">
      <c r="E1399" s="42"/>
      <c r="F1399" s="26"/>
      <c r="G1399" s="26"/>
      <c r="H1399" s="26"/>
      <c r="I1399" s="26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  <c r="AA1399" s="28"/>
      <c r="AB1399" s="28"/>
    </row>
    <row r="1400" spans="5:28">
      <c r="E1400" s="42"/>
      <c r="F1400" s="26"/>
      <c r="G1400" s="26"/>
      <c r="H1400" s="26"/>
      <c r="I1400" s="26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  <c r="AA1400" s="28"/>
      <c r="AB1400" s="28"/>
    </row>
    <row r="1401" spans="5:28">
      <c r="E1401" s="42"/>
      <c r="F1401" s="26"/>
      <c r="G1401" s="26"/>
      <c r="H1401" s="26"/>
      <c r="I1401" s="26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  <c r="AA1401" s="28"/>
      <c r="AB1401" s="28"/>
    </row>
    <row r="1402" spans="5:28">
      <c r="E1402" s="42"/>
      <c r="F1402" s="26"/>
      <c r="G1402" s="26"/>
      <c r="H1402" s="26"/>
      <c r="I1402" s="26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  <c r="AA1402" s="28"/>
      <c r="AB1402" s="28"/>
    </row>
    <row r="1403" spans="5:28">
      <c r="E1403" s="42"/>
      <c r="F1403" s="26"/>
      <c r="G1403" s="26"/>
      <c r="H1403" s="26"/>
      <c r="I1403" s="26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  <c r="AA1403" s="28"/>
      <c r="AB1403" s="28"/>
    </row>
    <row r="1404" spans="5:28">
      <c r="E1404" s="42"/>
      <c r="F1404" s="26"/>
      <c r="G1404" s="26"/>
      <c r="H1404" s="26"/>
      <c r="I1404" s="26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  <c r="AA1404" s="28"/>
      <c r="AB1404" s="28"/>
    </row>
    <row r="1405" spans="5:28">
      <c r="E1405" s="42"/>
      <c r="F1405" s="26"/>
      <c r="G1405" s="26"/>
      <c r="H1405" s="26"/>
      <c r="I1405" s="26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  <c r="AA1405" s="28"/>
      <c r="AB1405" s="28"/>
    </row>
    <row r="1406" spans="5:28">
      <c r="E1406" s="42"/>
      <c r="F1406" s="26"/>
      <c r="G1406" s="26"/>
      <c r="H1406" s="26"/>
      <c r="I1406" s="26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  <c r="AA1406" s="28"/>
      <c r="AB1406" s="28"/>
    </row>
    <row r="1407" spans="5:28">
      <c r="E1407" s="42"/>
      <c r="F1407" s="26"/>
      <c r="G1407" s="26"/>
      <c r="H1407" s="26"/>
      <c r="I1407" s="26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  <c r="AA1407" s="28"/>
      <c r="AB1407" s="28"/>
    </row>
    <row r="1408" spans="5:28">
      <c r="E1408" s="42"/>
      <c r="F1408" s="26"/>
      <c r="G1408" s="26"/>
      <c r="H1408" s="26"/>
      <c r="I1408" s="26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  <c r="AA1408" s="28"/>
      <c r="AB1408" s="28"/>
    </row>
    <row r="1409" spans="5:28">
      <c r="E1409" s="42"/>
      <c r="F1409" s="26"/>
      <c r="G1409" s="26"/>
      <c r="H1409" s="26"/>
      <c r="I1409" s="26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  <c r="AA1409" s="28"/>
      <c r="AB1409" s="28"/>
    </row>
    <row r="1410" spans="5:28">
      <c r="E1410" s="42"/>
      <c r="F1410" s="26"/>
      <c r="G1410" s="26"/>
      <c r="H1410" s="26"/>
      <c r="I1410" s="26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  <c r="AA1410" s="28"/>
      <c r="AB1410" s="28"/>
    </row>
    <row r="1411" spans="5:28">
      <c r="E1411" s="42"/>
      <c r="F1411" s="26"/>
      <c r="G1411" s="26"/>
      <c r="H1411" s="26"/>
      <c r="I1411" s="26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  <c r="AA1411" s="28"/>
      <c r="AB1411" s="28"/>
    </row>
    <row r="1412" spans="5:28">
      <c r="E1412" s="42"/>
      <c r="F1412" s="26"/>
      <c r="G1412" s="26"/>
      <c r="H1412" s="26"/>
      <c r="I1412" s="26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  <c r="AA1412" s="28"/>
      <c r="AB1412" s="28"/>
    </row>
    <row r="1413" spans="5:28">
      <c r="E1413" s="42"/>
      <c r="F1413" s="26"/>
      <c r="G1413" s="26"/>
      <c r="H1413" s="26"/>
      <c r="I1413" s="26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  <c r="AA1413" s="28"/>
      <c r="AB1413" s="28"/>
    </row>
    <row r="1414" spans="5:28">
      <c r="E1414" s="42"/>
      <c r="F1414" s="26"/>
      <c r="G1414" s="26"/>
      <c r="H1414" s="26"/>
      <c r="I1414" s="26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  <c r="AA1414" s="28"/>
      <c r="AB1414" s="28"/>
    </row>
    <row r="1415" spans="5:28">
      <c r="E1415" s="42"/>
      <c r="F1415" s="26"/>
      <c r="G1415" s="26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  <c r="AA1415" s="28"/>
      <c r="AB1415" s="28"/>
    </row>
    <row r="1416" spans="5:28">
      <c r="E1416" s="42"/>
      <c r="F1416" s="26"/>
      <c r="G1416" s="26"/>
      <c r="H1416" s="26"/>
      <c r="I1416" s="26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  <c r="AA1416" s="28"/>
      <c r="AB1416" s="28"/>
    </row>
    <row r="1417" spans="5:28">
      <c r="E1417" s="42"/>
      <c r="F1417" s="26"/>
      <c r="G1417" s="26"/>
      <c r="H1417" s="26"/>
      <c r="I1417" s="26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  <c r="AA1417" s="28"/>
      <c r="AB1417" s="28"/>
    </row>
    <row r="1418" spans="5:28">
      <c r="E1418" s="42"/>
      <c r="F1418" s="26"/>
      <c r="G1418" s="26"/>
      <c r="H1418" s="26"/>
      <c r="I1418" s="26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  <c r="AA1418" s="28"/>
      <c r="AB1418" s="28"/>
    </row>
    <row r="1419" spans="5:28">
      <c r="E1419" s="42"/>
      <c r="F1419" s="26"/>
      <c r="G1419" s="26"/>
      <c r="H1419" s="26"/>
      <c r="I1419" s="26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  <c r="AA1419" s="28"/>
      <c r="AB1419" s="28"/>
    </row>
    <row r="1420" spans="5:28">
      <c r="E1420" s="42"/>
      <c r="F1420" s="26"/>
      <c r="G1420" s="26"/>
      <c r="H1420" s="26"/>
      <c r="I1420" s="26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  <c r="AA1420" s="28"/>
      <c r="AB1420" s="28"/>
    </row>
    <row r="1421" spans="5:28">
      <c r="E1421" s="42"/>
      <c r="F1421" s="26"/>
      <c r="G1421" s="26"/>
      <c r="H1421" s="26"/>
      <c r="I1421" s="26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  <c r="AA1421" s="28"/>
      <c r="AB1421" s="28"/>
    </row>
    <row r="1422" spans="5:28">
      <c r="E1422" s="42"/>
      <c r="F1422" s="26"/>
      <c r="G1422" s="26"/>
      <c r="H1422" s="26"/>
      <c r="I1422" s="26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  <c r="AA1422" s="28"/>
      <c r="AB1422" s="28"/>
    </row>
    <row r="1423" spans="5:28">
      <c r="E1423" s="42"/>
      <c r="F1423" s="26"/>
      <c r="G1423" s="26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  <c r="AA1423" s="28"/>
      <c r="AB1423" s="28"/>
    </row>
    <row r="1424" spans="5:28">
      <c r="E1424" s="42"/>
      <c r="F1424" s="26"/>
      <c r="G1424" s="26"/>
      <c r="H1424" s="26"/>
      <c r="I1424" s="26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  <c r="AA1424" s="28"/>
      <c r="AB1424" s="28"/>
    </row>
    <row r="1425" spans="5:28">
      <c r="E1425" s="42"/>
      <c r="F1425" s="26"/>
      <c r="G1425" s="26"/>
      <c r="H1425" s="26"/>
      <c r="I1425" s="26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  <c r="AA1425" s="28"/>
      <c r="AB1425" s="28"/>
    </row>
    <row r="1426" spans="5:28">
      <c r="E1426" s="42"/>
      <c r="F1426" s="26"/>
      <c r="G1426" s="26"/>
      <c r="H1426" s="26"/>
      <c r="I1426" s="26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  <c r="AA1426" s="28"/>
      <c r="AB1426" s="28"/>
    </row>
    <row r="1427" spans="5:28">
      <c r="E1427" s="42"/>
      <c r="F1427" s="26"/>
      <c r="G1427" s="26"/>
      <c r="H1427" s="26"/>
      <c r="I1427" s="26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  <c r="AA1427" s="28"/>
      <c r="AB1427" s="28"/>
    </row>
    <row r="1428" spans="5:28">
      <c r="E1428" s="42"/>
      <c r="F1428" s="26"/>
      <c r="G1428" s="26"/>
      <c r="H1428" s="26"/>
      <c r="I1428" s="26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  <c r="AA1428" s="28"/>
      <c r="AB1428" s="28"/>
    </row>
    <row r="1429" spans="5:28">
      <c r="E1429" s="42"/>
      <c r="F1429" s="26"/>
      <c r="G1429" s="26"/>
      <c r="H1429" s="26"/>
      <c r="I1429" s="26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  <c r="AA1429" s="28"/>
      <c r="AB1429" s="28"/>
    </row>
    <row r="1430" spans="5:28">
      <c r="E1430" s="42"/>
      <c r="F1430" s="26"/>
      <c r="G1430" s="26"/>
      <c r="H1430" s="26"/>
      <c r="I1430" s="26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  <c r="AA1430" s="28"/>
      <c r="AB1430" s="28"/>
    </row>
    <row r="1431" spans="5:28">
      <c r="E1431" s="42"/>
      <c r="F1431" s="26"/>
      <c r="G1431" s="26"/>
      <c r="H1431" s="26"/>
      <c r="I1431" s="26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  <c r="AA1431" s="28"/>
      <c r="AB1431" s="28"/>
    </row>
    <row r="1432" spans="5:28">
      <c r="E1432" s="42"/>
      <c r="F1432" s="26"/>
      <c r="G1432" s="26"/>
      <c r="H1432" s="26"/>
      <c r="I1432" s="26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  <c r="AA1432" s="28"/>
      <c r="AB1432" s="28"/>
    </row>
    <row r="1433" spans="5:28">
      <c r="E1433" s="42"/>
      <c r="F1433" s="26"/>
      <c r="G1433" s="26"/>
      <c r="H1433" s="26"/>
      <c r="I1433" s="26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  <c r="AA1433" s="28"/>
      <c r="AB1433" s="28"/>
    </row>
    <row r="1434" spans="5:28">
      <c r="E1434" s="42"/>
      <c r="F1434" s="26"/>
      <c r="G1434" s="26"/>
      <c r="H1434" s="26"/>
      <c r="I1434" s="26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  <c r="AA1434" s="28"/>
      <c r="AB1434" s="28"/>
    </row>
    <row r="1435" spans="5:28">
      <c r="E1435" s="42"/>
      <c r="F1435" s="26"/>
      <c r="G1435" s="26"/>
      <c r="H1435" s="26"/>
      <c r="I1435" s="26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  <c r="AA1435" s="28"/>
      <c r="AB1435" s="28"/>
    </row>
    <row r="1436" spans="5:28">
      <c r="E1436" s="42"/>
      <c r="F1436" s="26"/>
      <c r="G1436" s="26"/>
      <c r="H1436" s="26"/>
      <c r="I1436" s="26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  <c r="AA1436" s="28"/>
      <c r="AB1436" s="28"/>
    </row>
    <row r="1437" spans="5:28">
      <c r="E1437" s="42"/>
      <c r="F1437" s="26"/>
      <c r="G1437" s="26"/>
      <c r="H1437" s="26"/>
      <c r="I1437" s="26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  <c r="AA1437" s="28"/>
      <c r="AB1437" s="28"/>
    </row>
    <row r="1438" spans="5:28">
      <c r="E1438" s="42"/>
      <c r="F1438" s="26"/>
      <c r="G1438" s="26"/>
      <c r="H1438" s="26"/>
      <c r="I1438" s="26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  <c r="AA1438" s="28"/>
      <c r="AB1438" s="28"/>
    </row>
    <row r="1439" spans="5:28">
      <c r="E1439" s="42"/>
      <c r="F1439" s="26"/>
      <c r="G1439" s="26"/>
      <c r="H1439" s="26"/>
      <c r="I1439" s="26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  <c r="AA1439" s="28"/>
      <c r="AB1439" s="28"/>
    </row>
    <row r="1440" spans="5:28">
      <c r="E1440" s="42"/>
      <c r="F1440" s="26"/>
      <c r="G1440" s="26"/>
      <c r="H1440" s="26"/>
      <c r="I1440" s="26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  <c r="AA1440" s="28"/>
      <c r="AB1440" s="28"/>
    </row>
    <row r="1441" spans="5:28">
      <c r="E1441" s="42"/>
      <c r="F1441" s="26"/>
      <c r="G1441" s="26"/>
      <c r="H1441" s="26"/>
      <c r="I1441" s="26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  <c r="AA1441" s="28"/>
      <c r="AB1441" s="28"/>
    </row>
    <row r="1442" spans="5:28">
      <c r="E1442" s="42"/>
      <c r="F1442" s="26"/>
      <c r="G1442" s="26"/>
      <c r="H1442" s="26"/>
      <c r="I1442" s="26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  <c r="AA1442" s="28"/>
      <c r="AB1442" s="28"/>
    </row>
    <row r="1443" spans="5:28">
      <c r="E1443" s="42"/>
      <c r="F1443" s="26"/>
      <c r="G1443" s="26"/>
      <c r="H1443" s="26"/>
      <c r="I1443" s="26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  <c r="AA1443" s="28"/>
      <c r="AB1443" s="28"/>
    </row>
    <row r="1444" spans="5:28">
      <c r="E1444" s="42"/>
      <c r="F1444" s="26"/>
      <c r="G1444" s="26"/>
      <c r="H1444" s="26"/>
      <c r="I1444" s="26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  <c r="AA1444" s="28"/>
      <c r="AB1444" s="28"/>
    </row>
    <row r="1445" spans="5:28">
      <c r="E1445" s="42"/>
      <c r="F1445" s="26"/>
      <c r="G1445" s="26"/>
      <c r="H1445" s="26"/>
      <c r="I1445" s="26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  <c r="AA1445" s="28"/>
      <c r="AB1445" s="28"/>
    </row>
    <row r="1446" spans="5:28">
      <c r="E1446" s="42"/>
      <c r="F1446" s="26"/>
      <c r="G1446" s="26"/>
      <c r="H1446" s="26"/>
      <c r="I1446" s="26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  <c r="AA1446" s="28"/>
      <c r="AB1446" s="28"/>
    </row>
    <row r="1447" spans="5:28">
      <c r="E1447" s="42"/>
      <c r="F1447" s="26"/>
      <c r="G1447" s="26"/>
      <c r="H1447" s="26"/>
      <c r="I1447" s="26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  <c r="AA1447" s="28"/>
      <c r="AB1447" s="28"/>
    </row>
    <row r="1448" spans="5:28">
      <c r="E1448" s="42"/>
      <c r="F1448" s="26"/>
      <c r="G1448" s="26"/>
      <c r="H1448" s="26"/>
      <c r="I1448" s="26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  <c r="AA1448" s="28"/>
      <c r="AB1448" s="28"/>
    </row>
    <row r="1449" spans="5:28">
      <c r="E1449" s="42"/>
      <c r="F1449" s="26"/>
      <c r="G1449" s="26"/>
      <c r="H1449" s="26"/>
      <c r="I1449" s="26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  <c r="AA1449" s="28"/>
      <c r="AB1449" s="28"/>
    </row>
    <row r="1450" spans="5:28">
      <c r="E1450" s="42"/>
      <c r="F1450" s="26"/>
      <c r="G1450" s="26"/>
      <c r="H1450" s="26"/>
      <c r="I1450" s="26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  <c r="AA1450" s="28"/>
      <c r="AB1450" s="28"/>
    </row>
    <row r="1451" spans="5:28">
      <c r="E1451" s="42"/>
      <c r="F1451" s="26"/>
      <c r="G1451" s="26"/>
      <c r="H1451" s="26"/>
      <c r="I1451" s="26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  <c r="AA1451" s="28"/>
      <c r="AB1451" s="28"/>
    </row>
    <row r="1452" spans="5:28">
      <c r="E1452" s="42"/>
      <c r="F1452" s="26"/>
      <c r="G1452" s="26"/>
      <c r="H1452" s="26"/>
      <c r="I1452" s="26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  <c r="AA1452" s="28"/>
      <c r="AB1452" s="28"/>
    </row>
    <row r="1453" spans="5:28">
      <c r="E1453" s="42"/>
      <c r="F1453" s="26"/>
      <c r="G1453" s="26"/>
      <c r="H1453" s="26"/>
      <c r="I1453" s="26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  <c r="AA1453" s="28"/>
      <c r="AB1453" s="28"/>
    </row>
    <row r="1454" spans="5:28">
      <c r="E1454" s="42"/>
      <c r="F1454" s="26"/>
      <c r="G1454" s="26"/>
      <c r="H1454" s="26"/>
      <c r="I1454" s="26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  <c r="AA1454" s="28"/>
      <c r="AB1454" s="28"/>
    </row>
    <row r="1455" spans="5:28">
      <c r="E1455" s="42"/>
      <c r="F1455" s="26"/>
      <c r="G1455" s="26"/>
      <c r="H1455" s="26"/>
      <c r="I1455" s="26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  <c r="AA1455" s="28"/>
      <c r="AB1455" s="28"/>
    </row>
    <row r="1456" spans="5:28">
      <c r="E1456" s="42"/>
      <c r="F1456" s="26"/>
      <c r="G1456" s="26"/>
      <c r="H1456" s="26"/>
      <c r="I1456" s="26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  <c r="AA1456" s="28"/>
      <c r="AB1456" s="28"/>
    </row>
    <row r="1457" spans="5:28">
      <c r="E1457" s="42"/>
      <c r="F1457" s="26"/>
      <c r="G1457" s="26"/>
      <c r="H1457" s="26"/>
      <c r="I1457" s="26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  <c r="AA1457" s="28"/>
      <c r="AB1457" s="28"/>
    </row>
    <row r="1458" spans="5:28">
      <c r="E1458" s="42"/>
      <c r="F1458" s="26"/>
      <c r="G1458" s="26"/>
      <c r="H1458" s="26"/>
      <c r="I1458" s="26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  <c r="AA1458" s="28"/>
      <c r="AB1458" s="28"/>
    </row>
    <row r="1459" spans="5:28">
      <c r="E1459" s="42"/>
      <c r="F1459" s="26"/>
      <c r="G1459" s="26"/>
      <c r="H1459" s="26"/>
      <c r="I1459" s="26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  <c r="AA1459" s="28"/>
      <c r="AB1459" s="28"/>
    </row>
    <row r="1460" spans="5:28">
      <c r="E1460" s="42"/>
      <c r="F1460" s="26"/>
      <c r="G1460" s="26"/>
      <c r="H1460" s="26"/>
      <c r="I1460" s="26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  <c r="AA1460" s="28"/>
      <c r="AB1460" s="28"/>
    </row>
    <row r="1461" spans="5:28">
      <c r="E1461" s="42"/>
      <c r="F1461" s="26"/>
      <c r="G1461" s="26"/>
      <c r="H1461" s="26"/>
      <c r="I1461" s="26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  <c r="AA1461" s="28"/>
      <c r="AB1461" s="28"/>
    </row>
    <row r="1462" spans="5:28">
      <c r="E1462" s="42"/>
      <c r="F1462" s="26"/>
      <c r="G1462" s="26"/>
      <c r="H1462" s="26"/>
      <c r="I1462" s="26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  <c r="AA1462" s="28"/>
      <c r="AB1462" s="28"/>
    </row>
    <row r="1463" spans="5:28">
      <c r="E1463" s="42"/>
      <c r="F1463" s="26"/>
      <c r="G1463" s="26"/>
      <c r="H1463" s="26"/>
      <c r="I1463" s="26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  <c r="AA1463" s="28"/>
      <c r="AB1463" s="28"/>
    </row>
    <row r="1464" spans="5:28">
      <c r="E1464" s="42"/>
      <c r="F1464" s="26"/>
      <c r="G1464" s="26"/>
      <c r="H1464" s="26"/>
      <c r="I1464" s="26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  <c r="AA1464" s="28"/>
      <c r="AB1464" s="28"/>
    </row>
    <row r="1465" spans="5:28">
      <c r="E1465" s="42"/>
      <c r="F1465" s="26"/>
      <c r="G1465" s="26"/>
      <c r="H1465" s="26"/>
      <c r="I1465" s="26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  <c r="AA1465" s="28"/>
      <c r="AB1465" s="28"/>
    </row>
    <row r="1466" spans="5:28">
      <c r="E1466" s="42"/>
      <c r="F1466" s="26"/>
      <c r="G1466" s="26"/>
      <c r="H1466" s="26"/>
      <c r="I1466" s="26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  <c r="AA1466" s="28"/>
      <c r="AB1466" s="28"/>
    </row>
    <row r="1467" spans="5:28">
      <c r="E1467" s="42"/>
      <c r="F1467" s="26"/>
      <c r="G1467" s="26"/>
      <c r="H1467" s="26"/>
      <c r="I1467" s="26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  <c r="AA1467" s="28"/>
      <c r="AB1467" s="28"/>
    </row>
    <row r="1468" spans="5:28">
      <c r="E1468" s="42"/>
      <c r="F1468" s="26"/>
      <c r="G1468" s="26"/>
      <c r="H1468" s="26"/>
      <c r="I1468" s="26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  <c r="AA1468" s="28"/>
      <c r="AB1468" s="28"/>
    </row>
    <row r="1469" spans="5:28">
      <c r="E1469" s="42"/>
      <c r="F1469" s="26"/>
      <c r="G1469" s="26"/>
      <c r="H1469" s="26"/>
      <c r="I1469" s="26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  <c r="AA1469" s="28"/>
      <c r="AB1469" s="28"/>
    </row>
    <row r="1470" spans="5:28">
      <c r="E1470" s="42"/>
      <c r="F1470" s="26"/>
      <c r="G1470" s="26"/>
      <c r="H1470" s="26"/>
      <c r="I1470" s="26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  <c r="AA1470" s="28"/>
      <c r="AB1470" s="28"/>
    </row>
    <row r="1471" spans="5:28">
      <c r="E1471" s="42"/>
      <c r="F1471" s="26"/>
      <c r="G1471" s="26"/>
      <c r="H1471" s="26"/>
      <c r="I1471" s="26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  <c r="AA1471" s="28"/>
      <c r="AB1471" s="28"/>
    </row>
    <row r="1472" spans="5:28">
      <c r="E1472" s="42"/>
      <c r="F1472" s="26"/>
      <c r="G1472" s="26"/>
      <c r="H1472" s="26"/>
      <c r="I1472" s="26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  <c r="AA1472" s="28"/>
      <c r="AB1472" s="28"/>
    </row>
    <row r="1473" spans="5:28">
      <c r="E1473" s="42"/>
      <c r="F1473" s="26"/>
      <c r="G1473" s="26"/>
      <c r="H1473" s="26"/>
      <c r="I1473" s="26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  <c r="AA1473" s="28"/>
      <c r="AB1473" s="28"/>
    </row>
    <row r="1474" spans="5:28">
      <c r="E1474" s="42"/>
      <c r="F1474" s="26"/>
      <c r="G1474" s="26"/>
      <c r="H1474" s="26"/>
      <c r="I1474" s="26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  <c r="AA1474" s="28"/>
      <c r="AB1474" s="28"/>
    </row>
    <row r="1475" spans="5:28">
      <c r="E1475" s="42"/>
      <c r="F1475" s="26"/>
      <c r="G1475" s="26"/>
      <c r="H1475" s="26"/>
      <c r="I1475" s="26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  <c r="AA1475" s="28"/>
      <c r="AB1475" s="28"/>
    </row>
    <row r="1476" spans="5:28">
      <c r="E1476" s="42"/>
      <c r="F1476" s="26"/>
      <c r="G1476" s="26"/>
      <c r="H1476" s="26"/>
      <c r="I1476" s="26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  <c r="AA1476" s="28"/>
      <c r="AB1476" s="28"/>
    </row>
    <row r="1477" spans="5:28">
      <c r="E1477" s="42"/>
      <c r="F1477" s="26"/>
      <c r="G1477" s="26"/>
      <c r="H1477" s="26"/>
      <c r="I1477" s="26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  <c r="AA1477" s="28"/>
      <c r="AB1477" s="28"/>
    </row>
    <row r="1478" spans="5:28">
      <c r="E1478" s="42"/>
      <c r="F1478" s="26"/>
      <c r="G1478" s="26"/>
      <c r="H1478" s="26"/>
      <c r="I1478" s="26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  <c r="AA1478" s="28"/>
      <c r="AB1478" s="28"/>
    </row>
    <row r="1479" spans="5:28">
      <c r="E1479" s="42"/>
      <c r="F1479" s="26"/>
      <c r="G1479" s="26"/>
      <c r="H1479" s="26"/>
      <c r="I1479" s="26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  <c r="AA1479" s="28"/>
      <c r="AB1479" s="28"/>
    </row>
    <row r="1480" spans="5:28">
      <c r="E1480" s="42"/>
      <c r="F1480" s="26"/>
      <c r="G1480" s="26"/>
      <c r="H1480" s="26"/>
      <c r="I1480" s="26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  <c r="AA1480" s="28"/>
      <c r="AB1480" s="28"/>
    </row>
    <row r="1481" spans="5:28">
      <c r="E1481" s="42"/>
      <c r="F1481" s="26"/>
      <c r="G1481" s="26"/>
      <c r="H1481" s="26"/>
      <c r="I1481" s="26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  <c r="AA1481" s="28"/>
      <c r="AB1481" s="28"/>
    </row>
    <row r="1482" spans="5:28">
      <c r="E1482" s="42"/>
      <c r="F1482" s="26"/>
      <c r="G1482" s="26"/>
      <c r="H1482" s="26"/>
      <c r="I1482" s="26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  <c r="AA1482" s="28"/>
      <c r="AB1482" s="28"/>
    </row>
    <row r="1483" spans="5:28">
      <c r="E1483" s="42"/>
      <c r="F1483" s="26"/>
      <c r="G1483" s="26"/>
      <c r="H1483" s="26"/>
      <c r="I1483" s="26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  <c r="AA1483" s="28"/>
      <c r="AB1483" s="28"/>
    </row>
    <row r="1484" spans="5:28">
      <c r="E1484" s="42"/>
      <c r="F1484" s="26"/>
      <c r="G1484" s="26"/>
      <c r="H1484" s="26"/>
      <c r="I1484" s="26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  <c r="AA1484" s="28"/>
      <c r="AB1484" s="28"/>
    </row>
    <row r="1485" spans="5:28">
      <c r="E1485" s="42"/>
      <c r="F1485" s="26"/>
      <c r="G1485" s="26"/>
      <c r="H1485" s="26"/>
      <c r="I1485" s="26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  <c r="AA1485" s="28"/>
      <c r="AB1485" s="28"/>
    </row>
    <row r="1486" spans="5:28">
      <c r="E1486" s="42"/>
      <c r="F1486" s="26"/>
      <c r="G1486" s="26"/>
      <c r="H1486" s="26"/>
      <c r="I1486" s="26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  <c r="AA1486" s="28"/>
      <c r="AB1486" s="28"/>
    </row>
    <row r="1487" spans="5:28">
      <c r="E1487" s="42"/>
      <c r="F1487" s="26"/>
      <c r="G1487" s="26"/>
      <c r="H1487" s="26"/>
      <c r="I1487" s="26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  <c r="AA1487" s="28"/>
      <c r="AB1487" s="28"/>
    </row>
    <row r="1488" spans="5:28">
      <c r="E1488" s="42"/>
      <c r="F1488" s="26"/>
      <c r="G1488" s="26"/>
      <c r="H1488" s="26"/>
      <c r="I1488" s="26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  <c r="AA1488" s="28"/>
      <c r="AB1488" s="28"/>
    </row>
    <row r="1489" spans="5:28">
      <c r="E1489" s="42"/>
      <c r="F1489" s="26"/>
      <c r="G1489" s="26"/>
      <c r="H1489" s="26"/>
      <c r="I1489" s="26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  <c r="AA1489" s="28"/>
      <c r="AB1489" s="28"/>
    </row>
    <row r="1490" spans="5:28">
      <c r="E1490" s="42"/>
      <c r="F1490" s="26"/>
      <c r="G1490" s="26"/>
      <c r="H1490" s="26"/>
      <c r="I1490" s="26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  <c r="AA1490" s="28"/>
      <c r="AB1490" s="28"/>
    </row>
    <row r="1491" spans="5:28">
      <c r="E1491" s="42"/>
      <c r="F1491" s="26"/>
      <c r="G1491" s="26"/>
      <c r="H1491" s="26"/>
      <c r="I1491" s="26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  <c r="AA1491" s="28"/>
      <c r="AB1491" s="28"/>
    </row>
    <row r="1492" spans="5:28">
      <c r="E1492" s="42"/>
      <c r="F1492" s="26"/>
      <c r="G1492" s="26"/>
      <c r="H1492" s="26"/>
      <c r="I1492" s="26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  <c r="AA1492" s="28"/>
      <c r="AB1492" s="28"/>
    </row>
    <row r="1493" spans="5:28">
      <c r="E1493" s="42"/>
      <c r="F1493" s="26"/>
      <c r="G1493" s="26"/>
      <c r="H1493" s="26"/>
      <c r="I1493" s="26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  <c r="AA1493" s="28"/>
      <c r="AB1493" s="28"/>
    </row>
    <row r="1494" spans="5:28">
      <c r="E1494" s="42"/>
      <c r="F1494" s="26"/>
      <c r="G1494" s="26"/>
      <c r="H1494" s="26"/>
      <c r="I1494" s="26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  <c r="AA1494" s="28"/>
      <c r="AB1494" s="28"/>
    </row>
    <row r="1495" spans="5:28">
      <c r="E1495" s="42"/>
      <c r="F1495" s="26"/>
      <c r="G1495" s="26"/>
      <c r="H1495" s="26"/>
      <c r="I1495" s="26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  <c r="AA1495" s="28"/>
      <c r="AB1495" s="28"/>
    </row>
    <row r="1496" spans="5:28">
      <c r="E1496" s="42"/>
      <c r="F1496" s="26"/>
      <c r="G1496" s="26"/>
      <c r="H1496" s="26"/>
      <c r="I1496" s="26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  <c r="AA1496" s="28"/>
      <c r="AB1496" s="28"/>
    </row>
    <row r="1497" spans="5:28">
      <c r="E1497" s="42"/>
      <c r="F1497" s="26"/>
      <c r="G1497" s="26"/>
      <c r="H1497" s="26"/>
      <c r="I1497" s="26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  <c r="AA1497" s="28"/>
      <c r="AB1497" s="28"/>
    </row>
    <row r="1498" spans="5:28">
      <c r="E1498" s="42"/>
      <c r="F1498" s="26"/>
      <c r="G1498" s="26"/>
      <c r="H1498" s="26"/>
      <c r="I1498" s="26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  <c r="AA1498" s="28"/>
      <c r="AB1498" s="28"/>
    </row>
    <row r="1499" spans="5:28">
      <c r="E1499" s="42"/>
      <c r="F1499" s="26"/>
      <c r="G1499" s="26"/>
      <c r="H1499" s="26"/>
      <c r="I1499" s="26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  <c r="AA1499" s="28"/>
      <c r="AB1499" s="28"/>
    </row>
    <row r="1500" spans="5:28">
      <c r="E1500" s="42"/>
      <c r="F1500" s="26"/>
      <c r="G1500" s="26"/>
      <c r="H1500" s="26"/>
      <c r="I1500" s="26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  <c r="AA1500" s="28"/>
      <c r="AB1500" s="28"/>
    </row>
    <row r="1501" spans="5:28">
      <c r="E1501" s="42"/>
      <c r="F1501" s="26"/>
      <c r="G1501" s="26"/>
      <c r="H1501" s="26"/>
      <c r="I1501" s="26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  <c r="AA1501" s="28"/>
      <c r="AB1501" s="28"/>
    </row>
    <row r="1502" spans="5:28">
      <c r="E1502" s="42"/>
      <c r="F1502" s="26"/>
      <c r="G1502" s="26"/>
      <c r="H1502" s="26"/>
      <c r="I1502" s="26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  <c r="AA1502" s="28"/>
      <c r="AB1502" s="28"/>
    </row>
    <row r="1503" spans="5:28">
      <c r="E1503" s="42"/>
      <c r="F1503" s="26"/>
      <c r="G1503" s="26"/>
      <c r="H1503" s="26"/>
      <c r="I1503" s="26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  <c r="AA1503" s="28"/>
      <c r="AB1503" s="28"/>
    </row>
    <row r="1504" spans="5:28">
      <c r="E1504" s="42"/>
      <c r="F1504" s="26"/>
      <c r="G1504" s="26"/>
      <c r="H1504" s="26"/>
      <c r="I1504" s="26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  <c r="AA1504" s="28"/>
      <c r="AB1504" s="28"/>
    </row>
    <row r="1505" spans="5:28">
      <c r="E1505" s="42"/>
      <c r="F1505" s="26"/>
      <c r="G1505" s="26"/>
      <c r="H1505" s="26"/>
      <c r="I1505" s="26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  <c r="AA1505" s="28"/>
      <c r="AB1505" s="28"/>
    </row>
    <row r="1506" spans="5:28">
      <c r="E1506" s="42"/>
      <c r="F1506" s="26"/>
      <c r="G1506" s="26"/>
      <c r="H1506" s="26"/>
      <c r="I1506" s="26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  <c r="AA1506" s="28"/>
      <c r="AB1506" s="28"/>
    </row>
    <row r="1507" spans="5:28">
      <c r="E1507" s="42"/>
      <c r="F1507" s="26"/>
      <c r="G1507" s="26"/>
      <c r="H1507" s="26"/>
      <c r="I1507" s="26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  <c r="AA1507" s="28"/>
      <c r="AB1507" s="28"/>
    </row>
    <row r="1508" spans="5:28">
      <c r="E1508" s="42"/>
      <c r="F1508" s="26"/>
      <c r="G1508" s="26"/>
      <c r="H1508" s="26"/>
      <c r="I1508" s="26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  <c r="AA1508" s="28"/>
      <c r="AB1508" s="28"/>
    </row>
    <row r="1509" spans="5:28">
      <c r="E1509" s="42"/>
      <c r="F1509" s="26"/>
      <c r="G1509" s="26"/>
      <c r="H1509" s="26"/>
      <c r="I1509" s="26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  <c r="AA1509" s="28"/>
      <c r="AB1509" s="28"/>
    </row>
    <row r="1510" spans="5:28">
      <c r="E1510" s="42"/>
      <c r="F1510" s="26"/>
      <c r="G1510" s="26"/>
      <c r="H1510" s="26"/>
      <c r="I1510" s="26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  <c r="AA1510" s="28"/>
      <c r="AB1510" s="28"/>
    </row>
    <row r="1511" spans="5:28">
      <c r="E1511" s="42"/>
      <c r="F1511" s="26"/>
      <c r="G1511" s="26"/>
      <c r="H1511" s="26"/>
      <c r="I1511" s="26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  <c r="AA1511" s="28"/>
      <c r="AB1511" s="28"/>
    </row>
    <row r="1512" spans="5:28">
      <c r="E1512" s="42"/>
      <c r="F1512" s="26"/>
      <c r="G1512" s="26"/>
      <c r="H1512" s="26"/>
      <c r="I1512" s="26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  <c r="AA1512" s="28"/>
      <c r="AB1512" s="28"/>
    </row>
    <row r="1513" spans="5:28">
      <c r="E1513" s="42"/>
      <c r="F1513" s="26"/>
      <c r="G1513" s="26"/>
      <c r="H1513" s="26"/>
      <c r="I1513" s="26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  <c r="AA1513" s="28"/>
      <c r="AB1513" s="28"/>
    </row>
    <row r="1514" spans="5:28">
      <c r="E1514" s="42"/>
      <c r="F1514" s="26"/>
      <c r="G1514" s="26"/>
      <c r="H1514" s="26"/>
      <c r="I1514" s="26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  <c r="AA1514" s="28"/>
      <c r="AB1514" s="28"/>
    </row>
    <row r="1515" spans="5:28">
      <c r="E1515" s="42"/>
      <c r="F1515" s="26"/>
      <c r="G1515" s="26"/>
      <c r="H1515" s="26"/>
      <c r="I1515" s="26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  <c r="AA1515" s="28"/>
      <c r="AB1515" s="28"/>
    </row>
    <row r="1516" spans="5:28">
      <c r="E1516" s="42"/>
      <c r="F1516" s="26"/>
      <c r="G1516" s="26"/>
      <c r="H1516" s="26"/>
      <c r="I1516" s="26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  <c r="AA1516" s="28"/>
      <c r="AB1516" s="28"/>
    </row>
    <row r="1517" spans="5:28">
      <c r="E1517" s="42"/>
      <c r="F1517" s="26"/>
      <c r="G1517" s="26"/>
      <c r="H1517" s="26"/>
      <c r="I1517" s="26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  <c r="AA1517" s="28"/>
      <c r="AB1517" s="28"/>
    </row>
    <row r="1518" spans="5:28">
      <c r="E1518" s="42"/>
      <c r="F1518" s="26"/>
      <c r="G1518" s="26"/>
      <c r="H1518" s="26"/>
      <c r="I1518" s="26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  <c r="AA1518" s="28"/>
      <c r="AB1518" s="28"/>
    </row>
    <row r="1519" spans="5:28">
      <c r="E1519" s="42"/>
      <c r="F1519" s="26"/>
      <c r="G1519" s="26"/>
      <c r="H1519" s="26"/>
      <c r="I1519" s="26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  <c r="AA1519" s="28"/>
      <c r="AB1519" s="28"/>
    </row>
    <row r="1520" spans="5:28">
      <c r="E1520" s="42"/>
      <c r="F1520" s="26"/>
      <c r="G1520" s="26"/>
      <c r="H1520" s="26"/>
      <c r="I1520" s="26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  <c r="AA1520" s="28"/>
      <c r="AB1520" s="28"/>
    </row>
    <row r="1521" spans="5:28">
      <c r="E1521" s="42"/>
      <c r="F1521" s="26"/>
      <c r="G1521" s="26"/>
      <c r="H1521" s="26"/>
      <c r="I1521" s="26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  <c r="AA1521" s="28"/>
      <c r="AB1521" s="28"/>
    </row>
    <row r="1522" spans="5:28">
      <c r="E1522" s="42"/>
      <c r="F1522" s="26"/>
      <c r="G1522" s="26"/>
      <c r="H1522" s="26"/>
      <c r="I1522" s="26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  <c r="AA1522" s="28"/>
      <c r="AB1522" s="28"/>
    </row>
    <row r="1523" spans="5:28">
      <c r="E1523" s="42"/>
      <c r="F1523" s="26"/>
      <c r="G1523" s="26"/>
      <c r="H1523" s="26"/>
      <c r="I1523" s="26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  <c r="AA1523" s="28"/>
      <c r="AB1523" s="28"/>
    </row>
    <row r="1524" spans="5:28">
      <c r="E1524" s="42"/>
      <c r="F1524" s="26"/>
      <c r="G1524" s="26"/>
      <c r="H1524" s="26"/>
      <c r="I1524" s="26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  <c r="AA1524" s="28"/>
      <c r="AB1524" s="28"/>
    </row>
    <row r="1525" spans="5:28">
      <c r="E1525" s="42"/>
      <c r="F1525" s="26"/>
      <c r="G1525" s="26"/>
      <c r="H1525" s="26"/>
      <c r="I1525" s="26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  <c r="AA1525" s="28"/>
      <c r="AB1525" s="28"/>
    </row>
    <row r="1526" spans="5:28">
      <c r="E1526" s="42"/>
      <c r="F1526" s="26"/>
      <c r="G1526" s="26"/>
      <c r="H1526" s="26"/>
      <c r="I1526" s="26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  <c r="AA1526" s="28"/>
      <c r="AB1526" s="28"/>
    </row>
    <row r="1527" spans="5:28">
      <c r="E1527" s="42"/>
      <c r="F1527" s="26"/>
      <c r="G1527" s="26"/>
      <c r="H1527" s="26"/>
      <c r="I1527" s="26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  <c r="AA1527" s="28"/>
      <c r="AB1527" s="28"/>
    </row>
    <row r="1528" spans="5:28">
      <c r="E1528" s="42"/>
      <c r="F1528" s="26"/>
      <c r="G1528" s="26"/>
      <c r="H1528" s="26"/>
      <c r="I1528" s="26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  <c r="AA1528" s="28"/>
      <c r="AB1528" s="28"/>
    </row>
    <row r="1529" spans="5:28">
      <c r="E1529" s="42"/>
      <c r="F1529" s="26"/>
      <c r="G1529" s="26"/>
      <c r="H1529" s="26"/>
      <c r="I1529" s="26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  <c r="AA1529" s="28"/>
      <c r="AB1529" s="28"/>
    </row>
    <row r="1530" spans="5:28">
      <c r="E1530" s="42"/>
      <c r="F1530" s="26"/>
      <c r="G1530" s="26"/>
      <c r="H1530" s="26"/>
      <c r="I1530" s="26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  <c r="AA1530" s="28"/>
      <c r="AB1530" s="28"/>
    </row>
    <row r="1531" spans="5:28">
      <c r="E1531" s="42"/>
      <c r="F1531" s="26"/>
      <c r="G1531" s="26"/>
      <c r="H1531" s="26"/>
      <c r="I1531" s="26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  <c r="AA1531" s="28"/>
      <c r="AB1531" s="28"/>
    </row>
    <row r="1532" spans="5:28">
      <c r="E1532" s="42"/>
      <c r="F1532" s="26"/>
      <c r="G1532" s="26"/>
      <c r="H1532" s="26"/>
      <c r="I1532" s="26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  <c r="AA1532" s="28"/>
      <c r="AB1532" s="28"/>
    </row>
    <row r="1533" spans="5:28">
      <c r="E1533" s="42"/>
      <c r="F1533" s="26"/>
      <c r="G1533" s="26"/>
      <c r="H1533" s="26"/>
      <c r="I1533" s="26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  <c r="AA1533" s="28"/>
      <c r="AB1533" s="28"/>
    </row>
    <row r="1534" spans="5:28">
      <c r="E1534" s="42"/>
      <c r="F1534" s="26"/>
      <c r="G1534" s="26"/>
      <c r="H1534" s="26"/>
      <c r="I1534" s="26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  <c r="AA1534" s="28"/>
      <c r="AB1534" s="28"/>
    </row>
    <row r="1535" spans="5:28">
      <c r="E1535" s="42"/>
      <c r="F1535" s="26"/>
      <c r="G1535" s="26"/>
      <c r="H1535" s="26"/>
      <c r="I1535" s="26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  <c r="AA1535" s="28"/>
      <c r="AB1535" s="28"/>
    </row>
    <row r="1536" spans="5:28">
      <c r="E1536" s="42"/>
      <c r="F1536" s="26"/>
      <c r="G1536" s="26"/>
      <c r="H1536" s="26"/>
      <c r="I1536" s="26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  <c r="AA1536" s="28"/>
      <c r="AB1536" s="28"/>
    </row>
    <row r="1537" spans="5:28">
      <c r="E1537" s="42"/>
      <c r="F1537" s="26"/>
      <c r="G1537" s="26"/>
      <c r="H1537" s="26"/>
      <c r="I1537" s="26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  <c r="AA1537" s="28"/>
      <c r="AB1537" s="28"/>
    </row>
    <row r="1538" spans="5:28">
      <c r="E1538" s="42"/>
      <c r="F1538" s="26"/>
      <c r="G1538" s="26"/>
      <c r="H1538" s="26"/>
      <c r="I1538" s="26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  <c r="AA1538" s="28"/>
      <c r="AB1538" s="28"/>
    </row>
    <row r="1539" spans="5:28">
      <c r="E1539" s="42"/>
      <c r="F1539" s="26"/>
      <c r="G1539" s="26"/>
      <c r="H1539" s="26"/>
      <c r="I1539" s="26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  <c r="AA1539" s="28"/>
      <c r="AB1539" s="28"/>
    </row>
    <row r="1540" spans="5:28">
      <c r="E1540" s="42"/>
      <c r="F1540" s="26"/>
      <c r="G1540" s="26"/>
      <c r="H1540" s="26"/>
      <c r="I1540" s="26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  <c r="AA1540" s="28"/>
      <c r="AB1540" s="28"/>
    </row>
    <row r="1541" spans="5:28">
      <c r="E1541" s="42"/>
      <c r="F1541" s="26"/>
      <c r="G1541" s="26"/>
      <c r="H1541" s="26"/>
      <c r="I1541" s="26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  <c r="AA1541" s="28"/>
      <c r="AB1541" s="28"/>
    </row>
    <row r="1542" spans="5:28">
      <c r="E1542" s="42"/>
      <c r="F1542" s="26"/>
      <c r="G1542" s="26"/>
      <c r="H1542" s="26"/>
      <c r="I1542" s="26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  <c r="AA1542" s="28"/>
      <c r="AB1542" s="28"/>
    </row>
    <row r="1543" spans="5:28">
      <c r="E1543" s="42"/>
      <c r="F1543" s="26"/>
      <c r="G1543" s="26"/>
      <c r="H1543" s="26"/>
      <c r="I1543" s="26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  <c r="AA1543" s="28"/>
      <c r="AB1543" s="28"/>
    </row>
    <row r="1544" spans="5:28">
      <c r="E1544" s="42"/>
      <c r="F1544" s="26"/>
      <c r="G1544" s="26"/>
      <c r="H1544" s="26"/>
      <c r="I1544" s="26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  <c r="AA1544" s="28"/>
      <c r="AB1544" s="28"/>
    </row>
    <row r="1545" spans="5:28">
      <c r="E1545" s="42"/>
      <c r="F1545" s="26"/>
      <c r="G1545" s="26"/>
      <c r="H1545" s="26"/>
      <c r="I1545" s="26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  <c r="AA1545" s="28"/>
      <c r="AB1545" s="28"/>
    </row>
    <row r="1546" spans="5:28">
      <c r="E1546" s="42"/>
      <c r="F1546" s="26"/>
      <c r="G1546" s="26"/>
      <c r="H1546" s="26"/>
      <c r="I1546" s="26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  <c r="AA1546" s="28"/>
      <c r="AB1546" s="28"/>
    </row>
    <row r="1547" spans="5:28">
      <c r="E1547" s="42"/>
      <c r="F1547" s="26"/>
      <c r="G1547" s="26"/>
      <c r="H1547" s="26"/>
      <c r="I1547" s="26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  <c r="AA1547" s="28"/>
      <c r="AB1547" s="28"/>
    </row>
    <row r="1548" spans="5:28">
      <c r="E1548" s="42"/>
      <c r="F1548" s="26"/>
      <c r="G1548" s="26"/>
      <c r="H1548" s="26"/>
      <c r="I1548" s="26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  <c r="AA1548" s="28"/>
      <c r="AB1548" s="28"/>
    </row>
    <row r="1549" spans="5:28">
      <c r="E1549" s="42"/>
      <c r="F1549" s="26"/>
      <c r="G1549" s="26"/>
      <c r="H1549" s="26"/>
      <c r="I1549" s="26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  <c r="AA1549" s="28"/>
      <c r="AB1549" s="28"/>
    </row>
    <row r="1550" spans="5:28">
      <c r="E1550" s="42"/>
      <c r="F1550" s="26"/>
      <c r="G1550" s="26"/>
      <c r="H1550" s="26"/>
      <c r="I1550" s="26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  <c r="AA1550" s="28"/>
      <c r="AB1550" s="28"/>
    </row>
    <row r="1551" spans="5:28">
      <c r="E1551" s="42"/>
      <c r="F1551" s="26"/>
      <c r="G1551" s="26"/>
      <c r="H1551" s="26"/>
      <c r="I1551" s="26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  <c r="AA1551" s="28"/>
      <c r="AB1551" s="28"/>
    </row>
    <row r="1552" spans="5:28">
      <c r="E1552" s="42"/>
      <c r="F1552" s="26"/>
      <c r="G1552" s="26"/>
      <c r="H1552" s="26"/>
      <c r="I1552" s="26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  <c r="AA1552" s="28"/>
      <c r="AB1552" s="28"/>
    </row>
    <row r="1553" spans="5:28">
      <c r="E1553" s="42"/>
      <c r="F1553" s="26"/>
      <c r="G1553" s="26"/>
      <c r="H1553" s="26"/>
      <c r="I1553" s="26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  <c r="AA1553" s="28"/>
      <c r="AB1553" s="28"/>
    </row>
    <row r="1554" spans="5:28">
      <c r="E1554" s="42"/>
      <c r="F1554" s="26"/>
      <c r="G1554" s="26"/>
      <c r="H1554" s="26"/>
      <c r="I1554" s="26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  <c r="AA1554" s="28"/>
      <c r="AB1554" s="28"/>
    </row>
    <row r="1555" spans="5:28">
      <c r="E1555" s="42"/>
      <c r="F1555" s="26"/>
      <c r="G1555" s="26"/>
      <c r="H1555" s="26"/>
      <c r="I1555" s="26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  <c r="AA1555" s="28"/>
      <c r="AB1555" s="28"/>
    </row>
    <row r="1556" spans="5:28">
      <c r="E1556" s="42"/>
      <c r="F1556" s="26"/>
      <c r="G1556" s="26"/>
      <c r="H1556" s="26"/>
      <c r="I1556" s="26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  <c r="AA1556" s="28"/>
      <c r="AB1556" s="28"/>
    </row>
    <row r="1557" spans="5:28">
      <c r="E1557" s="42"/>
      <c r="F1557" s="26"/>
      <c r="G1557" s="26"/>
      <c r="H1557" s="26"/>
      <c r="I1557" s="26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  <c r="AA1557" s="28"/>
      <c r="AB1557" s="28"/>
    </row>
    <row r="1558" spans="5:28">
      <c r="E1558" s="42"/>
      <c r="F1558" s="26"/>
      <c r="G1558" s="26"/>
      <c r="H1558" s="26"/>
      <c r="I1558" s="26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  <c r="AA1558" s="28"/>
      <c r="AB1558" s="28"/>
    </row>
    <row r="1559" spans="5:28">
      <c r="E1559" s="42"/>
      <c r="F1559" s="26"/>
      <c r="G1559" s="26"/>
      <c r="H1559" s="26"/>
      <c r="I1559" s="26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  <c r="AA1559" s="28"/>
      <c r="AB1559" s="28"/>
    </row>
    <row r="1560" spans="5:28">
      <c r="E1560" s="42"/>
      <c r="F1560" s="26"/>
      <c r="G1560" s="26"/>
      <c r="H1560" s="26"/>
      <c r="I1560" s="26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  <c r="AA1560" s="28"/>
      <c r="AB1560" s="28"/>
    </row>
    <row r="1561" spans="5:28">
      <c r="E1561" s="42"/>
      <c r="F1561" s="26"/>
      <c r="G1561" s="26"/>
      <c r="H1561" s="26"/>
      <c r="I1561" s="26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  <c r="AA1561" s="28"/>
      <c r="AB1561" s="28"/>
    </row>
    <row r="1562" spans="5:28">
      <c r="E1562" s="42"/>
      <c r="F1562" s="26"/>
      <c r="G1562" s="26"/>
      <c r="H1562" s="26"/>
      <c r="I1562" s="26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  <c r="AA1562" s="28"/>
      <c r="AB1562" s="28"/>
    </row>
    <row r="1563" spans="5:28">
      <c r="E1563" s="42"/>
      <c r="F1563" s="26"/>
      <c r="G1563" s="26"/>
      <c r="H1563" s="26"/>
      <c r="I1563" s="26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  <c r="AA1563" s="28"/>
      <c r="AB1563" s="28"/>
    </row>
    <row r="1564" spans="5:28">
      <c r="E1564" s="42"/>
      <c r="F1564" s="26"/>
      <c r="G1564" s="26"/>
      <c r="H1564" s="26"/>
      <c r="I1564" s="26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  <c r="AA1564" s="28"/>
      <c r="AB1564" s="28"/>
    </row>
    <row r="1565" spans="5:28">
      <c r="E1565" s="42"/>
      <c r="F1565" s="26"/>
      <c r="G1565" s="26"/>
      <c r="H1565" s="26"/>
      <c r="I1565" s="26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  <c r="AA1565" s="28"/>
      <c r="AB1565" s="28"/>
    </row>
    <row r="1566" spans="5:28">
      <c r="E1566" s="42"/>
      <c r="F1566" s="26"/>
      <c r="G1566" s="26"/>
      <c r="H1566" s="26"/>
      <c r="I1566" s="26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  <c r="AA1566" s="28"/>
      <c r="AB1566" s="28"/>
    </row>
    <row r="1567" spans="5:28">
      <c r="E1567" s="42"/>
      <c r="F1567" s="26"/>
      <c r="G1567" s="26"/>
      <c r="H1567" s="26"/>
      <c r="I1567" s="26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  <c r="AA1567" s="28"/>
      <c r="AB1567" s="28"/>
    </row>
    <row r="1568" spans="5:28">
      <c r="E1568" s="42"/>
      <c r="F1568" s="26"/>
      <c r="G1568" s="26"/>
      <c r="H1568" s="26"/>
      <c r="I1568" s="26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  <c r="AA1568" s="28"/>
      <c r="AB1568" s="28"/>
    </row>
    <row r="1569" spans="5:28">
      <c r="E1569" s="42"/>
      <c r="F1569" s="26"/>
      <c r="G1569" s="26"/>
      <c r="H1569" s="26"/>
      <c r="I1569" s="26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  <c r="AA1569" s="28"/>
      <c r="AB1569" s="28"/>
    </row>
    <row r="1570" spans="5:28">
      <c r="E1570" s="42"/>
      <c r="F1570" s="26"/>
      <c r="G1570" s="26"/>
      <c r="H1570" s="26"/>
      <c r="I1570" s="26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  <c r="AA1570" s="28"/>
      <c r="AB1570" s="28"/>
    </row>
    <row r="1571" spans="5:28">
      <c r="E1571" s="42"/>
      <c r="F1571" s="26"/>
      <c r="G1571" s="26"/>
      <c r="H1571" s="26"/>
      <c r="I1571" s="26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  <c r="AA1571" s="28"/>
      <c r="AB1571" s="28"/>
    </row>
    <row r="1572" spans="5:28">
      <c r="E1572" s="42"/>
      <c r="F1572" s="26"/>
      <c r="G1572" s="26"/>
      <c r="H1572" s="26"/>
      <c r="I1572" s="26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  <c r="AA1572" s="28"/>
      <c r="AB1572" s="28"/>
    </row>
    <row r="1573" spans="5:28">
      <c r="E1573" s="42"/>
      <c r="F1573" s="26"/>
      <c r="G1573" s="26"/>
      <c r="H1573" s="26"/>
      <c r="I1573" s="26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  <c r="AA1573" s="28"/>
      <c r="AB1573" s="28"/>
    </row>
    <row r="1574" spans="5:28">
      <c r="E1574" s="42"/>
      <c r="F1574" s="26"/>
      <c r="G1574" s="26"/>
      <c r="H1574" s="26"/>
      <c r="I1574" s="26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  <c r="AA1574" s="28"/>
      <c r="AB1574" s="28"/>
    </row>
    <row r="1575" spans="5:28">
      <c r="E1575" s="42"/>
      <c r="F1575" s="26"/>
      <c r="G1575" s="26"/>
      <c r="H1575" s="26"/>
      <c r="I1575" s="26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  <c r="AA1575" s="28"/>
      <c r="AB1575" s="28"/>
    </row>
    <row r="1576" spans="5:28">
      <c r="E1576" s="42"/>
      <c r="F1576" s="26"/>
      <c r="G1576" s="26"/>
      <c r="H1576" s="26"/>
      <c r="I1576" s="26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  <c r="AA1576" s="28"/>
      <c r="AB1576" s="28"/>
    </row>
    <row r="1577" spans="5:28">
      <c r="E1577" s="42"/>
      <c r="F1577" s="26"/>
      <c r="G1577" s="26"/>
      <c r="H1577" s="26"/>
      <c r="I1577" s="26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  <c r="AA1577" s="28"/>
      <c r="AB1577" s="28"/>
    </row>
    <row r="1578" spans="5:28">
      <c r="E1578" s="42"/>
      <c r="F1578" s="26"/>
      <c r="G1578" s="26"/>
      <c r="H1578" s="26"/>
      <c r="I1578" s="26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  <c r="AA1578" s="28"/>
      <c r="AB1578" s="28"/>
    </row>
    <row r="1579" spans="5:28">
      <c r="E1579" s="42"/>
      <c r="F1579" s="26"/>
      <c r="G1579" s="26"/>
      <c r="H1579" s="26"/>
      <c r="I1579" s="26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  <c r="AA1579" s="28"/>
      <c r="AB1579" s="28"/>
    </row>
    <row r="1580" spans="5:28">
      <c r="E1580" s="42"/>
      <c r="F1580" s="26"/>
      <c r="G1580" s="26"/>
      <c r="H1580" s="26"/>
      <c r="I1580" s="26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  <c r="AA1580" s="28"/>
      <c r="AB1580" s="28"/>
    </row>
    <row r="1581" spans="5:28">
      <c r="E1581" s="42"/>
      <c r="F1581" s="26"/>
      <c r="G1581" s="26"/>
      <c r="H1581" s="26"/>
      <c r="I1581" s="26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  <c r="AA1581" s="28"/>
      <c r="AB1581" s="28"/>
    </row>
    <row r="1582" spans="5:28">
      <c r="E1582" s="42"/>
      <c r="F1582" s="26"/>
      <c r="G1582" s="26"/>
      <c r="H1582" s="26"/>
      <c r="I1582" s="26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  <c r="AA1582" s="28"/>
      <c r="AB1582" s="28"/>
    </row>
    <row r="1583" spans="5:28">
      <c r="E1583" s="42"/>
      <c r="F1583" s="26"/>
      <c r="G1583" s="26"/>
      <c r="H1583" s="26"/>
      <c r="I1583" s="26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  <c r="AA1583" s="28"/>
      <c r="AB1583" s="28"/>
    </row>
    <row r="1584" spans="5:28">
      <c r="E1584" s="42"/>
      <c r="F1584" s="26"/>
      <c r="G1584" s="26"/>
      <c r="H1584" s="26"/>
      <c r="I1584" s="26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  <c r="AA1584" s="28"/>
      <c r="AB1584" s="28"/>
    </row>
    <row r="1585" spans="5:28">
      <c r="E1585" s="42"/>
      <c r="F1585" s="26"/>
      <c r="G1585" s="26"/>
      <c r="H1585" s="26"/>
      <c r="I1585" s="26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  <c r="AA1585" s="28"/>
      <c r="AB1585" s="28"/>
    </row>
    <row r="1586" spans="5:28">
      <c r="E1586" s="42"/>
      <c r="F1586" s="26"/>
      <c r="G1586" s="26"/>
      <c r="H1586" s="26"/>
      <c r="I1586" s="26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  <c r="AA1586" s="28"/>
      <c r="AB1586" s="28"/>
    </row>
    <row r="1587" spans="5:28">
      <c r="E1587" s="42"/>
      <c r="F1587" s="26"/>
      <c r="G1587" s="26"/>
      <c r="H1587" s="26"/>
      <c r="I1587" s="26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  <c r="AA1587" s="28"/>
      <c r="AB1587" s="28"/>
    </row>
    <row r="1588" spans="5:28">
      <c r="E1588" s="42"/>
      <c r="F1588" s="26"/>
      <c r="G1588" s="26"/>
      <c r="H1588" s="26"/>
      <c r="I1588" s="26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  <c r="AA1588" s="28"/>
      <c r="AB1588" s="28"/>
    </row>
    <row r="1589" spans="5:28">
      <c r="E1589" s="42"/>
      <c r="F1589" s="26"/>
      <c r="G1589" s="26"/>
      <c r="H1589" s="26"/>
      <c r="I1589" s="26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  <c r="AA1589" s="28"/>
      <c r="AB1589" s="28"/>
    </row>
    <row r="1590" spans="5:28">
      <c r="E1590" s="42"/>
      <c r="F1590" s="26"/>
      <c r="G1590" s="26"/>
      <c r="H1590" s="26"/>
      <c r="I1590" s="26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  <c r="AA1590" s="28"/>
      <c r="AB1590" s="28"/>
    </row>
    <row r="1591" spans="5:28">
      <c r="E1591" s="42"/>
      <c r="F1591" s="26"/>
      <c r="G1591" s="26"/>
      <c r="H1591" s="26"/>
      <c r="I1591" s="26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  <c r="AA1591" s="28"/>
      <c r="AB1591" s="28"/>
    </row>
    <row r="1592" spans="5:28">
      <c r="E1592" s="42"/>
      <c r="F1592" s="26"/>
      <c r="G1592" s="26"/>
      <c r="H1592" s="26"/>
      <c r="I1592" s="26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  <c r="AA1592" s="28"/>
      <c r="AB1592" s="28"/>
    </row>
    <row r="1593" spans="5:28">
      <c r="E1593" s="42"/>
      <c r="F1593" s="26"/>
      <c r="G1593" s="26"/>
      <c r="H1593" s="26"/>
      <c r="I1593" s="26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  <c r="AA1593" s="28"/>
      <c r="AB1593" s="28"/>
    </row>
    <row r="1594" spans="5:28">
      <c r="E1594" s="42"/>
      <c r="F1594" s="26"/>
      <c r="G1594" s="26"/>
      <c r="H1594" s="26"/>
      <c r="I1594" s="26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  <c r="AA1594" s="28"/>
      <c r="AB1594" s="28"/>
    </row>
    <row r="1595" spans="5:28">
      <c r="E1595" s="42"/>
      <c r="F1595" s="26"/>
      <c r="G1595" s="26"/>
      <c r="H1595" s="26"/>
      <c r="I1595" s="26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  <c r="AA1595" s="28"/>
      <c r="AB1595" s="28"/>
    </row>
    <row r="1596" spans="5:28">
      <c r="E1596" s="42"/>
      <c r="F1596" s="26"/>
      <c r="G1596" s="26"/>
      <c r="H1596" s="26"/>
      <c r="I1596" s="26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  <c r="AA1596" s="28"/>
      <c r="AB1596" s="28"/>
    </row>
    <row r="1597" spans="5:28">
      <c r="E1597" s="42"/>
      <c r="F1597" s="26"/>
      <c r="G1597" s="26"/>
      <c r="H1597" s="26"/>
      <c r="I1597" s="26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  <c r="AA1597" s="28"/>
      <c r="AB1597" s="28"/>
    </row>
    <row r="1598" spans="5:28">
      <c r="E1598" s="42"/>
      <c r="F1598" s="26"/>
      <c r="G1598" s="26"/>
      <c r="H1598" s="26"/>
      <c r="I1598" s="26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  <c r="AA1598" s="28"/>
      <c r="AB1598" s="28"/>
    </row>
    <row r="1599" spans="5:28">
      <c r="E1599" s="42"/>
      <c r="F1599" s="26"/>
      <c r="G1599" s="26"/>
      <c r="H1599" s="26"/>
      <c r="I1599" s="26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  <c r="AA1599" s="28"/>
      <c r="AB1599" s="28"/>
    </row>
    <row r="1600" spans="5:28">
      <c r="E1600" s="42"/>
      <c r="F1600" s="26"/>
      <c r="G1600" s="26"/>
      <c r="H1600" s="26"/>
      <c r="I1600" s="26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  <c r="AA1600" s="28"/>
      <c r="AB1600" s="28"/>
    </row>
    <row r="1601" spans="5:29">
      <c r="E1601" s="42"/>
      <c r="F1601" s="26"/>
      <c r="G1601" s="26"/>
      <c r="H1601" s="26"/>
      <c r="I1601" s="26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  <c r="AA1601" s="28"/>
      <c r="AB1601" s="28"/>
      <c r="AC1601" s="26"/>
    </row>
    <row r="1602" spans="5:29">
      <c r="E1602" s="42"/>
      <c r="F1602" s="26"/>
      <c r="G1602" s="26"/>
      <c r="H1602" s="26"/>
      <c r="I1602" s="26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  <c r="AA1602" s="28"/>
      <c r="AB1602" s="28"/>
      <c r="AC1602" s="26"/>
    </row>
    <row r="1603" spans="5:29">
      <c r="E1603" s="42"/>
      <c r="F1603" s="26"/>
      <c r="G1603" s="26"/>
      <c r="H1603" s="26"/>
      <c r="I1603" s="26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  <c r="AA1603" s="28"/>
      <c r="AB1603" s="28"/>
      <c r="AC1603" s="26"/>
    </row>
    <row r="1604" spans="5:29">
      <c r="E1604" s="42"/>
      <c r="F1604" s="26"/>
      <c r="G1604" s="26"/>
      <c r="H1604" s="26"/>
      <c r="I1604" s="26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  <c r="AA1604" s="28"/>
      <c r="AB1604" s="28"/>
      <c r="AC1604" s="26"/>
    </row>
    <row r="1605" spans="5:29">
      <c r="E1605" s="42"/>
      <c r="F1605" s="26"/>
      <c r="G1605" s="26"/>
      <c r="H1605" s="26"/>
      <c r="I1605" s="26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  <c r="AA1605" s="28"/>
      <c r="AB1605" s="28"/>
      <c r="AC1605" s="26"/>
    </row>
    <row r="1606" spans="5:29">
      <c r="E1606" s="42"/>
      <c r="F1606" s="26"/>
      <c r="G1606" s="26"/>
      <c r="H1606" s="26"/>
      <c r="I1606" s="26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  <c r="AA1606" s="26"/>
      <c r="AB1606" s="28"/>
      <c r="AC1606" s="28"/>
    </row>
    <row r="1607" spans="5:29">
      <c r="E1607" s="42"/>
      <c r="F1607" s="26"/>
      <c r="G1607" s="26"/>
      <c r="H1607" s="26"/>
      <c r="I1607" s="26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  <c r="AA1607" s="26"/>
      <c r="AB1607" s="28"/>
      <c r="AC1607" s="28"/>
    </row>
    <row r="1608" spans="5:29">
      <c r="E1608" s="42"/>
      <c r="F1608" s="26"/>
      <c r="G1608" s="26"/>
      <c r="H1608" s="26"/>
      <c r="I1608" s="26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  <c r="AA1608" s="26"/>
      <c r="AB1608" s="28"/>
      <c r="AC1608" s="28"/>
    </row>
    <row r="1609" spans="5:29">
      <c r="E1609" s="42"/>
      <c r="F1609" s="26"/>
      <c r="G1609" s="26"/>
      <c r="H1609" s="26"/>
      <c r="I1609" s="26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  <c r="AA1609" s="26"/>
      <c r="AB1609" s="28"/>
      <c r="AC1609" s="28"/>
    </row>
    <row r="1610" spans="5:29">
      <c r="E1610" s="42"/>
      <c r="F1610" s="26"/>
      <c r="G1610" s="26"/>
      <c r="H1610" s="26"/>
      <c r="I1610" s="26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  <c r="AA1610" s="26"/>
      <c r="AB1610" s="28"/>
      <c r="AC1610" s="28"/>
    </row>
    <row r="1611" spans="5:29">
      <c r="E1611" s="42"/>
      <c r="F1611" s="26"/>
      <c r="G1611" s="26"/>
      <c r="H1611" s="26"/>
      <c r="I1611" s="26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  <c r="AA1611" s="26"/>
      <c r="AB1611" s="28"/>
      <c r="AC1611" s="28"/>
    </row>
    <row r="1612" spans="5:29">
      <c r="E1612" s="42"/>
      <c r="F1612" s="26"/>
      <c r="G1612" s="26"/>
      <c r="H1612" s="26"/>
      <c r="I1612" s="26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  <c r="AA1612" s="26"/>
      <c r="AB1612" s="28"/>
      <c r="AC1612" s="28"/>
    </row>
    <row r="1613" spans="5:29">
      <c r="E1613" s="42"/>
      <c r="F1613" s="26"/>
      <c r="G1613" s="26"/>
      <c r="H1613" s="26"/>
      <c r="I1613" s="26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  <c r="AA1613" s="26"/>
      <c r="AB1613" s="28"/>
      <c r="AC1613" s="28"/>
    </row>
    <row r="1614" spans="5:29">
      <c r="E1614" s="42"/>
      <c r="F1614" s="26"/>
      <c r="G1614" s="26"/>
      <c r="H1614" s="26"/>
      <c r="I1614" s="26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  <c r="AA1614" s="26"/>
      <c r="AB1614" s="28"/>
      <c r="AC1614" s="28"/>
    </row>
    <row r="1615" spans="5:29">
      <c r="E1615" s="42"/>
      <c r="F1615" s="26"/>
      <c r="G1615" s="26"/>
      <c r="H1615" s="26"/>
      <c r="I1615" s="26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  <c r="AA1615" s="26"/>
      <c r="AB1615" s="28"/>
      <c r="AC1615" s="28"/>
    </row>
    <row r="1616" spans="5:29">
      <c r="E1616" s="42"/>
      <c r="F1616" s="26"/>
      <c r="G1616" s="26"/>
      <c r="H1616" s="26"/>
      <c r="I1616" s="26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  <c r="AA1616" s="26"/>
      <c r="AB1616" s="28"/>
      <c r="AC1616" s="28"/>
    </row>
    <row r="1617" spans="5:29">
      <c r="E1617" s="42"/>
      <c r="F1617" s="26"/>
      <c r="G1617" s="26"/>
      <c r="H1617" s="26"/>
      <c r="I1617" s="26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  <c r="AA1617" s="26"/>
      <c r="AB1617" s="28"/>
      <c r="AC1617" s="28"/>
    </row>
    <row r="1618" spans="5:29">
      <c r="E1618" s="42"/>
      <c r="F1618" s="26"/>
      <c r="G1618" s="26"/>
      <c r="H1618" s="26"/>
      <c r="I1618" s="26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  <c r="AA1618" s="26"/>
      <c r="AB1618" s="28"/>
      <c r="AC1618" s="28"/>
    </row>
    <row r="1619" spans="5:29">
      <c r="E1619" s="42"/>
      <c r="F1619" s="26"/>
      <c r="G1619" s="26"/>
      <c r="H1619" s="26"/>
      <c r="I1619" s="26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  <c r="AA1619" s="26"/>
      <c r="AB1619" s="28"/>
      <c r="AC1619" s="28"/>
    </row>
    <row r="1620" spans="5:29">
      <c r="E1620" s="42"/>
      <c r="F1620" s="26"/>
      <c r="G1620" s="26"/>
      <c r="H1620" s="26"/>
      <c r="I1620" s="26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  <c r="AA1620" s="26"/>
      <c r="AB1620" s="28"/>
      <c r="AC1620" s="28"/>
    </row>
    <row r="1621" spans="5:29">
      <c r="E1621" s="42"/>
      <c r="F1621" s="26"/>
      <c r="G1621" s="26"/>
      <c r="H1621" s="26"/>
      <c r="I1621" s="26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  <c r="AA1621" s="26"/>
      <c r="AB1621" s="28"/>
      <c r="AC1621" s="28"/>
    </row>
    <row r="1622" spans="5:29">
      <c r="E1622" s="42"/>
      <c r="F1622" s="26"/>
      <c r="G1622" s="26"/>
      <c r="H1622" s="26"/>
      <c r="I1622" s="26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  <c r="AA1622" s="26"/>
      <c r="AB1622" s="28"/>
      <c r="AC1622" s="28"/>
    </row>
    <row r="1623" spans="5:29">
      <c r="E1623" s="42"/>
      <c r="F1623" s="26"/>
      <c r="G1623" s="26"/>
      <c r="H1623" s="26"/>
      <c r="I1623" s="26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  <c r="AA1623" s="26"/>
      <c r="AB1623" s="28"/>
      <c r="AC1623" s="28"/>
    </row>
    <row r="1624" spans="5:29">
      <c r="E1624" s="42"/>
      <c r="F1624" s="26"/>
      <c r="G1624" s="26"/>
      <c r="H1624" s="26"/>
      <c r="I1624" s="26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  <c r="AA1624" s="26"/>
      <c r="AB1624" s="28"/>
      <c r="AC1624" s="28"/>
    </row>
    <row r="1625" spans="5:29">
      <c r="E1625" s="42"/>
      <c r="F1625" s="26"/>
      <c r="G1625" s="26"/>
      <c r="H1625" s="26"/>
      <c r="I1625" s="26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  <c r="AA1625" s="26"/>
      <c r="AB1625" s="28"/>
      <c r="AC1625" s="28"/>
    </row>
    <row r="1626" spans="5:29">
      <c r="E1626" s="42"/>
      <c r="F1626" s="26"/>
      <c r="G1626" s="26"/>
      <c r="H1626" s="26"/>
      <c r="I1626" s="26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  <c r="AA1626" s="26"/>
      <c r="AB1626" s="28"/>
      <c r="AC1626" s="28"/>
    </row>
    <row r="1627" spans="5:29">
      <c r="E1627" s="42"/>
      <c r="F1627" s="26"/>
      <c r="G1627" s="26"/>
      <c r="H1627" s="26"/>
      <c r="I1627" s="26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  <c r="AA1627" s="26"/>
      <c r="AB1627" s="28"/>
      <c r="AC1627" s="28"/>
    </row>
    <row r="1628" spans="5:29">
      <c r="E1628" s="42"/>
      <c r="F1628" s="26"/>
      <c r="G1628" s="26"/>
      <c r="H1628" s="26"/>
      <c r="I1628" s="26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  <c r="AA1628" s="26"/>
      <c r="AB1628" s="28"/>
      <c r="AC1628" s="28"/>
    </row>
    <row r="1629" spans="5:29">
      <c r="E1629" s="42"/>
      <c r="F1629" s="26"/>
      <c r="G1629" s="26"/>
      <c r="H1629" s="26"/>
      <c r="I1629" s="26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  <c r="AA1629" s="26"/>
      <c r="AB1629" s="28"/>
      <c r="AC1629" s="28"/>
    </row>
    <row r="1630" spans="5:29">
      <c r="E1630" s="42"/>
      <c r="F1630" s="26"/>
      <c r="G1630" s="26"/>
      <c r="H1630" s="26"/>
      <c r="I1630" s="26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  <c r="AA1630" s="26"/>
      <c r="AB1630" s="28"/>
      <c r="AC1630" s="28"/>
    </row>
    <row r="1631" spans="5:29">
      <c r="E1631" s="42"/>
      <c r="F1631" s="26"/>
      <c r="G1631" s="26"/>
      <c r="H1631" s="26"/>
      <c r="I1631" s="26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  <c r="AA1631" s="26"/>
      <c r="AB1631" s="28"/>
      <c r="AC1631" s="28"/>
    </row>
    <row r="1632" spans="5:29">
      <c r="E1632" s="42"/>
      <c r="F1632" s="26"/>
      <c r="G1632" s="26"/>
      <c r="H1632" s="26"/>
      <c r="I1632" s="26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  <c r="AA1632" s="26"/>
      <c r="AB1632" s="28"/>
      <c r="AC1632" s="28"/>
    </row>
    <row r="1633" spans="5:29">
      <c r="E1633" s="42"/>
      <c r="F1633" s="26"/>
      <c r="G1633" s="26"/>
      <c r="H1633" s="26"/>
      <c r="I1633" s="26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  <c r="AA1633" s="26"/>
      <c r="AB1633" s="28"/>
      <c r="AC1633" s="28"/>
    </row>
    <row r="1634" spans="5:29">
      <c r="E1634" s="42"/>
      <c r="F1634" s="26"/>
      <c r="G1634" s="26"/>
      <c r="H1634" s="26"/>
      <c r="I1634" s="26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  <c r="AA1634" s="26"/>
      <c r="AB1634" s="28"/>
      <c r="AC1634" s="28"/>
    </row>
    <row r="1635" spans="5:29">
      <c r="E1635" s="42"/>
      <c r="F1635" s="26"/>
      <c r="G1635" s="26"/>
      <c r="H1635" s="26"/>
      <c r="I1635" s="26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  <c r="AA1635" s="26"/>
      <c r="AB1635" s="28"/>
      <c r="AC1635" s="28"/>
    </row>
    <row r="1636" spans="5:29">
      <c r="E1636" s="42"/>
      <c r="F1636" s="26"/>
      <c r="G1636" s="26"/>
      <c r="H1636" s="26"/>
      <c r="I1636" s="26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  <c r="AA1636" s="26"/>
      <c r="AB1636" s="28"/>
      <c r="AC1636" s="28"/>
    </row>
    <row r="1637" spans="5:29">
      <c r="E1637" s="42"/>
      <c r="F1637" s="26"/>
      <c r="G1637" s="26"/>
      <c r="H1637" s="26"/>
      <c r="I1637" s="26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  <c r="AA1637" s="26"/>
      <c r="AB1637" s="28"/>
      <c r="AC1637" s="28"/>
    </row>
    <row r="1638" spans="5:29">
      <c r="E1638" s="42"/>
      <c r="F1638" s="26"/>
      <c r="G1638" s="26"/>
      <c r="H1638" s="26"/>
      <c r="I1638" s="26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  <c r="AA1638" s="26"/>
      <c r="AB1638" s="28"/>
      <c r="AC1638" s="28"/>
    </row>
    <row r="1639" spans="5:29">
      <c r="E1639" s="42"/>
      <c r="F1639" s="26"/>
      <c r="G1639" s="26"/>
      <c r="H1639" s="26"/>
      <c r="I1639" s="26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  <c r="AA1639" s="26"/>
      <c r="AB1639" s="28"/>
      <c r="AC1639" s="28"/>
    </row>
    <row r="1640" spans="5:29">
      <c r="E1640" s="42"/>
      <c r="F1640" s="26"/>
      <c r="G1640" s="26"/>
      <c r="H1640" s="26"/>
      <c r="I1640" s="26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  <c r="AA1640" s="26"/>
      <c r="AB1640" s="28"/>
      <c r="AC1640" s="28"/>
    </row>
    <row r="1641" spans="5:29">
      <c r="E1641" s="42"/>
      <c r="F1641" s="26"/>
      <c r="G1641" s="26"/>
      <c r="H1641" s="26"/>
      <c r="I1641" s="26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  <c r="AA1641" s="26"/>
      <c r="AB1641" s="28"/>
      <c r="AC1641" s="28"/>
    </row>
    <row r="1642" spans="5:29">
      <c r="E1642" s="42"/>
      <c r="F1642" s="26"/>
      <c r="G1642" s="26"/>
      <c r="H1642" s="26"/>
      <c r="I1642" s="26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  <c r="AA1642" s="26"/>
      <c r="AB1642" s="28"/>
      <c r="AC1642" s="28"/>
    </row>
    <row r="1643" spans="5:29">
      <c r="E1643" s="42"/>
      <c r="F1643" s="26"/>
      <c r="G1643" s="26"/>
      <c r="H1643" s="26"/>
      <c r="I1643" s="26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  <c r="AA1643" s="26"/>
      <c r="AB1643" s="28"/>
      <c r="AC1643" s="28"/>
    </row>
    <row r="1644" spans="5:29">
      <c r="E1644" s="42"/>
      <c r="F1644" s="26"/>
      <c r="G1644" s="26"/>
      <c r="H1644" s="26"/>
      <c r="I1644" s="26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  <c r="AA1644" s="26"/>
      <c r="AB1644" s="28"/>
      <c r="AC1644" s="28"/>
    </row>
    <row r="1645" spans="5:29">
      <c r="E1645" s="42"/>
      <c r="F1645" s="26"/>
      <c r="G1645" s="26"/>
      <c r="H1645" s="26"/>
      <c r="I1645" s="26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  <c r="AA1645" s="26"/>
      <c r="AB1645" s="28"/>
      <c r="AC1645" s="28"/>
    </row>
    <row r="1646" spans="5:29">
      <c r="E1646" s="42"/>
      <c r="F1646" s="26"/>
      <c r="G1646" s="26"/>
      <c r="H1646" s="26"/>
      <c r="I1646" s="26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  <c r="AA1646" s="26"/>
      <c r="AB1646" s="28"/>
      <c r="AC1646" s="28"/>
    </row>
    <row r="1647" spans="5:29">
      <c r="E1647" s="42"/>
      <c r="F1647" s="26"/>
      <c r="G1647" s="26"/>
      <c r="H1647" s="26"/>
      <c r="I1647" s="26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  <c r="AA1647" s="26"/>
      <c r="AB1647" s="28"/>
      <c r="AC1647" s="28"/>
    </row>
    <row r="1648" spans="5:29">
      <c r="E1648" s="42"/>
      <c r="F1648" s="26"/>
      <c r="G1648" s="26"/>
      <c r="H1648" s="26"/>
      <c r="I1648" s="26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  <c r="AA1648" s="26"/>
      <c r="AB1648" s="28"/>
      <c r="AC1648" s="28"/>
    </row>
    <row r="1649" spans="5:29">
      <c r="E1649" s="42"/>
      <c r="F1649" s="26"/>
      <c r="G1649" s="26"/>
      <c r="H1649" s="26"/>
      <c r="I1649" s="26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  <c r="AA1649" s="26"/>
      <c r="AB1649" s="28"/>
      <c r="AC1649" s="28"/>
    </row>
    <row r="1650" spans="5:29">
      <c r="E1650" s="42"/>
      <c r="F1650" s="26"/>
      <c r="G1650" s="26"/>
      <c r="H1650" s="26"/>
      <c r="I1650" s="26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  <c r="AA1650" s="26"/>
      <c r="AB1650" s="28"/>
      <c r="AC1650" s="28"/>
    </row>
    <row r="1651" spans="5:29">
      <c r="E1651" s="42"/>
      <c r="F1651" s="26"/>
      <c r="G1651" s="26"/>
      <c r="H1651" s="26"/>
      <c r="I1651" s="26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  <c r="AA1651" s="26"/>
      <c r="AB1651" s="28"/>
      <c r="AC1651" s="28"/>
    </row>
    <row r="1652" spans="5:29">
      <c r="E1652" s="42"/>
      <c r="F1652" s="26"/>
      <c r="G1652" s="26"/>
      <c r="H1652" s="26"/>
      <c r="I1652" s="26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  <c r="AA1652" s="26"/>
      <c r="AB1652" s="28"/>
      <c r="AC1652" s="28"/>
    </row>
    <row r="1653" spans="5:29">
      <c r="E1653" s="42"/>
      <c r="F1653" s="26"/>
      <c r="G1653" s="26"/>
      <c r="H1653" s="26"/>
      <c r="I1653" s="26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  <c r="AA1653" s="26"/>
      <c r="AB1653" s="28"/>
      <c r="AC1653" s="28"/>
    </row>
    <row r="1654" spans="5:29">
      <c r="E1654" s="42"/>
      <c r="F1654" s="26"/>
      <c r="G1654" s="26"/>
      <c r="H1654" s="26"/>
      <c r="I1654" s="26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  <c r="AA1654" s="26"/>
      <c r="AB1654" s="28"/>
      <c r="AC1654" s="28"/>
    </row>
    <row r="1655" spans="5:29">
      <c r="E1655" s="42"/>
      <c r="F1655" s="26"/>
      <c r="G1655" s="26"/>
      <c r="H1655" s="26"/>
      <c r="I1655" s="26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  <c r="AA1655" s="26"/>
      <c r="AB1655" s="28"/>
      <c r="AC1655" s="28"/>
    </row>
    <row r="1656" spans="5:29">
      <c r="E1656" s="42"/>
      <c r="F1656" s="26"/>
      <c r="G1656" s="26"/>
      <c r="H1656" s="26"/>
      <c r="I1656" s="26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  <c r="AA1656" s="26"/>
      <c r="AB1656" s="28"/>
      <c r="AC1656" s="28"/>
    </row>
    <row r="1657" spans="5:29">
      <c r="E1657" s="42"/>
      <c r="F1657" s="26"/>
      <c r="G1657" s="26"/>
      <c r="H1657" s="26"/>
      <c r="I1657" s="26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  <c r="AA1657" s="26"/>
      <c r="AB1657" s="28"/>
      <c r="AC1657" s="28"/>
    </row>
    <row r="1658" spans="5:29">
      <c r="E1658" s="42"/>
      <c r="F1658" s="26"/>
      <c r="G1658" s="26"/>
      <c r="H1658" s="26"/>
      <c r="I1658" s="26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  <c r="AA1658" s="26"/>
      <c r="AB1658" s="28"/>
      <c r="AC1658" s="28"/>
    </row>
    <row r="1659" spans="5:29">
      <c r="E1659" s="42"/>
      <c r="F1659" s="26"/>
      <c r="G1659" s="26"/>
      <c r="H1659" s="26"/>
      <c r="I1659" s="26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  <c r="AA1659" s="26"/>
      <c r="AB1659" s="28"/>
      <c r="AC1659" s="28"/>
    </row>
    <row r="1660" spans="5:29">
      <c r="E1660" s="42"/>
      <c r="F1660" s="26"/>
      <c r="G1660" s="26"/>
      <c r="H1660" s="26"/>
      <c r="I1660" s="26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  <c r="AA1660" s="26"/>
      <c r="AB1660" s="28"/>
      <c r="AC1660" s="28"/>
    </row>
    <row r="1661" spans="5:29">
      <c r="E1661" s="42"/>
      <c r="F1661" s="26"/>
      <c r="G1661" s="26"/>
      <c r="H1661" s="26"/>
      <c r="I1661" s="26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  <c r="AA1661" s="26"/>
      <c r="AB1661" s="28"/>
      <c r="AC1661" s="28"/>
    </row>
    <row r="1662" spans="5:29">
      <c r="E1662" s="42"/>
      <c r="F1662" s="26"/>
      <c r="G1662" s="26"/>
      <c r="H1662" s="26"/>
      <c r="I1662" s="26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  <c r="AA1662" s="26"/>
      <c r="AB1662" s="28"/>
      <c r="AC1662" s="28"/>
    </row>
    <row r="1663" spans="5:29">
      <c r="E1663" s="42"/>
      <c r="F1663" s="26"/>
      <c r="G1663" s="26"/>
      <c r="H1663" s="26"/>
      <c r="I1663" s="26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  <c r="AA1663" s="26"/>
      <c r="AB1663" s="28"/>
      <c r="AC1663" s="28"/>
    </row>
    <row r="1664" spans="5:29">
      <c r="E1664" s="42"/>
      <c r="F1664" s="26"/>
      <c r="G1664" s="26"/>
      <c r="H1664" s="26"/>
      <c r="I1664" s="26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  <c r="AA1664" s="26"/>
      <c r="AB1664" s="28"/>
      <c r="AC1664" s="28"/>
    </row>
    <row r="1665" spans="5:29">
      <c r="E1665" s="42"/>
      <c r="F1665" s="26"/>
      <c r="G1665" s="26"/>
      <c r="H1665" s="26"/>
      <c r="I1665" s="26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  <c r="AA1665" s="26"/>
      <c r="AB1665" s="28"/>
      <c r="AC1665" s="28"/>
    </row>
    <row r="1666" spans="5:29">
      <c r="E1666" s="42"/>
      <c r="F1666" s="26"/>
      <c r="G1666" s="26"/>
      <c r="H1666" s="26"/>
      <c r="I1666" s="26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  <c r="AA1666" s="26"/>
      <c r="AB1666" s="28"/>
      <c r="AC1666" s="28"/>
    </row>
    <row r="1667" spans="5:29">
      <c r="E1667" s="42"/>
      <c r="F1667" s="26"/>
      <c r="G1667" s="26"/>
      <c r="H1667" s="26"/>
      <c r="I1667" s="26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  <c r="AA1667" s="26"/>
      <c r="AB1667" s="28"/>
      <c r="AC1667" s="28"/>
    </row>
    <row r="1668" spans="5:29">
      <c r="E1668" s="42"/>
      <c r="F1668" s="26"/>
      <c r="G1668" s="26"/>
      <c r="H1668" s="26"/>
      <c r="I1668" s="26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  <c r="AA1668" s="26"/>
      <c r="AB1668" s="28"/>
      <c r="AC1668" s="28"/>
    </row>
    <row r="1669" spans="5:29">
      <c r="E1669" s="42"/>
      <c r="F1669" s="26"/>
      <c r="G1669" s="26"/>
      <c r="H1669" s="26"/>
      <c r="I1669" s="26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  <c r="AA1669" s="26"/>
      <c r="AB1669" s="28"/>
      <c r="AC1669" s="28"/>
    </row>
    <row r="1670" spans="5:29">
      <c r="E1670" s="42"/>
      <c r="F1670" s="26"/>
      <c r="G1670" s="26"/>
      <c r="H1670" s="26"/>
      <c r="I1670" s="26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  <c r="AA1670" s="26"/>
      <c r="AB1670" s="28"/>
      <c r="AC1670" s="28"/>
    </row>
    <row r="1671" spans="5:29">
      <c r="E1671" s="42"/>
      <c r="F1671" s="26"/>
      <c r="G1671" s="26"/>
      <c r="H1671" s="26"/>
      <c r="I1671" s="26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  <c r="AA1671" s="26"/>
      <c r="AB1671" s="28"/>
      <c r="AC1671" s="28"/>
    </row>
    <row r="1672" spans="5:29">
      <c r="E1672" s="42"/>
      <c r="F1672" s="26"/>
      <c r="G1672" s="26"/>
      <c r="H1672" s="26"/>
      <c r="I1672" s="26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  <c r="AA1672" s="26"/>
      <c r="AB1672" s="28"/>
      <c r="AC1672" s="28"/>
    </row>
    <row r="1673" spans="5:29">
      <c r="E1673" s="42"/>
      <c r="F1673" s="26"/>
      <c r="G1673" s="26"/>
      <c r="H1673" s="26"/>
      <c r="I1673" s="26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  <c r="AA1673" s="26"/>
      <c r="AB1673" s="28"/>
      <c r="AC1673" s="28"/>
    </row>
    <row r="1674" spans="5:29">
      <c r="E1674" s="42"/>
      <c r="F1674" s="26"/>
      <c r="G1674" s="26"/>
      <c r="H1674" s="26"/>
      <c r="I1674" s="26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  <c r="AA1674" s="26"/>
      <c r="AB1674" s="28"/>
      <c r="AC1674" s="28"/>
    </row>
    <row r="1675" spans="5:29">
      <c r="E1675" s="42"/>
      <c r="F1675" s="26"/>
      <c r="G1675" s="26"/>
      <c r="H1675" s="26"/>
      <c r="I1675" s="26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  <c r="AA1675" s="26"/>
      <c r="AB1675" s="28"/>
      <c r="AC1675" s="28"/>
    </row>
    <row r="1676" spans="5:29">
      <c r="E1676" s="42"/>
      <c r="F1676" s="26"/>
      <c r="G1676" s="26"/>
      <c r="H1676" s="26"/>
      <c r="I1676" s="26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  <c r="AA1676" s="26"/>
      <c r="AB1676" s="28"/>
      <c r="AC1676" s="28"/>
    </row>
    <row r="1677" spans="5:29">
      <c r="E1677" s="42"/>
      <c r="F1677" s="26"/>
      <c r="G1677" s="26"/>
      <c r="H1677" s="26"/>
      <c r="I1677" s="26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  <c r="AA1677" s="26"/>
      <c r="AB1677" s="28"/>
      <c r="AC1677" s="28"/>
    </row>
    <row r="1678" spans="5:29">
      <c r="E1678" s="42"/>
      <c r="F1678" s="26"/>
      <c r="G1678" s="26"/>
      <c r="H1678" s="26"/>
      <c r="I1678" s="26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  <c r="AA1678" s="26"/>
      <c r="AB1678" s="28"/>
      <c r="AC1678" s="28"/>
    </row>
    <row r="1679" spans="5:29">
      <c r="E1679" s="42"/>
      <c r="F1679" s="26"/>
      <c r="G1679" s="26"/>
      <c r="H1679" s="26"/>
      <c r="I1679" s="26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  <c r="AA1679" s="26"/>
      <c r="AB1679" s="28"/>
      <c r="AC1679" s="28"/>
    </row>
    <row r="1680" spans="5:29">
      <c r="E1680" s="42"/>
      <c r="F1680" s="26"/>
      <c r="G1680" s="26"/>
      <c r="H1680" s="26"/>
      <c r="I1680" s="26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  <c r="AA1680" s="26"/>
      <c r="AB1680" s="28"/>
      <c r="AC1680" s="28"/>
    </row>
    <row r="1681" spans="5:29">
      <c r="E1681" s="42"/>
      <c r="F1681" s="26"/>
      <c r="G1681" s="26"/>
      <c r="H1681" s="26"/>
      <c r="I1681" s="26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  <c r="AA1681" s="26"/>
      <c r="AB1681" s="28"/>
      <c r="AC1681" s="28"/>
    </row>
    <row r="1682" spans="5:29">
      <c r="E1682" s="42"/>
      <c r="F1682" s="26"/>
      <c r="G1682" s="26"/>
      <c r="H1682" s="26"/>
      <c r="I1682" s="26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  <c r="AA1682" s="26"/>
      <c r="AB1682" s="28"/>
      <c r="AC1682" s="28"/>
    </row>
    <row r="1683" spans="5:29">
      <c r="E1683" s="42"/>
      <c r="F1683" s="26"/>
      <c r="G1683" s="26"/>
      <c r="H1683" s="26"/>
      <c r="I1683" s="26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  <c r="AA1683" s="26"/>
      <c r="AB1683" s="28"/>
      <c r="AC1683" s="28"/>
    </row>
    <row r="1684" spans="5:29">
      <c r="E1684" s="42"/>
      <c r="F1684" s="26"/>
      <c r="G1684" s="26"/>
      <c r="H1684" s="26"/>
      <c r="I1684" s="26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  <c r="AA1684" s="26"/>
      <c r="AB1684" s="28"/>
      <c r="AC1684" s="28"/>
    </row>
    <row r="1685" spans="5:29">
      <c r="E1685" s="42"/>
      <c r="F1685" s="26"/>
      <c r="G1685" s="26"/>
      <c r="H1685" s="26"/>
      <c r="I1685" s="26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  <c r="AA1685" s="26"/>
      <c r="AB1685" s="28"/>
      <c r="AC1685" s="28"/>
    </row>
    <row r="1686" spans="5:29">
      <c r="E1686" s="42"/>
      <c r="F1686" s="26"/>
      <c r="G1686" s="26"/>
      <c r="H1686" s="26"/>
      <c r="I1686" s="26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  <c r="AA1686" s="26"/>
      <c r="AB1686" s="28"/>
      <c r="AC1686" s="28"/>
    </row>
    <row r="1687" spans="5:29">
      <c r="E1687" s="42"/>
      <c r="F1687" s="26"/>
      <c r="G1687" s="26"/>
      <c r="H1687" s="26"/>
      <c r="I1687" s="26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  <c r="AA1687" s="26"/>
      <c r="AB1687" s="28"/>
      <c r="AC1687" s="28"/>
    </row>
    <row r="1688" spans="5:29">
      <c r="E1688" s="42"/>
      <c r="F1688" s="26"/>
      <c r="G1688" s="26"/>
      <c r="H1688" s="26"/>
      <c r="I1688" s="26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  <c r="AA1688" s="26"/>
      <c r="AB1688" s="26"/>
      <c r="AC1688" s="26"/>
    </row>
    <row r="1689" spans="5:29">
      <c r="E1689" s="42"/>
      <c r="F1689" s="26"/>
      <c r="G1689" s="26"/>
      <c r="H1689" s="26"/>
      <c r="I1689" s="26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  <c r="AA1689" s="26"/>
      <c r="AB1689" s="26"/>
      <c r="AC1689" s="26"/>
    </row>
    <row r="1690" spans="5:29">
      <c r="E1690" s="42"/>
      <c r="F1690" s="26"/>
      <c r="G1690" s="26"/>
      <c r="H1690" s="26"/>
      <c r="I1690" s="26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  <c r="AA1690" s="26"/>
      <c r="AB1690" s="26"/>
      <c r="AC1690" s="26"/>
    </row>
    <row r="1691" spans="5:29">
      <c r="E1691" s="42"/>
      <c r="F1691" s="26"/>
      <c r="G1691" s="26"/>
      <c r="H1691" s="26"/>
      <c r="I1691" s="26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  <c r="AA1691" s="26"/>
      <c r="AB1691" s="26"/>
      <c r="AC1691" s="26"/>
    </row>
    <row r="1692" spans="5:29">
      <c r="E1692" s="42"/>
      <c r="F1692" s="26"/>
      <c r="G1692" s="26"/>
      <c r="H1692" s="26"/>
      <c r="I1692" s="26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  <c r="AA1692" s="26"/>
      <c r="AB1692" s="26"/>
      <c r="AC1692" s="26"/>
    </row>
    <row r="1693" spans="5:29">
      <c r="E1693" s="42"/>
      <c r="F1693" s="26"/>
      <c r="G1693" s="26"/>
      <c r="H1693" s="26"/>
      <c r="I1693" s="26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  <c r="AA1693" s="26"/>
      <c r="AB1693" s="26"/>
      <c r="AC1693" s="26"/>
    </row>
    <row r="1694" spans="5:29">
      <c r="E1694" s="42"/>
      <c r="F1694" s="26"/>
      <c r="G1694" s="26"/>
      <c r="H1694" s="26"/>
      <c r="I1694" s="26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  <c r="AA1694" s="26"/>
      <c r="AB1694" s="26"/>
      <c r="AC1694" s="26"/>
    </row>
    <row r="1695" spans="5:29">
      <c r="E1695" s="42"/>
      <c r="F1695" s="26"/>
      <c r="G1695" s="26"/>
      <c r="H1695" s="26"/>
      <c r="I1695" s="26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  <c r="AA1695" s="26"/>
      <c r="AB1695" s="26"/>
      <c r="AC1695" s="26"/>
    </row>
    <row r="1696" spans="5:29">
      <c r="E1696" s="42"/>
      <c r="F1696" s="26"/>
      <c r="G1696" s="26"/>
      <c r="H1696" s="26"/>
      <c r="I1696" s="26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  <c r="AA1696" s="26"/>
      <c r="AB1696" s="26"/>
      <c r="AC1696" s="26"/>
    </row>
    <row r="1697" spans="5:5">
      <c r="E1697" s="42"/>
    </row>
    <row r="1698" spans="5:5">
      <c r="E1698" s="42"/>
    </row>
    <row r="1699" spans="5:5">
      <c r="E1699" s="42"/>
    </row>
    <row r="1700" spans="5:5">
      <c r="E1700" s="42"/>
    </row>
    <row r="1701" spans="5:5">
      <c r="E1701" s="42"/>
    </row>
    <row r="1702" spans="5:5">
      <c r="E1702" s="42"/>
    </row>
    <row r="1703" spans="5:5">
      <c r="E1703" s="42"/>
    </row>
    <row r="1704" spans="5:5">
      <c r="E1704" s="42"/>
    </row>
    <row r="1705" spans="5:5">
      <c r="E1705" s="42"/>
    </row>
    <row r="1706" spans="5:5">
      <c r="E1706" s="42"/>
    </row>
    <row r="1707" spans="5:5">
      <c r="E1707" s="42"/>
    </row>
    <row r="1708" spans="5:5">
      <c r="E1708" s="42"/>
    </row>
    <row r="1709" spans="5:5">
      <c r="E1709" s="42"/>
    </row>
    <row r="1710" spans="5:5">
      <c r="E1710" s="42"/>
    </row>
    <row r="1711" spans="5:5">
      <c r="E1711" s="42"/>
    </row>
    <row r="1712" spans="5:5">
      <c r="E1712" s="42"/>
    </row>
    <row r="1713" spans="5:5">
      <c r="E1713" s="42"/>
    </row>
    <row r="1714" spans="5:5">
      <c r="E1714" s="42"/>
    </row>
    <row r="1715" spans="5:5">
      <c r="E1715" s="42"/>
    </row>
    <row r="1716" spans="5:5">
      <c r="E1716" s="42"/>
    </row>
    <row r="1717" spans="5:5">
      <c r="E1717" s="42"/>
    </row>
    <row r="1718" spans="5:5">
      <c r="E1718" s="42"/>
    </row>
    <row r="1719" spans="5:5">
      <c r="E1719" s="42"/>
    </row>
    <row r="1720" spans="5:5">
      <c r="E1720" s="42"/>
    </row>
    <row r="1721" spans="5:5">
      <c r="E1721" s="42"/>
    </row>
    <row r="1722" spans="5:5">
      <c r="E1722" s="42"/>
    </row>
    <row r="1723" spans="5:5">
      <c r="E1723" s="42"/>
    </row>
    <row r="1724" spans="5:5">
      <c r="E1724" s="42"/>
    </row>
    <row r="1725" spans="5:5">
      <c r="E1725" s="42"/>
    </row>
    <row r="1726" spans="5:5">
      <c r="E1726" s="42"/>
    </row>
    <row r="1727" spans="5:5">
      <c r="E1727" s="42"/>
    </row>
    <row r="1728" spans="5:5">
      <c r="E1728" s="42"/>
    </row>
    <row r="1729" spans="5:5">
      <c r="E1729" s="42"/>
    </row>
    <row r="1730" spans="5:5">
      <c r="E1730" s="42"/>
    </row>
    <row r="1731" spans="5:5">
      <c r="E1731" s="42"/>
    </row>
    <row r="1732" spans="5:5">
      <c r="E1732" s="42"/>
    </row>
    <row r="1733" spans="5:5">
      <c r="E1733" s="42"/>
    </row>
    <row r="1734" spans="5:5">
      <c r="E1734" s="42"/>
    </row>
    <row r="1735" spans="5:5">
      <c r="E1735" s="42"/>
    </row>
    <row r="1736" spans="5:5">
      <c r="E1736" s="42"/>
    </row>
    <row r="1737" spans="5:5">
      <c r="E1737" s="42"/>
    </row>
    <row r="1738" spans="5:5">
      <c r="E1738" s="42"/>
    </row>
    <row r="1739" spans="5:5">
      <c r="E1739" s="42"/>
    </row>
    <row r="1740" spans="5:5">
      <c r="E1740" s="42"/>
    </row>
    <row r="1741" spans="5:5">
      <c r="E1741" s="42"/>
    </row>
    <row r="1742" spans="5:5">
      <c r="E1742" s="42"/>
    </row>
    <row r="1743" spans="5:5">
      <c r="E1743" s="42"/>
    </row>
    <row r="1744" spans="5:5">
      <c r="E1744" s="42"/>
    </row>
    <row r="1745" spans="5:5">
      <c r="E1745" s="42"/>
    </row>
    <row r="1746" spans="5:5">
      <c r="E1746" s="42"/>
    </row>
    <row r="1747" spans="5:5">
      <c r="E1747" s="42"/>
    </row>
    <row r="1748" spans="5:5">
      <c r="E1748" s="42"/>
    </row>
    <row r="1749" spans="5:5">
      <c r="E1749" s="42"/>
    </row>
    <row r="1750" spans="5:5">
      <c r="E1750" s="42"/>
    </row>
    <row r="1751" spans="5:5">
      <c r="E1751" s="42"/>
    </row>
    <row r="1752" spans="5:5">
      <c r="E1752" s="42"/>
    </row>
    <row r="1753" spans="5:5">
      <c r="E1753" s="42"/>
    </row>
    <row r="1754" spans="5:5">
      <c r="E1754" s="42"/>
    </row>
    <row r="1755" spans="5:5">
      <c r="E1755" s="42"/>
    </row>
    <row r="1756" spans="5:5">
      <c r="E1756" s="42"/>
    </row>
    <row r="1757" spans="5:5">
      <c r="E1757" s="42"/>
    </row>
    <row r="1758" spans="5:5">
      <c r="E1758" s="42"/>
    </row>
    <row r="1759" spans="5:5">
      <c r="E1759" s="42"/>
    </row>
    <row r="1760" spans="5:5">
      <c r="E1760" s="42"/>
    </row>
    <row r="1761" spans="5:5">
      <c r="E1761" s="42"/>
    </row>
    <row r="1762" spans="5:5">
      <c r="E1762" s="42"/>
    </row>
    <row r="1763" spans="5:5">
      <c r="E1763" s="42"/>
    </row>
    <row r="1764" spans="5:5">
      <c r="E1764" s="42"/>
    </row>
    <row r="1765" spans="5:5">
      <c r="E1765" s="42"/>
    </row>
    <row r="1766" spans="5:5">
      <c r="E1766" s="42"/>
    </row>
    <row r="1767" spans="5:5">
      <c r="E1767" s="42"/>
    </row>
    <row r="1768" spans="5:5">
      <c r="E1768" s="42"/>
    </row>
    <row r="1769" spans="5:5">
      <c r="E1769" s="42"/>
    </row>
    <row r="1770" spans="5:5">
      <c r="E1770" s="42"/>
    </row>
    <row r="1771" spans="5:5">
      <c r="E1771" s="42"/>
    </row>
    <row r="1772" spans="5:5">
      <c r="E1772" s="42"/>
    </row>
    <row r="1773" spans="5:5">
      <c r="E1773" s="42"/>
    </row>
    <row r="1774" spans="5:5">
      <c r="E1774" s="42"/>
    </row>
    <row r="1775" spans="5:5">
      <c r="E1775" s="42"/>
    </row>
    <row r="1776" spans="5:5">
      <c r="E1776" s="42"/>
    </row>
    <row r="1777" spans="5:5">
      <c r="E1777" s="42"/>
    </row>
    <row r="1778" spans="5:5">
      <c r="E1778" s="42"/>
    </row>
    <row r="1779" spans="5:5">
      <c r="E1779" s="42"/>
    </row>
    <row r="1780" spans="5:5">
      <c r="E1780" s="42"/>
    </row>
    <row r="1781" spans="5:5">
      <c r="E1781" s="42"/>
    </row>
    <row r="1782" spans="5:5">
      <c r="E1782" s="42"/>
    </row>
    <row r="1783" spans="5:5">
      <c r="E1783" s="42"/>
    </row>
    <row r="1784" spans="5:5">
      <c r="E1784" s="42"/>
    </row>
    <row r="1785" spans="5:5">
      <c r="E1785" s="42"/>
    </row>
    <row r="1786" spans="5:5">
      <c r="E1786" s="42"/>
    </row>
    <row r="1787" spans="5:5">
      <c r="E1787" s="42"/>
    </row>
    <row r="1788" spans="5:5">
      <c r="E1788" s="42"/>
    </row>
    <row r="1789" spans="5:5">
      <c r="E1789" s="42"/>
    </row>
    <row r="1790" spans="5:5">
      <c r="E1790" s="42"/>
    </row>
    <row r="1791" spans="5:5">
      <c r="E1791" s="42"/>
    </row>
    <row r="1792" spans="5:5">
      <c r="E1792" s="42"/>
    </row>
    <row r="1793" spans="5:5">
      <c r="E1793" s="42"/>
    </row>
    <row r="1794" spans="5:5">
      <c r="E1794" s="42"/>
    </row>
    <row r="1795" spans="5:5">
      <c r="E1795" s="42"/>
    </row>
    <row r="1796" spans="5:5">
      <c r="E1796" s="42"/>
    </row>
    <row r="1797" spans="5:5">
      <c r="E1797" s="42"/>
    </row>
    <row r="1798" spans="5:5">
      <c r="E1798" s="42"/>
    </row>
    <row r="1799" spans="5:5">
      <c r="E1799" s="42"/>
    </row>
    <row r="1800" spans="5:5">
      <c r="E1800" s="42"/>
    </row>
    <row r="1801" spans="5:5">
      <c r="E1801" s="42"/>
    </row>
    <row r="1802" spans="5:5">
      <c r="E1802" s="42"/>
    </row>
    <row r="1803" spans="5:5">
      <c r="E1803" s="42"/>
    </row>
    <row r="1804" spans="5:5">
      <c r="E1804" s="42"/>
    </row>
    <row r="1805" spans="5:5">
      <c r="E1805" s="42"/>
    </row>
    <row r="1806" spans="5:5">
      <c r="E1806" s="42"/>
    </row>
    <row r="1807" spans="5:5">
      <c r="E1807" s="42"/>
    </row>
    <row r="1808" spans="5:5">
      <c r="E1808" s="42"/>
    </row>
    <row r="1809" spans="5:5">
      <c r="E1809" s="42"/>
    </row>
    <row r="1810" spans="5:5">
      <c r="E1810" s="42"/>
    </row>
    <row r="1811" spans="5:5">
      <c r="E1811" s="42"/>
    </row>
    <row r="1812" spans="5:5">
      <c r="E1812" s="42"/>
    </row>
    <row r="1813" spans="5:5">
      <c r="E1813" s="42"/>
    </row>
    <row r="1814" spans="5:5">
      <c r="E1814" s="42"/>
    </row>
    <row r="1815" spans="5:5">
      <c r="E1815" s="42"/>
    </row>
    <row r="1816" spans="5:5">
      <c r="E1816" s="42"/>
    </row>
    <row r="1817" spans="5:5">
      <c r="E1817" s="42"/>
    </row>
    <row r="1818" spans="5:5">
      <c r="E1818" s="42"/>
    </row>
    <row r="1819" spans="5:5">
      <c r="E1819" s="42"/>
    </row>
    <row r="1820" spans="5:5">
      <c r="E1820" s="42"/>
    </row>
    <row r="1821" spans="5:5">
      <c r="E1821" s="42"/>
    </row>
    <row r="1822" spans="5:5">
      <c r="E1822" s="42"/>
    </row>
    <row r="1823" spans="5:5">
      <c r="E1823" s="42"/>
    </row>
    <row r="1824" spans="5:5">
      <c r="E1824" s="42"/>
    </row>
    <row r="1825" spans="5:5">
      <c r="E1825" s="42"/>
    </row>
    <row r="1826" spans="5:5">
      <c r="E1826" s="42"/>
    </row>
    <row r="1827" spans="5:5">
      <c r="E1827" s="42"/>
    </row>
    <row r="1828" spans="5:5">
      <c r="E1828" s="42"/>
    </row>
    <row r="1829" spans="5:5">
      <c r="E1829" s="42"/>
    </row>
    <row r="1830" spans="5:5">
      <c r="E1830" s="42"/>
    </row>
    <row r="1831" spans="5:5">
      <c r="E1831" s="42"/>
    </row>
    <row r="1832" spans="5:5">
      <c r="E1832" s="42"/>
    </row>
    <row r="1833" spans="5:5">
      <c r="E1833" s="42"/>
    </row>
    <row r="1834" spans="5:5">
      <c r="E1834" s="42"/>
    </row>
    <row r="1835" spans="5:5">
      <c r="E1835" s="42"/>
    </row>
    <row r="1836" spans="5:5">
      <c r="E1836" s="42"/>
    </row>
    <row r="1837" spans="5:5">
      <c r="E1837" s="42"/>
    </row>
    <row r="1838" spans="5:5">
      <c r="E1838" s="42"/>
    </row>
    <row r="1839" spans="5:5">
      <c r="E1839" s="42"/>
    </row>
    <row r="1840" spans="5:5">
      <c r="E1840" s="42"/>
    </row>
    <row r="1841" spans="5:5">
      <c r="E1841" s="42"/>
    </row>
    <row r="1842" spans="5:5">
      <c r="E1842" s="42"/>
    </row>
    <row r="1843" spans="5:5">
      <c r="E1843" s="42"/>
    </row>
    <row r="1844" spans="5:5">
      <c r="E1844" s="42"/>
    </row>
    <row r="1845" spans="5:5">
      <c r="E1845" s="42"/>
    </row>
    <row r="1846" spans="5:5">
      <c r="E1846" s="42"/>
    </row>
    <row r="1847" spans="5:5">
      <c r="E1847" s="42"/>
    </row>
    <row r="1848" spans="5:5">
      <c r="E1848" s="42"/>
    </row>
    <row r="1849" spans="5:5">
      <c r="E1849" s="42"/>
    </row>
    <row r="1850" spans="5:5">
      <c r="E1850" s="42"/>
    </row>
    <row r="1851" spans="5:5">
      <c r="E1851" s="42"/>
    </row>
    <row r="1852" spans="5:5">
      <c r="E1852" s="42"/>
    </row>
    <row r="1853" spans="5:5">
      <c r="E1853" s="42"/>
    </row>
    <row r="1854" spans="5:5">
      <c r="E1854" s="42"/>
    </row>
    <row r="1855" spans="5:5">
      <c r="E1855" s="42"/>
    </row>
    <row r="1856" spans="5:5">
      <c r="E1856" s="42"/>
    </row>
    <row r="1857" spans="5:5">
      <c r="E1857" s="42"/>
    </row>
    <row r="1858" spans="5:5">
      <c r="E1858" s="42"/>
    </row>
    <row r="1859" spans="5:5">
      <c r="E1859" s="42"/>
    </row>
    <row r="1860" spans="5:5">
      <c r="E1860" s="42"/>
    </row>
    <row r="1861" spans="5:5">
      <c r="E1861" s="42"/>
    </row>
    <row r="1862" spans="5:5">
      <c r="E1862" s="42"/>
    </row>
    <row r="1863" spans="5:5">
      <c r="E1863" s="42"/>
    </row>
    <row r="1864" spans="5:5">
      <c r="E1864" s="42"/>
    </row>
    <row r="1865" spans="5:5">
      <c r="E1865" s="42"/>
    </row>
    <row r="1866" spans="5:5">
      <c r="E1866" s="42"/>
    </row>
    <row r="1867" spans="5:5">
      <c r="E1867" s="42"/>
    </row>
    <row r="1868" spans="5:5">
      <c r="E1868" s="42"/>
    </row>
    <row r="1869" spans="5:5">
      <c r="E1869" s="42"/>
    </row>
    <row r="1870" spans="5:5">
      <c r="E1870" s="42"/>
    </row>
    <row r="1871" spans="5:5">
      <c r="E1871" s="42"/>
    </row>
    <row r="1872" spans="5:5">
      <c r="E1872" s="42"/>
    </row>
    <row r="1873" spans="5:5">
      <c r="E1873" s="42"/>
    </row>
    <row r="1874" spans="5:5">
      <c r="E1874" s="42"/>
    </row>
    <row r="1875" spans="5:5">
      <c r="E1875" s="42"/>
    </row>
    <row r="1876" spans="5:5">
      <c r="E1876" s="42"/>
    </row>
    <row r="1877" spans="5:5">
      <c r="E1877" s="42"/>
    </row>
    <row r="1878" spans="5:5">
      <c r="E1878" s="4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99"/>
  <sheetViews>
    <sheetView workbookViewId="0">
      <selection activeCell="D9" sqref="D9"/>
    </sheetView>
  </sheetViews>
  <sheetFormatPr defaultColWidth="14.42578125" defaultRowHeight="15.75" customHeight="1"/>
  <sheetData>
    <row r="1" spans="1:13" ht="15.75" customHeight="1">
      <c r="A1" s="1" t="s">
        <v>1</v>
      </c>
      <c r="B1" s="1" t="s">
        <v>12</v>
      </c>
      <c r="C1" s="1" t="s">
        <v>14</v>
      </c>
      <c r="D1" s="1" t="s">
        <v>15</v>
      </c>
      <c r="E1" s="1" t="s">
        <v>17</v>
      </c>
      <c r="F1" s="1" t="s">
        <v>18</v>
      </c>
      <c r="G1" s="1" t="s">
        <v>20</v>
      </c>
      <c r="H1" s="1" t="s">
        <v>21</v>
      </c>
      <c r="I1" s="1"/>
      <c r="J1" s="1"/>
      <c r="K1" s="1"/>
      <c r="L1" s="1"/>
      <c r="M1" s="1"/>
    </row>
    <row r="2" spans="1:13" ht="15.75" customHeight="1">
      <c r="A2" s="4" t="s">
        <v>63</v>
      </c>
      <c r="B2" s="5">
        <v>3</v>
      </c>
      <c r="C2" s="5">
        <v>45</v>
      </c>
      <c r="D2" s="4" t="s">
        <v>167</v>
      </c>
      <c r="E2" s="4" t="s">
        <v>168</v>
      </c>
      <c r="F2" s="4" t="s">
        <v>169</v>
      </c>
      <c r="G2" s="4" t="s">
        <v>170</v>
      </c>
      <c r="H2" s="4"/>
      <c r="I2" s="4"/>
      <c r="J2" s="4"/>
      <c r="K2" s="4"/>
      <c r="L2" s="4"/>
      <c r="M2" s="4"/>
    </row>
    <row r="3" spans="1:13" ht="15.75" customHeight="1">
      <c r="A3" s="4" t="s">
        <v>172</v>
      </c>
      <c r="B3" s="5">
        <v>0</v>
      </c>
      <c r="C3" s="5">
        <v>48</v>
      </c>
      <c r="D3" s="4" t="s">
        <v>173</v>
      </c>
      <c r="E3" s="4" t="s">
        <v>168</v>
      </c>
      <c r="F3" s="4" t="s">
        <v>174</v>
      </c>
      <c r="G3" s="4" t="s">
        <v>175</v>
      </c>
      <c r="H3" s="4"/>
      <c r="I3" s="4"/>
      <c r="J3" s="4"/>
      <c r="K3" s="4"/>
      <c r="L3" s="4"/>
      <c r="M3" s="4"/>
    </row>
    <row r="4" spans="1:13" ht="15.75" customHeight="1">
      <c r="A4" s="1" t="s">
        <v>176</v>
      </c>
      <c r="B4" s="6">
        <v>1</v>
      </c>
      <c r="C4" s="6">
        <v>47</v>
      </c>
      <c r="D4" s="1" t="s">
        <v>183</v>
      </c>
      <c r="E4" s="1" t="s">
        <v>186</v>
      </c>
      <c r="F4" s="1" t="s">
        <v>188</v>
      </c>
      <c r="G4" s="1" t="s">
        <v>189</v>
      </c>
      <c r="H4" s="1"/>
      <c r="I4" s="1"/>
      <c r="J4" s="1"/>
      <c r="K4" s="1"/>
      <c r="L4" s="1"/>
      <c r="M4" s="1"/>
    </row>
    <row r="5" spans="1:13" ht="15.75" customHeight="1">
      <c r="A5" s="1" t="s">
        <v>190</v>
      </c>
      <c r="B5" s="6">
        <v>2</v>
      </c>
      <c r="C5" s="6">
        <v>46</v>
      </c>
      <c r="D5" s="1" t="s">
        <v>183</v>
      </c>
      <c r="E5" s="1" t="s">
        <v>186</v>
      </c>
      <c r="F5" s="1" t="s">
        <v>188</v>
      </c>
      <c r="G5" s="1" t="s">
        <v>191</v>
      </c>
      <c r="H5" s="1"/>
      <c r="I5" s="1"/>
      <c r="J5" s="1"/>
      <c r="K5" s="1"/>
      <c r="L5" s="1"/>
      <c r="M5" s="1"/>
    </row>
    <row r="6" spans="1:13" ht="15.75" customHeight="1">
      <c r="A6" s="1" t="s">
        <v>89</v>
      </c>
      <c r="B6" s="6">
        <v>6</v>
      </c>
      <c r="C6" s="6">
        <v>42</v>
      </c>
      <c r="D6" s="1" t="s">
        <v>183</v>
      </c>
      <c r="E6" s="1" t="s">
        <v>186</v>
      </c>
      <c r="F6" s="1" t="s">
        <v>188</v>
      </c>
      <c r="G6" s="1" t="s">
        <v>195</v>
      </c>
      <c r="H6" s="1"/>
      <c r="I6" s="1"/>
      <c r="J6" s="1"/>
      <c r="K6" s="1"/>
      <c r="L6" s="1"/>
      <c r="M6" s="1"/>
    </row>
    <row r="7" spans="1:13" ht="15.75" customHeight="1">
      <c r="A7" s="1" t="s">
        <v>196</v>
      </c>
      <c r="B7" s="6">
        <v>1</v>
      </c>
      <c r="C7" s="6">
        <v>47</v>
      </c>
      <c r="D7" s="1" t="s">
        <v>183</v>
      </c>
      <c r="E7" s="1" t="s">
        <v>186</v>
      </c>
      <c r="F7" s="1" t="s">
        <v>188</v>
      </c>
      <c r="G7" s="1" t="s">
        <v>199</v>
      </c>
      <c r="H7" s="1"/>
      <c r="I7" s="1"/>
      <c r="J7" s="1"/>
      <c r="K7" s="1"/>
      <c r="L7" s="1"/>
      <c r="M7" s="1"/>
    </row>
    <row r="8" spans="1:13" ht="15.75" customHeight="1">
      <c r="A8" s="1" t="s">
        <v>74</v>
      </c>
      <c r="B8" s="6">
        <v>4</v>
      </c>
      <c r="C8" s="6">
        <v>44</v>
      </c>
      <c r="D8" s="1" t="s">
        <v>205</v>
      </c>
      <c r="E8" s="1" t="s">
        <v>186</v>
      </c>
      <c r="F8" s="1" t="s">
        <v>206</v>
      </c>
      <c r="G8" s="1" t="s">
        <v>207</v>
      </c>
      <c r="H8" s="1"/>
      <c r="I8" s="1"/>
      <c r="J8" s="1"/>
      <c r="K8" s="1"/>
      <c r="L8" s="1"/>
      <c r="M8" s="1"/>
    </row>
    <row r="9" spans="1:13" ht="15.75" customHeight="1">
      <c r="A9" s="1" t="s">
        <v>128</v>
      </c>
      <c r="B9" s="6">
        <v>0</v>
      </c>
      <c r="C9" s="6">
        <v>48</v>
      </c>
      <c r="D9" s="1" t="s">
        <v>208</v>
      </c>
      <c r="E9" s="1" t="s">
        <v>186</v>
      </c>
      <c r="F9" s="1" t="s">
        <v>209</v>
      </c>
      <c r="G9" s="1" t="s">
        <v>210</v>
      </c>
      <c r="H9" s="1"/>
      <c r="I9" s="1"/>
      <c r="J9" s="1"/>
      <c r="K9" s="1"/>
      <c r="L9" s="1"/>
      <c r="M9" s="1"/>
    </row>
    <row r="10" spans="1:13" ht="15.75" customHeight="1">
      <c r="A10" s="1" t="s">
        <v>138</v>
      </c>
      <c r="B10" s="6">
        <v>0</v>
      </c>
      <c r="C10" s="6">
        <v>48</v>
      </c>
      <c r="D10" s="1" t="s">
        <v>211</v>
      </c>
      <c r="E10" s="1" t="s">
        <v>186</v>
      </c>
      <c r="F10" s="1" t="s">
        <v>209</v>
      </c>
      <c r="G10" s="1" t="s">
        <v>212</v>
      </c>
      <c r="H10" s="1"/>
      <c r="I10" s="1"/>
      <c r="J10" s="1"/>
      <c r="K10" s="1"/>
      <c r="L10" s="1"/>
      <c r="M10" s="1"/>
    </row>
    <row r="11" spans="1:13" ht="15.75" customHeight="1">
      <c r="A11" s="1" t="s">
        <v>213</v>
      </c>
      <c r="B11" s="6">
        <v>1</v>
      </c>
      <c r="C11" s="6">
        <v>47</v>
      </c>
      <c r="D11" s="1" t="s">
        <v>211</v>
      </c>
      <c r="E11" s="1" t="s">
        <v>186</v>
      </c>
      <c r="F11" s="1" t="s">
        <v>209</v>
      </c>
      <c r="G11" s="1" t="s">
        <v>214</v>
      </c>
      <c r="H11" s="1"/>
      <c r="I11" s="1"/>
      <c r="J11" s="1"/>
      <c r="K11" s="1"/>
      <c r="L11" s="1"/>
      <c r="M11" s="1"/>
    </row>
    <row r="12" spans="1:13" ht="15.75" customHeight="1">
      <c r="A12" s="1" t="s">
        <v>111</v>
      </c>
      <c r="B12" s="6">
        <v>3</v>
      </c>
      <c r="C12" s="6">
        <v>45</v>
      </c>
      <c r="D12" s="1" t="s">
        <v>211</v>
      </c>
      <c r="E12" s="1" t="s">
        <v>186</v>
      </c>
      <c r="F12" s="1" t="s">
        <v>209</v>
      </c>
      <c r="G12" s="1" t="s">
        <v>215</v>
      </c>
      <c r="H12" s="1"/>
      <c r="I12" s="1"/>
      <c r="J12" s="1"/>
      <c r="K12" s="1"/>
      <c r="L12" s="1"/>
      <c r="M12" s="1"/>
    </row>
    <row r="13" spans="1:13" ht="15.75" customHeight="1">
      <c r="A13" s="1" t="s">
        <v>216</v>
      </c>
      <c r="B13" s="6">
        <v>1</v>
      </c>
      <c r="C13" s="6">
        <v>47</v>
      </c>
      <c r="D13" s="1" t="s">
        <v>211</v>
      </c>
      <c r="E13" s="1" t="s">
        <v>186</v>
      </c>
      <c r="F13" s="1" t="s">
        <v>209</v>
      </c>
      <c r="G13" s="1" t="s">
        <v>217</v>
      </c>
      <c r="H13" s="1"/>
      <c r="I13" s="1"/>
      <c r="J13" s="1"/>
      <c r="K13" s="1"/>
      <c r="L13" s="1"/>
      <c r="M13" s="1"/>
    </row>
    <row r="14" spans="1:13" ht="15.75" customHeight="1">
      <c r="A14" s="1" t="s">
        <v>218</v>
      </c>
      <c r="B14" s="6">
        <v>0</v>
      </c>
      <c r="C14" s="6">
        <v>48</v>
      </c>
      <c r="D14" s="1" t="s">
        <v>219</v>
      </c>
      <c r="E14" s="1" t="s">
        <v>186</v>
      </c>
      <c r="F14" s="1" t="s">
        <v>220</v>
      </c>
      <c r="G14" s="1" t="s">
        <v>221</v>
      </c>
      <c r="H14" s="1"/>
      <c r="I14" s="1"/>
      <c r="J14" s="1"/>
      <c r="K14" s="1"/>
      <c r="L14" s="1"/>
      <c r="M14" s="1"/>
    </row>
    <row r="15" spans="1:13" ht="15.75" customHeight="1">
      <c r="A15" s="1" t="s">
        <v>222</v>
      </c>
      <c r="B15" s="6">
        <v>4</v>
      </c>
      <c r="C15" s="6">
        <v>44</v>
      </c>
      <c r="D15" s="1" t="s">
        <v>223</v>
      </c>
      <c r="E15" s="1" t="s">
        <v>186</v>
      </c>
      <c r="F15" s="1" t="s">
        <v>224</v>
      </c>
      <c r="G15" s="1" t="s">
        <v>225</v>
      </c>
      <c r="H15" s="1"/>
      <c r="I15" s="1"/>
      <c r="J15" s="1"/>
      <c r="K15" s="1"/>
      <c r="L15" s="1"/>
      <c r="M15" s="1"/>
    </row>
    <row r="16" spans="1:13" ht="15.75" customHeight="1">
      <c r="A16" s="1" t="s">
        <v>108</v>
      </c>
      <c r="B16" s="6">
        <v>5</v>
      </c>
      <c r="C16" s="6">
        <v>43</v>
      </c>
      <c r="D16" s="1" t="s">
        <v>226</v>
      </c>
      <c r="E16" s="1" t="s">
        <v>186</v>
      </c>
      <c r="F16" s="1" t="s">
        <v>227</v>
      </c>
      <c r="G16" s="1" t="s">
        <v>228</v>
      </c>
      <c r="H16" s="1"/>
      <c r="I16" s="1"/>
      <c r="J16" s="1"/>
      <c r="K16" s="1"/>
      <c r="L16" s="1"/>
      <c r="M16" s="1"/>
    </row>
    <row r="17" spans="1:13" ht="15.75" customHeight="1">
      <c r="A17" s="1" t="s">
        <v>28</v>
      </c>
      <c r="B17" s="6">
        <v>4</v>
      </c>
      <c r="C17" s="6">
        <v>44</v>
      </c>
      <c r="D17" s="1" t="s">
        <v>232</v>
      </c>
      <c r="E17" s="1" t="s">
        <v>186</v>
      </c>
      <c r="F17" s="1" t="s">
        <v>235</v>
      </c>
      <c r="G17" s="1" t="s">
        <v>237</v>
      </c>
      <c r="H17" s="1"/>
      <c r="I17" s="1"/>
      <c r="J17" s="1"/>
      <c r="K17" s="1"/>
      <c r="L17" s="1"/>
      <c r="M17" s="1"/>
    </row>
    <row r="18" spans="1:13" ht="15.75" customHeight="1">
      <c r="A18" s="1" t="s">
        <v>238</v>
      </c>
      <c r="B18" s="6">
        <v>3</v>
      </c>
      <c r="C18" s="6">
        <v>45</v>
      </c>
      <c r="D18" s="1" t="s">
        <v>239</v>
      </c>
      <c r="E18" s="1" t="s">
        <v>186</v>
      </c>
      <c r="F18" s="1" t="s">
        <v>241</v>
      </c>
      <c r="G18" s="1" t="s">
        <v>244</v>
      </c>
      <c r="H18" s="1"/>
      <c r="I18" s="1"/>
      <c r="J18" s="1"/>
      <c r="K18" s="1"/>
      <c r="L18" s="1"/>
      <c r="M18" s="1"/>
    </row>
    <row r="19" spans="1:13" ht="15.75" customHeight="1">
      <c r="A19" s="1" t="s">
        <v>245</v>
      </c>
      <c r="B19" s="6">
        <v>0</v>
      </c>
      <c r="C19" s="6">
        <v>48</v>
      </c>
      <c r="D19" s="1" t="s">
        <v>246</v>
      </c>
      <c r="E19" s="1" t="s">
        <v>186</v>
      </c>
      <c r="F19" s="1" t="s">
        <v>247</v>
      </c>
      <c r="G19" s="1" t="s">
        <v>248</v>
      </c>
      <c r="H19" s="1"/>
      <c r="I19" s="1"/>
      <c r="J19" s="1"/>
      <c r="K19" s="1"/>
      <c r="L19" s="1"/>
      <c r="M19" s="1"/>
    </row>
    <row r="20" spans="1:13" ht="15.75" customHeight="1">
      <c r="A20" s="1" t="s">
        <v>249</v>
      </c>
      <c r="B20" s="6">
        <v>2</v>
      </c>
      <c r="C20" s="6">
        <v>46</v>
      </c>
      <c r="D20" s="1" t="s">
        <v>246</v>
      </c>
      <c r="E20" s="1" t="s">
        <v>186</v>
      </c>
      <c r="F20" s="1" t="s">
        <v>247</v>
      </c>
      <c r="G20" s="1" t="s">
        <v>250</v>
      </c>
      <c r="H20" s="1"/>
      <c r="I20" s="1"/>
      <c r="J20" s="1"/>
      <c r="K20" s="1"/>
      <c r="L20" s="1"/>
      <c r="M20" s="1"/>
    </row>
    <row r="21" spans="1:13" ht="15.75" customHeight="1">
      <c r="A21" s="1" t="s">
        <v>133</v>
      </c>
      <c r="B21" s="6">
        <v>8</v>
      </c>
      <c r="C21" s="6">
        <v>40</v>
      </c>
      <c r="D21" s="1" t="s">
        <v>254</v>
      </c>
      <c r="E21" s="1" t="s">
        <v>186</v>
      </c>
      <c r="F21" s="1" t="s">
        <v>259</v>
      </c>
      <c r="G21" s="1" t="s">
        <v>260</v>
      </c>
      <c r="H21" s="1"/>
      <c r="I21" s="1"/>
      <c r="J21" s="1"/>
      <c r="K21" s="1"/>
      <c r="L21" s="1"/>
      <c r="M21" s="1"/>
    </row>
    <row r="22" spans="1:13" ht="15.75" customHeight="1">
      <c r="A22" s="1" t="s">
        <v>264</v>
      </c>
      <c r="B22" s="6">
        <v>8</v>
      </c>
      <c r="C22" s="6">
        <v>40</v>
      </c>
      <c r="D22" s="1" t="s">
        <v>265</v>
      </c>
      <c r="E22" s="1" t="s">
        <v>186</v>
      </c>
      <c r="F22" s="1" t="s">
        <v>266</v>
      </c>
      <c r="G22" s="1" t="s">
        <v>268</v>
      </c>
      <c r="H22" s="1"/>
      <c r="I22" s="1"/>
      <c r="J22" s="1"/>
      <c r="K22" s="1"/>
      <c r="L22" s="1"/>
      <c r="M22" s="1"/>
    </row>
    <row r="23" spans="1:13" ht="15.75" customHeight="1">
      <c r="A23" s="1" t="s">
        <v>269</v>
      </c>
      <c r="B23" s="6">
        <v>0</v>
      </c>
      <c r="C23" s="6">
        <v>48</v>
      </c>
      <c r="D23" s="1" t="s">
        <v>273</v>
      </c>
      <c r="E23" s="1" t="s">
        <v>274</v>
      </c>
      <c r="F23" s="1" t="s">
        <v>276</v>
      </c>
      <c r="G23" s="1" t="s">
        <v>278</v>
      </c>
      <c r="H23" s="1"/>
      <c r="I23" s="1"/>
      <c r="J23" s="1"/>
      <c r="K23" s="1"/>
      <c r="L23" s="1"/>
      <c r="M23" s="1"/>
    </row>
    <row r="24" spans="1:13" ht="15.75" customHeight="1">
      <c r="A24" s="1" t="s">
        <v>42</v>
      </c>
      <c r="B24" s="6">
        <v>2</v>
      </c>
      <c r="C24" s="6">
        <v>46</v>
      </c>
      <c r="D24" s="1" t="s">
        <v>281</v>
      </c>
      <c r="E24" s="1" t="s">
        <v>282</v>
      </c>
      <c r="F24" s="1" t="s">
        <v>284</v>
      </c>
      <c r="G24" s="1" t="s">
        <v>286</v>
      </c>
      <c r="H24" s="1"/>
      <c r="I24" s="1"/>
      <c r="J24" s="1"/>
      <c r="K24" s="1"/>
      <c r="L24" s="1"/>
      <c r="M24" s="1"/>
    </row>
    <row r="25" spans="1:13" ht="15.75" customHeight="1">
      <c r="A25" s="1" t="s">
        <v>61</v>
      </c>
      <c r="B25" s="6">
        <v>1</v>
      </c>
      <c r="C25" s="6">
        <v>47</v>
      </c>
      <c r="D25" s="1" t="s">
        <v>281</v>
      </c>
      <c r="E25" s="1" t="s">
        <v>282</v>
      </c>
      <c r="F25" s="1" t="s">
        <v>284</v>
      </c>
      <c r="G25" s="1" t="s">
        <v>291</v>
      </c>
      <c r="H25" s="1"/>
      <c r="I25" s="1"/>
      <c r="J25" s="1"/>
      <c r="K25" s="1"/>
      <c r="L25" s="1"/>
      <c r="M25" s="1"/>
    </row>
    <row r="26" spans="1:13" ht="15.75" customHeight="1">
      <c r="A26" s="1" t="s">
        <v>36</v>
      </c>
      <c r="B26" s="6">
        <v>4</v>
      </c>
      <c r="C26" s="6">
        <v>44</v>
      </c>
      <c r="D26" s="1" t="s">
        <v>294</v>
      </c>
      <c r="E26" s="1" t="s">
        <v>295</v>
      </c>
      <c r="F26" s="1" t="s">
        <v>297</v>
      </c>
      <c r="G26" s="1" t="s">
        <v>298</v>
      </c>
      <c r="H26" s="1"/>
      <c r="I26" s="1"/>
      <c r="J26" s="1"/>
      <c r="K26" s="1"/>
      <c r="L26" s="1"/>
      <c r="M26" s="1"/>
    </row>
    <row r="27" spans="1:13" ht="15.75" customHeight="1">
      <c r="A27" s="1" t="s">
        <v>299</v>
      </c>
      <c r="B27" s="6">
        <v>3</v>
      </c>
      <c r="C27" s="6">
        <v>45</v>
      </c>
      <c r="D27" s="1" t="s">
        <v>301</v>
      </c>
      <c r="E27" s="1" t="s">
        <v>295</v>
      </c>
      <c r="F27" s="1" t="s">
        <v>188</v>
      </c>
      <c r="G27" s="1" t="s">
        <v>303</v>
      </c>
      <c r="H27" s="1"/>
      <c r="I27" s="1"/>
      <c r="J27" s="1"/>
      <c r="K27" s="1"/>
      <c r="L27" s="1"/>
      <c r="M27" s="1"/>
    </row>
    <row r="28" spans="1:13" ht="15.75" customHeight="1">
      <c r="A28" s="1" t="s">
        <v>304</v>
      </c>
      <c r="B28" s="6">
        <v>0</v>
      </c>
      <c r="C28" s="6">
        <v>48</v>
      </c>
      <c r="D28" s="1" t="s">
        <v>306</v>
      </c>
      <c r="E28" s="1" t="s">
        <v>307</v>
      </c>
      <c r="F28" s="1" t="s">
        <v>309</v>
      </c>
      <c r="G28" s="1" t="s">
        <v>310</v>
      </c>
      <c r="H28" s="1"/>
      <c r="I28" s="1"/>
      <c r="J28" s="1"/>
      <c r="K28" s="1"/>
      <c r="L28" s="1"/>
      <c r="M28" s="1"/>
    </row>
    <row r="29" spans="1:13" ht="15.75" customHeight="1">
      <c r="A29" s="1" t="s">
        <v>116</v>
      </c>
      <c r="B29" s="6">
        <v>2</v>
      </c>
      <c r="C29" s="6">
        <v>46</v>
      </c>
      <c r="D29" s="1" t="s">
        <v>312</v>
      </c>
      <c r="E29" s="1" t="s">
        <v>307</v>
      </c>
      <c r="F29" s="1" t="s">
        <v>276</v>
      </c>
      <c r="G29" s="1" t="s">
        <v>315</v>
      </c>
      <c r="H29" s="1"/>
      <c r="I29" s="1"/>
      <c r="J29" s="1"/>
      <c r="K29" s="1"/>
      <c r="L29" s="1"/>
      <c r="M29" s="1"/>
    </row>
    <row r="30" spans="1:13" ht="15.75" customHeight="1">
      <c r="A30" s="1" t="s">
        <v>316</v>
      </c>
      <c r="B30" s="6">
        <v>0</v>
      </c>
      <c r="C30" s="6">
        <v>48</v>
      </c>
      <c r="D30" s="1" t="s">
        <v>318</v>
      </c>
      <c r="E30" s="1" t="s">
        <v>307</v>
      </c>
      <c r="F30" s="1" t="s">
        <v>320</v>
      </c>
      <c r="G30" s="1" t="s">
        <v>322</v>
      </c>
      <c r="H30" s="1"/>
      <c r="I30" s="1"/>
      <c r="J30" s="1"/>
      <c r="K30" s="1"/>
      <c r="L30" s="1"/>
      <c r="M30" s="1"/>
    </row>
    <row r="31" spans="1:13" ht="15.75" customHeight="1">
      <c r="A31" s="1" t="s">
        <v>324</v>
      </c>
      <c r="B31" s="6">
        <v>1</v>
      </c>
      <c r="C31" s="6">
        <v>47</v>
      </c>
      <c r="D31" s="1" t="s">
        <v>326</v>
      </c>
      <c r="E31" s="1" t="s">
        <v>328</v>
      </c>
      <c r="F31" s="1" t="s">
        <v>209</v>
      </c>
      <c r="G31" s="1" t="s">
        <v>331</v>
      </c>
      <c r="H31" s="1"/>
      <c r="I31" s="1"/>
      <c r="J31" s="1"/>
      <c r="K31" s="1"/>
      <c r="L31" s="1"/>
      <c r="M31" s="1"/>
    </row>
    <row r="32" spans="1:13" ht="15.75" customHeight="1">
      <c r="A32" s="1" t="s">
        <v>48</v>
      </c>
      <c r="B32" s="6">
        <v>2</v>
      </c>
      <c r="C32" s="6">
        <v>46</v>
      </c>
      <c r="D32" s="1" t="s">
        <v>335</v>
      </c>
      <c r="E32" s="1" t="s">
        <v>336</v>
      </c>
      <c r="F32" s="1" t="s">
        <v>188</v>
      </c>
      <c r="G32" s="1" t="s">
        <v>338</v>
      </c>
      <c r="H32" s="1"/>
      <c r="I32" s="1"/>
      <c r="J32" s="1"/>
      <c r="K32" s="1"/>
      <c r="L32" s="1"/>
      <c r="M32" s="1"/>
    </row>
    <row r="33" spans="1:13" ht="15.75" customHeight="1">
      <c r="A33" s="1" t="s">
        <v>339</v>
      </c>
      <c r="B33" s="6">
        <v>1</v>
      </c>
      <c r="C33" s="6">
        <v>47</v>
      </c>
      <c r="D33" s="1" t="s">
        <v>342</v>
      </c>
      <c r="E33" s="1" t="s">
        <v>343</v>
      </c>
      <c r="F33" s="1" t="s">
        <v>345</v>
      </c>
      <c r="G33" s="1" t="s">
        <v>347</v>
      </c>
      <c r="H33" s="1"/>
      <c r="I33" s="1"/>
      <c r="J33" s="1"/>
      <c r="K33" s="1"/>
      <c r="L33" s="1"/>
      <c r="M33" s="1"/>
    </row>
    <row r="34" spans="1:13" ht="15.75" customHeight="1">
      <c r="A34" s="10" t="s">
        <v>351</v>
      </c>
      <c r="B34" s="11">
        <v>1</v>
      </c>
      <c r="C34" s="11">
        <v>47</v>
      </c>
      <c r="D34" s="10" t="s">
        <v>379</v>
      </c>
      <c r="E34" s="10" t="s">
        <v>380</v>
      </c>
      <c r="F34" s="10" t="s">
        <v>276</v>
      </c>
      <c r="G34" s="10" t="s">
        <v>382</v>
      </c>
      <c r="H34" s="10" t="s">
        <v>383</v>
      </c>
      <c r="I34" s="1"/>
      <c r="J34" s="1"/>
      <c r="K34" s="1"/>
      <c r="L34" s="1"/>
      <c r="M34" s="1"/>
    </row>
    <row r="35" spans="1:13" ht="15.75" customHeight="1">
      <c r="A35" s="1" t="s">
        <v>127</v>
      </c>
      <c r="B35" s="6">
        <v>1</v>
      </c>
      <c r="C35" s="6">
        <v>47</v>
      </c>
      <c r="D35" s="1" t="s">
        <v>384</v>
      </c>
      <c r="E35" s="1" t="s">
        <v>386</v>
      </c>
      <c r="F35" s="1" t="s">
        <v>188</v>
      </c>
      <c r="G35" s="1" t="s">
        <v>388</v>
      </c>
      <c r="H35" s="1"/>
      <c r="I35" s="1"/>
      <c r="J35" s="1"/>
      <c r="K35" s="1"/>
      <c r="L35" s="1"/>
      <c r="M35" s="1"/>
    </row>
    <row r="36" spans="1:13" ht="12.75">
      <c r="A36" s="1" t="s">
        <v>389</v>
      </c>
      <c r="B36" s="6">
        <v>5</v>
      </c>
      <c r="C36" s="6">
        <v>43</v>
      </c>
      <c r="D36" s="1" t="s">
        <v>390</v>
      </c>
      <c r="E36" s="1" t="s">
        <v>386</v>
      </c>
      <c r="F36" s="1" t="s">
        <v>391</v>
      </c>
      <c r="G36" s="1" t="s">
        <v>392</v>
      </c>
      <c r="H36" s="1"/>
      <c r="I36" s="1"/>
      <c r="J36" s="1"/>
      <c r="K36" s="1"/>
      <c r="L36" s="1"/>
      <c r="M36" s="1"/>
    </row>
    <row r="37" spans="1:13" ht="12.75">
      <c r="A37" s="1" t="s">
        <v>39</v>
      </c>
      <c r="B37" s="6">
        <v>0</v>
      </c>
      <c r="C37" s="6">
        <v>48</v>
      </c>
      <c r="D37" s="1" t="s">
        <v>395</v>
      </c>
      <c r="E37" s="1" t="s">
        <v>386</v>
      </c>
      <c r="F37" s="1" t="s">
        <v>397</v>
      </c>
      <c r="G37" s="1" t="s">
        <v>398</v>
      </c>
      <c r="H37" s="1"/>
      <c r="I37" s="1"/>
      <c r="J37" s="1"/>
      <c r="K37" s="1"/>
      <c r="L37" s="1"/>
      <c r="M37" s="1"/>
    </row>
    <row r="38" spans="1:13" ht="12.75">
      <c r="A38" s="1" t="s">
        <v>267</v>
      </c>
      <c r="B38" s="6">
        <v>2</v>
      </c>
      <c r="C38" s="6">
        <v>46</v>
      </c>
      <c r="D38" s="1" t="s">
        <v>270</v>
      </c>
      <c r="E38" s="1" t="s">
        <v>271</v>
      </c>
      <c r="F38" s="1" t="s">
        <v>275</v>
      </c>
      <c r="G38" s="1" t="s">
        <v>277</v>
      </c>
      <c r="H38" s="1"/>
      <c r="I38" s="1"/>
      <c r="J38" s="1"/>
      <c r="K38" s="1"/>
      <c r="L38" s="1"/>
      <c r="M38" s="1"/>
    </row>
    <row r="39" spans="1:13" ht="12.75">
      <c r="A39" s="1" t="s">
        <v>407</v>
      </c>
      <c r="B39" s="6">
        <v>4</v>
      </c>
      <c r="C39" s="6">
        <v>44</v>
      </c>
      <c r="D39" s="1" t="s">
        <v>409</v>
      </c>
      <c r="E39" s="1" t="s">
        <v>271</v>
      </c>
      <c r="F39" s="1" t="s">
        <v>411</v>
      </c>
      <c r="G39" s="1" t="s">
        <v>412</v>
      </c>
      <c r="H39" s="1"/>
      <c r="I39" s="1"/>
      <c r="J39" s="1"/>
      <c r="K39" s="1"/>
      <c r="L39" s="1"/>
      <c r="M39" s="1"/>
    </row>
    <row r="40" spans="1:13" ht="12.75">
      <c r="A40" s="1" t="s">
        <v>96</v>
      </c>
      <c r="B40" s="6">
        <v>9</v>
      </c>
      <c r="C40" s="6">
        <v>39</v>
      </c>
      <c r="D40" s="1" t="s">
        <v>417</v>
      </c>
      <c r="E40" s="1" t="s">
        <v>271</v>
      </c>
      <c r="F40" s="1" t="s">
        <v>420</v>
      </c>
      <c r="G40" s="1" t="s">
        <v>422</v>
      </c>
      <c r="H40" s="1" t="s">
        <v>425</v>
      </c>
      <c r="I40" s="1"/>
      <c r="J40" s="1"/>
      <c r="K40" s="1"/>
      <c r="L40" s="1"/>
      <c r="M40" s="1"/>
    </row>
    <row r="41" spans="1:13" ht="12.75">
      <c r="A41" s="1" t="s">
        <v>426</v>
      </c>
      <c r="B41" s="6">
        <v>0</v>
      </c>
      <c r="C41" s="6">
        <v>48</v>
      </c>
      <c r="D41" s="1" t="s">
        <v>428</v>
      </c>
      <c r="E41" s="1" t="s">
        <v>271</v>
      </c>
      <c r="F41" s="1" t="s">
        <v>431</v>
      </c>
      <c r="G41" s="1" t="s">
        <v>432</v>
      </c>
      <c r="H41" s="1"/>
      <c r="I41" s="1"/>
      <c r="J41" s="1"/>
      <c r="K41" s="1"/>
      <c r="L41" s="1"/>
      <c r="M41" s="1"/>
    </row>
    <row r="42" spans="1:13" ht="12.75">
      <c r="A42" s="1" t="s">
        <v>51</v>
      </c>
      <c r="B42" s="6">
        <v>10</v>
      </c>
      <c r="C42" s="6">
        <v>38</v>
      </c>
      <c r="D42" s="1" t="s">
        <v>437</v>
      </c>
      <c r="E42" s="1" t="s">
        <v>271</v>
      </c>
      <c r="F42" s="1" t="s">
        <v>438</v>
      </c>
      <c r="G42" s="1" t="s">
        <v>439</v>
      </c>
      <c r="H42" s="1" t="s">
        <v>441</v>
      </c>
      <c r="I42" s="1"/>
      <c r="J42" s="1"/>
      <c r="K42" s="1"/>
      <c r="L42" s="1"/>
      <c r="M42" s="1"/>
    </row>
    <row r="43" spans="1:13" ht="12.75">
      <c r="A43" s="1" t="s">
        <v>445</v>
      </c>
      <c r="B43" s="6">
        <v>3</v>
      </c>
      <c r="C43" s="6">
        <v>45</v>
      </c>
      <c r="D43" s="1" t="s">
        <v>448</v>
      </c>
      <c r="E43" s="1" t="s">
        <v>271</v>
      </c>
      <c r="F43" s="1" t="s">
        <v>449</v>
      </c>
      <c r="G43" s="1" t="s">
        <v>450</v>
      </c>
      <c r="H43" s="1"/>
      <c r="I43" s="1"/>
      <c r="J43" s="1"/>
      <c r="K43" s="1"/>
      <c r="L43" s="1"/>
      <c r="M43" s="1"/>
    </row>
    <row r="44" spans="1:13" ht="12.75">
      <c r="A44" s="1" t="s">
        <v>453</v>
      </c>
      <c r="B44" s="6">
        <v>6</v>
      </c>
      <c r="C44" s="6">
        <v>42</v>
      </c>
      <c r="D44" s="1" t="s">
        <v>456</v>
      </c>
      <c r="E44" s="1" t="s">
        <v>271</v>
      </c>
      <c r="F44" s="1" t="s">
        <v>458</v>
      </c>
      <c r="G44" s="1" t="s">
        <v>450</v>
      </c>
      <c r="H44" s="1"/>
      <c r="I44" s="1"/>
      <c r="J44" s="1"/>
      <c r="K44" s="1"/>
      <c r="L44" s="1"/>
      <c r="M44" s="1"/>
    </row>
    <row r="45" spans="1:13" ht="12.75">
      <c r="A45" s="1" t="s">
        <v>463</v>
      </c>
      <c r="B45" s="6">
        <v>2</v>
      </c>
      <c r="C45" s="6">
        <v>46</v>
      </c>
      <c r="D45" s="1" t="s">
        <v>467</v>
      </c>
      <c r="E45" s="1" t="s">
        <v>271</v>
      </c>
      <c r="F45" s="1" t="s">
        <v>468</v>
      </c>
      <c r="G45" s="1" t="s">
        <v>469</v>
      </c>
      <c r="H45" s="1"/>
      <c r="I45" s="1"/>
      <c r="J45" s="1"/>
      <c r="K45" s="1"/>
      <c r="L45" s="1"/>
      <c r="M45" s="1"/>
    </row>
    <row r="46" spans="1:13" ht="12.75">
      <c r="A46" s="1" t="s">
        <v>7</v>
      </c>
      <c r="B46" s="6">
        <v>0</v>
      </c>
      <c r="C46" s="6">
        <v>48</v>
      </c>
      <c r="D46" s="1" t="s">
        <v>473</v>
      </c>
      <c r="E46" s="1" t="s">
        <v>271</v>
      </c>
      <c r="F46" s="1" t="s">
        <v>476</v>
      </c>
      <c r="G46" s="1" t="s">
        <v>477</v>
      </c>
      <c r="H46" s="1"/>
      <c r="I46" s="1"/>
      <c r="J46" s="1"/>
      <c r="K46" s="1"/>
      <c r="L46" s="1"/>
      <c r="M46" s="1"/>
    </row>
    <row r="47" spans="1:13" ht="12.75">
      <c r="A47" s="1" t="s">
        <v>8</v>
      </c>
      <c r="B47" s="6">
        <v>2</v>
      </c>
      <c r="C47" s="6">
        <v>46</v>
      </c>
      <c r="D47" s="1" t="s">
        <v>481</v>
      </c>
      <c r="E47" s="1" t="s">
        <v>271</v>
      </c>
      <c r="F47" s="1" t="s">
        <v>483</v>
      </c>
      <c r="G47" s="1" t="s">
        <v>484</v>
      </c>
      <c r="H47" s="1"/>
      <c r="I47" s="1"/>
      <c r="J47" s="1"/>
      <c r="K47" s="1"/>
      <c r="L47" s="1"/>
      <c r="M47" s="1"/>
    </row>
    <row r="48" spans="1:13" ht="12.75">
      <c r="A48" s="1" t="s">
        <v>487</v>
      </c>
      <c r="B48" s="6">
        <v>1</v>
      </c>
      <c r="C48" s="6">
        <v>47</v>
      </c>
      <c r="D48" s="1" t="s">
        <v>488</v>
      </c>
      <c r="E48" s="1" t="s">
        <v>489</v>
      </c>
      <c r="F48" s="1" t="s">
        <v>491</v>
      </c>
      <c r="G48" s="1" t="s">
        <v>492</v>
      </c>
      <c r="H48" s="1"/>
      <c r="I48" s="1"/>
      <c r="J48" s="1"/>
      <c r="K48" s="1"/>
      <c r="L48" s="1"/>
      <c r="M48" s="1"/>
    </row>
    <row r="49" spans="1:13" ht="12.75">
      <c r="A49" s="1" t="s">
        <v>494</v>
      </c>
      <c r="B49" s="6">
        <v>4</v>
      </c>
      <c r="C49" s="6">
        <v>44</v>
      </c>
      <c r="D49" s="1" t="s">
        <v>230</v>
      </c>
      <c r="E49" s="1" t="s">
        <v>231</v>
      </c>
      <c r="F49" s="1" t="s">
        <v>233</v>
      </c>
      <c r="G49" s="1" t="s">
        <v>501</v>
      </c>
      <c r="H49" s="1"/>
      <c r="I49" s="1"/>
      <c r="J49" s="1"/>
      <c r="K49" s="1"/>
      <c r="L49" s="1"/>
      <c r="M49" s="1"/>
    </row>
    <row r="50" spans="1:13" ht="12.75">
      <c r="A50" s="1" t="s">
        <v>229</v>
      </c>
      <c r="B50" s="6">
        <v>6</v>
      </c>
      <c r="C50" s="6">
        <v>42</v>
      </c>
      <c r="D50" s="1" t="s">
        <v>230</v>
      </c>
      <c r="E50" s="1" t="s">
        <v>231</v>
      </c>
      <c r="F50" s="1" t="s">
        <v>233</v>
      </c>
      <c r="G50" s="1" t="s">
        <v>234</v>
      </c>
      <c r="H50" s="1"/>
      <c r="I50" s="1"/>
      <c r="J50" s="1"/>
      <c r="K50" s="1"/>
      <c r="L50" s="1"/>
      <c r="M50" s="1"/>
    </row>
    <row r="51" spans="1:13" ht="12.75">
      <c r="A51" s="1" t="s">
        <v>44</v>
      </c>
      <c r="B51" s="6">
        <v>1</v>
      </c>
      <c r="C51" s="6">
        <v>47</v>
      </c>
      <c r="D51" s="1" t="s">
        <v>511</v>
      </c>
      <c r="E51" s="1" t="s">
        <v>512</v>
      </c>
      <c r="F51" s="1" t="s">
        <v>188</v>
      </c>
      <c r="G51" s="1" t="s">
        <v>514</v>
      </c>
      <c r="H51" s="1"/>
      <c r="I51" s="1"/>
      <c r="J51" s="1"/>
      <c r="K51" s="1"/>
      <c r="L51" s="1"/>
      <c r="M51" s="1"/>
    </row>
    <row r="52" spans="1:13" ht="12.75">
      <c r="A52" s="1" t="s">
        <v>69</v>
      </c>
      <c r="B52" s="6">
        <v>7</v>
      </c>
      <c r="C52" s="6">
        <v>41</v>
      </c>
      <c r="D52" s="1" t="s">
        <v>520</v>
      </c>
      <c r="E52" s="1" t="s">
        <v>521</v>
      </c>
      <c r="F52" s="1" t="s">
        <v>523</v>
      </c>
      <c r="G52" s="1" t="s">
        <v>526</v>
      </c>
      <c r="H52" s="1"/>
      <c r="I52" s="1"/>
      <c r="J52" s="1"/>
      <c r="K52" s="1"/>
      <c r="L52" s="1"/>
      <c r="M52" s="1"/>
    </row>
    <row r="53" spans="1:13" ht="12.75">
      <c r="A53" s="1" t="s">
        <v>171</v>
      </c>
      <c r="B53" s="6">
        <v>4</v>
      </c>
      <c r="C53" s="6">
        <v>44</v>
      </c>
      <c r="D53" s="1" t="s">
        <v>177</v>
      </c>
      <c r="E53" s="1" t="s">
        <v>178</v>
      </c>
      <c r="F53" s="1" t="s">
        <v>179</v>
      </c>
      <c r="G53" s="1" t="s">
        <v>180</v>
      </c>
      <c r="H53" s="1"/>
      <c r="I53" s="1"/>
      <c r="J53" s="1"/>
      <c r="K53" s="1"/>
      <c r="L53" s="1"/>
      <c r="M53" s="1"/>
    </row>
    <row r="54" spans="1:13" ht="12.75">
      <c r="A54" s="1" t="s">
        <v>91</v>
      </c>
      <c r="B54" s="6">
        <v>1</v>
      </c>
      <c r="C54" s="6">
        <v>47</v>
      </c>
      <c r="D54" s="1" t="s">
        <v>536</v>
      </c>
      <c r="E54" s="1" t="s">
        <v>178</v>
      </c>
      <c r="F54" s="1" t="s">
        <v>539</v>
      </c>
      <c r="G54" s="1" t="s">
        <v>541</v>
      </c>
      <c r="H54" s="1"/>
      <c r="I54" s="1"/>
      <c r="J54" s="1"/>
      <c r="K54" s="1"/>
      <c r="L54" s="1"/>
      <c r="M54" s="1"/>
    </row>
    <row r="55" spans="1:13" ht="12.75">
      <c r="A55" s="1" t="s">
        <v>543</v>
      </c>
      <c r="B55" s="6">
        <v>10</v>
      </c>
      <c r="C55" s="6">
        <v>38</v>
      </c>
      <c r="D55" s="1" t="s">
        <v>544</v>
      </c>
      <c r="E55" s="1" t="s">
        <v>545</v>
      </c>
      <c r="F55" s="1" t="s">
        <v>209</v>
      </c>
      <c r="G55" s="1" t="s">
        <v>546</v>
      </c>
      <c r="H55" s="1" t="s">
        <v>550</v>
      </c>
      <c r="I55" s="1"/>
      <c r="J55" s="1"/>
      <c r="K55" s="1"/>
      <c r="L55" s="1"/>
      <c r="M55" s="1"/>
    </row>
    <row r="56" spans="1:13" ht="12.75">
      <c r="A56" s="1" t="s">
        <v>552</v>
      </c>
      <c r="B56" s="6">
        <v>1</v>
      </c>
      <c r="C56" s="6">
        <v>47</v>
      </c>
      <c r="D56" s="1" t="s">
        <v>553</v>
      </c>
      <c r="E56" s="1" t="s">
        <v>556</v>
      </c>
      <c r="F56" s="1" t="s">
        <v>558</v>
      </c>
      <c r="G56" s="1" t="s">
        <v>559</v>
      </c>
      <c r="H56" s="1"/>
      <c r="I56" s="1"/>
      <c r="J56" s="1"/>
      <c r="K56" s="1"/>
      <c r="L56" s="1"/>
      <c r="M56" s="1"/>
    </row>
    <row r="57" spans="1:13" ht="12.75">
      <c r="A57" s="1" t="s">
        <v>60</v>
      </c>
      <c r="B57" s="6">
        <v>2</v>
      </c>
      <c r="C57" s="6">
        <v>46</v>
      </c>
      <c r="D57" s="1" t="s">
        <v>553</v>
      </c>
      <c r="E57" s="1" t="s">
        <v>556</v>
      </c>
      <c r="F57" s="1" t="s">
        <v>558</v>
      </c>
      <c r="G57" s="1" t="s">
        <v>569</v>
      </c>
      <c r="H57" s="1"/>
      <c r="I57" s="1"/>
      <c r="J57" s="1"/>
      <c r="K57" s="1"/>
      <c r="L57" s="1"/>
      <c r="M57" s="1"/>
    </row>
    <row r="58" spans="1:13" ht="12.75">
      <c r="A58" s="1" t="s">
        <v>572</v>
      </c>
      <c r="B58" s="6">
        <v>1</v>
      </c>
      <c r="C58" s="6">
        <v>47</v>
      </c>
      <c r="D58" s="1" t="s">
        <v>573</v>
      </c>
      <c r="E58" s="1" t="s">
        <v>574</v>
      </c>
      <c r="F58" s="1" t="s">
        <v>575</v>
      </c>
      <c r="G58" s="1" t="s">
        <v>577</v>
      </c>
      <c r="H58" s="1"/>
      <c r="I58" s="1"/>
      <c r="J58" s="1"/>
      <c r="K58" s="1"/>
      <c r="L58" s="1"/>
      <c r="M58" s="1"/>
    </row>
    <row r="59" spans="1:13" ht="12.75">
      <c r="A59" s="1" t="s">
        <v>580</v>
      </c>
      <c r="B59" s="6">
        <v>9</v>
      </c>
      <c r="C59" s="6">
        <v>39</v>
      </c>
      <c r="D59" s="1" t="s">
        <v>581</v>
      </c>
      <c r="E59" s="1" t="s">
        <v>574</v>
      </c>
      <c r="F59" s="1" t="s">
        <v>584</v>
      </c>
      <c r="G59" s="1" t="s">
        <v>585</v>
      </c>
      <c r="H59" s="1"/>
      <c r="I59" s="1"/>
      <c r="J59" s="1"/>
      <c r="K59" s="1"/>
      <c r="L59" s="1"/>
      <c r="M59" s="1"/>
    </row>
    <row r="60" spans="1:13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ht="12.75">
      <c r="A62" s="12" t="s">
        <v>594</v>
      </c>
      <c r="B62" s="13">
        <v>13</v>
      </c>
      <c r="C62" s="13">
        <v>35</v>
      </c>
      <c r="D62" s="12" t="s">
        <v>183</v>
      </c>
      <c r="E62" s="12" t="s">
        <v>186</v>
      </c>
      <c r="F62" s="12" t="s">
        <v>188</v>
      </c>
      <c r="G62" s="12" t="s">
        <v>643</v>
      </c>
      <c r="H62" s="12" t="s">
        <v>648</v>
      </c>
      <c r="I62" s="1"/>
      <c r="J62" s="1"/>
      <c r="K62" s="1"/>
      <c r="L62" s="1"/>
      <c r="M62" s="1"/>
    </row>
    <row r="63" spans="1:13" ht="12.75">
      <c r="A63" s="12" t="s">
        <v>655</v>
      </c>
      <c r="B63" s="13">
        <v>17</v>
      </c>
      <c r="C63" s="13">
        <v>31</v>
      </c>
      <c r="D63" s="12" t="s">
        <v>657</v>
      </c>
      <c r="E63" s="12" t="s">
        <v>274</v>
      </c>
      <c r="F63" s="12" t="s">
        <v>660</v>
      </c>
      <c r="G63" s="12" t="s">
        <v>661</v>
      </c>
      <c r="H63" s="12" t="s">
        <v>662</v>
      </c>
      <c r="I63" s="1"/>
      <c r="J63" s="1"/>
      <c r="K63" s="1"/>
      <c r="L63" s="1"/>
      <c r="M63" s="1"/>
    </row>
    <row r="64" spans="1:13" ht="12.75">
      <c r="A64" s="12" t="s">
        <v>665</v>
      </c>
      <c r="B64" s="13">
        <v>15</v>
      </c>
      <c r="C64" s="13">
        <v>33</v>
      </c>
      <c r="D64" s="12" t="s">
        <v>326</v>
      </c>
      <c r="E64" s="12" t="s">
        <v>328</v>
      </c>
      <c r="F64" s="12" t="s">
        <v>209</v>
      </c>
      <c r="G64" s="12" t="s">
        <v>669</v>
      </c>
      <c r="H64" s="12" t="s">
        <v>672</v>
      </c>
      <c r="I64" s="12" t="s">
        <v>675</v>
      </c>
      <c r="J64" s="1"/>
      <c r="K64" s="1"/>
      <c r="L64" s="1"/>
      <c r="M64" s="1"/>
    </row>
    <row r="65" spans="1:13" ht="12.75">
      <c r="A65" s="12" t="s">
        <v>678</v>
      </c>
      <c r="B65" s="14">
        <v>15</v>
      </c>
      <c r="C65" s="13">
        <v>33</v>
      </c>
      <c r="D65" s="12" t="s">
        <v>698</v>
      </c>
      <c r="E65" s="12" t="s">
        <v>701</v>
      </c>
      <c r="F65" s="12" t="s">
        <v>702</v>
      </c>
      <c r="G65" s="12" t="s">
        <v>703</v>
      </c>
      <c r="H65" s="12" t="s">
        <v>704</v>
      </c>
      <c r="I65" s="1"/>
      <c r="J65" s="1"/>
      <c r="K65" s="1"/>
      <c r="L65" s="1"/>
      <c r="M65" s="1"/>
    </row>
    <row r="66" spans="1:13" ht="12.75">
      <c r="A66" s="12" t="s">
        <v>76</v>
      </c>
      <c r="B66" s="14">
        <v>13</v>
      </c>
      <c r="C66" s="13">
        <v>35</v>
      </c>
      <c r="D66" s="12" t="s">
        <v>698</v>
      </c>
      <c r="E66" s="12" t="s">
        <v>701</v>
      </c>
      <c r="F66" s="12" t="s">
        <v>702</v>
      </c>
      <c r="G66" s="12" t="s">
        <v>717</v>
      </c>
      <c r="H66" s="12" t="s">
        <v>704</v>
      </c>
      <c r="I66" s="1"/>
      <c r="J66" s="1"/>
      <c r="K66" s="1"/>
      <c r="L66" s="1"/>
      <c r="M66" s="1"/>
    </row>
    <row r="67" spans="1:13" ht="12.75">
      <c r="A67" s="12" t="s">
        <v>98</v>
      </c>
      <c r="B67" s="11">
        <v>27</v>
      </c>
      <c r="C67" s="13">
        <v>21</v>
      </c>
      <c r="D67" s="12" t="s">
        <v>335</v>
      </c>
      <c r="E67" s="12" t="s">
        <v>336</v>
      </c>
      <c r="F67" s="12" t="s">
        <v>188</v>
      </c>
      <c r="G67" s="12" t="s">
        <v>729</v>
      </c>
      <c r="H67" s="12" t="s">
        <v>731</v>
      </c>
      <c r="I67" s="1"/>
      <c r="J67" s="1"/>
      <c r="K67" s="1"/>
      <c r="L67" s="1"/>
      <c r="M67" s="1"/>
    </row>
    <row r="68" spans="1:13" ht="12.75">
      <c r="A68" s="12" t="s">
        <v>734</v>
      </c>
      <c r="B68" s="11">
        <v>29</v>
      </c>
      <c r="C68" s="13">
        <v>19</v>
      </c>
      <c r="D68" s="12" t="s">
        <v>737</v>
      </c>
      <c r="E68" s="12" t="s">
        <v>738</v>
      </c>
      <c r="F68" s="12" t="s">
        <v>740</v>
      </c>
      <c r="G68" s="12" t="s">
        <v>743</v>
      </c>
      <c r="H68" s="12" t="s">
        <v>745</v>
      </c>
      <c r="I68" s="1"/>
      <c r="J68" s="1"/>
      <c r="K68" s="1"/>
      <c r="L68" s="1"/>
      <c r="M68" s="1"/>
    </row>
    <row r="69" spans="1:13" ht="12.75">
      <c r="A69" s="12" t="s">
        <v>49</v>
      </c>
      <c r="B69" s="11">
        <v>32</v>
      </c>
      <c r="C69" s="13">
        <v>16</v>
      </c>
      <c r="D69" s="12" t="s">
        <v>749</v>
      </c>
      <c r="E69" s="12" t="s">
        <v>386</v>
      </c>
      <c r="F69" s="12" t="s">
        <v>752</v>
      </c>
      <c r="G69" s="12" t="s">
        <v>756</v>
      </c>
      <c r="H69" s="12" t="s">
        <v>758</v>
      </c>
      <c r="I69" s="1"/>
      <c r="J69" s="1"/>
      <c r="K69" s="1"/>
      <c r="L69" s="1"/>
      <c r="M69" s="1"/>
    </row>
    <row r="70" spans="1:13" ht="12.75">
      <c r="A70" s="12" t="s">
        <v>759</v>
      </c>
      <c r="B70" s="13">
        <v>19</v>
      </c>
      <c r="C70" s="13">
        <v>29</v>
      </c>
      <c r="D70" s="12" t="s">
        <v>467</v>
      </c>
      <c r="E70" s="12" t="s">
        <v>271</v>
      </c>
      <c r="F70" s="12" t="s">
        <v>468</v>
      </c>
      <c r="G70" s="12" t="s">
        <v>762</v>
      </c>
      <c r="H70" s="12" t="s">
        <v>764</v>
      </c>
      <c r="I70" s="12" t="s">
        <v>675</v>
      </c>
      <c r="J70" s="1"/>
      <c r="K70" s="1"/>
      <c r="L70" s="1"/>
      <c r="M70" s="1"/>
    </row>
    <row r="71" spans="1:13" ht="12.75">
      <c r="A71" s="12" t="s">
        <v>766</v>
      </c>
      <c r="B71" s="13">
        <v>16</v>
      </c>
      <c r="C71" s="13">
        <v>32</v>
      </c>
      <c r="D71" s="12" t="s">
        <v>428</v>
      </c>
      <c r="E71" s="12" t="s">
        <v>271</v>
      </c>
      <c r="F71" s="12" t="s">
        <v>772</v>
      </c>
      <c r="G71" s="12" t="s">
        <v>773</v>
      </c>
      <c r="H71" s="12" t="s">
        <v>774</v>
      </c>
      <c r="I71" s="1"/>
      <c r="J71" s="1"/>
      <c r="K71" s="1"/>
      <c r="L71" s="1"/>
      <c r="M71" s="1"/>
    </row>
    <row r="72" spans="1:13" ht="12.75">
      <c r="A72" s="12" t="s">
        <v>777</v>
      </c>
      <c r="B72" s="11">
        <v>28</v>
      </c>
      <c r="C72" s="13">
        <v>20</v>
      </c>
      <c r="D72" s="12" t="s">
        <v>778</v>
      </c>
      <c r="E72" s="12" t="s">
        <v>489</v>
      </c>
      <c r="F72" s="12" t="s">
        <v>779</v>
      </c>
      <c r="G72" s="12" t="s">
        <v>207</v>
      </c>
      <c r="H72" s="12" t="s">
        <v>780</v>
      </c>
      <c r="I72" s="1"/>
      <c r="J72" s="1"/>
      <c r="K72" s="1"/>
      <c r="L72" s="1"/>
      <c r="M72" s="1"/>
    </row>
    <row r="73" spans="1:13" ht="12.75">
      <c r="A73" s="12" t="s">
        <v>783</v>
      </c>
      <c r="B73" s="11">
        <v>22</v>
      </c>
      <c r="C73" s="13">
        <v>26</v>
      </c>
      <c r="D73" s="12" t="s">
        <v>784</v>
      </c>
      <c r="E73" s="12" t="s">
        <v>489</v>
      </c>
      <c r="F73" s="12" t="s">
        <v>786</v>
      </c>
      <c r="G73" s="12" t="s">
        <v>788</v>
      </c>
      <c r="H73" s="12" t="s">
        <v>791</v>
      </c>
      <c r="I73" s="12" t="s">
        <v>675</v>
      </c>
      <c r="J73" s="1"/>
      <c r="K73" s="1"/>
      <c r="L73" s="1"/>
      <c r="M73" s="1"/>
    </row>
    <row r="74" spans="1:13" ht="12.75">
      <c r="A74" s="12" t="s">
        <v>697</v>
      </c>
      <c r="B74" s="11">
        <v>21</v>
      </c>
      <c r="C74" s="13">
        <v>27</v>
      </c>
      <c r="D74" s="12" t="s">
        <v>792</v>
      </c>
      <c r="E74" s="12" t="s">
        <v>231</v>
      </c>
      <c r="F74" s="12" t="s">
        <v>793</v>
      </c>
      <c r="G74" s="12" t="s">
        <v>794</v>
      </c>
      <c r="H74" s="12" t="s">
        <v>795</v>
      </c>
      <c r="I74" s="12" t="s">
        <v>675</v>
      </c>
      <c r="J74" s="1"/>
      <c r="K74" s="1"/>
      <c r="L74" s="1"/>
      <c r="M74" s="1"/>
    </row>
    <row r="75" spans="1:13" ht="12.75">
      <c r="A75" s="12" t="s">
        <v>796</v>
      </c>
      <c r="B75" s="13">
        <v>12</v>
      </c>
      <c r="C75" s="13">
        <v>36</v>
      </c>
      <c r="D75" s="12" t="s">
        <v>797</v>
      </c>
      <c r="E75" s="12" t="s">
        <v>231</v>
      </c>
      <c r="F75" s="12" t="s">
        <v>233</v>
      </c>
      <c r="G75" s="12" t="s">
        <v>799</v>
      </c>
      <c r="H75" s="12" t="s">
        <v>800</v>
      </c>
      <c r="I75" s="12" t="s">
        <v>675</v>
      </c>
      <c r="J75" s="1"/>
      <c r="K75" s="1"/>
      <c r="L75" s="1"/>
      <c r="M75" s="1"/>
    </row>
    <row r="76" spans="1:13" ht="12.75">
      <c r="A76" s="12" t="s">
        <v>803</v>
      </c>
      <c r="B76" s="13">
        <v>14</v>
      </c>
      <c r="C76" s="13">
        <v>34</v>
      </c>
      <c r="D76" s="12" t="s">
        <v>805</v>
      </c>
      <c r="E76" s="12" t="s">
        <v>178</v>
      </c>
      <c r="F76" s="12" t="s">
        <v>806</v>
      </c>
      <c r="G76" s="12" t="s">
        <v>807</v>
      </c>
      <c r="H76" s="12" t="s">
        <v>809</v>
      </c>
      <c r="I76" s="12" t="s">
        <v>675</v>
      </c>
      <c r="J76" s="1"/>
      <c r="K76" s="1"/>
      <c r="L76" s="1"/>
      <c r="M76" s="1"/>
    </row>
    <row r="77" spans="1:13" ht="12.75">
      <c r="A77" s="12" t="s">
        <v>812</v>
      </c>
      <c r="B77" s="13">
        <v>14</v>
      </c>
      <c r="C77" s="13">
        <v>34</v>
      </c>
      <c r="D77" s="12" t="s">
        <v>815</v>
      </c>
      <c r="E77" s="12" t="s">
        <v>178</v>
      </c>
      <c r="F77" s="12" t="s">
        <v>818</v>
      </c>
      <c r="G77" s="12" t="s">
        <v>820</v>
      </c>
      <c r="H77" s="12" t="s">
        <v>821</v>
      </c>
      <c r="I77" s="12" t="s">
        <v>675</v>
      </c>
      <c r="J77" s="1"/>
      <c r="K77" s="1"/>
      <c r="L77" s="1"/>
      <c r="M77" s="1"/>
    </row>
    <row r="78" spans="1:13" ht="12.75">
      <c r="A78" s="12" t="s">
        <v>87</v>
      </c>
      <c r="B78" s="11">
        <v>25</v>
      </c>
      <c r="C78" s="13">
        <v>23</v>
      </c>
      <c r="D78" s="12" t="s">
        <v>824</v>
      </c>
      <c r="E78" s="12" t="s">
        <v>178</v>
      </c>
      <c r="F78" s="12" t="s">
        <v>825</v>
      </c>
      <c r="G78" s="12" t="s">
        <v>827</v>
      </c>
      <c r="H78" s="12" t="s">
        <v>828</v>
      </c>
      <c r="I78" s="12" t="s">
        <v>675</v>
      </c>
      <c r="J78" s="1"/>
      <c r="K78" s="1"/>
      <c r="L78" s="1"/>
      <c r="M78" s="1"/>
    </row>
    <row r="79" spans="1:13" ht="12.75">
      <c r="A79" s="12" t="s">
        <v>833</v>
      </c>
      <c r="B79" s="11">
        <v>20</v>
      </c>
      <c r="C79" s="13">
        <v>28</v>
      </c>
      <c r="D79" s="12" t="s">
        <v>835</v>
      </c>
      <c r="E79" s="12" t="s">
        <v>837</v>
      </c>
      <c r="F79" s="12" t="s">
        <v>840</v>
      </c>
      <c r="G79" s="12" t="s">
        <v>842</v>
      </c>
      <c r="H79" s="12" t="s">
        <v>844</v>
      </c>
      <c r="I79" s="1"/>
      <c r="J79" s="1"/>
      <c r="K79" s="1"/>
      <c r="L79" s="1"/>
      <c r="M79" s="1"/>
    </row>
    <row r="80" spans="1:13" ht="12.75">
      <c r="A80" s="12" t="s">
        <v>84</v>
      </c>
      <c r="B80" s="11">
        <v>22</v>
      </c>
      <c r="C80" s="13">
        <v>26</v>
      </c>
      <c r="D80" s="12" t="s">
        <v>850</v>
      </c>
      <c r="E80" s="12" t="s">
        <v>545</v>
      </c>
      <c r="F80" s="12" t="s">
        <v>852</v>
      </c>
      <c r="G80" s="1" t="s">
        <v>853</v>
      </c>
      <c r="H80" s="12" t="s">
        <v>854</v>
      </c>
      <c r="I80" s="1"/>
      <c r="J80" s="1"/>
      <c r="K80" s="1"/>
      <c r="L80" s="1"/>
      <c r="M80" s="1"/>
    </row>
    <row r="81" spans="1:13" ht="12.75">
      <c r="A81" s="12" t="s">
        <v>855</v>
      </c>
      <c r="B81" s="13">
        <v>13</v>
      </c>
      <c r="C81" s="13">
        <v>35</v>
      </c>
      <c r="D81" s="12" t="s">
        <v>858</v>
      </c>
      <c r="E81" s="12" t="s">
        <v>545</v>
      </c>
      <c r="F81" s="12" t="s">
        <v>860</v>
      </c>
      <c r="G81" s="12" t="s">
        <v>861</v>
      </c>
      <c r="H81" s="12" t="s">
        <v>863</v>
      </c>
      <c r="I81" s="1"/>
      <c r="J81" s="1"/>
      <c r="K81" s="1"/>
      <c r="L81" s="1"/>
      <c r="M81" s="1"/>
    </row>
    <row r="82" spans="1:13" ht="12.75">
      <c r="A82" s="12" t="s">
        <v>868</v>
      </c>
      <c r="B82" s="11">
        <v>21</v>
      </c>
      <c r="C82" s="13">
        <v>27</v>
      </c>
      <c r="D82" s="12" t="s">
        <v>869</v>
      </c>
      <c r="E82" s="12" t="s">
        <v>545</v>
      </c>
      <c r="F82" s="12" t="s">
        <v>871</v>
      </c>
      <c r="G82" s="12" t="s">
        <v>872</v>
      </c>
      <c r="H82" s="12" t="s">
        <v>875</v>
      </c>
      <c r="I82" s="1"/>
      <c r="J82" s="1"/>
      <c r="K82" s="1"/>
      <c r="L82" s="1"/>
      <c r="M82" s="1"/>
    </row>
    <row r="83" spans="1:13" ht="12.75">
      <c r="A83" s="12" t="s">
        <v>47</v>
      </c>
      <c r="B83" s="13">
        <v>12</v>
      </c>
      <c r="C83" s="13">
        <v>36</v>
      </c>
      <c r="D83" s="12" t="s">
        <v>879</v>
      </c>
      <c r="E83" s="12" t="s">
        <v>574</v>
      </c>
      <c r="F83" s="12" t="s">
        <v>881</v>
      </c>
      <c r="G83" s="12" t="s">
        <v>883</v>
      </c>
      <c r="H83" s="12" t="s">
        <v>886</v>
      </c>
      <c r="I83" s="12" t="s">
        <v>675</v>
      </c>
      <c r="J83" s="1"/>
      <c r="K83" s="1"/>
      <c r="L83" s="1"/>
      <c r="M83" s="1"/>
    </row>
    <row r="84" spans="1:13" ht="12.75">
      <c r="A84" s="1" t="s">
        <v>887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ht="12.75">
      <c r="A93" s="1" t="s">
        <v>905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ht="12.75">
      <c r="A94" s="1" t="s">
        <v>907</v>
      </c>
      <c r="B94" s="1"/>
      <c r="C94" s="308" t="s">
        <v>911</v>
      </c>
      <c r="D94" s="309"/>
      <c r="E94" s="309"/>
      <c r="F94" s="308" t="s">
        <v>921</v>
      </c>
      <c r="G94" s="309"/>
      <c r="H94" s="1"/>
      <c r="I94" s="1"/>
      <c r="J94" s="1"/>
      <c r="K94" s="1"/>
      <c r="L94" s="1"/>
      <c r="M94" s="1"/>
    </row>
    <row r="95" spans="1:13" ht="12.75">
      <c r="A95" s="1" t="s">
        <v>929</v>
      </c>
      <c r="B95" s="1"/>
      <c r="C95" s="308" t="s">
        <v>930</v>
      </c>
      <c r="D95" s="309"/>
      <c r="E95" s="1" t="s">
        <v>675</v>
      </c>
      <c r="F95" s="1"/>
      <c r="G95" s="1"/>
      <c r="H95" s="1"/>
      <c r="I95" s="1"/>
      <c r="J95" s="1"/>
      <c r="K95" s="1"/>
      <c r="L95" s="1"/>
      <c r="M95" s="1"/>
    </row>
    <row r="96" spans="1:13" ht="12.75">
      <c r="A96" s="1" t="s">
        <v>935</v>
      </c>
      <c r="B96" s="1"/>
      <c r="C96" s="308" t="s">
        <v>936</v>
      </c>
      <c r="D96" s="309"/>
      <c r="E96" s="1" t="s">
        <v>675</v>
      </c>
      <c r="F96" s="1"/>
      <c r="G96" s="1"/>
      <c r="H96" s="1"/>
      <c r="I96" s="1"/>
      <c r="J96" s="1"/>
      <c r="K96" s="1"/>
      <c r="L96" s="1"/>
      <c r="M96" s="1"/>
    </row>
    <row r="97" spans="1:13" ht="12.75">
      <c r="A97" s="1" t="s">
        <v>938</v>
      </c>
      <c r="B97" s="1"/>
      <c r="C97" s="308" t="s">
        <v>939</v>
      </c>
      <c r="D97" s="309"/>
      <c r="E97" s="1"/>
      <c r="F97" s="1"/>
      <c r="G97" s="1"/>
      <c r="H97" s="1"/>
      <c r="I97" s="1"/>
      <c r="J97" s="1"/>
      <c r="K97" s="1"/>
      <c r="L97" s="1"/>
      <c r="M97" s="1"/>
    </row>
    <row r="98" spans="1:13" ht="12.75">
      <c r="A98" s="1" t="s">
        <v>941</v>
      </c>
      <c r="B98" s="1"/>
      <c r="C98" s="308" t="s">
        <v>942</v>
      </c>
      <c r="D98" s="309"/>
      <c r="E98" s="1" t="s">
        <v>675</v>
      </c>
      <c r="F98" s="1"/>
      <c r="G98" s="1"/>
      <c r="H98" s="1"/>
      <c r="I98" s="1"/>
      <c r="J98" s="1"/>
      <c r="K98" s="1"/>
      <c r="L98" s="1"/>
      <c r="M98" s="1"/>
    </row>
    <row r="99" spans="1:13" ht="12.75">
      <c r="A99" s="1" t="s">
        <v>107</v>
      </c>
      <c r="B99" s="1"/>
      <c r="C99" s="308" t="s">
        <v>945</v>
      </c>
      <c r="D99" s="309"/>
      <c r="E99" s="1" t="s">
        <v>675</v>
      </c>
      <c r="F99" s="1"/>
      <c r="G99" s="1"/>
      <c r="H99" s="1"/>
      <c r="I99" s="1"/>
      <c r="J99" s="1"/>
      <c r="K99" s="1"/>
      <c r="L99" s="1"/>
      <c r="M99" s="1"/>
    </row>
  </sheetData>
  <mergeCells count="7">
    <mergeCell ref="C98:D98"/>
    <mergeCell ref="C99:D99"/>
    <mergeCell ref="C94:E94"/>
    <mergeCell ref="F94:G94"/>
    <mergeCell ref="C95:D95"/>
    <mergeCell ref="C96:D96"/>
    <mergeCell ref="C97:D9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124"/>
  <sheetViews>
    <sheetView topLeftCell="A79" workbookViewId="0">
      <selection sqref="A1:A124"/>
    </sheetView>
  </sheetViews>
  <sheetFormatPr defaultColWidth="14.42578125" defaultRowHeight="15.75" customHeight="1"/>
  <sheetData>
    <row r="1" spans="1:1" ht="15.75" customHeight="1">
      <c r="A1" s="1" t="s">
        <v>0</v>
      </c>
    </row>
    <row r="2" spans="1:1" ht="15.75" customHeight="1">
      <c r="A2" s="1" t="s">
        <v>3</v>
      </c>
    </row>
    <row r="3" spans="1:1" ht="15.75" customHeight="1">
      <c r="A3" s="1" t="s">
        <v>4</v>
      </c>
    </row>
    <row r="4" spans="1:1" ht="15.75" customHeight="1">
      <c r="A4" s="1" t="s">
        <v>5</v>
      </c>
    </row>
    <row r="5" spans="1:1" ht="15.75" customHeight="1">
      <c r="A5" s="1" t="s">
        <v>6</v>
      </c>
    </row>
    <row r="6" spans="1:1" ht="15.75" customHeight="1">
      <c r="A6" s="1" t="s">
        <v>7</v>
      </c>
    </row>
    <row r="7" spans="1:1" ht="15.75" customHeight="1">
      <c r="A7" s="1" t="s">
        <v>8</v>
      </c>
    </row>
    <row r="8" spans="1:1" ht="15.75" customHeight="1">
      <c r="A8" s="1" t="s">
        <v>9</v>
      </c>
    </row>
    <row r="9" spans="1:1" ht="15.75" customHeight="1">
      <c r="A9" s="1" t="s">
        <v>10</v>
      </c>
    </row>
    <row r="10" spans="1:1" ht="15.75" customHeight="1">
      <c r="A10" s="1" t="s">
        <v>11</v>
      </c>
    </row>
    <row r="11" spans="1:1" ht="15.75" customHeight="1">
      <c r="A11" s="1" t="s">
        <v>13</v>
      </c>
    </row>
    <row r="12" spans="1:1" ht="15.75" customHeight="1">
      <c r="A12" s="1" t="s">
        <v>16</v>
      </c>
    </row>
    <row r="13" spans="1:1" ht="15.75" customHeight="1">
      <c r="A13" s="1" t="s">
        <v>19</v>
      </c>
    </row>
    <row r="14" spans="1:1" ht="15.75" customHeight="1">
      <c r="A14" s="1" t="s">
        <v>22</v>
      </c>
    </row>
    <row r="15" spans="1:1" ht="15.75" customHeight="1">
      <c r="A15" s="1" t="s">
        <v>23</v>
      </c>
    </row>
    <row r="16" spans="1:1" ht="15.75" customHeight="1">
      <c r="A16" s="1" t="s">
        <v>24</v>
      </c>
    </row>
    <row r="17" spans="1:1" ht="15.75" customHeight="1">
      <c r="A17" s="1" t="s">
        <v>25</v>
      </c>
    </row>
    <row r="18" spans="1:1" ht="15.75" customHeight="1">
      <c r="A18" s="1" t="s">
        <v>26</v>
      </c>
    </row>
    <row r="19" spans="1:1" ht="15.75" customHeight="1">
      <c r="A19" s="1" t="s">
        <v>27</v>
      </c>
    </row>
    <row r="20" spans="1:1" ht="15.75" customHeight="1">
      <c r="A20" s="1" t="s">
        <v>28</v>
      </c>
    </row>
    <row r="21" spans="1:1" ht="15.75" customHeight="1">
      <c r="A21" s="1" t="s">
        <v>29</v>
      </c>
    </row>
    <row r="22" spans="1:1" ht="15.75" customHeight="1">
      <c r="A22" s="1" t="s">
        <v>30</v>
      </c>
    </row>
    <row r="23" spans="1:1" ht="15.75" customHeight="1">
      <c r="A23" s="1" t="s">
        <v>31</v>
      </c>
    </row>
    <row r="24" spans="1:1" ht="15.75" customHeight="1">
      <c r="A24" s="1" t="s">
        <v>32</v>
      </c>
    </row>
    <row r="25" spans="1:1" ht="15.75" customHeight="1">
      <c r="A25" s="1" t="s">
        <v>33</v>
      </c>
    </row>
    <row r="26" spans="1:1" ht="15.75" customHeight="1">
      <c r="A26" s="1" t="s">
        <v>34</v>
      </c>
    </row>
    <row r="27" spans="1:1" ht="15.75" customHeight="1">
      <c r="A27" s="1" t="s">
        <v>35</v>
      </c>
    </row>
    <row r="28" spans="1:1" ht="15.75" customHeight="1">
      <c r="A28" s="1" t="s">
        <v>36</v>
      </c>
    </row>
    <row r="29" spans="1:1" ht="15.75" customHeight="1">
      <c r="A29" s="1" t="s">
        <v>37</v>
      </c>
    </row>
    <row r="30" spans="1:1" ht="15.75" customHeight="1">
      <c r="A30" s="1" t="s">
        <v>38</v>
      </c>
    </row>
    <row r="31" spans="1:1" ht="15.75" customHeight="1">
      <c r="A31" s="1" t="s">
        <v>39</v>
      </c>
    </row>
    <row r="32" spans="1:1" ht="15.75" customHeight="1">
      <c r="A32" s="1" t="s">
        <v>40</v>
      </c>
    </row>
    <row r="33" spans="1:1" ht="15.75" customHeight="1">
      <c r="A33" s="1" t="s">
        <v>41</v>
      </c>
    </row>
    <row r="34" spans="1:1" ht="15.75" customHeight="1">
      <c r="A34" s="1" t="s">
        <v>42</v>
      </c>
    </row>
    <row r="35" spans="1:1" ht="15.75" customHeight="1">
      <c r="A35" s="1" t="s">
        <v>43</v>
      </c>
    </row>
    <row r="36" spans="1:1" ht="12.75">
      <c r="A36" s="1" t="s">
        <v>44</v>
      </c>
    </row>
    <row r="37" spans="1:1" ht="12.75">
      <c r="A37" s="1" t="s">
        <v>45</v>
      </c>
    </row>
    <row r="38" spans="1:1" ht="12.75">
      <c r="A38" s="1" t="s">
        <v>46</v>
      </c>
    </row>
    <row r="39" spans="1:1" ht="12.75">
      <c r="A39" s="1" t="s">
        <v>47</v>
      </c>
    </row>
    <row r="40" spans="1:1" ht="12.75">
      <c r="A40" s="1" t="s">
        <v>48</v>
      </c>
    </row>
    <row r="41" spans="1:1" ht="12.75">
      <c r="A41" s="1" t="s">
        <v>49</v>
      </c>
    </row>
    <row r="42" spans="1:1" ht="12.75">
      <c r="A42" s="1" t="s">
        <v>50</v>
      </c>
    </row>
    <row r="43" spans="1:1" ht="12.75">
      <c r="A43" s="1" t="s">
        <v>51</v>
      </c>
    </row>
    <row r="44" spans="1:1" ht="12.75">
      <c r="A44" s="1" t="s">
        <v>52</v>
      </c>
    </row>
    <row r="45" spans="1:1" ht="12.75">
      <c r="A45" s="1" t="s">
        <v>53</v>
      </c>
    </row>
    <row r="46" spans="1:1" ht="12.75">
      <c r="A46" s="1" t="s">
        <v>54</v>
      </c>
    </row>
    <row r="47" spans="1:1" ht="12.75">
      <c r="A47" s="1" t="s">
        <v>55</v>
      </c>
    </row>
    <row r="48" spans="1:1" ht="12.75">
      <c r="A48" s="1" t="s">
        <v>56</v>
      </c>
    </row>
    <row r="49" spans="1:1" ht="12.75">
      <c r="A49" s="1" t="s">
        <v>57</v>
      </c>
    </row>
    <row r="50" spans="1:1" ht="12.75">
      <c r="A50" s="1" t="s">
        <v>58</v>
      </c>
    </row>
    <row r="51" spans="1:1" ht="12.75">
      <c r="A51" s="1" t="s">
        <v>59</v>
      </c>
    </row>
    <row r="52" spans="1:1" ht="12.75">
      <c r="A52" s="1" t="s">
        <v>60</v>
      </c>
    </row>
    <row r="53" spans="1:1" ht="12.75">
      <c r="A53" s="1" t="s">
        <v>61</v>
      </c>
    </row>
    <row r="54" spans="1:1" ht="12.75">
      <c r="A54" s="1" t="s">
        <v>62</v>
      </c>
    </row>
    <row r="55" spans="1:1" ht="12.75">
      <c r="A55" s="1" t="s">
        <v>63</v>
      </c>
    </row>
    <row r="56" spans="1:1" ht="12.75">
      <c r="A56" s="1" t="s">
        <v>64</v>
      </c>
    </row>
    <row r="57" spans="1:1" ht="12.75">
      <c r="A57" s="1" t="s">
        <v>65</v>
      </c>
    </row>
    <row r="58" spans="1:1" ht="12.75">
      <c r="A58" s="1" t="s">
        <v>66</v>
      </c>
    </row>
    <row r="59" spans="1:1" ht="12.75">
      <c r="A59" s="1" t="s">
        <v>67</v>
      </c>
    </row>
    <row r="60" spans="1:1" ht="12.75">
      <c r="A60" s="1" t="s">
        <v>68</v>
      </c>
    </row>
    <row r="61" spans="1:1" ht="12.75">
      <c r="A61" s="1" t="s">
        <v>69</v>
      </c>
    </row>
    <row r="62" spans="1:1" ht="12.75">
      <c r="A62" s="1" t="s">
        <v>70</v>
      </c>
    </row>
    <row r="63" spans="1:1" ht="12.75">
      <c r="A63" s="1" t="s">
        <v>71</v>
      </c>
    </row>
    <row r="64" spans="1:1" ht="12.75">
      <c r="A64" s="1" t="s">
        <v>72</v>
      </c>
    </row>
    <row r="65" spans="1:1" ht="12.75">
      <c r="A65" s="1" t="s">
        <v>73</v>
      </c>
    </row>
    <row r="66" spans="1:1" ht="12.75">
      <c r="A66" s="1" t="s">
        <v>74</v>
      </c>
    </row>
    <row r="67" spans="1:1" ht="12.75">
      <c r="A67" s="1" t="s">
        <v>75</v>
      </c>
    </row>
    <row r="68" spans="1:1" ht="12.75">
      <c r="A68" s="1" t="s">
        <v>76</v>
      </c>
    </row>
    <row r="69" spans="1:1" ht="12.75">
      <c r="A69" s="1" t="s">
        <v>77</v>
      </c>
    </row>
    <row r="70" spans="1:1" ht="12.75">
      <c r="A70" s="1" t="s">
        <v>78</v>
      </c>
    </row>
    <row r="71" spans="1:1" ht="12.75">
      <c r="A71" s="1" t="s">
        <v>79</v>
      </c>
    </row>
    <row r="72" spans="1:1" ht="12.75">
      <c r="A72" s="1" t="s">
        <v>80</v>
      </c>
    </row>
    <row r="73" spans="1:1" ht="12.75">
      <c r="A73" s="1" t="s">
        <v>81</v>
      </c>
    </row>
    <row r="74" spans="1:1" ht="12.75">
      <c r="A74" s="1" t="s">
        <v>82</v>
      </c>
    </row>
    <row r="75" spans="1:1" ht="12.75">
      <c r="A75" s="1" t="s">
        <v>83</v>
      </c>
    </row>
    <row r="76" spans="1:1" ht="12.75">
      <c r="A76" s="1" t="s">
        <v>84</v>
      </c>
    </row>
    <row r="77" spans="1:1" ht="12.75">
      <c r="A77" s="1" t="s">
        <v>85</v>
      </c>
    </row>
    <row r="78" spans="1:1" ht="12.75">
      <c r="A78" s="1" t="s">
        <v>86</v>
      </c>
    </row>
    <row r="79" spans="1:1" ht="12.75">
      <c r="A79" s="1" t="s">
        <v>87</v>
      </c>
    </row>
    <row r="80" spans="1:1" ht="12.75">
      <c r="A80" s="1" t="s">
        <v>88</v>
      </c>
    </row>
    <row r="81" spans="1:1" ht="12.75">
      <c r="A81" s="1" t="s">
        <v>89</v>
      </c>
    </row>
    <row r="82" spans="1:1" ht="12.75">
      <c r="A82" s="1" t="s">
        <v>90</v>
      </c>
    </row>
    <row r="83" spans="1:1" ht="12.75">
      <c r="A83" s="1" t="s">
        <v>91</v>
      </c>
    </row>
    <row r="84" spans="1:1" ht="12.75">
      <c r="A84" s="1" t="s">
        <v>92</v>
      </c>
    </row>
    <row r="85" spans="1:1" ht="12.75">
      <c r="A85" s="1" t="s">
        <v>94</v>
      </c>
    </row>
    <row r="86" spans="1:1" ht="12.75">
      <c r="A86" s="1" t="s">
        <v>96</v>
      </c>
    </row>
    <row r="87" spans="1:1" ht="12.75">
      <c r="A87" s="1" t="s">
        <v>98</v>
      </c>
    </row>
    <row r="88" spans="1:1" ht="12.75">
      <c r="A88" s="1" t="s">
        <v>100</v>
      </c>
    </row>
    <row r="89" spans="1:1" ht="12.75">
      <c r="A89" s="1" t="s">
        <v>101</v>
      </c>
    </row>
    <row r="90" spans="1:1" ht="12.75">
      <c r="A90" s="1" t="s">
        <v>103</v>
      </c>
    </row>
    <row r="91" spans="1:1" ht="12.75">
      <c r="A91" s="1" t="s">
        <v>105</v>
      </c>
    </row>
    <row r="92" spans="1:1" ht="12.75">
      <c r="A92" s="1" t="s">
        <v>106</v>
      </c>
    </row>
    <row r="93" spans="1:1" ht="12.75">
      <c r="A93" s="1" t="s">
        <v>107</v>
      </c>
    </row>
    <row r="94" spans="1:1" ht="12.75">
      <c r="A94" s="1" t="s">
        <v>108</v>
      </c>
    </row>
    <row r="95" spans="1:1" ht="12.75">
      <c r="A95" s="1" t="s">
        <v>109</v>
      </c>
    </row>
    <row r="96" spans="1:1" ht="12.75">
      <c r="A96" s="1" t="s">
        <v>110</v>
      </c>
    </row>
    <row r="97" spans="1:1" ht="12.75">
      <c r="A97" s="1" t="s">
        <v>111</v>
      </c>
    </row>
    <row r="98" spans="1:1" ht="12.75">
      <c r="A98" s="1" t="s">
        <v>112</v>
      </c>
    </row>
    <row r="99" spans="1:1" ht="12.75">
      <c r="A99" s="1" t="s">
        <v>113</v>
      </c>
    </row>
    <row r="100" spans="1:1" ht="12.75">
      <c r="A100" s="1" t="s">
        <v>114</v>
      </c>
    </row>
    <row r="101" spans="1:1" ht="12.75">
      <c r="A101" s="1" t="s">
        <v>115</v>
      </c>
    </row>
    <row r="102" spans="1:1" ht="12.75">
      <c r="A102" s="1" t="s">
        <v>116</v>
      </c>
    </row>
    <row r="103" spans="1:1" ht="12.75">
      <c r="A103" s="1" t="s">
        <v>117</v>
      </c>
    </row>
    <row r="104" spans="1:1" ht="12.75">
      <c r="A104" s="1" t="s">
        <v>118</v>
      </c>
    </row>
    <row r="105" spans="1:1" ht="12.75">
      <c r="A105" s="1" t="s">
        <v>119</v>
      </c>
    </row>
    <row r="106" spans="1:1" ht="12.75">
      <c r="A106" s="1" t="s">
        <v>120</v>
      </c>
    </row>
    <row r="107" spans="1:1" ht="12.75">
      <c r="A107" s="1" t="s">
        <v>121</v>
      </c>
    </row>
    <row r="108" spans="1:1" ht="12.75">
      <c r="A108" s="1" t="s">
        <v>122</v>
      </c>
    </row>
    <row r="109" spans="1:1" ht="12.75">
      <c r="A109" s="1" t="s">
        <v>123</v>
      </c>
    </row>
    <row r="110" spans="1:1" ht="12.75">
      <c r="A110" s="1" t="s">
        <v>124</v>
      </c>
    </row>
    <row r="111" spans="1:1" ht="12.75">
      <c r="A111" s="1" t="s">
        <v>125</v>
      </c>
    </row>
    <row r="112" spans="1:1" ht="12.75">
      <c r="A112" s="1" t="s">
        <v>126</v>
      </c>
    </row>
    <row r="113" spans="1:1" ht="12.75">
      <c r="A113" s="1" t="s">
        <v>127</v>
      </c>
    </row>
    <row r="114" spans="1:1" ht="12.75">
      <c r="A114" s="1" t="s">
        <v>128</v>
      </c>
    </row>
    <row r="115" spans="1:1" ht="12.75">
      <c r="A115" s="1" t="s">
        <v>129</v>
      </c>
    </row>
    <row r="116" spans="1:1" ht="12.75">
      <c r="A116" s="1" t="s">
        <v>130</v>
      </c>
    </row>
    <row r="117" spans="1:1" ht="12.75">
      <c r="A117" s="1" t="s">
        <v>131</v>
      </c>
    </row>
    <row r="118" spans="1:1" ht="12.75">
      <c r="A118" s="1" t="s">
        <v>132</v>
      </c>
    </row>
    <row r="119" spans="1:1" ht="12.75">
      <c r="A119" s="1" t="s">
        <v>133</v>
      </c>
    </row>
    <row r="120" spans="1:1" ht="12.75">
      <c r="A120" s="1" t="s">
        <v>134</v>
      </c>
    </row>
    <row r="121" spans="1:1" ht="12.75">
      <c r="A121" s="1" t="s">
        <v>135</v>
      </c>
    </row>
    <row r="122" spans="1:1" ht="12.75">
      <c r="A122" s="1" t="s">
        <v>136</v>
      </c>
    </row>
    <row r="123" spans="1:1" ht="12.75">
      <c r="A123" s="1" t="s">
        <v>137</v>
      </c>
    </row>
    <row r="124" spans="1:1" ht="12.75">
      <c r="A124" s="1" t="s">
        <v>138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I278"/>
  <sheetViews>
    <sheetView topLeftCell="A19" workbookViewId="0">
      <selection activeCell="AD18" sqref="AD18"/>
    </sheetView>
  </sheetViews>
  <sheetFormatPr defaultColWidth="14.42578125" defaultRowHeight="15.75" customHeight="1"/>
  <sheetData>
    <row r="1" spans="1:61" ht="15.75" customHeight="1">
      <c r="A1" s="8" t="s">
        <v>2</v>
      </c>
      <c r="B1" s="8" t="s">
        <v>93</v>
      </c>
      <c r="C1" s="8" t="s">
        <v>95</v>
      </c>
      <c r="D1" s="8" t="s">
        <v>97</v>
      </c>
      <c r="E1" s="8" t="s">
        <v>99</v>
      </c>
      <c r="F1" s="8" t="s">
        <v>102</v>
      </c>
      <c r="G1" s="8" t="s">
        <v>104</v>
      </c>
      <c r="H1" s="8" t="s">
        <v>139</v>
      </c>
      <c r="I1" s="8" t="s">
        <v>140</v>
      </c>
      <c r="J1" s="8" t="s">
        <v>141</v>
      </c>
      <c r="K1" s="8" t="s">
        <v>142</v>
      </c>
      <c r="L1" s="8" t="s">
        <v>143</v>
      </c>
      <c r="M1" s="8" t="s">
        <v>144</v>
      </c>
      <c r="N1" s="8" t="s">
        <v>145</v>
      </c>
      <c r="O1" s="8" t="s">
        <v>146</v>
      </c>
      <c r="P1" s="8" t="s">
        <v>147</v>
      </c>
      <c r="Q1" s="8" t="s">
        <v>148</v>
      </c>
      <c r="R1" s="8" t="s">
        <v>149</v>
      </c>
      <c r="S1" s="8" t="s">
        <v>150</v>
      </c>
      <c r="T1" s="8" t="s">
        <v>151</v>
      </c>
      <c r="U1" s="8" t="s">
        <v>152</v>
      </c>
      <c r="V1" s="8" t="s">
        <v>153</v>
      </c>
      <c r="W1" s="8" t="s">
        <v>154</v>
      </c>
      <c r="X1" s="8" t="s">
        <v>155</v>
      </c>
      <c r="Y1" s="8" t="s">
        <v>156</v>
      </c>
      <c r="Z1" s="8" t="s">
        <v>157</v>
      </c>
      <c r="AA1" s="8" t="s">
        <v>158</v>
      </c>
      <c r="AB1" s="8" t="s">
        <v>159</v>
      </c>
      <c r="AC1" s="8" t="s">
        <v>160</v>
      </c>
      <c r="AD1" s="8" t="s">
        <v>161</v>
      </c>
      <c r="AE1" s="8" t="s">
        <v>162</v>
      </c>
      <c r="AF1" s="8" t="s">
        <v>163</v>
      </c>
      <c r="AG1" s="8" t="s">
        <v>164</v>
      </c>
      <c r="AH1" s="8" t="s">
        <v>165</v>
      </c>
      <c r="AI1" s="8" t="s">
        <v>166</v>
      </c>
    </row>
    <row r="2" spans="1:61" ht="15.75" customHeight="1">
      <c r="A2" s="1" t="s">
        <v>262</v>
      </c>
      <c r="B2" s="1" t="s">
        <v>263</v>
      </c>
      <c r="C2" s="1" t="s">
        <v>262</v>
      </c>
      <c r="D2" s="1" t="s">
        <v>182</v>
      </c>
      <c r="E2" s="1" t="s">
        <v>184</v>
      </c>
      <c r="F2" s="1" t="s">
        <v>185</v>
      </c>
      <c r="G2" s="5">
        <v>0</v>
      </c>
      <c r="H2" s="6" t="s">
        <v>272</v>
      </c>
      <c r="I2" s="6">
        <v>0</v>
      </c>
      <c r="J2" s="6" t="s">
        <v>279</v>
      </c>
      <c r="K2" s="1"/>
      <c r="L2" s="6">
        <v>1</v>
      </c>
      <c r="M2" s="6">
        <v>3</v>
      </c>
      <c r="N2" s="6">
        <v>1</v>
      </c>
      <c r="O2" s="6">
        <v>8</v>
      </c>
      <c r="P2" s="6">
        <v>7</v>
      </c>
      <c r="Q2" s="1" t="s">
        <v>285</v>
      </c>
      <c r="R2" s="1" t="s">
        <v>287</v>
      </c>
      <c r="S2" s="6">
        <v>0</v>
      </c>
      <c r="T2" s="6">
        <v>0</v>
      </c>
      <c r="U2" s="6">
        <v>8</v>
      </c>
      <c r="V2" s="6">
        <v>4</v>
      </c>
      <c r="W2" s="1" t="s">
        <v>288</v>
      </c>
      <c r="X2" s="6">
        <v>2</v>
      </c>
      <c r="Y2" s="1" t="s">
        <v>289</v>
      </c>
      <c r="Z2" s="1" t="s">
        <v>290</v>
      </c>
      <c r="AA2" s="1" t="s">
        <v>292</v>
      </c>
      <c r="AB2" s="1" t="s">
        <v>293</v>
      </c>
      <c r="AC2" s="1" t="s">
        <v>182</v>
      </c>
      <c r="AD2" s="6">
        <v>100</v>
      </c>
      <c r="AE2" s="6">
        <v>23</v>
      </c>
      <c r="AF2" s="6" t="s">
        <v>296</v>
      </c>
      <c r="AG2" s="7">
        <v>42524</v>
      </c>
      <c r="AH2" s="1" t="s">
        <v>262</v>
      </c>
      <c r="AI2" s="6">
        <v>1</v>
      </c>
    </row>
    <row r="3" spans="1:61" ht="15.75" customHeight="1">
      <c r="A3" s="1" t="s">
        <v>300</v>
      </c>
      <c r="B3" s="1" t="s">
        <v>302</v>
      </c>
      <c r="C3" s="1" t="s">
        <v>300</v>
      </c>
      <c r="D3" s="1" t="s">
        <v>182</v>
      </c>
      <c r="E3" s="1" t="s">
        <v>184</v>
      </c>
      <c r="F3" s="1" t="s">
        <v>185</v>
      </c>
      <c r="G3" s="5" t="s">
        <v>305</v>
      </c>
      <c r="H3" s="6" t="s">
        <v>308</v>
      </c>
      <c r="I3" s="6" t="s">
        <v>305</v>
      </c>
      <c r="J3" s="6" t="s">
        <v>311</v>
      </c>
      <c r="K3" s="1"/>
      <c r="L3" s="6">
        <v>1</v>
      </c>
      <c r="M3" s="6">
        <v>2</v>
      </c>
      <c r="N3" s="6">
        <v>1</v>
      </c>
      <c r="O3" s="6">
        <v>5</v>
      </c>
      <c r="P3" s="6">
        <v>4</v>
      </c>
      <c r="Q3" s="1" t="s">
        <v>313</v>
      </c>
      <c r="R3" s="1" t="s">
        <v>314</v>
      </c>
      <c r="S3" s="6">
        <v>1</v>
      </c>
      <c r="T3" s="6">
        <v>7</v>
      </c>
      <c r="U3" s="6">
        <v>5</v>
      </c>
      <c r="V3" s="6">
        <v>4</v>
      </c>
      <c r="W3" s="1" t="s">
        <v>302</v>
      </c>
      <c r="X3" s="6">
        <v>1</v>
      </c>
      <c r="Y3" s="1" t="s">
        <v>314</v>
      </c>
      <c r="Z3" s="1" t="s">
        <v>319</v>
      </c>
      <c r="AA3" s="1" t="s">
        <v>321</v>
      </c>
      <c r="AB3" s="1" t="s">
        <v>300</v>
      </c>
      <c r="AC3" s="1" t="s">
        <v>182</v>
      </c>
      <c r="AD3" s="6">
        <v>96</v>
      </c>
      <c r="AE3" s="6">
        <v>27</v>
      </c>
      <c r="AF3" s="7">
        <v>42614</v>
      </c>
      <c r="AG3" s="7">
        <v>42522</v>
      </c>
      <c r="AH3" s="1" t="s">
        <v>300</v>
      </c>
      <c r="AI3" s="6">
        <v>1</v>
      </c>
    </row>
    <row r="4" spans="1:61" ht="15.75" customHeight="1">
      <c r="A4" s="1" t="s">
        <v>329</v>
      </c>
      <c r="B4" s="1" t="s">
        <v>330</v>
      </c>
      <c r="C4" s="1" t="s">
        <v>329</v>
      </c>
      <c r="D4" s="1" t="s">
        <v>182</v>
      </c>
      <c r="E4" s="1" t="s">
        <v>283</v>
      </c>
      <c r="F4" s="1" t="s">
        <v>185</v>
      </c>
      <c r="G4" s="5" t="s">
        <v>334</v>
      </c>
      <c r="H4" s="6" t="s">
        <v>194</v>
      </c>
      <c r="I4" s="6" t="s">
        <v>305</v>
      </c>
      <c r="J4" s="6" t="s">
        <v>337</v>
      </c>
      <c r="K4" s="1"/>
      <c r="L4" s="6">
        <v>1</v>
      </c>
      <c r="M4" s="6">
        <v>2</v>
      </c>
      <c r="N4" s="6">
        <v>1</v>
      </c>
      <c r="O4" s="6">
        <v>10</v>
      </c>
      <c r="P4" s="6">
        <v>7</v>
      </c>
      <c r="Q4" s="1" t="s">
        <v>340</v>
      </c>
      <c r="R4" s="1" t="s">
        <v>341</v>
      </c>
      <c r="S4" s="6">
        <v>0</v>
      </c>
      <c r="T4" s="6">
        <v>0</v>
      </c>
      <c r="U4" s="6">
        <v>3</v>
      </c>
      <c r="V4" s="6">
        <v>3</v>
      </c>
      <c r="W4" s="1" t="s">
        <v>344</v>
      </c>
      <c r="X4" s="6">
        <v>3</v>
      </c>
      <c r="Y4" s="1" t="s">
        <v>346</v>
      </c>
      <c r="Z4" s="1" t="s">
        <v>348</v>
      </c>
      <c r="AA4" s="1" t="s">
        <v>349</v>
      </c>
      <c r="AB4" s="1" t="s">
        <v>350</v>
      </c>
      <c r="AC4" s="1" t="s">
        <v>182</v>
      </c>
      <c r="AD4" s="6">
        <v>95</v>
      </c>
      <c r="AE4" s="6">
        <v>23</v>
      </c>
      <c r="AF4" s="6" t="s">
        <v>353</v>
      </c>
      <c r="AG4" s="6">
        <v>0</v>
      </c>
      <c r="AH4" s="1" t="s">
        <v>329</v>
      </c>
      <c r="AI4" s="6">
        <v>1</v>
      </c>
    </row>
    <row r="5" spans="1:61" ht="15.75" customHeight="1">
      <c r="A5" s="1" t="s">
        <v>355</v>
      </c>
      <c r="B5" s="1" t="s">
        <v>356</v>
      </c>
      <c r="C5" s="1" t="s">
        <v>358</v>
      </c>
      <c r="D5" s="1" t="s">
        <v>182</v>
      </c>
      <c r="E5" s="1" t="s">
        <v>283</v>
      </c>
      <c r="F5" s="1" t="s">
        <v>360</v>
      </c>
      <c r="G5" s="5" t="s">
        <v>361</v>
      </c>
      <c r="H5" s="6" t="s">
        <v>363</v>
      </c>
      <c r="I5" s="6" t="s">
        <v>361</v>
      </c>
      <c r="J5" s="6" t="s">
        <v>363</v>
      </c>
      <c r="K5" s="1"/>
      <c r="L5" s="6">
        <v>1</v>
      </c>
      <c r="M5" s="6">
        <v>1</v>
      </c>
      <c r="N5" s="6">
        <v>0</v>
      </c>
      <c r="O5" s="6">
        <v>7</v>
      </c>
      <c r="P5" s="6">
        <v>7</v>
      </c>
      <c r="Q5" s="1" t="s">
        <v>341</v>
      </c>
      <c r="R5" s="1" t="s">
        <v>341</v>
      </c>
      <c r="S5" s="6">
        <v>0</v>
      </c>
      <c r="T5" s="6">
        <v>0</v>
      </c>
      <c r="U5" s="6">
        <v>0</v>
      </c>
      <c r="V5" s="6">
        <v>0</v>
      </c>
      <c r="W5" s="1" t="s">
        <v>370</v>
      </c>
      <c r="X5" s="6">
        <v>3</v>
      </c>
      <c r="Y5" s="1" t="s">
        <v>346</v>
      </c>
      <c r="Z5" s="1" t="s">
        <v>371</v>
      </c>
      <c r="AA5" s="1" t="s">
        <v>372</v>
      </c>
      <c r="AB5" s="1" t="s">
        <v>373</v>
      </c>
      <c r="AC5" s="1" t="s">
        <v>182</v>
      </c>
      <c r="AD5" s="6">
        <v>0</v>
      </c>
      <c r="AE5" s="6">
        <v>0</v>
      </c>
      <c r="AF5" s="6" t="s">
        <v>374</v>
      </c>
      <c r="AG5" s="7">
        <v>42402</v>
      </c>
      <c r="AH5" s="1" t="s">
        <v>358</v>
      </c>
      <c r="AI5" s="6">
        <v>1</v>
      </c>
    </row>
    <row r="6" spans="1:61" ht="15.75" customHeight="1">
      <c r="A6" s="1" t="s">
        <v>375</v>
      </c>
      <c r="B6" s="1" t="s">
        <v>376</v>
      </c>
      <c r="C6" s="1" t="s">
        <v>375</v>
      </c>
      <c r="D6" s="1" t="s">
        <v>182</v>
      </c>
      <c r="E6" s="1" t="s">
        <v>184</v>
      </c>
      <c r="F6" s="1" t="s">
        <v>185</v>
      </c>
      <c r="G6" s="5" t="s">
        <v>377</v>
      </c>
      <c r="H6" s="6" t="s">
        <v>378</v>
      </c>
      <c r="I6" s="6" t="s">
        <v>377</v>
      </c>
      <c r="J6" s="6" t="s">
        <v>378</v>
      </c>
      <c r="K6" s="1"/>
      <c r="L6" s="6">
        <v>1</v>
      </c>
      <c r="M6" s="6">
        <v>3</v>
      </c>
      <c r="N6" s="6">
        <v>1</v>
      </c>
      <c r="O6" s="6">
        <v>5</v>
      </c>
      <c r="P6" s="6">
        <v>3</v>
      </c>
      <c r="Q6" s="1" t="s">
        <v>381</v>
      </c>
      <c r="R6" s="1" t="s">
        <v>327</v>
      </c>
      <c r="S6" s="6">
        <v>5</v>
      </c>
      <c r="T6" s="6">
        <v>17</v>
      </c>
      <c r="U6" s="6">
        <v>5</v>
      </c>
      <c r="V6" s="6">
        <v>3</v>
      </c>
      <c r="W6" s="1" t="s">
        <v>376</v>
      </c>
      <c r="X6" s="6">
        <v>1</v>
      </c>
      <c r="Y6" s="1" t="s">
        <v>327</v>
      </c>
      <c r="Z6" s="1" t="s">
        <v>385</v>
      </c>
      <c r="AA6" s="1" t="s">
        <v>387</v>
      </c>
      <c r="AB6" s="1" t="s">
        <v>2411</v>
      </c>
      <c r="AC6" s="1" t="s">
        <v>2410</v>
      </c>
      <c r="AD6" s="1" t="s">
        <v>182</v>
      </c>
      <c r="AE6" s="1" t="s">
        <v>283</v>
      </c>
      <c r="AF6" s="1" t="s">
        <v>185</v>
      </c>
      <c r="AG6" s="5" t="s">
        <v>2412</v>
      </c>
      <c r="AH6" s="6" t="s">
        <v>2413</v>
      </c>
      <c r="AI6" s="6" t="s">
        <v>2350</v>
      </c>
      <c r="AJ6" s="6" t="s">
        <v>2418</v>
      </c>
      <c r="AK6" s="1"/>
      <c r="AL6" s="6">
        <v>2</v>
      </c>
      <c r="AM6" s="6">
        <v>4</v>
      </c>
      <c r="AN6" s="6">
        <v>1</v>
      </c>
      <c r="AO6" s="6">
        <v>5</v>
      </c>
      <c r="AP6" s="6">
        <v>3</v>
      </c>
      <c r="AQ6" s="1" t="s">
        <v>517</v>
      </c>
      <c r="AR6" s="1" t="s">
        <v>1030</v>
      </c>
      <c r="AS6" s="6">
        <v>9</v>
      </c>
      <c r="AT6" s="6">
        <v>16</v>
      </c>
      <c r="AU6" s="6">
        <v>5</v>
      </c>
      <c r="AV6" s="6">
        <v>3</v>
      </c>
      <c r="AW6" s="1" t="s">
        <v>2411</v>
      </c>
      <c r="AX6" s="6">
        <v>1</v>
      </c>
      <c r="AY6" s="1" t="s">
        <v>1030</v>
      </c>
      <c r="AZ6" s="1" t="s">
        <v>2419</v>
      </c>
      <c r="BA6" s="1" t="s">
        <v>2420</v>
      </c>
      <c r="BB6" s="1" t="s">
        <v>2421</v>
      </c>
      <c r="BC6" s="1" t="s">
        <v>532</v>
      </c>
      <c r="BD6" s="6">
        <v>96</v>
      </c>
      <c r="BE6" s="6">
        <v>30</v>
      </c>
      <c r="BF6" s="7">
        <v>42401</v>
      </c>
      <c r="BG6" s="6">
        <v>1</v>
      </c>
      <c r="BH6" s="1" t="s">
        <v>2410</v>
      </c>
      <c r="BI6" s="6">
        <v>1</v>
      </c>
    </row>
    <row r="7" spans="1:61" ht="15.75" customHeight="1">
      <c r="A7" s="1" t="s">
        <v>393</v>
      </c>
      <c r="B7" s="1" t="s">
        <v>393</v>
      </c>
      <c r="C7" s="1" t="s">
        <v>393</v>
      </c>
      <c r="D7" s="1" t="s">
        <v>182</v>
      </c>
      <c r="E7" s="1" t="s">
        <v>184</v>
      </c>
      <c r="F7" s="1" t="s">
        <v>185</v>
      </c>
      <c r="G7" s="5" t="s">
        <v>394</v>
      </c>
      <c r="H7" s="6" t="s">
        <v>396</v>
      </c>
      <c r="I7" s="6" t="s">
        <v>377</v>
      </c>
      <c r="J7" s="6" t="s">
        <v>396</v>
      </c>
      <c r="K7" s="1"/>
      <c r="L7" s="6">
        <v>1</v>
      </c>
      <c r="M7" s="6">
        <v>2</v>
      </c>
      <c r="N7" s="6">
        <v>1</v>
      </c>
      <c r="O7" s="6">
        <v>5</v>
      </c>
      <c r="P7" s="6">
        <v>5</v>
      </c>
      <c r="Q7" s="1" t="s">
        <v>399</v>
      </c>
      <c r="R7" s="1" t="s">
        <v>399</v>
      </c>
      <c r="S7" s="6">
        <v>0</v>
      </c>
      <c r="T7" s="6">
        <v>1</v>
      </c>
      <c r="U7" s="6">
        <v>3</v>
      </c>
      <c r="V7" s="6">
        <v>5</v>
      </c>
      <c r="W7" s="1" t="s">
        <v>400</v>
      </c>
      <c r="X7" s="6">
        <v>3</v>
      </c>
      <c r="Y7" s="1" t="s">
        <v>401</v>
      </c>
      <c r="Z7" s="1" t="s">
        <v>402</v>
      </c>
      <c r="AA7" s="1" t="s">
        <v>402</v>
      </c>
      <c r="AB7" s="1" t="s">
        <v>403</v>
      </c>
      <c r="AC7" s="1" t="s">
        <v>182</v>
      </c>
      <c r="AD7" s="6">
        <v>91</v>
      </c>
      <c r="AE7" s="6">
        <v>24</v>
      </c>
      <c r="AF7" s="7">
        <v>42614</v>
      </c>
      <c r="AG7" s="6" t="s">
        <v>404</v>
      </c>
      <c r="AH7" s="1" t="s">
        <v>393</v>
      </c>
      <c r="AI7" s="6">
        <v>1</v>
      </c>
    </row>
    <row r="8" spans="1:61" ht="15.75" customHeight="1">
      <c r="A8" s="1" t="s">
        <v>405</v>
      </c>
      <c r="B8" s="1" t="s">
        <v>406</v>
      </c>
      <c r="C8" s="1" t="s">
        <v>405</v>
      </c>
      <c r="D8" s="1" t="s">
        <v>182</v>
      </c>
      <c r="E8" s="1" t="s">
        <v>283</v>
      </c>
      <c r="F8" s="1" t="s">
        <v>185</v>
      </c>
      <c r="G8" s="5" t="s">
        <v>410</v>
      </c>
      <c r="H8" s="9">
        <v>42431</v>
      </c>
      <c r="I8" s="6" t="s">
        <v>413</v>
      </c>
      <c r="J8" s="6" t="s">
        <v>414</v>
      </c>
      <c r="K8" s="1"/>
      <c r="L8" s="6">
        <v>1</v>
      </c>
      <c r="M8" s="6">
        <v>2</v>
      </c>
      <c r="N8" s="6">
        <v>1</v>
      </c>
      <c r="O8" s="6">
        <v>7</v>
      </c>
      <c r="P8" s="6">
        <v>6</v>
      </c>
      <c r="Q8" s="1" t="s">
        <v>415</v>
      </c>
      <c r="R8" s="1" t="s">
        <v>416</v>
      </c>
      <c r="S8" s="6">
        <v>1</v>
      </c>
      <c r="T8" s="6">
        <v>4</v>
      </c>
      <c r="U8" s="6">
        <v>5</v>
      </c>
      <c r="V8" s="6">
        <v>4</v>
      </c>
      <c r="W8" s="1" t="s">
        <v>418</v>
      </c>
      <c r="X8" s="6">
        <v>2</v>
      </c>
      <c r="Y8" s="1" t="s">
        <v>419</v>
      </c>
      <c r="Z8" s="1" t="s">
        <v>421</v>
      </c>
      <c r="AA8" s="1" t="s">
        <v>423</v>
      </c>
      <c r="AB8" s="1" t="s">
        <v>424</v>
      </c>
      <c r="AC8" s="1" t="s">
        <v>182</v>
      </c>
      <c r="AD8" s="6">
        <v>100</v>
      </c>
      <c r="AE8" s="6">
        <v>27</v>
      </c>
      <c r="AF8" s="6" t="s">
        <v>404</v>
      </c>
      <c r="AG8" s="6" t="s">
        <v>427</v>
      </c>
      <c r="AH8" s="1" t="s">
        <v>405</v>
      </c>
      <c r="AI8" s="6">
        <v>1</v>
      </c>
    </row>
    <row r="9" spans="1:61" ht="15.75" customHeight="1">
      <c r="A9" s="1" t="s">
        <v>429</v>
      </c>
      <c r="B9" s="1" t="s">
        <v>430</v>
      </c>
      <c r="C9" s="1" t="s">
        <v>429</v>
      </c>
      <c r="D9" s="1" t="s">
        <v>182</v>
      </c>
      <c r="E9" s="1" t="s">
        <v>184</v>
      </c>
      <c r="F9" s="1" t="s">
        <v>185</v>
      </c>
      <c r="G9" s="5" t="s">
        <v>434</v>
      </c>
      <c r="H9" s="6" t="s">
        <v>414</v>
      </c>
      <c r="I9" s="6" t="s">
        <v>410</v>
      </c>
      <c r="J9" s="6" t="s">
        <v>436</v>
      </c>
      <c r="K9" s="1"/>
      <c r="L9" s="6">
        <v>1</v>
      </c>
      <c r="M9" s="6">
        <v>2</v>
      </c>
      <c r="N9" s="6">
        <v>1</v>
      </c>
      <c r="O9" s="6">
        <v>7</v>
      </c>
      <c r="P9" s="6">
        <v>6</v>
      </c>
      <c r="Q9" s="1" t="s">
        <v>341</v>
      </c>
      <c r="R9" s="1" t="s">
        <v>440</v>
      </c>
      <c r="S9" s="6">
        <v>0</v>
      </c>
      <c r="T9" s="6">
        <v>1</v>
      </c>
      <c r="U9" s="6">
        <v>4</v>
      </c>
      <c r="V9" s="6">
        <v>6</v>
      </c>
      <c r="W9" s="1" t="s">
        <v>442</v>
      </c>
      <c r="X9" s="6">
        <v>3</v>
      </c>
      <c r="Y9" s="1" t="s">
        <v>443</v>
      </c>
      <c r="Z9" s="1" t="s">
        <v>444</v>
      </c>
      <c r="AA9" s="1" t="s">
        <v>446</v>
      </c>
      <c r="AB9" s="1" t="s">
        <v>447</v>
      </c>
      <c r="AC9" s="1" t="s">
        <v>182</v>
      </c>
      <c r="AD9" s="6">
        <v>100</v>
      </c>
      <c r="AE9" s="6">
        <v>15</v>
      </c>
      <c r="AF9" s="7">
        <v>42584</v>
      </c>
      <c r="AG9" s="6" t="s">
        <v>451</v>
      </c>
      <c r="AH9" s="1" t="s">
        <v>429</v>
      </c>
      <c r="AI9" s="6">
        <v>1</v>
      </c>
    </row>
    <row r="10" spans="1:61" ht="15.75" customHeight="1">
      <c r="A10" s="1" t="s">
        <v>454</v>
      </c>
      <c r="B10" s="1" t="s">
        <v>455</v>
      </c>
      <c r="C10" s="1" t="s">
        <v>454</v>
      </c>
      <c r="D10" s="1" t="s">
        <v>182</v>
      </c>
      <c r="E10" s="1" t="s">
        <v>184</v>
      </c>
      <c r="F10" s="1" t="s">
        <v>185</v>
      </c>
      <c r="G10" s="5" t="s">
        <v>461</v>
      </c>
      <c r="H10" s="6" t="s">
        <v>465</v>
      </c>
      <c r="I10" s="6" t="s">
        <v>466</v>
      </c>
      <c r="J10" s="6" t="s">
        <v>378</v>
      </c>
      <c r="K10" s="1"/>
      <c r="L10" s="6">
        <v>1</v>
      </c>
      <c r="M10" s="6">
        <v>2</v>
      </c>
      <c r="N10" s="6">
        <v>1</v>
      </c>
      <c r="O10" s="6">
        <v>11</v>
      </c>
      <c r="P10" s="6">
        <v>9</v>
      </c>
      <c r="Q10" s="1" t="s">
        <v>470</v>
      </c>
      <c r="R10" s="1" t="s">
        <v>471</v>
      </c>
      <c r="S10" s="6">
        <v>0</v>
      </c>
      <c r="T10" s="6">
        <v>0</v>
      </c>
      <c r="U10" s="6">
        <v>4</v>
      </c>
      <c r="V10" s="6">
        <v>4</v>
      </c>
      <c r="W10" s="1" t="s">
        <v>472</v>
      </c>
      <c r="X10" s="6">
        <v>3</v>
      </c>
      <c r="Y10" s="1" t="s">
        <v>474</v>
      </c>
      <c r="Z10" s="1" t="s">
        <v>475</v>
      </c>
      <c r="AA10" s="1" t="s">
        <v>478</v>
      </c>
      <c r="AB10" s="1" t="s">
        <v>479</v>
      </c>
      <c r="AC10" s="1" t="s">
        <v>182</v>
      </c>
      <c r="AD10" s="6">
        <v>95</v>
      </c>
      <c r="AE10" s="6">
        <v>20</v>
      </c>
      <c r="AF10" s="6" t="s">
        <v>480</v>
      </c>
      <c r="AG10" s="6" t="s">
        <v>482</v>
      </c>
      <c r="AH10" s="1" t="s">
        <v>454</v>
      </c>
      <c r="AI10" s="6">
        <v>1</v>
      </c>
    </row>
    <row r="11" spans="1:61" ht="15.75" customHeight="1">
      <c r="A11" s="1" t="s">
        <v>485</v>
      </c>
      <c r="B11" s="1" t="s">
        <v>486</v>
      </c>
      <c r="C11" s="1" t="s">
        <v>485</v>
      </c>
      <c r="D11" s="1" t="s">
        <v>182</v>
      </c>
      <c r="E11" s="1" t="s">
        <v>184</v>
      </c>
      <c r="F11" s="1" t="s">
        <v>185</v>
      </c>
      <c r="G11" s="5" t="s">
        <v>490</v>
      </c>
      <c r="H11" s="6" t="s">
        <v>493</v>
      </c>
      <c r="I11" s="6" t="s">
        <v>363</v>
      </c>
      <c r="J11" s="6" t="s">
        <v>413</v>
      </c>
      <c r="K11" s="1"/>
      <c r="L11" s="6">
        <v>2</v>
      </c>
      <c r="M11" s="6">
        <v>4</v>
      </c>
      <c r="N11" s="6">
        <v>1</v>
      </c>
      <c r="O11" s="6">
        <v>10</v>
      </c>
      <c r="P11" s="6">
        <v>8</v>
      </c>
      <c r="Q11" s="1" t="s">
        <v>496</v>
      </c>
      <c r="R11" s="1" t="s">
        <v>497</v>
      </c>
      <c r="S11" s="6">
        <v>0</v>
      </c>
      <c r="T11" s="6">
        <v>0</v>
      </c>
      <c r="U11" s="6">
        <v>8</v>
      </c>
      <c r="V11" s="6">
        <v>6</v>
      </c>
      <c r="W11" s="1" t="s">
        <v>500</v>
      </c>
      <c r="X11" s="6">
        <v>3</v>
      </c>
      <c r="Y11" s="1" t="s">
        <v>502</v>
      </c>
      <c r="Z11" s="1" t="s">
        <v>503</v>
      </c>
      <c r="AA11" s="1" t="s">
        <v>504</v>
      </c>
      <c r="AB11" s="1" t="s">
        <v>505</v>
      </c>
      <c r="AC11" s="1" t="s">
        <v>506</v>
      </c>
      <c r="AD11" s="6">
        <v>100</v>
      </c>
      <c r="AE11" s="6">
        <v>32</v>
      </c>
      <c r="AF11" s="7">
        <v>42463</v>
      </c>
      <c r="AG11" s="6" t="s">
        <v>507</v>
      </c>
      <c r="AH11" s="1" t="s">
        <v>508</v>
      </c>
      <c r="AI11" s="6">
        <v>2</v>
      </c>
    </row>
    <row r="12" spans="1:61" ht="15.75" customHeight="1">
      <c r="A12" s="1" t="s">
        <v>509</v>
      </c>
      <c r="B12" s="1" t="s">
        <v>510</v>
      </c>
      <c r="C12" s="1" t="s">
        <v>509</v>
      </c>
      <c r="D12" s="1" t="s">
        <v>182</v>
      </c>
      <c r="E12" s="1" t="s">
        <v>184</v>
      </c>
      <c r="F12" s="1" t="s">
        <v>185</v>
      </c>
      <c r="G12" s="5" t="s">
        <v>513</v>
      </c>
      <c r="H12" s="6" t="s">
        <v>363</v>
      </c>
      <c r="I12" s="6" t="s">
        <v>515</v>
      </c>
      <c r="J12" s="6" t="s">
        <v>516</v>
      </c>
      <c r="K12" s="1"/>
      <c r="L12" s="6">
        <v>1</v>
      </c>
      <c r="M12" s="6">
        <v>2</v>
      </c>
      <c r="N12" s="6">
        <v>1</v>
      </c>
      <c r="O12" s="6">
        <v>10</v>
      </c>
      <c r="P12" s="6">
        <v>6</v>
      </c>
      <c r="Q12" s="1" t="s">
        <v>340</v>
      </c>
      <c r="R12" s="1" t="s">
        <v>519</v>
      </c>
      <c r="S12" s="6">
        <v>0</v>
      </c>
      <c r="T12" s="6">
        <v>0</v>
      </c>
      <c r="U12" s="6">
        <v>7</v>
      </c>
      <c r="V12" s="6">
        <v>5</v>
      </c>
      <c r="W12" s="1" t="s">
        <v>522</v>
      </c>
      <c r="X12" s="6">
        <v>3</v>
      </c>
      <c r="Y12" s="1" t="s">
        <v>525</v>
      </c>
      <c r="Z12" s="1" t="s">
        <v>527</v>
      </c>
      <c r="AA12" s="1" t="s">
        <v>529</v>
      </c>
      <c r="AB12" s="1" t="s">
        <v>531</v>
      </c>
      <c r="AC12" s="1" t="s">
        <v>182</v>
      </c>
      <c r="AD12" s="6">
        <v>95</v>
      </c>
      <c r="AE12" s="6">
        <v>23</v>
      </c>
      <c r="AF12" s="7">
        <v>42525</v>
      </c>
      <c r="AG12" s="6" t="s">
        <v>507</v>
      </c>
      <c r="AH12" s="1" t="s">
        <v>509</v>
      </c>
      <c r="AI12" s="6">
        <v>1</v>
      </c>
    </row>
    <row r="13" spans="1:61" ht="15.75" customHeight="1">
      <c r="A13" s="1" t="s">
        <v>534</v>
      </c>
      <c r="B13" s="1" t="s">
        <v>535</v>
      </c>
      <c r="C13" s="1" t="s">
        <v>534</v>
      </c>
      <c r="D13" s="1" t="s">
        <v>182</v>
      </c>
      <c r="E13" s="1" t="s">
        <v>283</v>
      </c>
      <c r="F13" s="1" t="s">
        <v>185</v>
      </c>
      <c r="G13" s="5" t="s">
        <v>537</v>
      </c>
      <c r="H13" s="6" t="s">
        <v>538</v>
      </c>
      <c r="I13" s="6" t="s">
        <v>540</v>
      </c>
      <c r="J13" s="6" t="s">
        <v>194</v>
      </c>
      <c r="K13" s="1"/>
      <c r="L13" s="6">
        <v>1</v>
      </c>
      <c r="M13" s="6">
        <v>2</v>
      </c>
      <c r="N13" s="6">
        <v>1</v>
      </c>
      <c r="O13" s="6">
        <v>9</v>
      </c>
      <c r="P13" s="6">
        <v>6</v>
      </c>
      <c r="Q13" s="1" t="s">
        <v>549</v>
      </c>
      <c r="R13" s="1" t="s">
        <v>416</v>
      </c>
      <c r="S13" s="6">
        <v>1</v>
      </c>
      <c r="T13" s="6">
        <v>1</v>
      </c>
      <c r="U13" s="6">
        <v>9</v>
      </c>
      <c r="V13" s="6">
        <v>4</v>
      </c>
      <c r="W13" s="1" t="s">
        <v>554</v>
      </c>
      <c r="X13" s="6">
        <v>2</v>
      </c>
      <c r="Y13" s="1" t="s">
        <v>419</v>
      </c>
      <c r="Z13" s="1" t="s">
        <v>560</v>
      </c>
      <c r="AA13" s="1" t="s">
        <v>561</v>
      </c>
      <c r="AB13" s="1" t="s">
        <v>563</v>
      </c>
      <c r="AC13" s="1" t="s">
        <v>182</v>
      </c>
      <c r="AD13" s="6">
        <v>100</v>
      </c>
      <c r="AE13" s="6">
        <v>18</v>
      </c>
      <c r="AF13" s="6" t="s">
        <v>374</v>
      </c>
      <c r="AG13" s="9">
        <v>42492</v>
      </c>
      <c r="AH13" s="1" t="s">
        <v>534</v>
      </c>
      <c r="AI13" s="6">
        <v>1</v>
      </c>
    </row>
    <row r="14" spans="1:61" ht="15.75" customHeight="1">
      <c r="A14" s="1" t="s">
        <v>570</v>
      </c>
      <c r="B14" s="1" t="s">
        <v>571</v>
      </c>
      <c r="C14" s="1" t="s">
        <v>570</v>
      </c>
      <c r="D14" s="1" t="s">
        <v>182</v>
      </c>
      <c r="E14" s="1" t="s">
        <v>184</v>
      </c>
      <c r="F14" s="1" t="s">
        <v>185</v>
      </c>
      <c r="G14" s="5" t="s">
        <v>576</v>
      </c>
      <c r="H14" s="6" t="s">
        <v>578</v>
      </c>
      <c r="I14" s="6" t="s">
        <v>493</v>
      </c>
      <c r="J14" s="6" t="s">
        <v>579</v>
      </c>
      <c r="K14" s="1"/>
      <c r="L14" s="6">
        <v>1</v>
      </c>
      <c r="M14" s="6">
        <v>2</v>
      </c>
      <c r="N14" s="6">
        <v>1</v>
      </c>
      <c r="O14" s="6">
        <v>5</v>
      </c>
      <c r="P14" s="6">
        <v>4</v>
      </c>
      <c r="Q14" s="1" t="s">
        <v>582</v>
      </c>
      <c r="R14" s="1" t="s">
        <v>583</v>
      </c>
      <c r="S14" s="6">
        <v>0</v>
      </c>
      <c r="T14" s="6">
        <v>5</v>
      </c>
      <c r="U14" s="6">
        <v>5</v>
      </c>
      <c r="V14" s="6">
        <v>4</v>
      </c>
      <c r="W14" s="1" t="s">
        <v>586</v>
      </c>
      <c r="X14" s="6">
        <v>2</v>
      </c>
      <c r="Y14" s="1" t="s">
        <v>587</v>
      </c>
      <c r="Z14" s="1" t="s">
        <v>588</v>
      </c>
      <c r="AA14" s="1" t="s">
        <v>589</v>
      </c>
      <c r="AB14" s="1" t="s">
        <v>590</v>
      </c>
      <c r="AC14" s="1" t="s">
        <v>182</v>
      </c>
      <c r="AD14" s="6">
        <v>100</v>
      </c>
      <c r="AE14" s="6">
        <v>17</v>
      </c>
      <c r="AF14" s="6" t="s">
        <v>404</v>
      </c>
      <c r="AG14" s="6" t="s">
        <v>591</v>
      </c>
      <c r="AH14" s="1" t="s">
        <v>592</v>
      </c>
      <c r="AI14" s="6">
        <v>1</v>
      </c>
    </row>
    <row r="15" spans="1:61" ht="15.75" customHeight="1">
      <c r="A15" s="1" t="s">
        <v>593</v>
      </c>
      <c r="B15" s="1" t="s">
        <v>595</v>
      </c>
      <c r="C15" s="1" t="s">
        <v>593</v>
      </c>
      <c r="D15" s="1" t="s">
        <v>182</v>
      </c>
      <c r="E15" s="1" t="s">
        <v>283</v>
      </c>
      <c r="F15" s="1" t="s">
        <v>185</v>
      </c>
      <c r="G15" s="5" t="s">
        <v>596</v>
      </c>
      <c r="H15" s="6" t="s">
        <v>194</v>
      </c>
      <c r="I15" s="6" t="s">
        <v>410</v>
      </c>
      <c r="J15" s="6" t="s">
        <v>493</v>
      </c>
      <c r="K15" s="1"/>
      <c r="L15" s="6">
        <v>1</v>
      </c>
      <c r="M15" s="6">
        <v>2</v>
      </c>
      <c r="N15" s="6">
        <v>1</v>
      </c>
      <c r="O15" s="6">
        <v>6</v>
      </c>
      <c r="P15" s="6">
        <v>4</v>
      </c>
      <c r="Q15" s="1" t="s">
        <v>597</v>
      </c>
      <c r="R15" s="1" t="s">
        <v>518</v>
      </c>
      <c r="S15" s="6">
        <v>2</v>
      </c>
      <c r="T15" s="6">
        <v>3</v>
      </c>
      <c r="U15" s="6">
        <v>6</v>
      </c>
      <c r="V15" s="6">
        <v>4</v>
      </c>
      <c r="W15" s="1" t="s">
        <v>595</v>
      </c>
      <c r="X15" s="6">
        <v>1</v>
      </c>
      <c r="Y15" s="1" t="s">
        <v>518</v>
      </c>
      <c r="Z15" s="1" t="s">
        <v>599</v>
      </c>
      <c r="AA15" s="1" t="s">
        <v>600</v>
      </c>
      <c r="AB15" s="1" t="s">
        <v>601</v>
      </c>
      <c r="AC15" s="1" t="s">
        <v>182</v>
      </c>
      <c r="AD15" s="6">
        <v>95</v>
      </c>
      <c r="AE15" s="6">
        <v>24</v>
      </c>
      <c r="AF15" s="7">
        <v>42552</v>
      </c>
      <c r="AG15" s="7">
        <v>42552</v>
      </c>
      <c r="AH15" s="1" t="s">
        <v>593</v>
      </c>
      <c r="AI15" s="6">
        <v>1</v>
      </c>
    </row>
    <row r="16" spans="1:61" ht="15.75" customHeight="1">
      <c r="A16" s="1" t="s">
        <v>605</v>
      </c>
      <c r="B16" s="1" t="s">
        <v>606</v>
      </c>
      <c r="C16" s="1" t="s">
        <v>605</v>
      </c>
      <c r="D16" s="1" t="s">
        <v>182</v>
      </c>
      <c r="E16" s="1" t="s">
        <v>184</v>
      </c>
      <c r="F16" s="1" t="s">
        <v>185</v>
      </c>
      <c r="G16" s="5" t="s">
        <v>607</v>
      </c>
      <c r="H16" s="6" t="s">
        <v>608</v>
      </c>
      <c r="I16" s="6" t="s">
        <v>461</v>
      </c>
      <c r="J16" s="6" t="s">
        <v>611</v>
      </c>
      <c r="K16" s="1"/>
      <c r="L16" s="6">
        <v>1</v>
      </c>
      <c r="M16" s="6">
        <v>2</v>
      </c>
      <c r="N16" s="6">
        <v>1</v>
      </c>
      <c r="O16" s="6">
        <v>13</v>
      </c>
      <c r="P16" s="6">
        <v>9</v>
      </c>
      <c r="Q16" s="1" t="s">
        <v>613</v>
      </c>
      <c r="R16" s="1" t="s">
        <v>252</v>
      </c>
      <c r="S16" s="6">
        <v>0</v>
      </c>
      <c r="T16" s="6">
        <v>0</v>
      </c>
      <c r="U16" s="6">
        <v>7</v>
      </c>
      <c r="V16" s="6">
        <v>7</v>
      </c>
      <c r="W16" s="1" t="s">
        <v>617</v>
      </c>
      <c r="X16" s="6">
        <v>3</v>
      </c>
      <c r="Y16" s="1" t="s">
        <v>255</v>
      </c>
      <c r="Z16" s="1" t="s">
        <v>619</v>
      </c>
      <c r="AA16" s="1" t="s">
        <v>620</v>
      </c>
      <c r="AB16" s="1" t="s">
        <v>605</v>
      </c>
      <c r="AC16" s="1" t="s">
        <v>182</v>
      </c>
      <c r="AD16" s="6">
        <v>0</v>
      </c>
      <c r="AE16" s="6">
        <v>0</v>
      </c>
      <c r="AF16" s="7">
        <v>42434</v>
      </c>
      <c r="AG16" s="6" t="s">
        <v>622</v>
      </c>
      <c r="AH16" s="1" t="s">
        <v>605</v>
      </c>
      <c r="AI16" s="6">
        <v>2</v>
      </c>
    </row>
    <row r="17" spans="1:35" ht="15.75" customHeight="1">
      <c r="A17" s="1" t="s">
        <v>623</v>
      </c>
      <c r="B17" s="1" t="s">
        <v>624</v>
      </c>
      <c r="C17" s="1" t="s">
        <v>623</v>
      </c>
      <c r="D17" s="1" t="s">
        <v>182</v>
      </c>
      <c r="E17" s="1" t="s">
        <v>283</v>
      </c>
      <c r="F17" s="1" t="s">
        <v>185</v>
      </c>
      <c r="G17" s="5" t="s">
        <v>625</v>
      </c>
      <c r="H17" s="7">
        <v>42682</v>
      </c>
      <c r="I17" s="6" t="s">
        <v>466</v>
      </c>
      <c r="J17" s="6" t="s">
        <v>607</v>
      </c>
      <c r="K17" s="1"/>
      <c r="L17" s="6">
        <v>1</v>
      </c>
      <c r="M17" s="6">
        <v>2</v>
      </c>
      <c r="N17" s="6">
        <v>1</v>
      </c>
      <c r="O17" s="6">
        <v>7</v>
      </c>
      <c r="P17" s="6">
        <v>5</v>
      </c>
      <c r="Q17" s="1" t="s">
        <v>626</v>
      </c>
      <c r="R17" s="1" t="s">
        <v>452</v>
      </c>
      <c r="S17" s="6">
        <v>1</v>
      </c>
      <c r="T17" s="6">
        <v>6</v>
      </c>
      <c r="U17" s="6">
        <v>5</v>
      </c>
      <c r="V17" s="6">
        <v>4</v>
      </c>
      <c r="W17" s="1" t="s">
        <v>627</v>
      </c>
      <c r="X17" s="6">
        <v>2</v>
      </c>
      <c r="Y17" s="1" t="s">
        <v>459</v>
      </c>
      <c r="Z17" s="1" t="s">
        <v>628</v>
      </c>
      <c r="AA17" s="1" t="s">
        <v>629</v>
      </c>
      <c r="AB17" s="1" t="s">
        <v>630</v>
      </c>
      <c r="AC17" s="1" t="s">
        <v>182</v>
      </c>
      <c r="AD17" s="6">
        <v>100</v>
      </c>
      <c r="AE17" s="6">
        <v>15</v>
      </c>
      <c r="AF17" s="7">
        <v>42431</v>
      </c>
      <c r="AG17" s="7">
        <v>42552</v>
      </c>
      <c r="AH17" s="1" t="s">
        <v>623</v>
      </c>
      <c r="AI17" s="6">
        <v>1</v>
      </c>
    </row>
    <row r="18" spans="1:35" ht="15.75" customHeight="1">
      <c r="A18" s="1" t="s">
        <v>632</v>
      </c>
      <c r="B18" s="1" t="s">
        <v>633</v>
      </c>
      <c r="C18" s="1" t="s">
        <v>632</v>
      </c>
      <c r="D18" s="1" t="s">
        <v>182</v>
      </c>
      <c r="E18" s="1" t="s">
        <v>184</v>
      </c>
      <c r="F18" s="1" t="s">
        <v>185</v>
      </c>
      <c r="G18" s="5" t="s">
        <v>638</v>
      </c>
      <c r="H18" s="6" t="s">
        <v>378</v>
      </c>
      <c r="I18" s="6" t="s">
        <v>640</v>
      </c>
      <c r="J18" s="6" t="s">
        <v>540</v>
      </c>
      <c r="K18" s="1"/>
      <c r="L18" s="6">
        <v>1</v>
      </c>
      <c r="M18" s="6">
        <v>2</v>
      </c>
      <c r="N18" s="6">
        <v>1</v>
      </c>
      <c r="O18" s="6">
        <v>7</v>
      </c>
      <c r="P18" s="6">
        <v>6</v>
      </c>
      <c r="Q18" s="1" t="s">
        <v>642</v>
      </c>
      <c r="R18" s="1" t="s">
        <v>644</v>
      </c>
      <c r="S18" s="6">
        <v>0</v>
      </c>
      <c r="T18" s="6">
        <v>1</v>
      </c>
      <c r="U18" s="6">
        <v>6</v>
      </c>
      <c r="V18" s="6">
        <v>6</v>
      </c>
      <c r="W18" s="1" t="s">
        <v>647</v>
      </c>
      <c r="X18" s="6">
        <v>3</v>
      </c>
      <c r="Y18" s="1" t="s">
        <v>650</v>
      </c>
      <c r="Z18" s="1" t="s">
        <v>652</v>
      </c>
      <c r="AA18" s="1" t="s">
        <v>653</v>
      </c>
      <c r="AB18" s="1" t="s">
        <v>654</v>
      </c>
      <c r="AC18" s="1" t="s">
        <v>182</v>
      </c>
      <c r="AD18" s="6">
        <v>100</v>
      </c>
      <c r="AE18" s="6">
        <v>21</v>
      </c>
      <c r="AF18" s="7">
        <v>42553</v>
      </c>
      <c r="AG18" s="6" t="s">
        <v>656</v>
      </c>
      <c r="AH18" s="1" t="s">
        <v>632</v>
      </c>
      <c r="AI18" s="6">
        <v>1</v>
      </c>
    </row>
    <row r="19" spans="1:35" ht="15.75" customHeight="1">
      <c r="A19" s="1" t="s">
        <v>658</v>
      </c>
      <c r="B19" s="1" t="s">
        <v>659</v>
      </c>
      <c r="C19" s="1" t="s">
        <v>658</v>
      </c>
      <c r="D19" s="1" t="s">
        <v>182</v>
      </c>
      <c r="E19" s="1" t="s">
        <v>283</v>
      </c>
      <c r="F19" s="1" t="s">
        <v>185</v>
      </c>
      <c r="G19" s="5" t="s">
        <v>663</v>
      </c>
      <c r="H19" s="7">
        <v>42405</v>
      </c>
      <c r="I19" s="6" t="s">
        <v>664</v>
      </c>
      <c r="J19" s="6" t="s">
        <v>498</v>
      </c>
      <c r="K19" s="1"/>
      <c r="L19" s="6">
        <v>1</v>
      </c>
      <c r="M19" s="6">
        <v>2</v>
      </c>
      <c r="N19" s="6">
        <v>1</v>
      </c>
      <c r="O19" s="6">
        <v>7</v>
      </c>
      <c r="P19" s="6">
        <v>5</v>
      </c>
      <c r="Q19" s="1" t="s">
        <v>666</v>
      </c>
      <c r="R19" s="1" t="s">
        <v>667</v>
      </c>
      <c r="S19" s="6">
        <v>0</v>
      </c>
      <c r="T19" s="6">
        <v>1</v>
      </c>
      <c r="U19" s="6">
        <v>5</v>
      </c>
      <c r="V19" s="6">
        <v>4</v>
      </c>
      <c r="W19" s="1" t="s">
        <v>668</v>
      </c>
      <c r="X19" s="6">
        <v>2</v>
      </c>
      <c r="Y19" s="1" t="s">
        <v>671</v>
      </c>
      <c r="Z19" s="1" t="s">
        <v>673</v>
      </c>
      <c r="AA19" s="1" t="s">
        <v>674</v>
      </c>
      <c r="AB19" s="1" t="s">
        <v>676</v>
      </c>
      <c r="AC19" s="1" t="s">
        <v>182</v>
      </c>
      <c r="AD19" s="6">
        <v>86</v>
      </c>
      <c r="AE19" s="6">
        <v>30</v>
      </c>
      <c r="AF19" s="9">
        <v>42492</v>
      </c>
      <c r="AG19" s="6" t="s">
        <v>451</v>
      </c>
      <c r="AH19" s="1" t="s">
        <v>658</v>
      </c>
      <c r="AI19" s="6">
        <v>1</v>
      </c>
    </row>
    <row r="20" spans="1:35" ht="15.75" customHeight="1">
      <c r="A20" s="1" t="s">
        <v>680</v>
      </c>
      <c r="B20" s="1" t="s">
        <v>682</v>
      </c>
      <c r="C20" s="1" t="s">
        <v>680</v>
      </c>
      <c r="D20" s="1" t="s">
        <v>182</v>
      </c>
      <c r="E20" s="1" t="s">
        <v>184</v>
      </c>
      <c r="F20" s="1" t="s">
        <v>185</v>
      </c>
      <c r="G20" s="5" t="s">
        <v>683</v>
      </c>
      <c r="H20" s="6" t="s">
        <v>684</v>
      </c>
      <c r="I20" s="6" t="s">
        <v>436</v>
      </c>
      <c r="J20" s="6" t="s">
        <v>687</v>
      </c>
      <c r="K20" s="1"/>
      <c r="L20" s="6">
        <v>1</v>
      </c>
      <c r="M20" s="6">
        <v>2</v>
      </c>
      <c r="N20" s="6">
        <v>1</v>
      </c>
      <c r="O20" s="6">
        <v>9</v>
      </c>
      <c r="P20" s="6">
        <v>7</v>
      </c>
      <c r="Q20" s="1" t="s">
        <v>688</v>
      </c>
      <c r="R20" s="1" t="s">
        <v>689</v>
      </c>
      <c r="S20" s="6">
        <v>0</v>
      </c>
      <c r="T20" s="6">
        <v>0</v>
      </c>
      <c r="U20" s="6">
        <v>7</v>
      </c>
      <c r="V20" s="6">
        <v>5</v>
      </c>
      <c r="W20" s="1" t="s">
        <v>690</v>
      </c>
      <c r="X20" s="6">
        <v>3</v>
      </c>
      <c r="Y20" s="1" t="s">
        <v>691</v>
      </c>
      <c r="Z20" s="1" t="s">
        <v>692</v>
      </c>
      <c r="AA20" s="1" t="s">
        <v>693</v>
      </c>
      <c r="AB20" s="1" t="s">
        <v>694</v>
      </c>
      <c r="AC20" s="1" t="s">
        <v>182</v>
      </c>
      <c r="AD20" s="6">
        <v>94</v>
      </c>
      <c r="AE20" s="6">
        <v>17</v>
      </c>
      <c r="AF20" s="6" t="s">
        <v>695</v>
      </c>
      <c r="AG20" s="6" t="s">
        <v>696</v>
      </c>
      <c r="AH20" s="1" t="s">
        <v>680</v>
      </c>
      <c r="AI20" s="6">
        <v>1</v>
      </c>
    </row>
    <row r="21" spans="1:35" ht="15.75" customHeight="1">
      <c r="A21" s="1" t="s">
        <v>697</v>
      </c>
      <c r="B21" s="1" t="s">
        <v>699</v>
      </c>
      <c r="C21" s="1" t="s">
        <v>697</v>
      </c>
      <c r="D21" s="1" t="s">
        <v>182</v>
      </c>
      <c r="E21" s="1" t="s">
        <v>184</v>
      </c>
      <c r="F21" s="1" t="s">
        <v>185</v>
      </c>
      <c r="G21" s="5" t="s">
        <v>683</v>
      </c>
      <c r="H21" s="7">
        <v>42492</v>
      </c>
      <c r="I21" s="6" t="s">
        <v>709</v>
      </c>
      <c r="J21" s="6" t="s">
        <v>711</v>
      </c>
      <c r="K21" s="1"/>
      <c r="L21" s="6">
        <v>1</v>
      </c>
      <c r="M21" s="6">
        <v>2</v>
      </c>
      <c r="N21" s="6">
        <v>1</v>
      </c>
      <c r="O21" s="6">
        <v>6</v>
      </c>
      <c r="P21" s="6">
        <v>4</v>
      </c>
      <c r="Q21" s="1" t="s">
        <v>715</v>
      </c>
      <c r="R21" s="1" t="s">
        <v>639</v>
      </c>
      <c r="S21" s="6">
        <v>1</v>
      </c>
      <c r="T21" s="6">
        <v>16</v>
      </c>
      <c r="U21" s="6">
        <v>5</v>
      </c>
      <c r="V21" s="6">
        <v>4</v>
      </c>
      <c r="W21" s="1" t="s">
        <v>718</v>
      </c>
      <c r="X21" s="6">
        <v>2</v>
      </c>
      <c r="Y21" s="1" t="s">
        <v>645</v>
      </c>
      <c r="Z21" s="1" t="s">
        <v>720</v>
      </c>
      <c r="AA21" s="1" t="s">
        <v>721</v>
      </c>
      <c r="AB21" s="1" t="s">
        <v>722</v>
      </c>
      <c r="AC21" s="1" t="s">
        <v>182</v>
      </c>
      <c r="AD21" s="6">
        <v>100</v>
      </c>
      <c r="AE21" s="6">
        <v>22</v>
      </c>
      <c r="AF21" s="7">
        <v>42402</v>
      </c>
      <c r="AG21" s="6" t="s">
        <v>723</v>
      </c>
      <c r="AH21" s="1" t="s">
        <v>697</v>
      </c>
      <c r="AI21" s="6">
        <v>1</v>
      </c>
    </row>
    <row r="22" spans="1:35" ht="15.75" customHeight="1">
      <c r="A22" s="1" t="s">
        <v>724</v>
      </c>
      <c r="B22" s="1" t="s">
        <v>725</v>
      </c>
      <c r="C22" s="1" t="s">
        <v>724</v>
      </c>
      <c r="D22" s="1" t="s">
        <v>182</v>
      </c>
      <c r="E22" s="1" t="s">
        <v>184</v>
      </c>
      <c r="F22" s="1" t="s">
        <v>185</v>
      </c>
      <c r="G22" s="5" t="s">
        <v>726</v>
      </c>
      <c r="H22" s="6" t="s">
        <v>727</v>
      </c>
      <c r="I22" s="6" t="s">
        <v>728</v>
      </c>
      <c r="J22" s="6" t="s">
        <v>730</v>
      </c>
      <c r="K22" s="1"/>
      <c r="L22" s="6">
        <v>1</v>
      </c>
      <c r="M22" s="6">
        <v>2</v>
      </c>
      <c r="N22" s="6">
        <v>1</v>
      </c>
      <c r="O22" s="6">
        <v>6</v>
      </c>
      <c r="P22" s="6">
        <v>4</v>
      </c>
      <c r="Q22" s="1" t="s">
        <v>733</v>
      </c>
      <c r="R22" s="1" t="s">
        <v>518</v>
      </c>
      <c r="S22" s="6">
        <v>5</v>
      </c>
      <c r="T22" s="6">
        <v>4</v>
      </c>
      <c r="U22" s="6">
        <v>6</v>
      </c>
      <c r="V22" s="6">
        <v>4</v>
      </c>
      <c r="W22" s="1" t="s">
        <v>725</v>
      </c>
      <c r="X22" s="6">
        <v>1</v>
      </c>
      <c r="Y22" s="1" t="s">
        <v>518</v>
      </c>
      <c r="Z22" s="1" t="s">
        <v>742</v>
      </c>
      <c r="AA22" s="1" t="s">
        <v>744</v>
      </c>
      <c r="AB22" s="1" t="s">
        <v>746</v>
      </c>
      <c r="AC22" s="1" t="s">
        <v>182</v>
      </c>
      <c r="AD22" s="6">
        <v>86</v>
      </c>
      <c r="AE22" s="6">
        <v>22</v>
      </c>
      <c r="AF22" s="7">
        <v>42522</v>
      </c>
      <c r="AG22" s="6" t="s">
        <v>748</v>
      </c>
      <c r="AH22" s="1" t="s">
        <v>724</v>
      </c>
      <c r="AI22" s="6">
        <v>1</v>
      </c>
    </row>
    <row r="23" spans="1:35" ht="15.75" customHeight="1">
      <c r="A23" s="1" t="s">
        <v>751</v>
      </c>
      <c r="B23" s="1" t="s">
        <v>753</v>
      </c>
      <c r="C23" s="1" t="s">
        <v>751</v>
      </c>
      <c r="D23" s="1" t="s">
        <v>182</v>
      </c>
      <c r="E23" s="1" t="s">
        <v>283</v>
      </c>
      <c r="F23" s="1" t="s">
        <v>185</v>
      </c>
      <c r="G23" s="5">
        <v>1</v>
      </c>
      <c r="H23" s="6">
        <v>0</v>
      </c>
      <c r="I23" s="6" t="s">
        <v>760</v>
      </c>
      <c r="J23" s="6">
        <v>0</v>
      </c>
      <c r="K23" s="1"/>
      <c r="L23" s="6">
        <v>1</v>
      </c>
      <c r="M23" s="6">
        <v>4</v>
      </c>
      <c r="N23" s="6">
        <v>1</v>
      </c>
      <c r="O23" s="6">
        <v>10</v>
      </c>
      <c r="P23" s="6">
        <v>7</v>
      </c>
      <c r="Q23" s="1" t="s">
        <v>761</v>
      </c>
      <c r="R23" s="1" t="s">
        <v>763</v>
      </c>
      <c r="S23" s="6">
        <v>0</v>
      </c>
      <c r="T23" s="6">
        <v>0</v>
      </c>
      <c r="U23" s="6">
        <v>6</v>
      </c>
      <c r="V23" s="6">
        <v>6</v>
      </c>
      <c r="W23" s="1" t="s">
        <v>765</v>
      </c>
      <c r="X23" s="6">
        <v>3</v>
      </c>
      <c r="Y23" s="1" t="s">
        <v>767</v>
      </c>
      <c r="Z23" s="1" t="s">
        <v>768</v>
      </c>
      <c r="AA23" s="1" t="s">
        <v>770</v>
      </c>
      <c r="AB23" s="1" t="s">
        <v>771</v>
      </c>
      <c r="AC23" s="1" t="s">
        <v>182</v>
      </c>
      <c r="AD23" s="6">
        <v>91</v>
      </c>
      <c r="AE23" s="6">
        <v>24</v>
      </c>
      <c r="AF23" s="7">
        <v>42524</v>
      </c>
      <c r="AG23" s="7">
        <v>42615</v>
      </c>
      <c r="AH23" s="1" t="s">
        <v>751</v>
      </c>
      <c r="AI23" s="6">
        <v>1</v>
      </c>
    </row>
    <row r="24" spans="1:35" ht="15.75" customHeight="1">
      <c r="A24" s="1" t="s">
        <v>776</v>
      </c>
      <c r="B24" s="1" t="s">
        <v>782</v>
      </c>
      <c r="C24" s="1" t="s">
        <v>776</v>
      </c>
      <c r="D24" s="1" t="s">
        <v>182</v>
      </c>
      <c r="E24" s="1" t="s">
        <v>184</v>
      </c>
      <c r="F24" s="1" t="s">
        <v>185</v>
      </c>
      <c r="G24" s="15">
        <v>42370</v>
      </c>
      <c r="H24" s="6" t="s">
        <v>323</v>
      </c>
      <c r="I24" s="6" t="s">
        <v>804</v>
      </c>
      <c r="J24" s="6" t="s">
        <v>296</v>
      </c>
      <c r="K24" s="1"/>
      <c r="L24" s="6">
        <v>1</v>
      </c>
      <c r="M24" s="6">
        <v>2</v>
      </c>
      <c r="N24" s="6">
        <v>1</v>
      </c>
      <c r="O24" s="6">
        <v>6</v>
      </c>
      <c r="P24" s="6">
        <v>4</v>
      </c>
      <c r="Q24" s="1" t="s">
        <v>708</v>
      </c>
      <c r="R24" s="1" t="s">
        <v>639</v>
      </c>
      <c r="S24" s="6">
        <v>0</v>
      </c>
      <c r="T24" s="6">
        <v>5</v>
      </c>
      <c r="U24" s="6">
        <v>6</v>
      </c>
      <c r="V24" s="6">
        <v>4</v>
      </c>
      <c r="W24" s="1" t="s">
        <v>813</v>
      </c>
      <c r="X24" s="6">
        <v>2</v>
      </c>
      <c r="Y24" s="1" t="s">
        <v>645</v>
      </c>
      <c r="Z24" s="1" t="s">
        <v>816</v>
      </c>
      <c r="AA24" s="1" t="s">
        <v>817</v>
      </c>
      <c r="AB24" s="1" t="s">
        <v>819</v>
      </c>
      <c r="AC24" s="1" t="s">
        <v>182</v>
      </c>
      <c r="AD24" s="6">
        <v>86</v>
      </c>
      <c r="AE24" s="6">
        <v>22</v>
      </c>
      <c r="AF24" s="6" t="s">
        <v>451</v>
      </c>
      <c r="AG24" s="7">
        <v>42552</v>
      </c>
      <c r="AH24" s="1" t="s">
        <v>776</v>
      </c>
      <c r="AI24" s="6">
        <v>1</v>
      </c>
    </row>
    <row r="25" spans="1:35" ht="15.75" customHeight="1">
      <c r="A25" s="1" t="s">
        <v>822</v>
      </c>
      <c r="B25" s="1" t="s">
        <v>823</v>
      </c>
      <c r="C25" s="1" t="s">
        <v>822</v>
      </c>
      <c r="D25" s="1" t="s">
        <v>182</v>
      </c>
      <c r="E25" s="1" t="s">
        <v>184</v>
      </c>
      <c r="F25" s="1"/>
      <c r="G25" s="15">
        <v>42430</v>
      </c>
      <c r="H25" s="6" t="s">
        <v>540</v>
      </c>
      <c r="I25" s="9">
        <v>42430</v>
      </c>
      <c r="J25" s="6" t="s">
        <v>540</v>
      </c>
      <c r="K25" s="1"/>
      <c r="L25" s="6">
        <v>1</v>
      </c>
      <c r="M25" s="6">
        <v>3</v>
      </c>
      <c r="N25" s="6">
        <v>1</v>
      </c>
      <c r="O25" s="6">
        <v>5</v>
      </c>
      <c r="P25" s="6">
        <v>4</v>
      </c>
      <c r="Q25" s="1" t="s">
        <v>829</v>
      </c>
      <c r="R25" s="1" t="s">
        <v>830</v>
      </c>
      <c r="S25" s="6">
        <v>0</v>
      </c>
      <c r="T25" s="6">
        <v>0</v>
      </c>
      <c r="U25" s="6">
        <v>3</v>
      </c>
      <c r="V25" s="6">
        <v>3</v>
      </c>
      <c r="W25" s="1" t="s">
        <v>834</v>
      </c>
      <c r="X25" s="6">
        <v>2</v>
      </c>
      <c r="Y25" s="1" t="s">
        <v>836</v>
      </c>
      <c r="Z25" s="1" t="s">
        <v>838</v>
      </c>
      <c r="AA25" s="1" t="s">
        <v>841</v>
      </c>
      <c r="AB25" s="1" t="s">
        <v>843</v>
      </c>
      <c r="AC25" s="1" t="s">
        <v>182</v>
      </c>
      <c r="AD25" s="6">
        <v>0</v>
      </c>
      <c r="AE25" s="6">
        <v>0</v>
      </c>
      <c r="AF25" s="7">
        <v>42553</v>
      </c>
      <c r="AG25" s="6">
        <v>2</v>
      </c>
      <c r="AH25" s="1" t="s">
        <v>845</v>
      </c>
      <c r="AI25" s="6">
        <v>1</v>
      </c>
    </row>
    <row r="26" spans="1:35" ht="15.75" customHeight="1">
      <c r="A26" s="1" t="s">
        <v>848</v>
      </c>
      <c r="B26" s="1" t="s">
        <v>851</v>
      </c>
      <c r="C26" s="1" t="s">
        <v>848</v>
      </c>
      <c r="D26" s="1" t="s">
        <v>182</v>
      </c>
      <c r="E26" s="1" t="s">
        <v>184</v>
      </c>
      <c r="F26" s="1"/>
      <c r="G26" s="15">
        <v>42522</v>
      </c>
      <c r="H26" s="6" t="s">
        <v>414</v>
      </c>
      <c r="I26" s="9">
        <v>42522</v>
      </c>
      <c r="J26" s="6" t="s">
        <v>414</v>
      </c>
      <c r="K26" s="1"/>
      <c r="L26" s="6">
        <v>1</v>
      </c>
      <c r="M26" s="6">
        <v>1</v>
      </c>
      <c r="N26" s="6">
        <v>1</v>
      </c>
      <c r="O26" s="6">
        <v>6</v>
      </c>
      <c r="P26" s="6">
        <v>5</v>
      </c>
      <c r="Q26" s="1" t="s">
        <v>856</v>
      </c>
      <c r="R26" s="1" t="s">
        <v>857</v>
      </c>
      <c r="S26" s="6">
        <v>1</v>
      </c>
      <c r="T26" s="6">
        <v>3</v>
      </c>
      <c r="U26" s="6">
        <v>4</v>
      </c>
      <c r="V26" s="6">
        <v>4</v>
      </c>
      <c r="W26" s="1" t="s">
        <v>859</v>
      </c>
      <c r="X26" s="6">
        <v>2</v>
      </c>
      <c r="Y26" s="1" t="s">
        <v>862</v>
      </c>
      <c r="Z26" s="1" t="s">
        <v>864</v>
      </c>
      <c r="AA26" s="1" t="s">
        <v>865</v>
      </c>
      <c r="AB26" s="1" t="s">
        <v>867</v>
      </c>
      <c r="AC26" s="1" t="s">
        <v>182</v>
      </c>
      <c r="AD26" s="6">
        <v>95</v>
      </c>
      <c r="AE26" s="6">
        <v>21</v>
      </c>
      <c r="AF26" s="6" t="s">
        <v>451</v>
      </c>
      <c r="AG26" s="6" t="s">
        <v>404</v>
      </c>
      <c r="AH26" s="1" t="s">
        <v>848</v>
      </c>
      <c r="AI26" s="6">
        <v>1</v>
      </c>
    </row>
    <row r="27" spans="1:35" ht="15.75" customHeight="1">
      <c r="A27" s="1" t="s">
        <v>877</v>
      </c>
      <c r="B27" s="1" t="s">
        <v>880</v>
      </c>
      <c r="C27" s="1" t="s">
        <v>877</v>
      </c>
      <c r="D27" s="1" t="s">
        <v>182</v>
      </c>
      <c r="E27" s="1" t="s">
        <v>184</v>
      </c>
      <c r="F27" s="1" t="s">
        <v>185</v>
      </c>
      <c r="G27" s="15">
        <v>42583</v>
      </c>
      <c r="H27" s="6" t="s">
        <v>516</v>
      </c>
      <c r="I27" s="6" t="s">
        <v>378</v>
      </c>
      <c r="J27" s="6" t="s">
        <v>334</v>
      </c>
      <c r="K27" s="1"/>
      <c r="L27" s="6">
        <v>1</v>
      </c>
      <c r="M27" s="6">
        <v>2</v>
      </c>
      <c r="N27" s="6">
        <v>1</v>
      </c>
      <c r="O27" s="6">
        <v>5</v>
      </c>
      <c r="P27" s="6">
        <v>4</v>
      </c>
      <c r="Q27" s="1" t="s">
        <v>582</v>
      </c>
      <c r="R27" s="1" t="s">
        <v>583</v>
      </c>
      <c r="S27" s="6">
        <v>0</v>
      </c>
      <c r="T27" s="6">
        <v>0</v>
      </c>
      <c r="U27" s="6">
        <v>3</v>
      </c>
      <c r="V27" s="6">
        <v>3</v>
      </c>
      <c r="W27" s="1" t="s">
        <v>888</v>
      </c>
      <c r="X27" s="6">
        <v>2</v>
      </c>
      <c r="Y27" s="1" t="s">
        <v>587</v>
      </c>
      <c r="Z27" s="1" t="s">
        <v>889</v>
      </c>
      <c r="AA27" s="1" t="s">
        <v>890</v>
      </c>
      <c r="AB27" s="1" t="s">
        <v>891</v>
      </c>
      <c r="AC27" s="1" t="s">
        <v>182</v>
      </c>
      <c r="AD27" s="6">
        <v>100</v>
      </c>
      <c r="AE27" s="6">
        <v>20</v>
      </c>
      <c r="AF27" s="7">
        <v>42584</v>
      </c>
      <c r="AG27" s="6">
        <v>2</v>
      </c>
      <c r="AH27" s="1" t="s">
        <v>877</v>
      </c>
      <c r="AI27" s="6">
        <v>1</v>
      </c>
    </row>
    <row r="28" spans="1:35" ht="15.75" customHeight="1">
      <c r="A28" s="1" t="s">
        <v>894</v>
      </c>
      <c r="B28" s="1" t="s">
        <v>896</v>
      </c>
      <c r="C28" s="1" t="s">
        <v>894</v>
      </c>
      <c r="D28" s="1" t="s">
        <v>182</v>
      </c>
      <c r="E28" s="1" t="s">
        <v>283</v>
      </c>
      <c r="F28" s="1" t="s">
        <v>185</v>
      </c>
      <c r="G28" s="5" t="s">
        <v>899</v>
      </c>
      <c r="H28" s="6" t="s">
        <v>705</v>
      </c>
      <c r="I28" s="6" t="s">
        <v>900</v>
      </c>
      <c r="J28" s="6" t="s">
        <v>727</v>
      </c>
      <c r="K28" s="1"/>
      <c r="L28" s="6">
        <v>1</v>
      </c>
      <c r="M28" s="6">
        <v>2</v>
      </c>
      <c r="N28" s="6">
        <v>1</v>
      </c>
      <c r="O28" s="6">
        <v>5</v>
      </c>
      <c r="P28" s="6">
        <v>3</v>
      </c>
      <c r="Q28" s="1" t="s">
        <v>517</v>
      </c>
      <c r="R28" s="1" t="s">
        <v>681</v>
      </c>
      <c r="S28" s="6">
        <v>4</v>
      </c>
      <c r="T28" s="6">
        <v>11</v>
      </c>
      <c r="U28" s="6">
        <v>5</v>
      </c>
      <c r="V28" s="6">
        <v>3</v>
      </c>
      <c r="W28" s="1" t="s">
        <v>896</v>
      </c>
      <c r="X28" s="6">
        <v>1</v>
      </c>
      <c r="Y28" s="1" t="s">
        <v>681</v>
      </c>
      <c r="Z28" s="1" t="s">
        <v>906</v>
      </c>
      <c r="AA28" s="1" t="s">
        <v>909</v>
      </c>
      <c r="AB28" s="1" t="s">
        <v>910</v>
      </c>
      <c r="AC28" s="1" t="s">
        <v>182</v>
      </c>
      <c r="AD28" s="6">
        <v>90</v>
      </c>
      <c r="AE28" s="6">
        <v>20</v>
      </c>
      <c r="AF28" s="7">
        <v>42522</v>
      </c>
      <c r="AG28" s="9">
        <v>42491</v>
      </c>
      <c r="AH28" s="1" t="s">
        <v>894</v>
      </c>
      <c r="AI28" s="6">
        <v>1</v>
      </c>
    </row>
    <row r="29" spans="1:35" ht="15.75" customHeight="1">
      <c r="A29" s="1" t="s">
        <v>678</v>
      </c>
      <c r="B29" s="1" t="s">
        <v>912</v>
      </c>
      <c r="C29" s="1" t="s">
        <v>678</v>
      </c>
      <c r="D29" s="1" t="s">
        <v>182</v>
      </c>
      <c r="E29" s="1" t="s">
        <v>283</v>
      </c>
      <c r="F29" s="1" t="s">
        <v>185</v>
      </c>
      <c r="G29" s="5" t="s">
        <v>916</v>
      </c>
      <c r="H29" s="6" t="s">
        <v>917</v>
      </c>
      <c r="I29" s="9">
        <v>42552</v>
      </c>
      <c r="J29" s="6" t="s">
        <v>918</v>
      </c>
      <c r="K29" s="1"/>
      <c r="L29" s="6">
        <v>1</v>
      </c>
      <c r="M29" s="6">
        <v>1</v>
      </c>
      <c r="N29" s="6">
        <v>1</v>
      </c>
      <c r="O29" s="6">
        <v>9</v>
      </c>
      <c r="P29" s="6">
        <v>7</v>
      </c>
      <c r="Q29" s="1" t="s">
        <v>923</v>
      </c>
      <c r="R29" s="1" t="s">
        <v>341</v>
      </c>
      <c r="S29" s="6">
        <v>0</v>
      </c>
      <c r="T29" s="6">
        <v>1</v>
      </c>
      <c r="U29" s="6">
        <v>7</v>
      </c>
      <c r="V29" s="6">
        <v>6</v>
      </c>
      <c r="W29" s="1" t="s">
        <v>927</v>
      </c>
      <c r="X29" s="6">
        <v>3</v>
      </c>
      <c r="Y29" s="1" t="s">
        <v>346</v>
      </c>
      <c r="Z29" s="1" t="s">
        <v>931</v>
      </c>
      <c r="AA29" s="1" t="s">
        <v>932</v>
      </c>
      <c r="AB29" s="1" t="s">
        <v>933</v>
      </c>
      <c r="AC29" s="1" t="s">
        <v>182</v>
      </c>
      <c r="AD29" s="6">
        <v>91</v>
      </c>
      <c r="AE29" s="6">
        <v>23</v>
      </c>
      <c r="AF29" s="6" t="s">
        <v>934</v>
      </c>
      <c r="AG29" s="7">
        <v>42584</v>
      </c>
      <c r="AH29" s="1" t="s">
        <v>678</v>
      </c>
      <c r="AI29" s="6">
        <v>1</v>
      </c>
    </row>
    <row r="30" spans="1:35" ht="15.75" customHeight="1">
      <c r="A30" s="1" t="s">
        <v>783</v>
      </c>
      <c r="B30" s="1" t="s">
        <v>937</v>
      </c>
      <c r="C30" s="1" t="s">
        <v>783</v>
      </c>
      <c r="D30" s="1" t="s">
        <v>182</v>
      </c>
      <c r="E30" s="1" t="s">
        <v>184</v>
      </c>
      <c r="F30" s="1" t="s">
        <v>185</v>
      </c>
      <c r="G30" s="16">
        <v>42430</v>
      </c>
      <c r="H30" s="6" t="s">
        <v>705</v>
      </c>
      <c r="I30" s="6" t="s">
        <v>946</v>
      </c>
      <c r="J30" s="6" t="s">
        <v>482</v>
      </c>
      <c r="K30" s="1"/>
      <c r="L30" s="6">
        <v>1</v>
      </c>
      <c r="M30" s="6">
        <v>7</v>
      </c>
      <c r="N30" s="6">
        <v>1</v>
      </c>
      <c r="O30" s="6">
        <v>4</v>
      </c>
      <c r="P30" s="6">
        <v>2</v>
      </c>
      <c r="Q30" s="1" t="s">
        <v>947</v>
      </c>
      <c r="R30" s="1" t="s">
        <v>948</v>
      </c>
      <c r="S30" s="6">
        <v>5</v>
      </c>
      <c r="T30" s="6">
        <v>28</v>
      </c>
      <c r="U30" s="6">
        <v>4</v>
      </c>
      <c r="V30" s="6">
        <v>2</v>
      </c>
      <c r="W30" s="1" t="s">
        <v>937</v>
      </c>
      <c r="X30" s="6">
        <v>1</v>
      </c>
      <c r="Y30" s="1" t="s">
        <v>948</v>
      </c>
      <c r="Z30" s="1" t="s">
        <v>949</v>
      </c>
      <c r="AA30" s="1" t="s">
        <v>950</v>
      </c>
      <c r="AB30" s="1" t="s">
        <v>783</v>
      </c>
      <c r="AC30" s="1" t="s">
        <v>182</v>
      </c>
      <c r="AD30" s="6">
        <v>95</v>
      </c>
      <c r="AE30" s="6">
        <v>24</v>
      </c>
      <c r="AF30" s="7">
        <v>42522</v>
      </c>
      <c r="AG30" s="6">
        <v>1</v>
      </c>
      <c r="AH30" s="1" t="s">
        <v>783</v>
      </c>
      <c r="AI30" s="6">
        <v>1</v>
      </c>
    </row>
    <row r="31" spans="1:35" ht="15.75" customHeight="1">
      <c r="A31" s="1" t="s">
        <v>951</v>
      </c>
      <c r="B31" s="1" t="s">
        <v>952</v>
      </c>
      <c r="C31" s="1" t="s">
        <v>951</v>
      </c>
      <c r="D31" s="1" t="s">
        <v>182</v>
      </c>
      <c r="E31" s="1" t="s">
        <v>184</v>
      </c>
      <c r="F31" s="1" t="s">
        <v>185</v>
      </c>
      <c r="G31" s="5" t="s">
        <v>953</v>
      </c>
      <c r="H31" s="6" t="s">
        <v>414</v>
      </c>
      <c r="I31" s="7">
        <v>42430</v>
      </c>
      <c r="J31" s="6" t="s">
        <v>636</v>
      </c>
      <c r="K31" s="1"/>
      <c r="L31" s="6">
        <v>1</v>
      </c>
      <c r="M31" s="6">
        <v>2</v>
      </c>
      <c r="N31" s="6">
        <v>1</v>
      </c>
      <c r="O31" s="6">
        <v>9</v>
      </c>
      <c r="P31" s="6">
        <v>8</v>
      </c>
      <c r="Q31" s="1" t="s">
        <v>923</v>
      </c>
      <c r="R31" s="1" t="s">
        <v>959</v>
      </c>
      <c r="S31" s="6">
        <v>0</v>
      </c>
      <c r="T31" s="6">
        <v>0</v>
      </c>
      <c r="U31" s="6">
        <v>9</v>
      </c>
      <c r="V31" s="6">
        <v>7</v>
      </c>
      <c r="W31" s="1" t="s">
        <v>962</v>
      </c>
      <c r="X31" s="6">
        <v>3</v>
      </c>
      <c r="Y31" s="1" t="s">
        <v>963</v>
      </c>
      <c r="Z31" s="1" t="s">
        <v>964</v>
      </c>
      <c r="AA31" s="1" t="s">
        <v>965</v>
      </c>
      <c r="AB31" s="1" t="s">
        <v>966</v>
      </c>
      <c r="AC31" s="1" t="s">
        <v>182</v>
      </c>
      <c r="AD31" s="6">
        <v>100</v>
      </c>
      <c r="AE31" s="6">
        <v>24</v>
      </c>
      <c r="AF31" s="7">
        <v>42403</v>
      </c>
      <c r="AG31" s="7">
        <v>42432</v>
      </c>
      <c r="AH31" s="1" t="s">
        <v>951</v>
      </c>
      <c r="AI31" s="6">
        <v>1</v>
      </c>
    </row>
    <row r="32" spans="1:35" ht="15.75" customHeight="1">
      <c r="A32" s="1" t="s">
        <v>967</v>
      </c>
      <c r="B32" s="1" t="s">
        <v>968</v>
      </c>
      <c r="C32" s="1" t="s">
        <v>967</v>
      </c>
      <c r="D32" s="1" t="s">
        <v>182</v>
      </c>
      <c r="E32" s="1" t="s">
        <v>283</v>
      </c>
      <c r="F32" s="1" t="s">
        <v>185</v>
      </c>
      <c r="G32" s="5" t="s">
        <v>969</v>
      </c>
      <c r="H32" s="6" t="s">
        <v>970</v>
      </c>
      <c r="I32" s="6" t="s">
        <v>723</v>
      </c>
      <c r="J32" s="6" t="s">
        <v>608</v>
      </c>
      <c r="K32" s="1"/>
      <c r="L32" s="6">
        <v>1</v>
      </c>
      <c r="M32" s="6">
        <v>2</v>
      </c>
      <c r="N32" s="6">
        <v>1</v>
      </c>
      <c r="O32" s="6">
        <v>10</v>
      </c>
      <c r="P32" s="6">
        <v>8</v>
      </c>
      <c r="Q32" s="1" t="s">
        <v>340</v>
      </c>
      <c r="R32" s="1" t="s">
        <v>959</v>
      </c>
      <c r="S32" s="6">
        <v>0</v>
      </c>
      <c r="T32" s="6">
        <v>0</v>
      </c>
      <c r="U32" s="6">
        <v>5</v>
      </c>
      <c r="V32" s="6">
        <v>5</v>
      </c>
      <c r="W32" s="1" t="s">
        <v>972</v>
      </c>
      <c r="X32" s="6">
        <v>3</v>
      </c>
      <c r="Y32" s="1" t="s">
        <v>963</v>
      </c>
      <c r="Z32" s="1" t="s">
        <v>973</v>
      </c>
      <c r="AA32" s="1" t="s">
        <v>974</v>
      </c>
      <c r="AB32" s="1" t="s">
        <v>975</v>
      </c>
      <c r="AC32" s="1" t="s">
        <v>182</v>
      </c>
      <c r="AD32" s="6">
        <v>100</v>
      </c>
      <c r="AE32" s="6">
        <v>16</v>
      </c>
      <c r="AF32" s="6" t="s">
        <v>296</v>
      </c>
      <c r="AG32" s="9">
        <v>42493</v>
      </c>
      <c r="AH32" s="1" t="s">
        <v>967</v>
      </c>
      <c r="AI32" s="6">
        <v>1</v>
      </c>
    </row>
    <row r="33" spans="1:35" ht="15.75" customHeight="1">
      <c r="A33" s="1" t="s">
        <v>978</v>
      </c>
      <c r="B33" s="1" t="s">
        <v>980</v>
      </c>
      <c r="C33" s="1" t="s">
        <v>978</v>
      </c>
      <c r="D33" s="1" t="s">
        <v>182</v>
      </c>
      <c r="E33" s="1" t="s">
        <v>184</v>
      </c>
      <c r="F33" s="1" t="s">
        <v>185</v>
      </c>
      <c r="G33" s="5" t="s">
        <v>243</v>
      </c>
      <c r="H33" s="7">
        <v>42431</v>
      </c>
      <c r="I33" s="6" t="s">
        <v>726</v>
      </c>
      <c r="J33" s="6" t="s">
        <v>608</v>
      </c>
      <c r="K33" s="1"/>
      <c r="L33" s="6">
        <v>2</v>
      </c>
      <c r="M33" s="6">
        <v>6</v>
      </c>
      <c r="N33" s="6">
        <v>1</v>
      </c>
      <c r="O33" s="6">
        <v>7</v>
      </c>
      <c r="P33" s="6">
        <v>5</v>
      </c>
      <c r="Q33" s="1" t="s">
        <v>984</v>
      </c>
      <c r="R33" s="1" t="s">
        <v>839</v>
      </c>
      <c r="S33" s="6">
        <v>1</v>
      </c>
      <c r="T33" s="6">
        <v>6</v>
      </c>
      <c r="U33" s="6">
        <v>7</v>
      </c>
      <c r="V33" s="6">
        <v>5</v>
      </c>
      <c r="W33" s="1" t="s">
        <v>986</v>
      </c>
      <c r="X33" s="6">
        <v>2</v>
      </c>
      <c r="Y33" s="1" t="s">
        <v>988</v>
      </c>
      <c r="Z33" s="1" t="s">
        <v>991</v>
      </c>
      <c r="AA33" s="1" t="s">
        <v>992</v>
      </c>
      <c r="AB33" s="1" t="s">
        <v>994</v>
      </c>
      <c r="AC33" s="1" t="s">
        <v>506</v>
      </c>
      <c r="AD33" s="6">
        <v>95</v>
      </c>
      <c r="AE33" s="6">
        <v>21</v>
      </c>
      <c r="AF33" s="7">
        <v>42462</v>
      </c>
      <c r="AG33" s="7">
        <v>42491</v>
      </c>
      <c r="AH33" s="1" t="s">
        <v>978</v>
      </c>
      <c r="AI33" s="6">
        <v>1</v>
      </c>
    </row>
    <row r="34" spans="1:35" ht="15.75" customHeight="1">
      <c r="A34" s="1" t="s">
        <v>995</v>
      </c>
      <c r="B34" s="1" t="s">
        <v>996</v>
      </c>
      <c r="C34" s="1" t="s">
        <v>995</v>
      </c>
      <c r="D34" s="1" t="s">
        <v>182</v>
      </c>
      <c r="E34" s="1" t="s">
        <v>184</v>
      </c>
      <c r="F34" s="1" t="s">
        <v>185</v>
      </c>
      <c r="G34" s="5" t="s">
        <v>997</v>
      </c>
      <c r="H34" s="6" t="s">
        <v>194</v>
      </c>
      <c r="I34" s="6" t="s">
        <v>998</v>
      </c>
      <c r="J34" s="6" t="s">
        <v>999</v>
      </c>
      <c r="K34" s="1"/>
      <c r="L34" s="6">
        <v>1</v>
      </c>
      <c r="M34" s="6">
        <v>2</v>
      </c>
      <c r="N34" s="6">
        <v>1</v>
      </c>
      <c r="O34" s="6">
        <v>9</v>
      </c>
      <c r="P34" s="6">
        <v>8</v>
      </c>
      <c r="Q34" s="1" t="s">
        <v>1001</v>
      </c>
      <c r="R34" s="1" t="s">
        <v>1002</v>
      </c>
      <c r="S34" s="6">
        <v>0</v>
      </c>
      <c r="T34" s="6">
        <v>0</v>
      </c>
      <c r="U34" s="6">
        <v>9</v>
      </c>
      <c r="V34" s="6">
        <v>8</v>
      </c>
      <c r="W34" s="1" t="s">
        <v>1003</v>
      </c>
      <c r="X34" s="6">
        <v>4</v>
      </c>
      <c r="Y34" s="1" t="s">
        <v>1005</v>
      </c>
      <c r="Z34" s="1" t="s">
        <v>1007</v>
      </c>
      <c r="AA34" s="1" t="s">
        <v>1008</v>
      </c>
      <c r="AB34" s="1" t="s">
        <v>1009</v>
      </c>
      <c r="AC34" s="1" t="s">
        <v>182</v>
      </c>
      <c r="AD34" s="6">
        <v>92</v>
      </c>
      <c r="AE34" s="6">
        <v>25</v>
      </c>
      <c r="AF34" s="7">
        <v>42553</v>
      </c>
      <c r="AG34" s="6" t="s">
        <v>1011</v>
      </c>
      <c r="AH34" s="1" t="s">
        <v>995</v>
      </c>
      <c r="AI34" s="6">
        <v>1</v>
      </c>
    </row>
    <row r="35" spans="1:35" ht="15.75" customHeight="1">
      <c r="A35" s="1" t="s">
        <v>1012</v>
      </c>
      <c r="B35" s="1" t="s">
        <v>1013</v>
      </c>
      <c r="C35" s="1" t="s">
        <v>1012</v>
      </c>
      <c r="D35" s="1" t="s">
        <v>182</v>
      </c>
      <c r="E35" s="1" t="s">
        <v>184</v>
      </c>
      <c r="F35" s="1" t="s">
        <v>185</v>
      </c>
      <c r="G35" s="5" t="s">
        <v>337</v>
      </c>
      <c r="H35" s="6" t="s">
        <v>608</v>
      </c>
      <c r="I35" s="6" t="s">
        <v>1018</v>
      </c>
      <c r="J35" s="6" t="s">
        <v>436</v>
      </c>
      <c r="K35" s="1"/>
      <c r="L35" s="6">
        <v>1</v>
      </c>
      <c r="M35" s="6">
        <v>2</v>
      </c>
      <c r="N35" s="6">
        <v>1</v>
      </c>
      <c r="O35" s="6">
        <v>5</v>
      </c>
      <c r="P35" s="6">
        <v>5</v>
      </c>
      <c r="Q35" s="1" t="s">
        <v>452</v>
      </c>
      <c r="R35" s="1" t="s">
        <v>452</v>
      </c>
      <c r="S35" s="6">
        <v>0</v>
      </c>
      <c r="T35" s="6">
        <v>0</v>
      </c>
      <c r="U35" s="6">
        <v>4</v>
      </c>
      <c r="V35" s="6">
        <v>4</v>
      </c>
      <c r="W35" s="1" t="s">
        <v>1019</v>
      </c>
      <c r="X35" s="6">
        <v>2</v>
      </c>
      <c r="Y35" s="1" t="s">
        <v>459</v>
      </c>
      <c r="Z35" s="1" t="s">
        <v>1020</v>
      </c>
      <c r="AA35" s="1" t="s">
        <v>1022</v>
      </c>
      <c r="AB35" s="1" t="s">
        <v>1023</v>
      </c>
      <c r="AC35" s="1" t="s">
        <v>182</v>
      </c>
      <c r="AD35" s="6">
        <v>82</v>
      </c>
      <c r="AE35" s="6">
        <v>17</v>
      </c>
      <c r="AF35" s="6" t="s">
        <v>451</v>
      </c>
      <c r="AG35" s="6" t="s">
        <v>451</v>
      </c>
      <c r="AH35" s="1" t="s">
        <v>1012</v>
      </c>
      <c r="AI35" s="6">
        <v>1</v>
      </c>
    </row>
    <row r="36" spans="1:35" ht="12.75">
      <c r="A36" s="1" t="s">
        <v>1028</v>
      </c>
      <c r="B36" s="1" t="s">
        <v>1029</v>
      </c>
      <c r="C36" s="1" t="s">
        <v>1028</v>
      </c>
      <c r="D36" s="1" t="s">
        <v>182</v>
      </c>
      <c r="E36" s="1" t="s">
        <v>184</v>
      </c>
      <c r="F36" s="1" t="s">
        <v>185</v>
      </c>
      <c r="G36" s="16">
        <v>42491</v>
      </c>
      <c r="H36" s="6" t="s">
        <v>579</v>
      </c>
      <c r="I36" s="6" t="s">
        <v>608</v>
      </c>
      <c r="J36" s="6" t="s">
        <v>414</v>
      </c>
      <c r="K36" s="1"/>
      <c r="L36" s="6">
        <v>1</v>
      </c>
      <c r="M36" s="6">
        <v>5</v>
      </c>
      <c r="N36" s="6">
        <v>1</v>
      </c>
      <c r="O36" s="6">
        <v>6</v>
      </c>
      <c r="P36" s="6">
        <v>4</v>
      </c>
      <c r="Q36" s="1" t="s">
        <v>708</v>
      </c>
      <c r="R36" s="1" t="s">
        <v>639</v>
      </c>
      <c r="S36" s="6">
        <v>1</v>
      </c>
      <c r="T36" s="6">
        <v>13</v>
      </c>
      <c r="U36" s="6">
        <v>5</v>
      </c>
      <c r="V36" s="6">
        <v>4</v>
      </c>
      <c r="W36" s="1" t="s">
        <v>1035</v>
      </c>
      <c r="X36" s="6">
        <v>2</v>
      </c>
      <c r="Y36" s="1" t="s">
        <v>645</v>
      </c>
      <c r="Z36" s="1" t="s">
        <v>1036</v>
      </c>
      <c r="AA36" s="1" t="s">
        <v>1037</v>
      </c>
      <c r="AB36" s="1" t="s">
        <v>1038</v>
      </c>
      <c r="AC36" s="1" t="s">
        <v>182</v>
      </c>
      <c r="AD36" s="6">
        <v>96</v>
      </c>
      <c r="AE36" s="6">
        <v>31</v>
      </c>
      <c r="AF36" s="6">
        <v>2</v>
      </c>
      <c r="AG36" s="7">
        <v>42401</v>
      </c>
      <c r="AH36" s="1" t="s">
        <v>1028</v>
      </c>
      <c r="AI36" s="6">
        <v>1</v>
      </c>
    </row>
    <row r="37" spans="1:35" ht="12.75">
      <c r="A37" s="1" t="s">
        <v>1041</v>
      </c>
      <c r="B37" s="1" t="s">
        <v>1043</v>
      </c>
      <c r="C37" s="1" t="s">
        <v>1041</v>
      </c>
      <c r="D37" s="1" t="s">
        <v>182</v>
      </c>
      <c r="E37" s="1" t="s">
        <v>283</v>
      </c>
      <c r="F37" s="1" t="s">
        <v>185</v>
      </c>
      <c r="G37" s="16">
        <v>42491</v>
      </c>
      <c r="H37" s="6" t="s">
        <v>1046</v>
      </c>
      <c r="I37" s="6" t="s">
        <v>537</v>
      </c>
      <c r="J37" s="6" t="s">
        <v>337</v>
      </c>
      <c r="K37" s="1"/>
      <c r="L37" s="6">
        <v>2</v>
      </c>
      <c r="M37" s="6">
        <v>5</v>
      </c>
      <c r="N37" s="6">
        <v>1</v>
      </c>
      <c r="O37" s="6">
        <v>6</v>
      </c>
      <c r="P37" s="6">
        <v>5</v>
      </c>
      <c r="Q37" s="1" t="s">
        <v>440</v>
      </c>
      <c r="R37" s="1" t="s">
        <v>452</v>
      </c>
      <c r="S37" s="6">
        <v>3</v>
      </c>
      <c r="T37" s="6">
        <v>1</v>
      </c>
      <c r="U37" s="6">
        <v>6</v>
      </c>
      <c r="V37" s="6">
        <v>5</v>
      </c>
      <c r="W37" s="1" t="s">
        <v>1049</v>
      </c>
      <c r="X37" s="6">
        <v>2</v>
      </c>
      <c r="Y37" s="1" t="s">
        <v>459</v>
      </c>
      <c r="Z37" s="1" t="s">
        <v>1050</v>
      </c>
      <c r="AA37" s="1" t="s">
        <v>1051</v>
      </c>
      <c r="AB37" s="1" t="s">
        <v>1052</v>
      </c>
      <c r="AC37" s="1" t="s">
        <v>532</v>
      </c>
      <c r="AD37" s="6">
        <v>100</v>
      </c>
      <c r="AE37" s="6">
        <v>27</v>
      </c>
      <c r="AF37" s="7">
        <v>42552</v>
      </c>
      <c r="AG37" s="6" t="s">
        <v>427</v>
      </c>
      <c r="AH37" s="1" t="s">
        <v>1041</v>
      </c>
      <c r="AI37" s="6">
        <v>1</v>
      </c>
    </row>
    <row r="38" spans="1:35" ht="12.75">
      <c r="A38" s="1" t="s">
        <v>1054</v>
      </c>
      <c r="B38" s="1" t="s">
        <v>1055</v>
      </c>
      <c r="C38" s="1" t="s">
        <v>1054</v>
      </c>
      <c r="D38" s="1" t="s">
        <v>182</v>
      </c>
      <c r="E38" s="1" t="s">
        <v>283</v>
      </c>
      <c r="F38" s="1" t="s">
        <v>185</v>
      </c>
      <c r="G38" s="5" t="s">
        <v>1058</v>
      </c>
      <c r="H38" s="6" t="s">
        <v>296</v>
      </c>
      <c r="I38" s="6" t="s">
        <v>1059</v>
      </c>
      <c r="J38" s="6" t="s">
        <v>730</v>
      </c>
      <c r="K38" s="1"/>
      <c r="L38" s="6">
        <v>2</v>
      </c>
      <c r="M38" s="6">
        <v>5</v>
      </c>
      <c r="N38" s="6">
        <v>1</v>
      </c>
      <c r="O38" s="6">
        <v>4</v>
      </c>
      <c r="P38" s="6">
        <v>3</v>
      </c>
      <c r="Q38" s="1" t="s">
        <v>639</v>
      </c>
      <c r="R38" s="1" t="s">
        <v>1030</v>
      </c>
      <c r="S38" s="6">
        <v>15</v>
      </c>
      <c r="T38" s="6">
        <v>26</v>
      </c>
      <c r="U38" s="6">
        <v>4</v>
      </c>
      <c r="V38" s="6">
        <v>3</v>
      </c>
      <c r="W38" s="1" t="s">
        <v>1055</v>
      </c>
      <c r="X38" s="6">
        <v>1</v>
      </c>
      <c r="Y38" s="1" t="s">
        <v>1030</v>
      </c>
      <c r="Z38" s="1" t="s">
        <v>1061</v>
      </c>
      <c r="AA38" s="1" t="s">
        <v>1062</v>
      </c>
      <c r="AB38" s="1" t="s">
        <v>1064</v>
      </c>
      <c r="AC38" s="1" t="s">
        <v>532</v>
      </c>
      <c r="AD38" s="6">
        <v>85</v>
      </c>
      <c r="AE38" s="6">
        <v>20</v>
      </c>
      <c r="AF38" s="6">
        <v>1</v>
      </c>
      <c r="AG38" s="6">
        <v>1</v>
      </c>
      <c r="AH38" s="1" t="s">
        <v>1054</v>
      </c>
      <c r="AI38" s="6">
        <v>1</v>
      </c>
    </row>
    <row r="39" spans="1:35" ht="12.75">
      <c r="A39" s="1" t="s">
        <v>1067</v>
      </c>
      <c r="B39" s="1" t="s">
        <v>1068</v>
      </c>
      <c r="C39" s="1" t="s">
        <v>1067</v>
      </c>
      <c r="D39" s="1" t="s">
        <v>182</v>
      </c>
      <c r="E39" s="1" t="s">
        <v>283</v>
      </c>
      <c r="F39" s="1" t="s">
        <v>185</v>
      </c>
      <c r="G39" s="16">
        <v>42522</v>
      </c>
      <c r="H39" s="6" t="s">
        <v>414</v>
      </c>
      <c r="I39" s="6" t="s">
        <v>1069</v>
      </c>
      <c r="J39" s="6" t="s">
        <v>493</v>
      </c>
      <c r="K39" s="1"/>
      <c r="L39" s="6">
        <v>1</v>
      </c>
      <c r="M39" s="6">
        <v>2</v>
      </c>
      <c r="N39" s="6">
        <v>1</v>
      </c>
      <c r="O39" s="6">
        <v>9</v>
      </c>
      <c r="P39" s="6">
        <v>6</v>
      </c>
      <c r="Q39" s="1" t="s">
        <v>1070</v>
      </c>
      <c r="R39" s="1" t="s">
        <v>1071</v>
      </c>
      <c r="S39" s="6">
        <v>0</v>
      </c>
      <c r="T39" s="6">
        <v>0</v>
      </c>
      <c r="U39" s="6">
        <v>7</v>
      </c>
      <c r="V39" s="6">
        <v>5</v>
      </c>
      <c r="W39" s="1" t="s">
        <v>1072</v>
      </c>
      <c r="X39" s="6">
        <v>2</v>
      </c>
      <c r="Y39" s="1" t="s">
        <v>1073</v>
      </c>
      <c r="Z39" s="1" t="s">
        <v>1074</v>
      </c>
      <c r="AA39" s="1" t="s">
        <v>1075</v>
      </c>
      <c r="AB39" s="1" t="s">
        <v>1076</v>
      </c>
      <c r="AC39" s="1" t="s">
        <v>182</v>
      </c>
      <c r="AD39" s="6">
        <v>93</v>
      </c>
      <c r="AE39" s="6">
        <v>16</v>
      </c>
      <c r="AF39" s="7">
        <v>42584</v>
      </c>
      <c r="AG39" s="6" t="s">
        <v>1078</v>
      </c>
      <c r="AH39" s="1" t="s">
        <v>1079</v>
      </c>
      <c r="AI39" s="6">
        <v>2</v>
      </c>
    </row>
    <row r="40" spans="1:35" ht="12.75">
      <c r="A40" s="1" t="s">
        <v>1080</v>
      </c>
      <c r="B40" s="1" t="s">
        <v>1082</v>
      </c>
      <c r="C40" s="1" t="s">
        <v>1080</v>
      </c>
      <c r="D40" s="1" t="s">
        <v>182</v>
      </c>
      <c r="E40" s="1" t="s">
        <v>283</v>
      </c>
      <c r="F40" s="1" t="s">
        <v>185</v>
      </c>
      <c r="G40" s="5" t="s">
        <v>1086</v>
      </c>
      <c r="H40" s="6" t="s">
        <v>482</v>
      </c>
      <c r="I40" s="6" t="s">
        <v>1087</v>
      </c>
      <c r="J40" s="6" t="s">
        <v>1088</v>
      </c>
      <c r="K40" s="1"/>
      <c r="L40" s="6">
        <v>1</v>
      </c>
      <c r="M40" s="6">
        <v>2</v>
      </c>
      <c r="N40" s="6">
        <v>1</v>
      </c>
      <c r="O40" s="6">
        <v>10</v>
      </c>
      <c r="P40" s="6">
        <v>6</v>
      </c>
      <c r="Q40" s="1" t="s">
        <v>1090</v>
      </c>
      <c r="R40" s="1" t="s">
        <v>1091</v>
      </c>
      <c r="S40" s="6">
        <v>0</v>
      </c>
      <c r="T40" s="6">
        <v>4</v>
      </c>
      <c r="U40" s="6">
        <v>8</v>
      </c>
      <c r="V40" s="6">
        <v>4</v>
      </c>
      <c r="W40" s="1" t="s">
        <v>1092</v>
      </c>
      <c r="X40" s="6">
        <v>2</v>
      </c>
      <c r="Y40" s="1" t="s">
        <v>1094</v>
      </c>
      <c r="Z40" s="1" t="s">
        <v>1095</v>
      </c>
      <c r="AA40" s="1" t="s">
        <v>1096</v>
      </c>
      <c r="AB40" s="1" t="s">
        <v>1098</v>
      </c>
      <c r="AC40" s="1" t="s">
        <v>182</v>
      </c>
      <c r="AD40" s="6">
        <v>100</v>
      </c>
      <c r="AE40" s="6">
        <v>21</v>
      </c>
      <c r="AF40" s="6" t="s">
        <v>499</v>
      </c>
      <c r="AG40" s="7">
        <v>42583</v>
      </c>
      <c r="AH40" s="1" t="s">
        <v>1080</v>
      </c>
      <c r="AI40" s="6">
        <v>1</v>
      </c>
    </row>
    <row r="41" spans="1:35" ht="12.75">
      <c r="A41" s="1" t="s">
        <v>1101</v>
      </c>
      <c r="B41" s="1" t="s">
        <v>1102</v>
      </c>
      <c r="C41" s="1" t="s">
        <v>1101</v>
      </c>
      <c r="D41" s="1" t="s">
        <v>182</v>
      </c>
      <c r="E41" s="1" t="s">
        <v>184</v>
      </c>
      <c r="F41" s="1" t="s">
        <v>185</v>
      </c>
      <c r="G41" s="5" t="s">
        <v>711</v>
      </c>
      <c r="H41" s="9">
        <v>42370</v>
      </c>
      <c r="I41" s="6" t="s">
        <v>240</v>
      </c>
      <c r="J41" s="6" t="s">
        <v>436</v>
      </c>
      <c r="K41" s="1"/>
      <c r="L41" s="6">
        <v>1</v>
      </c>
      <c r="M41" s="6">
        <v>4</v>
      </c>
      <c r="N41" s="6">
        <v>1</v>
      </c>
      <c r="O41" s="6">
        <v>6</v>
      </c>
      <c r="P41" s="6">
        <v>6</v>
      </c>
      <c r="Q41" s="1" t="s">
        <v>440</v>
      </c>
      <c r="R41" s="1" t="s">
        <v>440</v>
      </c>
      <c r="S41" s="6">
        <v>0</v>
      </c>
      <c r="T41" s="6">
        <v>4</v>
      </c>
      <c r="U41" s="6">
        <v>5</v>
      </c>
      <c r="V41" s="6">
        <v>5</v>
      </c>
      <c r="W41" s="1" t="s">
        <v>1103</v>
      </c>
      <c r="X41" s="6">
        <v>3</v>
      </c>
      <c r="Y41" s="1" t="s">
        <v>443</v>
      </c>
      <c r="Z41" s="1" t="s">
        <v>1104</v>
      </c>
      <c r="AA41" s="1" t="s">
        <v>1105</v>
      </c>
      <c r="AB41" s="1" t="s">
        <v>1106</v>
      </c>
      <c r="AC41" s="1" t="s">
        <v>182</v>
      </c>
      <c r="AD41" s="6">
        <v>88</v>
      </c>
      <c r="AE41" s="6">
        <v>9</v>
      </c>
      <c r="AF41" s="7">
        <v>42462</v>
      </c>
      <c r="AG41" s="6">
        <v>0</v>
      </c>
      <c r="AH41" s="1" t="s">
        <v>1101</v>
      </c>
      <c r="AI41" s="6">
        <v>1</v>
      </c>
    </row>
    <row r="42" spans="1:35" ht="12.75">
      <c r="A42" s="1" t="s">
        <v>1107</v>
      </c>
      <c r="B42" s="1" t="s">
        <v>1108</v>
      </c>
      <c r="C42" s="1" t="s">
        <v>1107</v>
      </c>
      <c r="D42" s="1" t="s">
        <v>182</v>
      </c>
      <c r="E42" s="1" t="s">
        <v>184</v>
      </c>
      <c r="F42" s="1" t="s">
        <v>185</v>
      </c>
      <c r="G42" s="5" t="s">
        <v>1109</v>
      </c>
      <c r="H42" s="6" t="s">
        <v>608</v>
      </c>
      <c r="I42" s="6" t="s">
        <v>1110</v>
      </c>
      <c r="J42" s="6" t="s">
        <v>607</v>
      </c>
      <c r="K42" s="1"/>
      <c r="L42" s="6">
        <v>1</v>
      </c>
      <c r="M42" s="6">
        <v>2</v>
      </c>
      <c r="N42" s="6">
        <v>1</v>
      </c>
      <c r="O42" s="6">
        <v>6</v>
      </c>
      <c r="P42" s="6">
        <v>4</v>
      </c>
      <c r="Q42" s="1" t="s">
        <v>1114</v>
      </c>
      <c r="R42" s="1" t="s">
        <v>639</v>
      </c>
      <c r="S42" s="6">
        <v>3</v>
      </c>
      <c r="T42" s="6">
        <v>2</v>
      </c>
      <c r="U42" s="6">
        <v>6</v>
      </c>
      <c r="V42" s="6">
        <v>4</v>
      </c>
      <c r="W42" s="1" t="s">
        <v>1118</v>
      </c>
      <c r="X42" s="6">
        <v>2</v>
      </c>
      <c r="Y42" s="1" t="s">
        <v>645</v>
      </c>
      <c r="Z42" s="1" t="s">
        <v>1119</v>
      </c>
      <c r="AA42" s="1" t="s">
        <v>1120</v>
      </c>
      <c r="AB42" s="1" t="s">
        <v>1121</v>
      </c>
      <c r="AC42" s="1" t="s">
        <v>182</v>
      </c>
      <c r="AD42" s="6">
        <v>91</v>
      </c>
      <c r="AE42" s="6">
        <v>12</v>
      </c>
      <c r="AF42" s="7">
        <v>42583</v>
      </c>
      <c r="AG42" s="6" t="s">
        <v>404</v>
      </c>
      <c r="AH42" s="1" t="s">
        <v>1107</v>
      </c>
      <c r="AI42" s="6">
        <v>1</v>
      </c>
    </row>
    <row r="43" spans="1:35" ht="12.75">
      <c r="A43" s="1" t="s">
        <v>1124</v>
      </c>
      <c r="B43" s="1" t="s">
        <v>1125</v>
      </c>
      <c r="C43" s="1" t="s">
        <v>1124</v>
      </c>
      <c r="D43" s="1" t="s">
        <v>182</v>
      </c>
      <c r="E43" s="1" t="s">
        <v>283</v>
      </c>
      <c r="F43" s="1" t="s">
        <v>185</v>
      </c>
      <c r="G43" s="5" t="s">
        <v>1127</v>
      </c>
      <c r="H43" s="6" t="s">
        <v>1129</v>
      </c>
      <c r="I43" s="6" t="s">
        <v>640</v>
      </c>
      <c r="J43" s="6" t="s">
        <v>1006</v>
      </c>
      <c r="K43" s="1"/>
      <c r="L43" s="6">
        <v>2</v>
      </c>
      <c r="M43" s="6">
        <v>5</v>
      </c>
      <c r="N43" s="6">
        <v>1</v>
      </c>
      <c r="O43" s="6">
        <v>7</v>
      </c>
      <c r="P43" s="6">
        <v>6</v>
      </c>
      <c r="Q43" s="1" t="s">
        <v>1131</v>
      </c>
      <c r="R43" s="1" t="s">
        <v>1133</v>
      </c>
      <c r="S43" s="6">
        <v>1</v>
      </c>
      <c r="T43" s="6">
        <v>0</v>
      </c>
      <c r="U43" s="6">
        <v>7</v>
      </c>
      <c r="V43" s="6">
        <v>6</v>
      </c>
      <c r="W43" s="1" t="s">
        <v>1135</v>
      </c>
      <c r="X43" s="6">
        <v>2</v>
      </c>
      <c r="Y43" s="1" t="s">
        <v>1138</v>
      </c>
      <c r="Z43" s="1" t="s">
        <v>1139</v>
      </c>
      <c r="AA43" s="1" t="s">
        <v>1140</v>
      </c>
      <c r="AB43" s="1" t="s">
        <v>1141</v>
      </c>
      <c r="AC43" s="1" t="s">
        <v>532</v>
      </c>
      <c r="AD43" s="6">
        <v>100</v>
      </c>
      <c r="AE43" s="6">
        <v>28</v>
      </c>
      <c r="AF43" s="6" t="s">
        <v>451</v>
      </c>
      <c r="AG43" s="7">
        <v>42583</v>
      </c>
      <c r="AH43" s="1" t="s">
        <v>1124</v>
      </c>
      <c r="AI43" s="6">
        <v>1</v>
      </c>
    </row>
    <row r="44" spans="1:35" ht="12.75">
      <c r="A44" s="1" t="s">
        <v>1142</v>
      </c>
      <c r="B44" s="1" t="s">
        <v>1143</v>
      </c>
      <c r="C44" s="1" t="s">
        <v>1142</v>
      </c>
      <c r="D44" s="1" t="s">
        <v>182</v>
      </c>
      <c r="E44" s="1" t="s">
        <v>184</v>
      </c>
      <c r="F44" s="1" t="s">
        <v>185</v>
      </c>
      <c r="G44" s="5" t="s">
        <v>1144</v>
      </c>
      <c r="H44" s="7">
        <v>42677</v>
      </c>
      <c r="I44" s="6" t="s">
        <v>1059</v>
      </c>
      <c r="J44" s="6" t="s">
        <v>636</v>
      </c>
      <c r="K44" s="1"/>
      <c r="L44" s="6">
        <v>1</v>
      </c>
      <c r="M44" s="6">
        <v>2</v>
      </c>
      <c r="N44" s="6">
        <v>1</v>
      </c>
      <c r="O44" s="6">
        <v>6</v>
      </c>
      <c r="P44" s="6">
        <v>4</v>
      </c>
      <c r="Q44" s="1" t="s">
        <v>597</v>
      </c>
      <c r="R44" s="1" t="s">
        <v>518</v>
      </c>
      <c r="S44" s="6">
        <v>2</v>
      </c>
      <c r="T44" s="6">
        <v>7</v>
      </c>
      <c r="U44" s="6">
        <v>5</v>
      </c>
      <c r="V44" s="6">
        <v>4</v>
      </c>
      <c r="W44" s="1" t="s">
        <v>1143</v>
      </c>
      <c r="X44" s="6">
        <v>1</v>
      </c>
      <c r="Y44" s="1" t="s">
        <v>518</v>
      </c>
      <c r="Z44" s="1" t="s">
        <v>1145</v>
      </c>
      <c r="AA44" s="1" t="s">
        <v>1146</v>
      </c>
      <c r="AB44" s="1" t="s">
        <v>1147</v>
      </c>
      <c r="AC44" s="1" t="s">
        <v>182</v>
      </c>
      <c r="AD44" s="6">
        <v>93</v>
      </c>
      <c r="AE44" s="6">
        <v>15</v>
      </c>
      <c r="AF44" s="7">
        <v>42552</v>
      </c>
      <c r="AG44" s="6" t="s">
        <v>908</v>
      </c>
      <c r="AH44" s="1" t="s">
        <v>1142</v>
      </c>
      <c r="AI44" s="6">
        <v>1</v>
      </c>
    </row>
    <row r="45" spans="1:35" ht="12.75">
      <c r="A45" s="1" t="s">
        <v>1148</v>
      </c>
      <c r="B45" s="1" t="s">
        <v>1149</v>
      </c>
      <c r="C45" s="1" t="s">
        <v>1148</v>
      </c>
      <c r="D45" s="1" t="s">
        <v>182</v>
      </c>
      <c r="E45" s="1" t="s">
        <v>283</v>
      </c>
      <c r="F45" s="1" t="s">
        <v>185</v>
      </c>
      <c r="G45" s="5" t="s">
        <v>1150</v>
      </c>
      <c r="H45" s="6" t="s">
        <v>1046</v>
      </c>
      <c r="I45" s="7">
        <v>42491</v>
      </c>
      <c r="J45" s="9">
        <v>42463</v>
      </c>
      <c r="K45" s="1"/>
      <c r="L45" s="6">
        <v>1</v>
      </c>
      <c r="M45" s="6">
        <v>2</v>
      </c>
      <c r="N45" s="6">
        <v>1</v>
      </c>
      <c r="O45" s="6">
        <v>6</v>
      </c>
      <c r="P45" s="6">
        <v>4</v>
      </c>
      <c r="Q45" s="1" t="s">
        <v>1151</v>
      </c>
      <c r="R45" s="1" t="s">
        <v>639</v>
      </c>
      <c r="S45" s="6">
        <v>1</v>
      </c>
      <c r="T45" s="6">
        <v>6</v>
      </c>
      <c r="U45" s="6">
        <v>6</v>
      </c>
      <c r="V45" s="6">
        <v>4</v>
      </c>
      <c r="W45" s="1" t="s">
        <v>1152</v>
      </c>
      <c r="X45" s="6">
        <v>2</v>
      </c>
      <c r="Y45" s="1" t="s">
        <v>645</v>
      </c>
      <c r="Z45" s="1" t="s">
        <v>1153</v>
      </c>
      <c r="AA45" s="1" t="s">
        <v>1154</v>
      </c>
      <c r="AB45" s="1" t="s">
        <v>1155</v>
      </c>
      <c r="AC45" s="1" t="s">
        <v>182</v>
      </c>
      <c r="AD45" s="6">
        <v>100</v>
      </c>
      <c r="AE45" s="6">
        <v>16</v>
      </c>
      <c r="AF45" s="7">
        <v>42614</v>
      </c>
      <c r="AG45" s="7">
        <v>42552</v>
      </c>
      <c r="AH45" s="1" t="s">
        <v>1148</v>
      </c>
      <c r="AI45" s="6">
        <v>1</v>
      </c>
    </row>
    <row r="46" spans="1:35" ht="12.75">
      <c r="A46" s="1" t="s">
        <v>1156</v>
      </c>
      <c r="B46" s="1" t="s">
        <v>1157</v>
      </c>
      <c r="C46" s="1" t="s">
        <v>1156</v>
      </c>
      <c r="D46" s="1" t="s">
        <v>182</v>
      </c>
      <c r="E46" s="1" t="s">
        <v>184</v>
      </c>
      <c r="F46" s="1" t="s">
        <v>185</v>
      </c>
      <c r="G46" s="5" t="s">
        <v>1158</v>
      </c>
      <c r="H46" s="6" t="s">
        <v>1159</v>
      </c>
      <c r="I46" s="6" t="s">
        <v>1160</v>
      </c>
      <c r="J46" s="7">
        <v>42677</v>
      </c>
      <c r="K46" s="1"/>
      <c r="L46" s="6">
        <v>1</v>
      </c>
      <c r="M46" s="6">
        <v>2</v>
      </c>
      <c r="N46" s="6">
        <v>1</v>
      </c>
      <c r="O46" s="6">
        <v>5</v>
      </c>
      <c r="P46" s="6">
        <v>4</v>
      </c>
      <c r="Q46" s="1" t="s">
        <v>452</v>
      </c>
      <c r="R46" s="1" t="s">
        <v>1163</v>
      </c>
      <c r="S46" s="6">
        <v>0</v>
      </c>
      <c r="T46" s="6">
        <v>9</v>
      </c>
      <c r="U46" s="6">
        <v>5</v>
      </c>
      <c r="V46" s="6">
        <v>4</v>
      </c>
      <c r="W46" s="1" t="s">
        <v>1165</v>
      </c>
      <c r="X46" s="6">
        <v>2</v>
      </c>
      <c r="Y46" s="1" t="s">
        <v>1167</v>
      </c>
      <c r="Z46" s="1" t="s">
        <v>1168</v>
      </c>
      <c r="AA46" s="1" t="s">
        <v>1170</v>
      </c>
      <c r="AB46" s="1" t="s">
        <v>1171</v>
      </c>
      <c r="AC46" s="1" t="s">
        <v>182</v>
      </c>
      <c r="AD46" s="6">
        <v>90</v>
      </c>
      <c r="AE46" s="6">
        <v>20</v>
      </c>
      <c r="AF46" s="6" t="s">
        <v>451</v>
      </c>
      <c r="AG46" s="6" t="s">
        <v>748</v>
      </c>
      <c r="AH46" s="1" t="s">
        <v>1156</v>
      </c>
      <c r="AI46" s="6">
        <v>1</v>
      </c>
    </row>
    <row r="47" spans="1:35" ht="12.75">
      <c r="A47" s="1" t="s">
        <v>1174</v>
      </c>
      <c r="B47" s="1" t="s">
        <v>1176</v>
      </c>
      <c r="C47" s="1" t="s">
        <v>1174</v>
      </c>
      <c r="D47" s="1" t="s">
        <v>182</v>
      </c>
      <c r="E47" s="1" t="s">
        <v>184</v>
      </c>
      <c r="F47" s="1" t="s">
        <v>185</v>
      </c>
      <c r="G47" s="5" t="s">
        <v>404</v>
      </c>
      <c r="H47" s="6" t="s">
        <v>970</v>
      </c>
      <c r="I47" s="7">
        <v>42461</v>
      </c>
      <c r="J47" s="6" t="s">
        <v>636</v>
      </c>
      <c r="K47" s="1"/>
      <c r="L47" s="6">
        <v>1</v>
      </c>
      <c r="M47" s="6">
        <v>2</v>
      </c>
      <c r="N47" s="6">
        <v>1</v>
      </c>
      <c r="O47" s="6">
        <v>11</v>
      </c>
      <c r="P47" s="6">
        <v>7</v>
      </c>
      <c r="Q47" s="1" t="s">
        <v>1179</v>
      </c>
      <c r="R47" s="1" t="s">
        <v>1181</v>
      </c>
      <c r="S47" s="6">
        <v>0</v>
      </c>
      <c r="T47" s="6">
        <v>1</v>
      </c>
      <c r="U47" s="6">
        <v>6</v>
      </c>
      <c r="V47" s="6">
        <v>6</v>
      </c>
      <c r="W47" s="1" t="s">
        <v>1183</v>
      </c>
      <c r="X47" s="6">
        <v>3</v>
      </c>
      <c r="Y47" s="1" t="s">
        <v>1186</v>
      </c>
      <c r="Z47" s="1" t="s">
        <v>1187</v>
      </c>
      <c r="AA47" s="1" t="s">
        <v>1188</v>
      </c>
      <c r="AB47" s="1" t="s">
        <v>1174</v>
      </c>
      <c r="AC47" s="1" t="s">
        <v>182</v>
      </c>
      <c r="AD47" s="6">
        <v>0</v>
      </c>
      <c r="AE47" s="6">
        <v>0</v>
      </c>
      <c r="AF47" s="6" t="s">
        <v>1189</v>
      </c>
      <c r="AG47" s="6" t="s">
        <v>1078</v>
      </c>
      <c r="AH47" s="1" t="s">
        <v>1174</v>
      </c>
      <c r="AI47" s="6">
        <v>2</v>
      </c>
    </row>
    <row r="48" spans="1:35" ht="12.75">
      <c r="A48" s="1" t="s">
        <v>1190</v>
      </c>
      <c r="B48" s="1" t="s">
        <v>1191</v>
      </c>
      <c r="C48" s="1" t="s">
        <v>1190</v>
      </c>
      <c r="D48" s="1" t="s">
        <v>182</v>
      </c>
      <c r="E48" s="1" t="s">
        <v>184</v>
      </c>
      <c r="F48" s="1" t="s">
        <v>185</v>
      </c>
      <c r="G48" s="5" t="s">
        <v>404</v>
      </c>
      <c r="H48" s="6" t="s">
        <v>337</v>
      </c>
      <c r="I48" s="6" t="s">
        <v>337</v>
      </c>
      <c r="J48" s="6" t="s">
        <v>723</v>
      </c>
      <c r="K48" s="1"/>
      <c r="L48" s="6">
        <v>1</v>
      </c>
      <c r="M48" s="6">
        <v>2</v>
      </c>
      <c r="N48" s="6">
        <v>1</v>
      </c>
      <c r="O48" s="6">
        <v>9</v>
      </c>
      <c r="P48" s="6">
        <v>6</v>
      </c>
      <c r="Q48" s="1" t="s">
        <v>1195</v>
      </c>
      <c r="R48" s="1" t="s">
        <v>440</v>
      </c>
      <c r="S48" s="6">
        <v>0</v>
      </c>
      <c r="T48" s="6">
        <v>0</v>
      </c>
      <c r="U48" s="6">
        <v>4</v>
      </c>
      <c r="V48" s="6">
        <v>4</v>
      </c>
      <c r="W48" s="1" t="s">
        <v>1198</v>
      </c>
      <c r="X48" s="6">
        <v>3</v>
      </c>
      <c r="Y48" s="1" t="s">
        <v>443</v>
      </c>
      <c r="Z48" s="1" t="s">
        <v>1199</v>
      </c>
      <c r="AA48" s="1" t="s">
        <v>1200</v>
      </c>
      <c r="AB48" s="1" t="s">
        <v>1201</v>
      </c>
      <c r="AC48" s="1" t="s">
        <v>182</v>
      </c>
      <c r="AD48" s="6">
        <v>95</v>
      </c>
      <c r="AE48" s="6">
        <v>21</v>
      </c>
      <c r="AF48" s="6" t="s">
        <v>622</v>
      </c>
      <c r="AG48" s="6" t="s">
        <v>507</v>
      </c>
      <c r="AH48" s="1" t="s">
        <v>1190</v>
      </c>
      <c r="AI48" s="6">
        <v>1</v>
      </c>
    </row>
    <row r="49" spans="1:35" ht="12.75">
      <c r="A49" s="1" t="s">
        <v>1206</v>
      </c>
      <c r="B49" s="1" t="s">
        <v>1207</v>
      </c>
      <c r="C49" s="1" t="s">
        <v>1206</v>
      </c>
      <c r="D49" s="1" t="s">
        <v>182</v>
      </c>
      <c r="E49" s="1" t="s">
        <v>283</v>
      </c>
      <c r="F49" s="1" t="s">
        <v>185</v>
      </c>
      <c r="G49" s="5" t="s">
        <v>1210</v>
      </c>
      <c r="H49" s="7">
        <v>42708</v>
      </c>
      <c r="I49" s="6" t="s">
        <v>908</v>
      </c>
      <c r="J49" s="6" t="s">
        <v>917</v>
      </c>
      <c r="K49" s="1"/>
      <c r="L49" s="6">
        <v>3</v>
      </c>
      <c r="M49" s="6">
        <v>7</v>
      </c>
      <c r="N49" s="6">
        <v>1</v>
      </c>
      <c r="O49" s="6">
        <v>6</v>
      </c>
      <c r="P49" s="6">
        <v>3</v>
      </c>
      <c r="Q49" s="1" t="s">
        <v>597</v>
      </c>
      <c r="R49" s="1" t="s">
        <v>1030</v>
      </c>
      <c r="S49" s="6">
        <v>8</v>
      </c>
      <c r="T49" s="6">
        <v>18</v>
      </c>
      <c r="U49" s="6">
        <v>6</v>
      </c>
      <c r="V49" s="6">
        <v>3</v>
      </c>
      <c r="W49" s="1" t="s">
        <v>1207</v>
      </c>
      <c r="X49" s="6">
        <v>1</v>
      </c>
      <c r="Y49" s="1" t="s">
        <v>1030</v>
      </c>
      <c r="Z49" s="1" t="s">
        <v>1216</v>
      </c>
      <c r="AA49" s="1" t="s">
        <v>1217</v>
      </c>
      <c r="AB49" s="1" t="s">
        <v>1218</v>
      </c>
      <c r="AC49" s="1" t="s">
        <v>568</v>
      </c>
      <c r="AD49" s="6">
        <v>96</v>
      </c>
      <c r="AE49" s="6">
        <v>28</v>
      </c>
      <c r="AF49" s="6" t="s">
        <v>1219</v>
      </c>
      <c r="AG49" s="6">
        <v>1</v>
      </c>
      <c r="AH49" s="1" t="s">
        <v>1206</v>
      </c>
      <c r="AI49" s="6">
        <v>1</v>
      </c>
    </row>
    <row r="50" spans="1:35" ht="12.75">
      <c r="A50" s="1" t="s">
        <v>1220</v>
      </c>
      <c r="B50" s="1" t="s">
        <v>1221</v>
      </c>
      <c r="C50" s="1" t="s">
        <v>1220</v>
      </c>
      <c r="D50" s="1" t="s">
        <v>182</v>
      </c>
      <c r="E50" s="1" t="s">
        <v>283</v>
      </c>
      <c r="F50" s="1" t="s">
        <v>185</v>
      </c>
      <c r="G50" s="5" t="s">
        <v>1222</v>
      </c>
      <c r="H50" s="6" t="s">
        <v>730</v>
      </c>
      <c r="I50" s="6" t="s">
        <v>1058</v>
      </c>
      <c r="J50" s="6" t="s">
        <v>579</v>
      </c>
      <c r="K50" s="1"/>
      <c r="L50" s="6">
        <v>1</v>
      </c>
      <c r="M50" s="6">
        <v>2</v>
      </c>
      <c r="N50" s="6">
        <v>1</v>
      </c>
      <c r="O50" s="6">
        <v>10</v>
      </c>
      <c r="P50" s="6">
        <v>6</v>
      </c>
      <c r="Q50" s="1" t="s">
        <v>1226</v>
      </c>
      <c r="R50" s="1" t="s">
        <v>1228</v>
      </c>
      <c r="S50" s="6">
        <v>0</v>
      </c>
      <c r="T50" s="6">
        <v>0</v>
      </c>
      <c r="U50" s="6">
        <v>6</v>
      </c>
      <c r="V50" s="6">
        <v>5</v>
      </c>
      <c r="W50" s="1" t="s">
        <v>1229</v>
      </c>
      <c r="X50" s="6">
        <v>2</v>
      </c>
      <c r="Y50" s="1" t="s">
        <v>1230</v>
      </c>
      <c r="Z50" s="1" t="s">
        <v>1231</v>
      </c>
      <c r="AA50" s="1" t="s">
        <v>1232</v>
      </c>
      <c r="AB50" s="1" t="s">
        <v>1233</v>
      </c>
      <c r="AC50" s="1" t="s">
        <v>182</v>
      </c>
      <c r="AD50" s="6">
        <v>96</v>
      </c>
      <c r="AE50" s="6">
        <v>28</v>
      </c>
      <c r="AF50" s="6" t="s">
        <v>499</v>
      </c>
      <c r="AG50" s="6" t="s">
        <v>1234</v>
      </c>
      <c r="AH50" s="1" t="s">
        <v>1220</v>
      </c>
      <c r="AI50" s="6">
        <v>1</v>
      </c>
    </row>
    <row r="51" spans="1:35" ht="12.75">
      <c r="A51" s="1" t="s">
        <v>1235</v>
      </c>
      <c r="B51" s="1" t="s">
        <v>1236</v>
      </c>
      <c r="C51" s="1" t="s">
        <v>1235</v>
      </c>
      <c r="D51" s="1" t="s">
        <v>182</v>
      </c>
      <c r="E51" s="1" t="s">
        <v>184</v>
      </c>
      <c r="F51" s="1" t="s">
        <v>185</v>
      </c>
      <c r="G51" s="5" t="s">
        <v>357</v>
      </c>
      <c r="H51" s="6" t="s">
        <v>579</v>
      </c>
      <c r="I51" s="6" t="s">
        <v>1086</v>
      </c>
      <c r="J51" s="6" t="s">
        <v>1237</v>
      </c>
      <c r="K51" s="1"/>
      <c r="L51" s="6">
        <v>2</v>
      </c>
      <c r="M51" s="6">
        <v>11</v>
      </c>
      <c r="N51" s="6">
        <v>1</v>
      </c>
      <c r="O51" s="6">
        <v>7</v>
      </c>
      <c r="P51" s="6">
        <v>5</v>
      </c>
      <c r="Q51" s="1" t="s">
        <v>610</v>
      </c>
      <c r="R51" s="1" t="s">
        <v>839</v>
      </c>
      <c r="S51" s="6">
        <v>2</v>
      </c>
      <c r="T51" s="6">
        <v>5</v>
      </c>
      <c r="U51" s="6">
        <v>6</v>
      </c>
      <c r="V51" s="6">
        <v>5</v>
      </c>
      <c r="W51" s="1" t="s">
        <v>1238</v>
      </c>
      <c r="X51" s="6">
        <v>2</v>
      </c>
      <c r="Y51" s="1" t="s">
        <v>988</v>
      </c>
      <c r="Z51" s="1" t="s">
        <v>1239</v>
      </c>
      <c r="AA51" s="1" t="s">
        <v>1240</v>
      </c>
      <c r="AB51" s="1" t="s">
        <v>1241</v>
      </c>
      <c r="AC51" s="1" t="s">
        <v>532</v>
      </c>
      <c r="AD51" s="6">
        <v>86</v>
      </c>
      <c r="AE51" s="6">
        <v>23</v>
      </c>
      <c r="AF51" s="7">
        <v>42583</v>
      </c>
      <c r="AG51" s="6" t="s">
        <v>591</v>
      </c>
      <c r="AH51" s="1" t="s">
        <v>1235</v>
      </c>
      <c r="AI51" s="6">
        <v>1</v>
      </c>
    </row>
    <row r="52" spans="1:35" ht="12.75">
      <c r="A52" s="1" t="s">
        <v>1242</v>
      </c>
      <c r="B52" s="1" t="s">
        <v>1243</v>
      </c>
      <c r="C52" s="1" t="s">
        <v>1242</v>
      </c>
      <c r="D52" s="1" t="s">
        <v>182</v>
      </c>
      <c r="E52" s="1" t="s">
        <v>184</v>
      </c>
      <c r="F52" s="1" t="s">
        <v>185</v>
      </c>
      <c r="G52" s="5" t="s">
        <v>1244</v>
      </c>
      <c r="H52" s="6" t="s">
        <v>727</v>
      </c>
      <c r="I52" s="6" t="s">
        <v>1245</v>
      </c>
      <c r="J52" s="6" t="s">
        <v>1246</v>
      </c>
      <c r="K52" s="1"/>
      <c r="L52" s="6">
        <v>1</v>
      </c>
      <c r="M52" s="6">
        <v>2</v>
      </c>
      <c r="N52" s="6">
        <v>1</v>
      </c>
      <c r="O52" s="6">
        <v>7</v>
      </c>
      <c r="P52" s="6">
        <v>6</v>
      </c>
      <c r="Q52" s="1" t="s">
        <v>1247</v>
      </c>
      <c r="R52" s="1" t="s">
        <v>1248</v>
      </c>
      <c r="S52" s="6">
        <v>0</v>
      </c>
      <c r="T52" s="6">
        <v>1</v>
      </c>
      <c r="U52" s="6">
        <v>5</v>
      </c>
      <c r="V52" s="6">
        <v>5</v>
      </c>
      <c r="W52" s="1" t="s">
        <v>1249</v>
      </c>
      <c r="X52" s="6">
        <v>2</v>
      </c>
      <c r="Y52" s="1" t="s">
        <v>1250</v>
      </c>
      <c r="Z52" s="1" t="s">
        <v>1251</v>
      </c>
      <c r="AA52" s="1" t="s">
        <v>1252</v>
      </c>
      <c r="AB52" s="1" t="s">
        <v>1253</v>
      </c>
      <c r="AC52" s="1" t="s">
        <v>182</v>
      </c>
      <c r="AD52" s="6">
        <v>100</v>
      </c>
      <c r="AE52" s="6">
        <v>23</v>
      </c>
      <c r="AF52" s="7">
        <v>42614</v>
      </c>
      <c r="AG52" s="7">
        <v>42583</v>
      </c>
      <c r="AH52" s="1" t="s">
        <v>1242</v>
      </c>
      <c r="AI52" s="6">
        <v>1</v>
      </c>
    </row>
    <row r="53" spans="1:35" ht="12.75">
      <c r="A53" s="1" t="s">
        <v>655</v>
      </c>
      <c r="B53" s="1" t="s">
        <v>1254</v>
      </c>
      <c r="C53" s="1" t="s">
        <v>1255</v>
      </c>
      <c r="D53" s="1" t="s">
        <v>182</v>
      </c>
      <c r="E53" s="1" t="s">
        <v>283</v>
      </c>
      <c r="F53" s="1" t="s">
        <v>185</v>
      </c>
      <c r="G53" s="15">
        <v>42462</v>
      </c>
      <c r="H53" s="7">
        <v>42431</v>
      </c>
      <c r="I53" s="6" t="s">
        <v>1256</v>
      </c>
      <c r="J53" s="6" t="s">
        <v>1237</v>
      </c>
      <c r="K53" s="1"/>
      <c r="L53" s="6">
        <v>1</v>
      </c>
      <c r="M53" s="6">
        <v>2</v>
      </c>
      <c r="N53" s="6">
        <v>0</v>
      </c>
      <c r="O53" s="6">
        <v>8</v>
      </c>
      <c r="P53" s="6">
        <v>5</v>
      </c>
      <c r="Q53" s="1" t="s">
        <v>1257</v>
      </c>
      <c r="R53" s="1" t="s">
        <v>452</v>
      </c>
      <c r="S53" s="6">
        <v>2</v>
      </c>
      <c r="T53" s="6">
        <v>3</v>
      </c>
      <c r="U53" s="6">
        <v>0</v>
      </c>
      <c r="V53" s="6">
        <v>0</v>
      </c>
      <c r="W53" s="1" t="s">
        <v>1258</v>
      </c>
      <c r="X53" s="6">
        <v>2</v>
      </c>
      <c r="Y53" s="1" t="s">
        <v>459</v>
      </c>
      <c r="Z53" s="1" t="s">
        <v>1259</v>
      </c>
      <c r="AA53" s="1" t="s">
        <v>1260</v>
      </c>
      <c r="AB53" s="1" t="s">
        <v>1261</v>
      </c>
      <c r="AC53" s="1" t="s">
        <v>182</v>
      </c>
      <c r="AD53" s="6">
        <v>75</v>
      </c>
      <c r="AE53" s="6">
        <v>24</v>
      </c>
      <c r="AF53" s="6" t="s">
        <v>404</v>
      </c>
      <c r="AG53" s="6" t="s">
        <v>404</v>
      </c>
      <c r="AH53" s="1" t="s">
        <v>1262</v>
      </c>
      <c r="AI53" s="6">
        <v>2</v>
      </c>
    </row>
    <row r="54" spans="1:35" ht="12.75">
      <c r="A54" s="1" t="s">
        <v>1263</v>
      </c>
      <c r="B54" s="1" t="s">
        <v>1264</v>
      </c>
      <c r="C54" s="1" t="s">
        <v>1263</v>
      </c>
      <c r="D54" s="1" t="s">
        <v>182</v>
      </c>
      <c r="E54" s="1" t="s">
        <v>184</v>
      </c>
      <c r="F54" s="1"/>
      <c r="G54" s="16">
        <v>42371</v>
      </c>
      <c r="H54" s="6" t="s">
        <v>579</v>
      </c>
      <c r="I54" s="7">
        <v>42371</v>
      </c>
      <c r="J54" s="6" t="s">
        <v>579</v>
      </c>
      <c r="K54" s="1"/>
      <c r="L54" s="6">
        <v>1</v>
      </c>
      <c r="M54" s="6">
        <v>1</v>
      </c>
      <c r="N54" s="6">
        <v>1</v>
      </c>
      <c r="O54" s="6">
        <v>7</v>
      </c>
      <c r="P54" s="6">
        <v>6</v>
      </c>
      <c r="Q54" s="1" t="s">
        <v>341</v>
      </c>
      <c r="R54" s="1" t="s">
        <v>440</v>
      </c>
      <c r="S54" s="6">
        <v>0</v>
      </c>
      <c r="T54" s="6">
        <v>0</v>
      </c>
      <c r="U54" s="6">
        <v>7</v>
      </c>
      <c r="V54" s="6">
        <v>6</v>
      </c>
      <c r="W54" s="1" t="s">
        <v>1265</v>
      </c>
      <c r="X54" s="6">
        <v>3</v>
      </c>
      <c r="Y54" s="1" t="s">
        <v>443</v>
      </c>
      <c r="Z54" s="1" t="s">
        <v>1266</v>
      </c>
      <c r="AA54" s="1" t="s">
        <v>1267</v>
      </c>
      <c r="AB54" s="1" t="s">
        <v>1268</v>
      </c>
      <c r="AC54" s="1" t="s">
        <v>182</v>
      </c>
      <c r="AD54" s="6">
        <v>100</v>
      </c>
      <c r="AE54" s="6">
        <v>14</v>
      </c>
      <c r="AF54" s="7">
        <v>42371</v>
      </c>
      <c r="AG54" s="6">
        <v>0</v>
      </c>
      <c r="AH54" s="1" t="s">
        <v>1263</v>
      </c>
      <c r="AI54" s="6">
        <v>1</v>
      </c>
    </row>
    <row r="55" spans="1:35" ht="12.75">
      <c r="A55" s="1" t="s">
        <v>1269</v>
      </c>
      <c r="B55" s="1" t="s">
        <v>1269</v>
      </c>
      <c r="C55" s="1" t="s">
        <v>1269</v>
      </c>
      <c r="D55" s="1" t="s">
        <v>182</v>
      </c>
      <c r="E55" s="1" t="s">
        <v>184</v>
      </c>
      <c r="F55" s="1" t="s">
        <v>185</v>
      </c>
      <c r="G55" s="5" t="s">
        <v>1270</v>
      </c>
      <c r="H55" s="6" t="s">
        <v>607</v>
      </c>
      <c r="I55" s="6" t="s">
        <v>1110</v>
      </c>
      <c r="J55" s="6" t="s">
        <v>540</v>
      </c>
      <c r="K55" s="1"/>
      <c r="L55" s="6">
        <v>1</v>
      </c>
      <c r="M55" s="6">
        <v>3</v>
      </c>
      <c r="N55" s="6">
        <v>1</v>
      </c>
      <c r="O55" s="6">
        <v>4</v>
      </c>
      <c r="P55" s="6">
        <v>4</v>
      </c>
      <c r="Q55" s="1" t="s">
        <v>639</v>
      </c>
      <c r="R55" s="1" t="s">
        <v>639</v>
      </c>
      <c r="S55" s="6">
        <v>11</v>
      </c>
      <c r="T55" s="6">
        <v>15</v>
      </c>
      <c r="U55" s="6">
        <v>4</v>
      </c>
      <c r="V55" s="6">
        <v>4</v>
      </c>
      <c r="W55" s="1" t="s">
        <v>1271</v>
      </c>
      <c r="X55" s="6">
        <v>2</v>
      </c>
      <c r="Y55" s="1" t="s">
        <v>645</v>
      </c>
      <c r="Z55" s="1" t="s">
        <v>1272</v>
      </c>
      <c r="AA55" s="1" t="s">
        <v>1272</v>
      </c>
      <c r="AB55" s="1" t="s">
        <v>1271</v>
      </c>
      <c r="AC55" s="1" t="s">
        <v>182</v>
      </c>
      <c r="AD55" s="6">
        <v>100</v>
      </c>
      <c r="AE55" s="6">
        <v>25</v>
      </c>
      <c r="AF55" s="7">
        <v>42430</v>
      </c>
      <c r="AG55" s="9">
        <v>42491</v>
      </c>
      <c r="AH55" s="1" t="s">
        <v>1269</v>
      </c>
      <c r="AI55" s="6">
        <v>1</v>
      </c>
    </row>
    <row r="56" spans="1:35" ht="12.75">
      <c r="A56" s="1" t="s">
        <v>1273</v>
      </c>
      <c r="B56" s="1" t="s">
        <v>1274</v>
      </c>
      <c r="C56" s="1" t="s">
        <v>1273</v>
      </c>
      <c r="D56" s="1" t="s">
        <v>182</v>
      </c>
      <c r="E56" s="1" t="s">
        <v>283</v>
      </c>
      <c r="F56" s="1" t="s">
        <v>185</v>
      </c>
      <c r="G56" s="5" t="s">
        <v>354</v>
      </c>
      <c r="H56" s="6" t="s">
        <v>802</v>
      </c>
      <c r="I56" s="6" t="s">
        <v>998</v>
      </c>
      <c r="J56" s="7">
        <v>42492</v>
      </c>
      <c r="K56" s="1"/>
      <c r="L56" s="6">
        <v>1</v>
      </c>
      <c r="M56" s="6">
        <v>2</v>
      </c>
      <c r="N56" s="6">
        <v>1</v>
      </c>
      <c r="O56" s="6">
        <v>8</v>
      </c>
      <c r="P56" s="6">
        <v>5</v>
      </c>
      <c r="Q56" s="1" t="s">
        <v>1277</v>
      </c>
      <c r="R56" s="1" t="s">
        <v>1278</v>
      </c>
      <c r="S56" s="6">
        <v>2</v>
      </c>
      <c r="T56" s="6">
        <v>3</v>
      </c>
      <c r="U56" s="6">
        <v>8</v>
      </c>
      <c r="V56" s="6">
        <v>5</v>
      </c>
      <c r="W56" s="1" t="s">
        <v>1279</v>
      </c>
      <c r="X56" s="6">
        <v>2</v>
      </c>
      <c r="Y56" s="1" t="s">
        <v>1280</v>
      </c>
      <c r="Z56" s="1" t="s">
        <v>1281</v>
      </c>
      <c r="AA56" s="1" t="s">
        <v>1282</v>
      </c>
      <c r="AB56" s="1" t="s">
        <v>1283</v>
      </c>
      <c r="AC56" s="1" t="s">
        <v>182</v>
      </c>
      <c r="AD56" s="6">
        <v>95</v>
      </c>
      <c r="AE56" s="6">
        <v>23</v>
      </c>
      <c r="AF56" s="6" t="s">
        <v>656</v>
      </c>
      <c r="AG56" s="7">
        <v>42583</v>
      </c>
      <c r="AH56" s="1" t="s">
        <v>1273</v>
      </c>
      <c r="AI56" s="6">
        <v>1</v>
      </c>
    </row>
    <row r="57" spans="1:35" ht="12.75">
      <c r="A57" s="1" t="s">
        <v>1285</v>
      </c>
      <c r="B57" s="1" t="s">
        <v>1286</v>
      </c>
      <c r="C57" s="1" t="s">
        <v>1285</v>
      </c>
      <c r="D57" s="1" t="s">
        <v>182</v>
      </c>
      <c r="E57" s="1" t="s">
        <v>283</v>
      </c>
      <c r="F57" s="1" t="s">
        <v>185</v>
      </c>
      <c r="G57" s="5" t="s">
        <v>1289</v>
      </c>
      <c r="H57" s="6" t="s">
        <v>579</v>
      </c>
      <c r="I57" s="6" t="s">
        <v>1290</v>
      </c>
      <c r="J57" s="6" t="s">
        <v>194</v>
      </c>
      <c r="K57" s="1"/>
      <c r="L57" s="6">
        <v>1</v>
      </c>
      <c r="M57" s="6">
        <v>4</v>
      </c>
      <c r="N57" s="6">
        <v>1</v>
      </c>
      <c r="O57" s="6">
        <v>5</v>
      </c>
      <c r="P57" s="6">
        <v>3</v>
      </c>
      <c r="Q57" s="1" t="s">
        <v>399</v>
      </c>
      <c r="R57" s="1" t="s">
        <v>1291</v>
      </c>
      <c r="S57" s="6">
        <v>2</v>
      </c>
      <c r="T57" s="6">
        <v>16</v>
      </c>
      <c r="U57" s="6">
        <v>3</v>
      </c>
      <c r="V57" s="6">
        <v>3</v>
      </c>
      <c r="W57" s="1" t="s">
        <v>1286</v>
      </c>
      <c r="X57" s="6">
        <v>1</v>
      </c>
      <c r="Y57" s="1" t="s">
        <v>1291</v>
      </c>
      <c r="Z57" s="1" t="s">
        <v>1292</v>
      </c>
      <c r="AA57" s="1" t="s">
        <v>1293</v>
      </c>
      <c r="AB57" s="1" t="s">
        <v>1294</v>
      </c>
      <c r="AC57" s="1" t="s">
        <v>182</v>
      </c>
      <c r="AD57" s="6">
        <v>100</v>
      </c>
      <c r="AE57" s="6">
        <v>16</v>
      </c>
      <c r="AF57" s="6" t="s">
        <v>404</v>
      </c>
      <c r="AG57" s="6">
        <v>1</v>
      </c>
      <c r="AH57" s="1" t="s">
        <v>1285</v>
      </c>
      <c r="AI57" s="6">
        <v>1</v>
      </c>
    </row>
    <row r="58" spans="1:35" ht="12.75">
      <c r="A58" s="1" t="s">
        <v>1295</v>
      </c>
      <c r="B58" s="1" t="s">
        <v>1296</v>
      </c>
      <c r="C58" s="1" t="s">
        <v>1295</v>
      </c>
      <c r="D58" s="1" t="s">
        <v>182</v>
      </c>
      <c r="E58" s="1" t="s">
        <v>184</v>
      </c>
      <c r="F58" s="1" t="s">
        <v>185</v>
      </c>
      <c r="G58" s="5" t="s">
        <v>1297</v>
      </c>
      <c r="H58" s="6" t="s">
        <v>192</v>
      </c>
      <c r="I58" s="6" t="s">
        <v>748</v>
      </c>
      <c r="J58" s="6" t="s">
        <v>611</v>
      </c>
      <c r="K58" s="1"/>
      <c r="L58" s="6">
        <v>1</v>
      </c>
      <c r="M58" s="6">
        <v>2</v>
      </c>
      <c r="N58" s="6">
        <v>1</v>
      </c>
      <c r="O58" s="6">
        <v>9</v>
      </c>
      <c r="P58" s="6">
        <v>6</v>
      </c>
      <c r="Q58" s="1" t="s">
        <v>688</v>
      </c>
      <c r="R58" s="1" t="s">
        <v>644</v>
      </c>
      <c r="S58" s="6">
        <v>0</v>
      </c>
      <c r="T58" s="6">
        <v>0</v>
      </c>
      <c r="U58" s="6">
        <v>7</v>
      </c>
      <c r="V58" s="6">
        <v>6</v>
      </c>
      <c r="W58" s="1" t="s">
        <v>1299</v>
      </c>
      <c r="X58" s="6">
        <v>3</v>
      </c>
      <c r="Y58" s="1" t="s">
        <v>650</v>
      </c>
      <c r="Z58" s="1" t="s">
        <v>1300</v>
      </c>
      <c r="AA58" s="1" t="s">
        <v>1301</v>
      </c>
      <c r="AB58" s="1" t="s">
        <v>1302</v>
      </c>
      <c r="AC58" s="1" t="s">
        <v>182</v>
      </c>
      <c r="AD58" s="6">
        <v>100</v>
      </c>
      <c r="AE58" s="6">
        <v>26</v>
      </c>
      <c r="AF58" s="6" t="s">
        <v>695</v>
      </c>
      <c r="AG58" s="7">
        <v>42462</v>
      </c>
      <c r="AH58" s="1" t="s">
        <v>1295</v>
      </c>
      <c r="AI58" s="6">
        <v>1</v>
      </c>
    </row>
    <row r="59" spans="1:35" ht="12.75">
      <c r="A59" s="1" t="s">
        <v>1303</v>
      </c>
      <c r="B59" s="1" t="s">
        <v>1304</v>
      </c>
      <c r="C59" s="1" t="s">
        <v>1303</v>
      </c>
      <c r="D59" s="1" t="s">
        <v>182</v>
      </c>
      <c r="E59" s="1" t="s">
        <v>283</v>
      </c>
      <c r="F59" s="1" t="s">
        <v>185</v>
      </c>
      <c r="G59" s="5" t="s">
        <v>1307</v>
      </c>
      <c r="H59" s="9">
        <v>42380</v>
      </c>
      <c r="I59" s="6" t="s">
        <v>1310</v>
      </c>
      <c r="J59" s="7">
        <v>42497</v>
      </c>
      <c r="K59" s="1"/>
      <c r="L59" s="6">
        <v>2</v>
      </c>
      <c r="M59" s="6">
        <v>9</v>
      </c>
      <c r="N59" s="6">
        <v>1</v>
      </c>
      <c r="O59" s="6">
        <v>4</v>
      </c>
      <c r="P59" s="6">
        <v>2</v>
      </c>
      <c r="Q59" s="1" t="s">
        <v>1313</v>
      </c>
      <c r="R59" s="1" t="s">
        <v>948</v>
      </c>
      <c r="S59" s="6">
        <v>24</v>
      </c>
      <c r="T59" s="6">
        <v>28</v>
      </c>
      <c r="U59" s="6">
        <v>4</v>
      </c>
      <c r="V59" s="6">
        <v>2</v>
      </c>
      <c r="W59" s="1" t="s">
        <v>1304</v>
      </c>
      <c r="X59" s="6">
        <v>1</v>
      </c>
      <c r="Y59" s="1" t="s">
        <v>948</v>
      </c>
      <c r="Z59" s="1" t="s">
        <v>1315</v>
      </c>
      <c r="AA59" s="1" t="s">
        <v>1316</v>
      </c>
      <c r="AB59" s="1" t="s">
        <v>1303</v>
      </c>
      <c r="AC59" s="1" t="s">
        <v>532</v>
      </c>
      <c r="AD59" s="6">
        <v>94</v>
      </c>
      <c r="AE59" s="6">
        <v>35</v>
      </c>
      <c r="AF59" s="6">
        <v>1</v>
      </c>
      <c r="AG59" s="6">
        <v>1</v>
      </c>
      <c r="AH59" s="1" t="s">
        <v>1318</v>
      </c>
      <c r="AI59" s="6">
        <v>2</v>
      </c>
    </row>
    <row r="60" spans="1:35" ht="12.75">
      <c r="A60" s="1" t="s">
        <v>1321</v>
      </c>
      <c r="B60" s="1" t="s">
        <v>1323</v>
      </c>
      <c r="C60" s="1" t="s">
        <v>1321</v>
      </c>
      <c r="D60" s="1" t="s">
        <v>182</v>
      </c>
      <c r="E60" s="1" t="s">
        <v>184</v>
      </c>
      <c r="F60" s="1"/>
      <c r="G60" s="5" t="s">
        <v>1325</v>
      </c>
      <c r="H60" s="7">
        <v>42492</v>
      </c>
      <c r="I60" s="6" t="s">
        <v>1325</v>
      </c>
      <c r="J60" s="7">
        <v>42492</v>
      </c>
      <c r="K60" s="1"/>
      <c r="L60" s="6">
        <v>1</v>
      </c>
      <c r="M60" s="6">
        <v>1</v>
      </c>
      <c r="N60" s="6">
        <v>1</v>
      </c>
      <c r="O60" s="6">
        <v>10</v>
      </c>
      <c r="P60" s="6">
        <v>9</v>
      </c>
      <c r="Q60" s="1" t="s">
        <v>1329</v>
      </c>
      <c r="R60" s="1" t="s">
        <v>1330</v>
      </c>
      <c r="S60" s="6">
        <v>0</v>
      </c>
      <c r="T60" s="6">
        <v>0</v>
      </c>
      <c r="U60" s="6">
        <v>6</v>
      </c>
      <c r="V60" s="6">
        <v>5</v>
      </c>
      <c r="W60" s="1" t="s">
        <v>1331</v>
      </c>
      <c r="X60" s="6">
        <v>4</v>
      </c>
      <c r="Y60" s="1" t="s">
        <v>1332</v>
      </c>
      <c r="Z60" s="1" t="s">
        <v>1333</v>
      </c>
      <c r="AA60" s="1" t="s">
        <v>1334</v>
      </c>
      <c r="AB60" s="1" t="s">
        <v>1335</v>
      </c>
      <c r="AC60" s="1" t="s">
        <v>182</v>
      </c>
      <c r="AD60" s="6">
        <v>100</v>
      </c>
      <c r="AE60" s="6">
        <v>24</v>
      </c>
      <c r="AF60" s="6" t="s">
        <v>1336</v>
      </c>
      <c r="AG60" s="6" t="s">
        <v>1337</v>
      </c>
      <c r="AH60" s="1" t="s">
        <v>1321</v>
      </c>
      <c r="AI60" s="6">
        <v>1</v>
      </c>
    </row>
    <row r="61" spans="1:35" ht="12.75">
      <c r="A61" s="1" t="s">
        <v>1338</v>
      </c>
      <c r="B61" s="1" t="s">
        <v>1339</v>
      </c>
      <c r="C61" s="1" t="s">
        <v>1338</v>
      </c>
      <c r="D61" s="1" t="s">
        <v>182</v>
      </c>
      <c r="E61" s="1" t="s">
        <v>184</v>
      </c>
      <c r="F61" s="1" t="s">
        <v>185</v>
      </c>
      <c r="G61" s="5" t="s">
        <v>1340</v>
      </c>
      <c r="H61" s="9">
        <v>42370</v>
      </c>
      <c r="I61" s="6" t="s">
        <v>748</v>
      </c>
      <c r="J61" s="6" t="s">
        <v>378</v>
      </c>
      <c r="K61" s="1"/>
      <c r="L61" s="6">
        <v>1</v>
      </c>
      <c r="M61" s="6">
        <v>2</v>
      </c>
      <c r="N61" s="6">
        <v>1</v>
      </c>
      <c r="O61" s="6">
        <v>11</v>
      </c>
      <c r="P61" s="6">
        <v>8</v>
      </c>
      <c r="Q61" s="1" t="s">
        <v>1341</v>
      </c>
      <c r="R61" s="1" t="s">
        <v>1342</v>
      </c>
      <c r="S61" s="6">
        <v>0</v>
      </c>
      <c r="T61" s="6">
        <v>0</v>
      </c>
      <c r="U61" s="6">
        <v>11</v>
      </c>
      <c r="V61" s="6">
        <v>8</v>
      </c>
      <c r="W61" s="1" t="s">
        <v>1344</v>
      </c>
      <c r="X61" s="6">
        <v>4</v>
      </c>
      <c r="Y61" s="1" t="s">
        <v>1345</v>
      </c>
      <c r="Z61" s="1" t="s">
        <v>1346</v>
      </c>
      <c r="AA61" s="1" t="s">
        <v>1347</v>
      </c>
      <c r="AB61" s="1" t="s">
        <v>1348</v>
      </c>
      <c r="AC61" s="1" t="s">
        <v>182</v>
      </c>
      <c r="AD61" s="6">
        <v>95</v>
      </c>
      <c r="AE61" s="6">
        <v>22</v>
      </c>
      <c r="AF61" s="7">
        <v>42586</v>
      </c>
      <c r="AG61" s="6" t="s">
        <v>622</v>
      </c>
      <c r="AH61" s="1" t="s">
        <v>1338</v>
      </c>
      <c r="AI61" s="6">
        <v>1</v>
      </c>
    </row>
    <row r="62" spans="1:35" ht="12.75">
      <c r="A62" s="1" t="s">
        <v>1349</v>
      </c>
      <c r="B62" s="1" t="s">
        <v>1350</v>
      </c>
      <c r="C62" s="1" t="s">
        <v>1349</v>
      </c>
      <c r="D62" s="1" t="s">
        <v>182</v>
      </c>
      <c r="E62" s="1" t="s">
        <v>184</v>
      </c>
      <c r="F62" s="1" t="s">
        <v>185</v>
      </c>
      <c r="G62" s="5" t="s">
        <v>499</v>
      </c>
      <c r="H62" s="6" t="s">
        <v>917</v>
      </c>
      <c r="I62" s="6" t="s">
        <v>1237</v>
      </c>
      <c r="J62" s="6" t="s">
        <v>414</v>
      </c>
      <c r="K62" s="1"/>
      <c r="L62" s="6">
        <v>1</v>
      </c>
      <c r="M62" s="6">
        <v>2</v>
      </c>
      <c r="N62" s="6">
        <v>1</v>
      </c>
      <c r="O62" s="6">
        <v>5</v>
      </c>
      <c r="P62" s="6">
        <v>4</v>
      </c>
      <c r="Q62" s="1" t="s">
        <v>452</v>
      </c>
      <c r="R62" s="1" t="s">
        <v>639</v>
      </c>
      <c r="S62" s="6">
        <v>5</v>
      </c>
      <c r="T62" s="6">
        <v>16</v>
      </c>
      <c r="U62" s="6">
        <v>5</v>
      </c>
      <c r="V62" s="6">
        <v>4</v>
      </c>
      <c r="W62" s="1" t="s">
        <v>1355</v>
      </c>
      <c r="X62" s="6">
        <v>2</v>
      </c>
      <c r="Y62" s="1" t="s">
        <v>645</v>
      </c>
      <c r="Z62" s="1" t="s">
        <v>1356</v>
      </c>
      <c r="AA62" s="1" t="s">
        <v>1357</v>
      </c>
      <c r="AB62" s="1" t="s">
        <v>1358</v>
      </c>
      <c r="AC62" s="1" t="s">
        <v>182</v>
      </c>
      <c r="AD62" s="6">
        <v>100</v>
      </c>
      <c r="AE62" s="6">
        <v>20</v>
      </c>
      <c r="AF62" s="7">
        <v>42552</v>
      </c>
      <c r="AG62" s="7">
        <v>42370</v>
      </c>
      <c r="AH62" s="1" t="s">
        <v>1349</v>
      </c>
      <c r="AI62" s="6">
        <v>1</v>
      </c>
    </row>
    <row r="63" spans="1:35" ht="12.75">
      <c r="A63" s="1" t="s">
        <v>1359</v>
      </c>
      <c r="B63" s="1" t="s">
        <v>1360</v>
      </c>
      <c r="C63" s="1" t="s">
        <v>1359</v>
      </c>
      <c r="D63" s="1" t="s">
        <v>182</v>
      </c>
      <c r="E63" s="1" t="s">
        <v>184</v>
      </c>
      <c r="F63" s="1" t="s">
        <v>185</v>
      </c>
      <c r="G63" s="5" t="s">
        <v>1361</v>
      </c>
      <c r="H63" s="6" t="s">
        <v>1362</v>
      </c>
      <c r="I63" s="6" t="s">
        <v>1363</v>
      </c>
      <c r="J63" s="6" t="s">
        <v>1246</v>
      </c>
      <c r="K63" s="1"/>
      <c r="L63" s="6">
        <v>1</v>
      </c>
      <c r="M63" s="6">
        <v>4</v>
      </c>
      <c r="N63" s="6">
        <v>1</v>
      </c>
      <c r="O63" s="6">
        <v>6</v>
      </c>
      <c r="P63" s="6">
        <v>3</v>
      </c>
      <c r="Q63" s="1" t="s">
        <v>1365</v>
      </c>
      <c r="R63" s="1" t="s">
        <v>1030</v>
      </c>
      <c r="S63" s="6">
        <v>1</v>
      </c>
      <c r="T63" s="6">
        <v>18</v>
      </c>
      <c r="U63" s="6">
        <v>4</v>
      </c>
      <c r="V63" s="6">
        <v>3</v>
      </c>
      <c r="W63" s="1" t="s">
        <v>1360</v>
      </c>
      <c r="X63" s="6">
        <v>1</v>
      </c>
      <c r="Y63" s="1" t="s">
        <v>1030</v>
      </c>
      <c r="Z63" s="1" t="s">
        <v>1368</v>
      </c>
      <c r="AA63" s="1" t="s">
        <v>1370</v>
      </c>
      <c r="AB63" s="1" t="s">
        <v>1371</v>
      </c>
      <c r="AC63" s="1" t="s">
        <v>182</v>
      </c>
      <c r="AD63" s="6">
        <v>100</v>
      </c>
      <c r="AE63" s="6">
        <v>24</v>
      </c>
      <c r="AF63" s="6" t="s">
        <v>404</v>
      </c>
      <c r="AG63" s="6">
        <v>1</v>
      </c>
      <c r="AH63" s="1" t="s">
        <v>1359</v>
      </c>
      <c r="AI63" s="6">
        <v>1</v>
      </c>
    </row>
    <row r="64" spans="1:35" ht="12.75">
      <c r="A64" s="1" t="s">
        <v>1373</v>
      </c>
      <c r="B64" s="1" t="s">
        <v>1374</v>
      </c>
      <c r="C64" s="1" t="s">
        <v>1373</v>
      </c>
      <c r="D64" s="1" t="s">
        <v>182</v>
      </c>
      <c r="E64" s="1" t="s">
        <v>283</v>
      </c>
      <c r="F64" s="1" t="s">
        <v>185</v>
      </c>
      <c r="G64" s="5" t="s">
        <v>1375</v>
      </c>
      <c r="H64" s="6" t="s">
        <v>482</v>
      </c>
      <c r="I64" s="7">
        <v>42614</v>
      </c>
      <c r="J64" s="6" t="s">
        <v>538</v>
      </c>
      <c r="K64" s="1"/>
      <c r="L64" s="6">
        <v>1</v>
      </c>
      <c r="M64" s="6">
        <v>2</v>
      </c>
      <c r="N64" s="6">
        <v>1</v>
      </c>
      <c r="O64" s="6">
        <v>6</v>
      </c>
      <c r="P64" s="6">
        <v>4</v>
      </c>
      <c r="Q64" s="1" t="s">
        <v>440</v>
      </c>
      <c r="R64" s="1" t="s">
        <v>1163</v>
      </c>
      <c r="S64" s="6">
        <v>2</v>
      </c>
      <c r="T64" s="6">
        <v>13</v>
      </c>
      <c r="U64" s="6">
        <v>6</v>
      </c>
      <c r="V64" s="6">
        <v>4</v>
      </c>
      <c r="W64" s="1" t="s">
        <v>1376</v>
      </c>
      <c r="X64" s="6">
        <v>2</v>
      </c>
      <c r="Y64" s="1" t="s">
        <v>1167</v>
      </c>
      <c r="Z64" s="1" t="s">
        <v>1377</v>
      </c>
      <c r="AA64" s="1" t="s">
        <v>1378</v>
      </c>
      <c r="AB64" s="1" t="s">
        <v>1379</v>
      </c>
      <c r="AC64" s="1" t="s">
        <v>182</v>
      </c>
      <c r="AD64" s="6">
        <v>100</v>
      </c>
      <c r="AE64" s="6">
        <v>12</v>
      </c>
      <c r="AF64" s="6" t="s">
        <v>404</v>
      </c>
      <c r="AG64" s="6">
        <v>1</v>
      </c>
      <c r="AH64" s="1" t="s">
        <v>1373</v>
      </c>
      <c r="AI64" s="6">
        <v>1</v>
      </c>
    </row>
    <row r="65" spans="1:35" ht="12.75">
      <c r="A65" s="1" t="s">
        <v>1383</v>
      </c>
      <c r="B65" s="1" t="s">
        <v>1384</v>
      </c>
      <c r="C65" s="1" t="s">
        <v>1383</v>
      </c>
      <c r="D65" s="1" t="s">
        <v>182</v>
      </c>
      <c r="E65" s="1" t="s">
        <v>184</v>
      </c>
      <c r="F65" s="1"/>
      <c r="G65" s="5" t="s">
        <v>1385</v>
      </c>
      <c r="H65" s="7">
        <v>42431</v>
      </c>
      <c r="I65" s="6" t="s">
        <v>1385</v>
      </c>
      <c r="J65" s="7">
        <v>42431</v>
      </c>
      <c r="K65" s="1"/>
      <c r="L65" s="6">
        <v>1</v>
      </c>
      <c r="M65" s="6">
        <v>1</v>
      </c>
      <c r="N65" s="6">
        <v>1</v>
      </c>
      <c r="O65" s="6">
        <v>6</v>
      </c>
      <c r="P65" s="6">
        <v>6</v>
      </c>
      <c r="Q65" s="1" t="s">
        <v>1114</v>
      </c>
      <c r="R65" s="1" t="s">
        <v>1114</v>
      </c>
      <c r="S65" s="6">
        <v>0</v>
      </c>
      <c r="T65" s="6">
        <v>0</v>
      </c>
      <c r="U65" s="6">
        <v>5</v>
      </c>
      <c r="V65" s="6">
        <v>4</v>
      </c>
      <c r="W65" s="1" t="s">
        <v>1386</v>
      </c>
      <c r="X65" s="6">
        <v>2</v>
      </c>
      <c r="Y65" s="1" t="s">
        <v>1387</v>
      </c>
      <c r="Z65" s="1" t="s">
        <v>1388</v>
      </c>
      <c r="AA65" s="1" t="s">
        <v>1389</v>
      </c>
      <c r="AB65" s="1" t="s">
        <v>1390</v>
      </c>
      <c r="AC65" s="1" t="s">
        <v>182</v>
      </c>
      <c r="AD65" s="6">
        <v>100</v>
      </c>
      <c r="AE65" s="6">
        <v>15</v>
      </c>
      <c r="AF65" s="6">
        <v>2</v>
      </c>
      <c r="AG65" s="7">
        <v>42371</v>
      </c>
      <c r="AH65" s="1" t="s">
        <v>1383</v>
      </c>
      <c r="AI65" s="6">
        <v>1</v>
      </c>
    </row>
    <row r="66" spans="1:35" ht="12.75">
      <c r="A66" s="1" t="s">
        <v>1391</v>
      </c>
      <c r="B66" s="1" t="s">
        <v>1392</v>
      </c>
      <c r="C66" s="1" t="s">
        <v>1391</v>
      </c>
      <c r="D66" s="1" t="s">
        <v>182</v>
      </c>
      <c r="E66" s="1" t="s">
        <v>184</v>
      </c>
      <c r="F66" s="1"/>
      <c r="G66" s="16">
        <v>42615</v>
      </c>
      <c r="H66" s="6" t="s">
        <v>516</v>
      </c>
      <c r="I66" s="7">
        <v>42615</v>
      </c>
      <c r="J66" s="6" t="s">
        <v>516</v>
      </c>
      <c r="K66" s="1"/>
      <c r="L66" s="6">
        <v>1</v>
      </c>
      <c r="M66" s="6">
        <v>1</v>
      </c>
      <c r="N66" s="6">
        <v>1</v>
      </c>
      <c r="O66" s="6">
        <v>11</v>
      </c>
      <c r="P66" s="6">
        <v>6</v>
      </c>
      <c r="Q66" s="1" t="s">
        <v>1394</v>
      </c>
      <c r="R66" s="1" t="s">
        <v>1395</v>
      </c>
      <c r="S66" s="6">
        <v>0</v>
      </c>
      <c r="T66" s="6">
        <v>0</v>
      </c>
      <c r="U66" s="6">
        <v>7</v>
      </c>
      <c r="V66" s="6">
        <v>5</v>
      </c>
      <c r="W66" s="1" t="s">
        <v>1398</v>
      </c>
      <c r="X66" s="6">
        <v>2</v>
      </c>
      <c r="Y66" s="1" t="s">
        <v>1399</v>
      </c>
      <c r="Z66" s="1" t="s">
        <v>1401</v>
      </c>
      <c r="AA66" s="1" t="s">
        <v>1403</v>
      </c>
      <c r="AB66" s="1" t="s">
        <v>1391</v>
      </c>
      <c r="AC66" s="1" t="s">
        <v>182</v>
      </c>
      <c r="AD66" s="6">
        <v>0</v>
      </c>
      <c r="AE66" s="6">
        <v>0</v>
      </c>
      <c r="AF66" s="6" t="s">
        <v>480</v>
      </c>
      <c r="AG66" s="6">
        <v>2</v>
      </c>
      <c r="AH66" s="1" t="s">
        <v>1391</v>
      </c>
      <c r="AI66" s="6">
        <v>2</v>
      </c>
    </row>
    <row r="67" spans="1:35" ht="12.75">
      <c r="A67" s="1" t="s">
        <v>1405</v>
      </c>
      <c r="B67" s="1" t="s">
        <v>1406</v>
      </c>
      <c r="C67" s="1" t="s">
        <v>1405</v>
      </c>
      <c r="D67" s="1" t="s">
        <v>182</v>
      </c>
      <c r="E67" s="1" t="s">
        <v>283</v>
      </c>
      <c r="F67" s="1" t="s">
        <v>185</v>
      </c>
      <c r="G67" s="5" t="s">
        <v>730</v>
      </c>
      <c r="H67" s="6" t="s">
        <v>707</v>
      </c>
      <c r="I67" s="6" t="s">
        <v>435</v>
      </c>
      <c r="J67" s="9">
        <v>42494</v>
      </c>
      <c r="K67" s="1"/>
      <c r="L67" s="6">
        <v>1</v>
      </c>
      <c r="M67" s="6">
        <v>2</v>
      </c>
      <c r="N67" s="6">
        <v>1</v>
      </c>
      <c r="O67" s="6">
        <v>8</v>
      </c>
      <c r="P67" s="6">
        <v>5</v>
      </c>
      <c r="Q67" s="1" t="s">
        <v>1407</v>
      </c>
      <c r="R67" s="1" t="s">
        <v>452</v>
      </c>
      <c r="S67" s="6">
        <v>0</v>
      </c>
      <c r="T67" s="6">
        <v>1</v>
      </c>
      <c r="U67" s="6">
        <v>5</v>
      </c>
      <c r="V67" s="6">
        <v>4</v>
      </c>
      <c r="W67" s="1" t="s">
        <v>1408</v>
      </c>
      <c r="X67" s="6">
        <v>2</v>
      </c>
      <c r="Y67" s="1" t="s">
        <v>459</v>
      </c>
      <c r="Z67" s="1" t="s">
        <v>1409</v>
      </c>
      <c r="AA67" s="1" t="s">
        <v>1410</v>
      </c>
      <c r="AB67" s="1" t="s">
        <v>1411</v>
      </c>
      <c r="AC67" s="1" t="s">
        <v>182</v>
      </c>
      <c r="AD67" s="6">
        <v>100</v>
      </c>
      <c r="AE67" s="6">
        <v>15</v>
      </c>
      <c r="AF67" s="7">
        <v>42553</v>
      </c>
      <c r="AG67" s="6" t="s">
        <v>451</v>
      </c>
      <c r="AH67" s="1" t="s">
        <v>1405</v>
      </c>
      <c r="AI67" s="6">
        <v>1</v>
      </c>
    </row>
    <row r="68" spans="1:35" ht="12.75">
      <c r="A68" s="1" t="s">
        <v>1412</v>
      </c>
      <c r="B68" s="1" t="s">
        <v>1413</v>
      </c>
      <c r="C68" s="1" t="s">
        <v>1414</v>
      </c>
      <c r="D68" s="1" t="s">
        <v>182</v>
      </c>
      <c r="E68" s="1" t="s">
        <v>283</v>
      </c>
      <c r="F68" s="1" t="s">
        <v>360</v>
      </c>
      <c r="G68" s="5" t="s">
        <v>730</v>
      </c>
      <c r="H68" s="6" t="s">
        <v>1416</v>
      </c>
      <c r="I68" s="6" t="s">
        <v>663</v>
      </c>
      <c r="J68" s="9">
        <v>42468</v>
      </c>
      <c r="K68" s="1"/>
      <c r="L68" s="6">
        <v>2</v>
      </c>
      <c r="M68" s="6">
        <v>5</v>
      </c>
      <c r="N68" s="6">
        <v>0</v>
      </c>
      <c r="O68" s="6">
        <v>6</v>
      </c>
      <c r="P68" s="6">
        <v>3</v>
      </c>
      <c r="Q68" s="1" t="s">
        <v>1114</v>
      </c>
      <c r="R68" s="1" t="s">
        <v>1030</v>
      </c>
      <c r="S68" s="6">
        <v>6</v>
      </c>
      <c r="T68" s="6">
        <v>17</v>
      </c>
      <c r="U68" s="6">
        <v>0</v>
      </c>
      <c r="V68" s="6">
        <v>3</v>
      </c>
      <c r="W68" s="1" t="s">
        <v>1413</v>
      </c>
      <c r="X68" s="6">
        <v>1</v>
      </c>
      <c r="Y68" s="1" t="s">
        <v>1030</v>
      </c>
      <c r="Z68" s="1" t="s">
        <v>1417</v>
      </c>
      <c r="AA68" s="1" t="s">
        <v>1418</v>
      </c>
      <c r="AB68" s="1" t="s">
        <v>1419</v>
      </c>
      <c r="AC68" s="1" t="s">
        <v>532</v>
      </c>
      <c r="AD68" s="6">
        <v>100</v>
      </c>
      <c r="AE68" s="6">
        <v>30</v>
      </c>
      <c r="AF68" s="7">
        <v>42522</v>
      </c>
      <c r="AG68" s="6">
        <v>1</v>
      </c>
      <c r="AH68" s="1" t="s">
        <v>1414</v>
      </c>
      <c r="AI68" s="6">
        <v>1</v>
      </c>
    </row>
    <row r="69" spans="1:35" ht="12.75">
      <c r="A69" s="1" t="s">
        <v>1420</v>
      </c>
      <c r="B69" s="1" t="s">
        <v>1421</v>
      </c>
      <c r="C69" s="1" t="s">
        <v>1420</v>
      </c>
      <c r="D69" s="1" t="s">
        <v>182</v>
      </c>
      <c r="E69" s="1" t="s">
        <v>184</v>
      </c>
      <c r="F69" s="1" t="s">
        <v>185</v>
      </c>
      <c r="G69" s="5" t="s">
        <v>1422</v>
      </c>
      <c r="H69" s="7">
        <v>42431</v>
      </c>
      <c r="I69" s="6" t="s">
        <v>1423</v>
      </c>
      <c r="J69" s="9">
        <v>42615</v>
      </c>
      <c r="K69" s="1"/>
      <c r="L69" s="6">
        <v>1</v>
      </c>
      <c r="M69" s="6">
        <v>2</v>
      </c>
      <c r="N69" s="6">
        <v>1</v>
      </c>
      <c r="O69" s="6">
        <v>12</v>
      </c>
      <c r="P69" s="6">
        <v>9</v>
      </c>
      <c r="Q69" s="1" t="s">
        <v>1424</v>
      </c>
      <c r="R69" s="1" t="s">
        <v>1425</v>
      </c>
      <c r="S69" s="6">
        <v>0</v>
      </c>
      <c r="T69" s="6">
        <v>0</v>
      </c>
      <c r="U69" s="6">
        <v>10</v>
      </c>
      <c r="V69" s="6">
        <v>7</v>
      </c>
      <c r="W69" s="1" t="s">
        <v>1426</v>
      </c>
      <c r="X69" s="6">
        <v>4</v>
      </c>
      <c r="Y69" s="1" t="s">
        <v>1427</v>
      </c>
      <c r="Z69" s="1" t="s">
        <v>1428</v>
      </c>
      <c r="AA69" s="1" t="s">
        <v>1429</v>
      </c>
      <c r="AB69" s="1" t="s">
        <v>1430</v>
      </c>
      <c r="AC69" s="1" t="s">
        <v>182</v>
      </c>
      <c r="AD69" s="6">
        <v>87</v>
      </c>
      <c r="AE69" s="6">
        <v>16</v>
      </c>
      <c r="AF69" s="7">
        <v>42493</v>
      </c>
      <c r="AG69" s="6" t="s">
        <v>934</v>
      </c>
      <c r="AH69" s="1" t="s">
        <v>1431</v>
      </c>
      <c r="AI69" s="6">
        <v>2</v>
      </c>
    </row>
    <row r="70" spans="1:35" ht="12.75">
      <c r="A70" s="1" t="s">
        <v>1432</v>
      </c>
      <c r="B70" s="1" t="s">
        <v>1433</v>
      </c>
      <c r="C70" s="1" t="s">
        <v>1432</v>
      </c>
      <c r="D70" s="1" t="s">
        <v>182</v>
      </c>
      <c r="E70" s="1" t="s">
        <v>184</v>
      </c>
      <c r="F70" s="1" t="s">
        <v>185</v>
      </c>
      <c r="G70" s="5" t="s">
        <v>695</v>
      </c>
      <c r="H70" s="6" t="s">
        <v>242</v>
      </c>
      <c r="I70" s="6" t="s">
        <v>354</v>
      </c>
      <c r="J70" s="9">
        <v>42463</v>
      </c>
      <c r="K70" s="1"/>
      <c r="L70" s="6">
        <v>1</v>
      </c>
      <c r="M70" s="6">
        <v>2</v>
      </c>
      <c r="N70" s="6">
        <v>1</v>
      </c>
      <c r="O70" s="6">
        <v>5</v>
      </c>
      <c r="P70" s="6">
        <v>3</v>
      </c>
      <c r="Q70" s="1" t="s">
        <v>313</v>
      </c>
      <c r="R70" s="1" t="s">
        <v>1437</v>
      </c>
      <c r="S70" s="6">
        <v>4</v>
      </c>
      <c r="T70" s="6">
        <v>11</v>
      </c>
      <c r="U70" s="6">
        <v>5</v>
      </c>
      <c r="V70" s="6">
        <v>3</v>
      </c>
      <c r="W70" s="1" t="s">
        <v>1433</v>
      </c>
      <c r="X70" s="6">
        <v>1</v>
      </c>
      <c r="Y70" s="1" t="s">
        <v>1437</v>
      </c>
      <c r="Z70" s="1" t="s">
        <v>1439</v>
      </c>
      <c r="AA70" s="1" t="s">
        <v>1440</v>
      </c>
      <c r="AB70" s="1" t="s">
        <v>1432</v>
      </c>
      <c r="AC70" s="1" t="s">
        <v>182</v>
      </c>
      <c r="AD70" s="6">
        <v>100</v>
      </c>
      <c r="AE70" s="6">
        <v>26</v>
      </c>
      <c r="AF70" s="6" t="s">
        <v>908</v>
      </c>
      <c r="AG70" s="7">
        <v>42370</v>
      </c>
      <c r="AH70" s="1" t="s">
        <v>1432</v>
      </c>
      <c r="AI70" s="6">
        <v>1</v>
      </c>
    </row>
    <row r="71" spans="1:35" ht="12.75">
      <c r="A71" s="1" t="s">
        <v>1441</v>
      </c>
      <c r="B71" s="1" t="s">
        <v>1442</v>
      </c>
      <c r="C71" s="1" t="s">
        <v>1441</v>
      </c>
      <c r="D71" s="1" t="s">
        <v>182</v>
      </c>
      <c r="E71" s="1" t="s">
        <v>184</v>
      </c>
      <c r="F71" s="1" t="s">
        <v>185</v>
      </c>
      <c r="G71" s="5" t="s">
        <v>1443</v>
      </c>
      <c r="H71" s="6" t="s">
        <v>1444</v>
      </c>
      <c r="I71" s="6" t="s">
        <v>1445</v>
      </c>
      <c r="J71" s="6" t="s">
        <v>1446</v>
      </c>
      <c r="K71" s="1"/>
      <c r="L71" s="6">
        <v>1</v>
      </c>
      <c r="M71" s="6">
        <v>2</v>
      </c>
      <c r="N71" s="6">
        <v>1</v>
      </c>
      <c r="O71" s="6">
        <v>8</v>
      </c>
      <c r="P71" s="6">
        <v>6</v>
      </c>
      <c r="Q71" s="1" t="s">
        <v>1447</v>
      </c>
      <c r="R71" s="1" t="s">
        <v>1209</v>
      </c>
      <c r="S71" s="6">
        <v>1</v>
      </c>
      <c r="T71" s="6">
        <v>0</v>
      </c>
      <c r="U71" s="6">
        <v>8</v>
      </c>
      <c r="V71" s="6">
        <v>5</v>
      </c>
      <c r="W71" s="1" t="s">
        <v>1448</v>
      </c>
      <c r="X71" s="6">
        <v>3</v>
      </c>
      <c r="Y71" s="1" t="s">
        <v>1212</v>
      </c>
      <c r="Z71" s="1" t="s">
        <v>1449</v>
      </c>
      <c r="AA71" s="1" t="s">
        <v>1450</v>
      </c>
      <c r="AB71" s="1" t="s">
        <v>1451</v>
      </c>
      <c r="AC71" s="1" t="s">
        <v>182</v>
      </c>
      <c r="AD71" s="6">
        <v>100</v>
      </c>
      <c r="AE71" s="6">
        <v>15</v>
      </c>
      <c r="AF71" s="7">
        <v>42431</v>
      </c>
      <c r="AG71" s="7">
        <v>42614</v>
      </c>
      <c r="AH71" s="1" t="s">
        <v>1441</v>
      </c>
      <c r="AI71" s="6">
        <v>1</v>
      </c>
    </row>
    <row r="72" spans="1:35" ht="12.75">
      <c r="A72" s="1" t="s">
        <v>1452</v>
      </c>
      <c r="B72" s="1" t="s">
        <v>1453</v>
      </c>
      <c r="C72" s="1" t="s">
        <v>1452</v>
      </c>
      <c r="D72" s="1" t="s">
        <v>182</v>
      </c>
      <c r="E72" s="1" t="s">
        <v>184</v>
      </c>
      <c r="F72" s="1" t="s">
        <v>185</v>
      </c>
      <c r="G72" s="15">
        <v>42585</v>
      </c>
      <c r="H72" s="6" t="s">
        <v>578</v>
      </c>
      <c r="I72" s="6" t="s">
        <v>1456</v>
      </c>
      <c r="J72" s="7">
        <v>42492</v>
      </c>
      <c r="K72" s="1"/>
      <c r="L72" s="6">
        <v>1</v>
      </c>
      <c r="M72" s="6">
        <v>2</v>
      </c>
      <c r="N72" s="6">
        <v>1</v>
      </c>
      <c r="O72" s="6">
        <v>7</v>
      </c>
      <c r="P72" s="6">
        <v>5</v>
      </c>
      <c r="Q72" s="1" t="s">
        <v>341</v>
      </c>
      <c r="R72" s="1" t="s">
        <v>198</v>
      </c>
      <c r="S72" s="6">
        <v>0</v>
      </c>
      <c r="T72" s="6">
        <v>2</v>
      </c>
      <c r="U72" s="6">
        <v>7</v>
      </c>
      <c r="V72" s="6">
        <v>4</v>
      </c>
      <c r="W72" s="1" t="s">
        <v>1458</v>
      </c>
      <c r="X72" s="6">
        <v>3</v>
      </c>
      <c r="Y72" s="1" t="s">
        <v>201</v>
      </c>
      <c r="Z72" s="1" t="s">
        <v>1459</v>
      </c>
      <c r="AA72" s="1" t="s">
        <v>1460</v>
      </c>
      <c r="AB72" s="1" t="s">
        <v>1461</v>
      </c>
      <c r="AC72" s="1" t="s">
        <v>182</v>
      </c>
      <c r="AD72" s="6">
        <v>95</v>
      </c>
      <c r="AE72" s="6">
        <v>21</v>
      </c>
      <c r="AF72" s="6" t="s">
        <v>696</v>
      </c>
      <c r="AG72" s="6">
        <v>0</v>
      </c>
      <c r="AH72" s="1" t="s">
        <v>1452</v>
      </c>
      <c r="AI72" s="6">
        <v>1</v>
      </c>
    </row>
    <row r="73" spans="1:35" ht="12.75">
      <c r="A73" s="1" t="s">
        <v>1462</v>
      </c>
      <c r="B73" s="1" t="s">
        <v>1463</v>
      </c>
      <c r="C73" s="1" t="s">
        <v>1462</v>
      </c>
      <c r="D73" s="1" t="s">
        <v>182</v>
      </c>
      <c r="E73" s="1" t="s">
        <v>184</v>
      </c>
      <c r="F73" s="1" t="s">
        <v>185</v>
      </c>
      <c r="G73" s="5" t="s">
        <v>578</v>
      </c>
      <c r="H73" s="6" t="s">
        <v>317</v>
      </c>
      <c r="I73" s="9">
        <v>42403</v>
      </c>
      <c r="J73" s="7">
        <v>42586</v>
      </c>
      <c r="K73" s="1"/>
      <c r="L73" s="6">
        <v>1</v>
      </c>
      <c r="M73" s="6">
        <v>2</v>
      </c>
      <c r="N73" s="6">
        <v>1</v>
      </c>
      <c r="O73" s="6">
        <v>9</v>
      </c>
      <c r="P73" s="6">
        <v>7</v>
      </c>
      <c r="Q73" s="1" t="s">
        <v>688</v>
      </c>
      <c r="R73" s="1" t="s">
        <v>1464</v>
      </c>
      <c r="S73" s="6">
        <v>0</v>
      </c>
      <c r="T73" s="6">
        <v>1</v>
      </c>
      <c r="U73" s="6">
        <v>9</v>
      </c>
      <c r="V73" s="6">
        <v>7</v>
      </c>
      <c r="W73" s="1" t="s">
        <v>1465</v>
      </c>
      <c r="X73" s="6">
        <v>4</v>
      </c>
      <c r="Y73" s="1" t="s">
        <v>1466</v>
      </c>
      <c r="Z73" s="1" t="s">
        <v>1467</v>
      </c>
      <c r="AA73" s="1" t="s">
        <v>1468</v>
      </c>
      <c r="AB73" s="1" t="s">
        <v>1469</v>
      </c>
      <c r="AC73" s="1" t="s">
        <v>182</v>
      </c>
      <c r="AD73" s="6">
        <v>100</v>
      </c>
      <c r="AE73" s="6">
        <v>16</v>
      </c>
      <c r="AF73" s="6" t="s">
        <v>1011</v>
      </c>
      <c r="AG73" s="6" t="s">
        <v>404</v>
      </c>
      <c r="AH73" s="1" t="s">
        <v>1462</v>
      </c>
      <c r="AI73" s="6">
        <v>1</v>
      </c>
    </row>
    <row r="74" spans="1:35" ht="12.75">
      <c r="A74" s="1" t="s">
        <v>1471</v>
      </c>
      <c r="B74" s="1" t="s">
        <v>1472</v>
      </c>
      <c r="C74" s="1" t="s">
        <v>1471</v>
      </c>
      <c r="D74" s="1" t="s">
        <v>182</v>
      </c>
      <c r="E74" s="1" t="s">
        <v>283</v>
      </c>
      <c r="F74" s="1" t="s">
        <v>185</v>
      </c>
      <c r="G74" s="5" t="s">
        <v>1475</v>
      </c>
      <c r="H74" s="6" t="s">
        <v>711</v>
      </c>
      <c r="I74" s="6" t="s">
        <v>1160</v>
      </c>
      <c r="J74" s="6" t="s">
        <v>711</v>
      </c>
      <c r="K74" s="1"/>
      <c r="L74" s="6">
        <v>1</v>
      </c>
      <c r="M74" s="6">
        <v>3</v>
      </c>
      <c r="N74" s="6">
        <v>1</v>
      </c>
      <c r="O74" s="6">
        <v>10</v>
      </c>
      <c r="P74" s="6">
        <v>7</v>
      </c>
      <c r="Q74" s="1" t="s">
        <v>1479</v>
      </c>
      <c r="R74" s="1" t="s">
        <v>341</v>
      </c>
      <c r="S74" s="6">
        <v>0</v>
      </c>
      <c r="T74" s="6">
        <v>0</v>
      </c>
      <c r="U74" s="6">
        <v>10</v>
      </c>
      <c r="V74" s="6">
        <v>6</v>
      </c>
      <c r="W74" s="1" t="s">
        <v>1481</v>
      </c>
      <c r="X74" s="6">
        <v>3</v>
      </c>
      <c r="Y74" s="1" t="s">
        <v>346</v>
      </c>
      <c r="Z74" s="1" t="s">
        <v>1482</v>
      </c>
      <c r="AA74" s="1" t="s">
        <v>1484</v>
      </c>
      <c r="AB74" s="1" t="s">
        <v>1485</v>
      </c>
      <c r="AC74" s="1" t="s">
        <v>182</v>
      </c>
      <c r="AD74" s="6">
        <v>96</v>
      </c>
      <c r="AE74" s="6">
        <v>27</v>
      </c>
      <c r="AF74" s="7">
        <v>42372</v>
      </c>
      <c r="AG74" s="6">
        <v>0</v>
      </c>
      <c r="AH74" s="1" t="s">
        <v>1471</v>
      </c>
      <c r="AI74" s="6">
        <v>1</v>
      </c>
    </row>
    <row r="75" spans="1:35" ht="12.75">
      <c r="A75" s="1" t="s">
        <v>1487</v>
      </c>
      <c r="B75" s="1" t="s">
        <v>1488</v>
      </c>
      <c r="C75" s="1" t="s">
        <v>1487</v>
      </c>
      <c r="D75" s="1" t="s">
        <v>182</v>
      </c>
      <c r="E75" s="1" t="s">
        <v>184</v>
      </c>
      <c r="F75" s="1" t="s">
        <v>185</v>
      </c>
      <c r="G75" s="16">
        <v>42493</v>
      </c>
      <c r="H75" s="6" t="s">
        <v>1490</v>
      </c>
      <c r="I75" s="7">
        <v>42493</v>
      </c>
      <c r="J75" s="6" t="s">
        <v>1490</v>
      </c>
      <c r="K75" s="1"/>
      <c r="L75" s="6">
        <v>1</v>
      </c>
      <c r="M75" s="6">
        <v>1</v>
      </c>
      <c r="N75" s="6">
        <v>1</v>
      </c>
      <c r="O75" s="6">
        <v>5</v>
      </c>
      <c r="P75" s="6">
        <v>4</v>
      </c>
      <c r="Q75" s="1" t="s">
        <v>517</v>
      </c>
      <c r="R75" s="1" t="s">
        <v>518</v>
      </c>
      <c r="S75" s="6">
        <v>10</v>
      </c>
      <c r="T75" s="6">
        <v>12</v>
      </c>
      <c r="U75" s="6">
        <v>5</v>
      </c>
      <c r="V75" s="6">
        <v>4</v>
      </c>
      <c r="W75" s="1" t="s">
        <v>1488</v>
      </c>
      <c r="X75" s="6">
        <v>1</v>
      </c>
      <c r="Y75" s="1" t="s">
        <v>518</v>
      </c>
      <c r="Z75" s="1" t="s">
        <v>1494</v>
      </c>
      <c r="AA75" s="1" t="s">
        <v>1495</v>
      </c>
      <c r="AB75" s="1" t="s">
        <v>1496</v>
      </c>
      <c r="AC75" s="1" t="s">
        <v>182</v>
      </c>
      <c r="AD75" s="6">
        <v>95</v>
      </c>
      <c r="AE75" s="6">
        <v>24</v>
      </c>
      <c r="AF75" s="6" t="s">
        <v>608</v>
      </c>
      <c r="AG75" s="7">
        <v>42401</v>
      </c>
      <c r="AH75" s="1" t="s">
        <v>1487</v>
      </c>
      <c r="AI75" s="6">
        <v>1</v>
      </c>
    </row>
    <row r="76" spans="1:35" ht="12.75">
      <c r="A76" s="1" t="s">
        <v>1498</v>
      </c>
      <c r="B76" s="1" t="s">
        <v>1499</v>
      </c>
      <c r="C76" s="1" t="s">
        <v>1498</v>
      </c>
      <c r="D76" s="1" t="s">
        <v>182</v>
      </c>
      <c r="E76" s="1" t="s">
        <v>184</v>
      </c>
      <c r="F76" s="1" t="s">
        <v>185</v>
      </c>
      <c r="G76" s="5" t="s">
        <v>1501</v>
      </c>
      <c r="H76" s="6" t="s">
        <v>1502</v>
      </c>
      <c r="I76" s="6" t="s">
        <v>1503</v>
      </c>
      <c r="J76" s="6" t="s">
        <v>608</v>
      </c>
      <c r="K76" s="1"/>
      <c r="L76" s="6">
        <v>1</v>
      </c>
      <c r="M76" s="6">
        <v>2</v>
      </c>
      <c r="N76" s="6">
        <v>1</v>
      </c>
      <c r="O76" s="6">
        <v>8</v>
      </c>
      <c r="P76" s="6">
        <v>5</v>
      </c>
      <c r="Q76" s="1" t="s">
        <v>1506</v>
      </c>
      <c r="R76" s="1" t="s">
        <v>857</v>
      </c>
      <c r="S76" s="6">
        <v>0</v>
      </c>
      <c r="T76" s="6">
        <v>0</v>
      </c>
      <c r="U76" s="6">
        <v>5</v>
      </c>
      <c r="V76" s="6">
        <v>4</v>
      </c>
      <c r="W76" s="1" t="s">
        <v>1509</v>
      </c>
      <c r="X76" s="6">
        <v>2</v>
      </c>
      <c r="Y76" s="1" t="s">
        <v>862</v>
      </c>
      <c r="Z76" s="1" t="s">
        <v>1510</v>
      </c>
      <c r="AA76" s="1" t="s">
        <v>1511</v>
      </c>
      <c r="AB76" s="1" t="s">
        <v>1512</v>
      </c>
      <c r="AC76" s="1" t="s">
        <v>182</v>
      </c>
      <c r="AD76" s="6">
        <v>100</v>
      </c>
      <c r="AE76" s="6">
        <v>28</v>
      </c>
      <c r="AF76" s="9">
        <v>42493</v>
      </c>
      <c r="AG76" s="6" t="s">
        <v>1011</v>
      </c>
      <c r="AH76" s="1" t="s">
        <v>1498</v>
      </c>
      <c r="AI76" s="6">
        <v>1</v>
      </c>
    </row>
    <row r="77" spans="1:35" ht="12.75">
      <c r="A77" s="1" t="s">
        <v>1514</v>
      </c>
      <c r="B77" s="1" t="s">
        <v>1515</v>
      </c>
      <c r="C77" s="1" t="s">
        <v>1514</v>
      </c>
      <c r="D77" s="1" t="s">
        <v>182</v>
      </c>
      <c r="E77" s="1" t="s">
        <v>283</v>
      </c>
      <c r="F77" s="1" t="s">
        <v>185</v>
      </c>
      <c r="G77" s="5" t="s">
        <v>944</v>
      </c>
      <c r="H77" s="9">
        <v>42463</v>
      </c>
      <c r="I77" s="6" t="s">
        <v>1516</v>
      </c>
      <c r="J77" s="6" t="s">
        <v>579</v>
      </c>
      <c r="K77" s="1"/>
      <c r="L77" s="6">
        <v>1</v>
      </c>
      <c r="M77" s="6">
        <v>2</v>
      </c>
      <c r="N77" s="6">
        <v>1</v>
      </c>
      <c r="O77" s="6">
        <v>8</v>
      </c>
      <c r="P77" s="6">
        <v>5</v>
      </c>
      <c r="Q77" s="1" t="s">
        <v>1517</v>
      </c>
      <c r="R77" s="1" t="s">
        <v>667</v>
      </c>
      <c r="S77" s="6">
        <v>0</v>
      </c>
      <c r="T77" s="6">
        <v>0</v>
      </c>
      <c r="U77" s="6">
        <v>6</v>
      </c>
      <c r="V77" s="6">
        <v>4</v>
      </c>
      <c r="W77" s="1" t="s">
        <v>1518</v>
      </c>
      <c r="X77" s="6">
        <v>2</v>
      </c>
      <c r="Y77" s="1" t="s">
        <v>671</v>
      </c>
      <c r="Z77" s="1" t="s">
        <v>1519</v>
      </c>
      <c r="AA77" s="1" t="s">
        <v>1520</v>
      </c>
      <c r="AB77" s="1" t="s">
        <v>1521</v>
      </c>
      <c r="AC77" s="1" t="s">
        <v>182</v>
      </c>
      <c r="AD77" s="6">
        <v>95</v>
      </c>
      <c r="AE77" s="6">
        <v>20</v>
      </c>
      <c r="AF77" s="6" t="s">
        <v>507</v>
      </c>
      <c r="AG77" s="9">
        <v>42492</v>
      </c>
      <c r="AH77" s="1" t="s">
        <v>1514</v>
      </c>
      <c r="AI77" s="6">
        <v>1</v>
      </c>
    </row>
    <row r="78" spans="1:35" ht="12.75">
      <c r="A78" s="1" t="s">
        <v>1522</v>
      </c>
      <c r="B78" s="1" t="s">
        <v>1523</v>
      </c>
      <c r="C78" s="1" t="s">
        <v>1522</v>
      </c>
      <c r="D78" s="1" t="s">
        <v>182</v>
      </c>
      <c r="E78" s="1" t="s">
        <v>184</v>
      </c>
      <c r="F78" s="1" t="s">
        <v>185</v>
      </c>
      <c r="G78" s="5" t="s">
        <v>1524</v>
      </c>
      <c r="H78" s="6" t="s">
        <v>1502</v>
      </c>
      <c r="I78" s="6" t="s">
        <v>1525</v>
      </c>
      <c r="J78" s="6" t="s">
        <v>1490</v>
      </c>
      <c r="K78" s="1"/>
      <c r="L78" s="6">
        <v>1</v>
      </c>
      <c r="M78" s="6">
        <v>2</v>
      </c>
      <c r="N78" s="6">
        <v>1</v>
      </c>
      <c r="O78" s="6">
        <v>8</v>
      </c>
      <c r="P78" s="6">
        <v>7</v>
      </c>
      <c r="Q78" s="1" t="s">
        <v>609</v>
      </c>
      <c r="R78" s="1" t="s">
        <v>1526</v>
      </c>
      <c r="S78" s="6">
        <v>0</v>
      </c>
      <c r="T78" s="6">
        <v>0</v>
      </c>
      <c r="U78" s="6">
        <v>5</v>
      </c>
      <c r="V78" s="6">
        <v>5</v>
      </c>
      <c r="W78" s="1" t="s">
        <v>1527</v>
      </c>
      <c r="X78" s="6">
        <v>2</v>
      </c>
      <c r="Y78" s="1" t="s">
        <v>1528</v>
      </c>
      <c r="Z78" s="1" t="s">
        <v>1529</v>
      </c>
      <c r="AA78" s="1" t="s">
        <v>1531</v>
      </c>
      <c r="AB78" s="1" t="s">
        <v>1532</v>
      </c>
      <c r="AC78" s="1" t="s">
        <v>182</v>
      </c>
      <c r="AD78" s="6">
        <v>100</v>
      </c>
      <c r="AE78" s="6">
        <v>26</v>
      </c>
      <c r="AF78" s="6" t="s">
        <v>507</v>
      </c>
      <c r="AG78" s="7">
        <v>42584</v>
      </c>
      <c r="AH78" s="1" t="s">
        <v>1522</v>
      </c>
      <c r="AI78" s="6">
        <v>1</v>
      </c>
    </row>
    <row r="79" spans="1:35" ht="12.75">
      <c r="A79" s="1" t="s">
        <v>1533</v>
      </c>
      <c r="B79" s="1" t="s">
        <v>1535</v>
      </c>
      <c r="C79" s="1" t="s">
        <v>1533</v>
      </c>
      <c r="D79" s="1" t="s">
        <v>182</v>
      </c>
      <c r="E79" s="1" t="s">
        <v>184</v>
      </c>
      <c r="F79" s="1" t="s">
        <v>185</v>
      </c>
      <c r="G79" s="5" t="s">
        <v>1537</v>
      </c>
      <c r="H79" s="7">
        <v>42553</v>
      </c>
      <c r="I79" s="6" t="s">
        <v>433</v>
      </c>
      <c r="J79" s="6" t="s">
        <v>192</v>
      </c>
      <c r="K79" s="1"/>
      <c r="L79" s="6">
        <v>1</v>
      </c>
      <c r="M79" s="6">
        <v>2</v>
      </c>
      <c r="N79" s="6">
        <v>1</v>
      </c>
      <c r="O79" s="6">
        <v>7</v>
      </c>
      <c r="P79" s="6">
        <v>6</v>
      </c>
      <c r="Q79" s="1" t="s">
        <v>1540</v>
      </c>
      <c r="R79" s="1" t="s">
        <v>1010</v>
      </c>
      <c r="S79" s="6">
        <v>1</v>
      </c>
      <c r="T79" s="6">
        <v>1</v>
      </c>
      <c r="U79" s="6">
        <v>7</v>
      </c>
      <c r="V79" s="6">
        <v>6</v>
      </c>
      <c r="W79" s="1" t="s">
        <v>1541</v>
      </c>
      <c r="X79" s="6">
        <v>3</v>
      </c>
      <c r="Y79" s="1" t="s">
        <v>1542</v>
      </c>
      <c r="Z79" s="1" t="s">
        <v>1543</v>
      </c>
      <c r="AA79" s="1" t="s">
        <v>1544</v>
      </c>
      <c r="AB79" s="1" t="s">
        <v>1545</v>
      </c>
      <c r="AC79" s="1" t="s">
        <v>182</v>
      </c>
      <c r="AD79" s="6">
        <v>100</v>
      </c>
      <c r="AE79" s="6">
        <v>28</v>
      </c>
      <c r="AF79" s="6" t="s">
        <v>499</v>
      </c>
      <c r="AG79" s="7">
        <v>42492</v>
      </c>
      <c r="AH79" s="1" t="s">
        <v>1533</v>
      </c>
      <c r="AI79" s="6">
        <v>1</v>
      </c>
    </row>
    <row r="80" spans="1:35" ht="12.75">
      <c r="A80" s="1" t="s">
        <v>1546</v>
      </c>
      <c r="B80" s="1" t="s">
        <v>1547</v>
      </c>
      <c r="C80" s="1" t="s">
        <v>1546</v>
      </c>
      <c r="D80" s="1" t="s">
        <v>182</v>
      </c>
      <c r="E80" s="1" t="s">
        <v>184</v>
      </c>
      <c r="F80" s="1" t="s">
        <v>185</v>
      </c>
      <c r="G80" s="5" t="s">
        <v>1549</v>
      </c>
      <c r="H80" s="6" t="s">
        <v>711</v>
      </c>
      <c r="I80" s="6" t="s">
        <v>1550</v>
      </c>
      <c r="J80" s="6" t="s">
        <v>608</v>
      </c>
      <c r="K80" s="1"/>
      <c r="L80" s="6">
        <v>1</v>
      </c>
      <c r="M80" s="6">
        <v>2</v>
      </c>
      <c r="N80" s="6">
        <v>1</v>
      </c>
      <c r="O80" s="6">
        <v>10</v>
      </c>
      <c r="P80" s="6">
        <v>9</v>
      </c>
      <c r="Q80" s="1" t="s">
        <v>1554</v>
      </c>
      <c r="R80" s="1" t="s">
        <v>1555</v>
      </c>
      <c r="S80" s="6">
        <v>0</v>
      </c>
      <c r="T80" s="6">
        <v>0</v>
      </c>
      <c r="U80" s="6">
        <v>10</v>
      </c>
      <c r="V80" s="6">
        <v>9</v>
      </c>
      <c r="W80" s="1" t="s">
        <v>1556</v>
      </c>
      <c r="X80" s="6">
        <v>3</v>
      </c>
      <c r="Y80" s="1" t="s">
        <v>1557</v>
      </c>
      <c r="Z80" s="1" t="s">
        <v>1558</v>
      </c>
      <c r="AA80" s="1" t="s">
        <v>1559</v>
      </c>
      <c r="AB80" s="1" t="s">
        <v>1560</v>
      </c>
      <c r="AC80" s="1" t="s">
        <v>182</v>
      </c>
      <c r="AD80" s="6">
        <v>100</v>
      </c>
      <c r="AE80" s="6">
        <v>25</v>
      </c>
      <c r="AF80" s="9">
        <v>42493</v>
      </c>
      <c r="AG80" s="9">
        <v>42493</v>
      </c>
      <c r="AH80" s="1" t="s">
        <v>1561</v>
      </c>
      <c r="AI80" s="6">
        <v>2</v>
      </c>
    </row>
    <row r="81" spans="1:35" ht="12.75">
      <c r="A81" s="1" t="s">
        <v>1562</v>
      </c>
      <c r="B81" s="1" t="s">
        <v>1563</v>
      </c>
      <c r="C81" s="1" t="s">
        <v>1562</v>
      </c>
      <c r="D81" s="1" t="s">
        <v>182</v>
      </c>
      <c r="E81" s="1" t="s">
        <v>283</v>
      </c>
      <c r="F81" s="1" t="s">
        <v>185</v>
      </c>
      <c r="G81" s="5" t="s">
        <v>1564</v>
      </c>
      <c r="H81" s="7">
        <v>42492</v>
      </c>
      <c r="I81" s="6" t="s">
        <v>1297</v>
      </c>
      <c r="J81" s="6" t="s">
        <v>711</v>
      </c>
      <c r="K81" s="1"/>
      <c r="L81" s="6">
        <v>1</v>
      </c>
      <c r="M81" s="6">
        <v>2</v>
      </c>
      <c r="N81" s="6">
        <v>1</v>
      </c>
      <c r="O81" s="6">
        <v>8</v>
      </c>
      <c r="P81" s="6">
        <v>6</v>
      </c>
      <c r="Q81" s="1" t="s">
        <v>1565</v>
      </c>
      <c r="R81" s="1" t="s">
        <v>1114</v>
      </c>
      <c r="S81" s="6">
        <v>0</v>
      </c>
      <c r="T81" s="6">
        <v>1</v>
      </c>
      <c r="U81" s="6">
        <v>5</v>
      </c>
      <c r="V81" s="6">
        <v>6</v>
      </c>
      <c r="W81" s="1" t="s">
        <v>1566</v>
      </c>
      <c r="X81" s="6">
        <v>2</v>
      </c>
      <c r="Y81" s="1" t="s">
        <v>1387</v>
      </c>
      <c r="Z81" s="1" t="s">
        <v>1567</v>
      </c>
      <c r="AA81" s="1" t="s">
        <v>1568</v>
      </c>
      <c r="AB81" s="1" t="s">
        <v>1569</v>
      </c>
      <c r="AC81" s="1" t="s">
        <v>182</v>
      </c>
      <c r="AD81" s="6">
        <v>96</v>
      </c>
      <c r="AE81" s="6">
        <v>25</v>
      </c>
      <c r="AF81" s="7">
        <v>42523</v>
      </c>
      <c r="AG81" s="7">
        <v>42614</v>
      </c>
      <c r="AH81" s="1" t="s">
        <v>1562</v>
      </c>
      <c r="AI81" s="6">
        <v>1</v>
      </c>
    </row>
    <row r="82" spans="1:35" ht="12.75">
      <c r="A82" s="1" t="s">
        <v>1570</v>
      </c>
      <c r="B82" s="1" t="s">
        <v>1571</v>
      </c>
      <c r="C82" s="1" t="s">
        <v>1570</v>
      </c>
      <c r="D82" s="1" t="s">
        <v>182</v>
      </c>
      <c r="E82" s="1" t="s">
        <v>184</v>
      </c>
      <c r="F82" s="1" t="s">
        <v>185</v>
      </c>
      <c r="G82" s="5" t="s">
        <v>1572</v>
      </c>
      <c r="H82" s="6" t="s">
        <v>1006</v>
      </c>
      <c r="I82" s="6" t="s">
        <v>1549</v>
      </c>
      <c r="J82" s="7">
        <v>42405</v>
      </c>
      <c r="K82" s="1"/>
      <c r="L82" s="6">
        <v>1</v>
      </c>
      <c r="M82" s="6">
        <v>2</v>
      </c>
      <c r="N82" s="6">
        <v>1</v>
      </c>
      <c r="O82" s="6">
        <v>8</v>
      </c>
      <c r="P82" s="6">
        <v>8</v>
      </c>
      <c r="Q82" s="1" t="s">
        <v>1573</v>
      </c>
      <c r="R82" s="1" t="s">
        <v>1574</v>
      </c>
      <c r="S82" s="6">
        <v>0</v>
      </c>
      <c r="T82" s="6">
        <v>0</v>
      </c>
      <c r="U82" s="6">
        <v>7</v>
      </c>
      <c r="V82" s="6">
        <v>8</v>
      </c>
      <c r="W82" s="1" t="s">
        <v>1575</v>
      </c>
      <c r="X82" s="6">
        <v>3</v>
      </c>
      <c r="Y82" s="1" t="s">
        <v>1576</v>
      </c>
      <c r="Z82" s="1" t="s">
        <v>1577</v>
      </c>
      <c r="AA82" s="1" t="s">
        <v>1578</v>
      </c>
      <c r="AB82" s="1" t="s">
        <v>1579</v>
      </c>
      <c r="AC82" s="1" t="s">
        <v>182</v>
      </c>
      <c r="AD82" s="6">
        <v>96</v>
      </c>
      <c r="AE82" s="6">
        <v>28</v>
      </c>
      <c r="AF82" s="7">
        <v>42432</v>
      </c>
      <c r="AG82" s="7">
        <v>42463</v>
      </c>
      <c r="AH82" s="1" t="s">
        <v>1570</v>
      </c>
      <c r="AI82" s="6">
        <v>1</v>
      </c>
    </row>
    <row r="83" spans="1:35" ht="12.75">
      <c r="A83" s="1" t="s">
        <v>1580</v>
      </c>
      <c r="B83" s="1" t="s">
        <v>1581</v>
      </c>
      <c r="C83" s="1" t="s">
        <v>1580</v>
      </c>
      <c r="D83" s="1" t="s">
        <v>182</v>
      </c>
      <c r="E83" s="1" t="s">
        <v>283</v>
      </c>
      <c r="F83" s="1" t="s">
        <v>185</v>
      </c>
      <c r="G83" s="5" t="s">
        <v>1583</v>
      </c>
      <c r="H83" s="6" t="s">
        <v>1584</v>
      </c>
      <c r="I83" s="6" t="s">
        <v>1127</v>
      </c>
      <c r="J83" s="9">
        <v>42431</v>
      </c>
      <c r="K83" s="1"/>
      <c r="L83" s="6">
        <v>1</v>
      </c>
      <c r="M83" s="6">
        <v>2</v>
      </c>
      <c r="N83" s="6">
        <v>1</v>
      </c>
      <c r="O83" s="6">
        <v>8</v>
      </c>
      <c r="P83" s="6">
        <v>4</v>
      </c>
      <c r="Q83" s="1" t="s">
        <v>1587</v>
      </c>
      <c r="R83" s="1" t="s">
        <v>955</v>
      </c>
      <c r="S83" s="6">
        <v>1</v>
      </c>
      <c r="T83" s="6">
        <v>1</v>
      </c>
      <c r="U83" s="6">
        <v>8</v>
      </c>
      <c r="V83" s="6">
        <v>4</v>
      </c>
      <c r="W83" s="1" t="s">
        <v>1588</v>
      </c>
      <c r="X83" s="6">
        <v>2</v>
      </c>
      <c r="Y83" s="1" t="s">
        <v>957</v>
      </c>
      <c r="Z83" s="1" t="s">
        <v>1589</v>
      </c>
      <c r="AA83" s="1" t="s">
        <v>1590</v>
      </c>
      <c r="AB83" s="1" t="s">
        <v>1591</v>
      </c>
      <c r="AC83" s="1" t="s">
        <v>182</v>
      </c>
      <c r="AD83" s="6">
        <v>100</v>
      </c>
      <c r="AE83" s="6">
        <v>18</v>
      </c>
      <c r="AF83" s="7">
        <v>42431</v>
      </c>
      <c r="AG83" s="7">
        <v>42614</v>
      </c>
      <c r="AH83" s="1" t="s">
        <v>1580</v>
      </c>
      <c r="AI83" s="6">
        <v>1</v>
      </c>
    </row>
    <row r="84" spans="1:35" ht="12.75">
      <c r="A84" s="1" t="s">
        <v>1592</v>
      </c>
      <c r="B84" s="1" t="s">
        <v>1593</v>
      </c>
      <c r="C84" s="1" t="s">
        <v>1592</v>
      </c>
      <c r="D84" s="1" t="s">
        <v>182</v>
      </c>
      <c r="E84" s="1" t="s">
        <v>184</v>
      </c>
      <c r="F84" s="1" t="s">
        <v>185</v>
      </c>
      <c r="G84" s="5" t="s">
        <v>1594</v>
      </c>
      <c r="H84" s="6" t="s">
        <v>1595</v>
      </c>
      <c r="I84" s="6" t="s">
        <v>1422</v>
      </c>
      <c r="J84" s="6" t="s">
        <v>1596</v>
      </c>
      <c r="K84" s="1"/>
      <c r="L84" s="6">
        <v>1</v>
      </c>
      <c r="M84" s="6">
        <v>2</v>
      </c>
      <c r="N84" s="6">
        <v>1</v>
      </c>
      <c r="O84" s="6">
        <v>7</v>
      </c>
      <c r="P84" s="6">
        <v>4</v>
      </c>
      <c r="Q84" s="1" t="s">
        <v>1089</v>
      </c>
      <c r="R84" s="1" t="s">
        <v>639</v>
      </c>
      <c r="S84" s="6">
        <v>1</v>
      </c>
      <c r="T84" s="6">
        <v>12</v>
      </c>
      <c r="U84" s="6">
        <v>6</v>
      </c>
      <c r="V84" s="6">
        <v>4</v>
      </c>
      <c r="W84" s="1" t="s">
        <v>1597</v>
      </c>
      <c r="X84" s="6">
        <v>2</v>
      </c>
      <c r="Y84" s="1" t="s">
        <v>645</v>
      </c>
      <c r="Z84" s="1" t="s">
        <v>1598</v>
      </c>
      <c r="AA84" s="1" t="s">
        <v>1599</v>
      </c>
      <c r="AB84" s="1" t="s">
        <v>1600</v>
      </c>
      <c r="AC84" s="1" t="s">
        <v>182</v>
      </c>
      <c r="AD84" s="6">
        <v>100</v>
      </c>
      <c r="AE84" s="6">
        <v>29</v>
      </c>
      <c r="AF84" s="9">
        <v>42492</v>
      </c>
      <c r="AG84" s="7">
        <v>42461</v>
      </c>
      <c r="AH84" s="1" t="s">
        <v>1592</v>
      </c>
      <c r="AI84" s="6">
        <v>1</v>
      </c>
    </row>
    <row r="85" spans="1:35" ht="12.75">
      <c r="A85" s="1" t="s">
        <v>935</v>
      </c>
      <c r="B85" s="1" t="s">
        <v>1601</v>
      </c>
      <c r="C85" s="1" t="s">
        <v>935</v>
      </c>
      <c r="D85" s="1" t="s">
        <v>182</v>
      </c>
      <c r="E85" s="1" t="s">
        <v>184</v>
      </c>
      <c r="F85" s="1" t="s">
        <v>185</v>
      </c>
      <c r="G85" s="5" t="s">
        <v>1602</v>
      </c>
      <c r="H85" s="6" t="s">
        <v>465</v>
      </c>
      <c r="I85" s="6" t="s">
        <v>1603</v>
      </c>
      <c r="J85" s="6" t="s">
        <v>334</v>
      </c>
      <c r="K85" s="1"/>
      <c r="L85" s="6">
        <v>1</v>
      </c>
      <c r="M85" s="6">
        <v>2</v>
      </c>
      <c r="N85" s="6">
        <v>1</v>
      </c>
      <c r="O85" s="6">
        <v>9</v>
      </c>
      <c r="P85" s="6">
        <v>7</v>
      </c>
      <c r="Q85" s="1" t="s">
        <v>1605</v>
      </c>
      <c r="R85" s="1" t="s">
        <v>341</v>
      </c>
      <c r="S85" s="6">
        <v>0</v>
      </c>
      <c r="T85" s="6">
        <v>0</v>
      </c>
      <c r="U85" s="6">
        <v>4</v>
      </c>
      <c r="V85" s="6">
        <v>4</v>
      </c>
      <c r="W85" s="1" t="s">
        <v>1607</v>
      </c>
      <c r="X85" s="6">
        <v>3</v>
      </c>
      <c r="Y85" s="1" t="s">
        <v>346</v>
      </c>
      <c r="Z85" s="1" t="s">
        <v>1611</v>
      </c>
      <c r="AA85" s="1" t="s">
        <v>1612</v>
      </c>
      <c r="AB85" s="1" t="s">
        <v>1613</v>
      </c>
      <c r="AC85" s="1" t="s">
        <v>182</v>
      </c>
      <c r="AD85" s="6">
        <v>100</v>
      </c>
      <c r="AE85" s="6">
        <v>33</v>
      </c>
      <c r="AF85" s="6" t="s">
        <v>296</v>
      </c>
      <c r="AG85" s="6" t="s">
        <v>695</v>
      </c>
      <c r="AH85" s="1" t="s">
        <v>935</v>
      </c>
      <c r="AI85" s="6">
        <v>1</v>
      </c>
    </row>
    <row r="86" spans="1:35" ht="12.75">
      <c r="A86" s="1" t="s">
        <v>1617</v>
      </c>
      <c r="B86" s="1" t="s">
        <v>1619</v>
      </c>
      <c r="C86" s="1" t="s">
        <v>1617</v>
      </c>
      <c r="D86" s="1" t="s">
        <v>182</v>
      </c>
      <c r="E86" s="1" t="s">
        <v>184</v>
      </c>
      <c r="F86" s="1" t="s">
        <v>185</v>
      </c>
      <c r="G86" s="5" t="s">
        <v>1622</v>
      </c>
      <c r="H86" s="6" t="s">
        <v>1624</v>
      </c>
      <c r="I86" s="6" t="s">
        <v>1626</v>
      </c>
      <c r="J86" s="6" t="s">
        <v>1085</v>
      </c>
      <c r="K86" s="1"/>
      <c r="L86" s="6">
        <v>1</v>
      </c>
      <c r="M86" s="6">
        <v>6</v>
      </c>
      <c r="N86" s="6">
        <v>1</v>
      </c>
      <c r="O86" s="6">
        <v>7</v>
      </c>
      <c r="P86" s="6">
        <v>5</v>
      </c>
      <c r="Q86" s="1" t="s">
        <v>1629</v>
      </c>
      <c r="R86" s="1" t="s">
        <v>517</v>
      </c>
      <c r="S86" s="6">
        <v>3</v>
      </c>
      <c r="T86" s="6">
        <v>6</v>
      </c>
      <c r="U86" s="6">
        <v>7</v>
      </c>
      <c r="V86" s="6">
        <v>5</v>
      </c>
      <c r="W86" s="1" t="s">
        <v>1632</v>
      </c>
      <c r="X86" s="6">
        <v>2</v>
      </c>
      <c r="Y86" s="1" t="s">
        <v>1633</v>
      </c>
      <c r="Z86" s="1" t="s">
        <v>1634</v>
      </c>
      <c r="AA86" s="1" t="s">
        <v>1635</v>
      </c>
      <c r="AB86" s="1" t="s">
        <v>1636</v>
      </c>
      <c r="AC86" s="1" t="s">
        <v>182</v>
      </c>
      <c r="AD86" s="6">
        <v>100</v>
      </c>
      <c r="AE86" s="6">
        <v>20</v>
      </c>
      <c r="AF86" s="7">
        <v>42552</v>
      </c>
      <c r="AG86" s="6" t="s">
        <v>908</v>
      </c>
      <c r="AH86" s="1" t="s">
        <v>1638</v>
      </c>
      <c r="AI86" s="6">
        <v>2</v>
      </c>
    </row>
    <row r="87" spans="1:35" ht="12.75">
      <c r="A87" s="1" t="s">
        <v>1641</v>
      </c>
      <c r="B87" s="1" t="s">
        <v>1642</v>
      </c>
      <c r="C87" s="1" t="s">
        <v>1641</v>
      </c>
      <c r="D87" s="1" t="s">
        <v>182</v>
      </c>
      <c r="E87" s="1" t="s">
        <v>184</v>
      </c>
      <c r="F87" s="1" t="s">
        <v>185</v>
      </c>
      <c r="G87" s="5" t="s">
        <v>1643</v>
      </c>
      <c r="H87" s="6" t="s">
        <v>1046</v>
      </c>
      <c r="I87" s="6" t="s">
        <v>1645</v>
      </c>
      <c r="J87" s="6" t="s">
        <v>578</v>
      </c>
      <c r="K87" s="1"/>
      <c r="L87" s="6">
        <v>1</v>
      </c>
      <c r="M87" s="6">
        <v>2</v>
      </c>
      <c r="N87" s="6">
        <v>1</v>
      </c>
      <c r="O87" s="6">
        <v>11</v>
      </c>
      <c r="P87" s="6">
        <v>8</v>
      </c>
      <c r="Q87" s="1" t="s">
        <v>1646</v>
      </c>
      <c r="R87" s="1" t="s">
        <v>959</v>
      </c>
      <c r="S87" s="6">
        <v>0</v>
      </c>
      <c r="T87" s="6">
        <v>0</v>
      </c>
      <c r="U87" s="6">
        <v>7</v>
      </c>
      <c r="V87" s="6">
        <v>5</v>
      </c>
      <c r="W87" s="1" t="s">
        <v>1647</v>
      </c>
      <c r="X87" s="6">
        <v>3</v>
      </c>
      <c r="Y87" s="1" t="s">
        <v>1648</v>
      </c>
      <c r="Z87" s="1" t="s">
        <v>1649</v>
      </c>
      <c r="AA87" s="1" t="s">
        <v>1650</v>
      </c>
      <c r="AB87" s="1" t="s">
        <v>1641</v>
      </c>
      <c r="AC87" s="1" t="s">
        <v>182</v>
      </c>
      <c r="AD87" s="6">
        <v>0</v>
      </c>
      <c r="AE87" s="6">
        <v>0</v>
      </c>
      <c r="AF87" s="7">
        <v>42433</v>
      </c>
      <c r="AG87" s="6" t="s">
        <v>296</v>
      </c>
      <c r="AH87" s="1" t="s">
        <v>1641</v>
      </c>
      <c r="AI87" s="6">
        <v>2</v>
      </c>
    </row>
    <row r="88" spans="1:35" ht="12.75">
      <c r="A88" s="1" t="s">
        <v>1652</v>
      </c>
      <c r="B88" s="1" t="s">
        <v>1653</v>
      </c>
      <c r="C88" s="1" t="s">
        <v>1652</v>
      </c>
      <c r="D88" s="1" t="s">
        <v>182</v>
      </c>
      <c r="E88" s="1" t="s">
        <v>283</v>
      </c>
      <c r="F88" s="1" t="s">
        <v>185</v>
      </c>
      <c r="G88" s="5" t="s">
        <v>1655</v>
      </c>
      <c r="H88" s="6" t="s">
        <v>1656</v>
      </c>
      <c r="I88" s="6" t="s">
        <v>1658</v>
      </c>
      <c r="J88" s="6" t="s">
        <v>1659</v>
      </c>
      <c r="K88" s="1"/>
      <c r="L88" s="6">
        <v>2</v>
      </c>
      <c r="M88" s="6">
        <v>7</v>
      </c>
      <c r="N88" s="6">
        <v>1</v>
      </c>
      <c r="O88" s="6">
        <v>5</v>
      </c>
      <c r="P88" s="6">
        <v>3</v>
      </c>
      <c r="Q88" s="1" t="s">
        <v>1661</v>
      </c>
      <c r="R88" s="1" t="s">
        <v>681</v>
      </c>
      <c r="S88" s="6">
        <v>5</v>
      </c>
      <c r="T88" s="6">
        <v>6</v>
      </c>
      <c r="U88" s="6">
        <v>5</v>
      </c>
      <c r="V88" s="6">
        <v>3</v>
      </c>
      <c r="W88" s="1" t="s">
        <v>1653</v>
      </c>
      <c r="X88" s="6">
        <v>1</v>
      </c>
      <c r="Y88" s="1" t="s">
        <v>681</v>
      </c>
      <c r="Z88" s="1" t="s">
        <v>1662</v>
      </c>
      <c r="AA88" s="1" t="s">
        <v>1663</v>
      </c>
      <c r="AB88" s="1" t="s">
        <v>1664</v>
      </c>
      <c r="AC88" s="1" t="s">
        <v>532</v>
      </c>
      <c r="AD88" s="6">
        <v>93</v>
      </c>
      <c r="AE88" s="6">
        <v>16</v>
      </c>
      <c r="AF88" s="6" t="s">
        <v>748</v>
      </c>
      <c r="AG88" s="7">
        <v>42401</v>
      </c>
      <c r="AH88" s="1" t="s">
        <v>1652</v>
      </c>
      <c r="AI88" s="6">
        <v>1</v>
      </c>
    </row>
    <row r="89" spans="1:35" ht="12.75">
      <c r="A89" s="1" t="s">
        <v>1665</v>
      </c>
      <c r="B89" s="1" t="s">
        <v>1666</v>
      </c>
      <c r="C89" s="1" t="s">
        <v>1665</v>
      </c>
      <c r="D89" s="1" t="s">
        <v>182</v>
      </c>
      <c r="E89" s="1" t="s">
        <v>184</v>
      </c>
      <c r="F89" s="1" t="s">
        <v>185</v>
      </c>
      <c r="G89" s="5" t="s">
        <v>1667</v>
      </c>
      <c r="H89" s="6" t="s">
        <v>1668</v>
      </c>
      <c r="I89" s="7">
        <v>42708</v>
      </c>
      <c r="J89" s="9">
        <v>42463</v>
      </c>
      <c r="K89" s="1"/>
      <c r="L89" s="6">
        <v>2</v>
      </c>
      <c r="M89" s="6">
        <v>5</v>
      </c>
      <c r="N89" s="6">
        <v>1</v>
      </c>
      <c r="O89" s="6">
        <v>9</v>
      </c>
      <c r="P89" s="6">
        <v>7</v>
      </c>
      <c r="Q89" s="1" t="s">
        <v>923</v>
      </c>
      <c r="R89" s="1" t="s">
        <v>341</v>
      </c>
      <c r="S89" s="6">
        <v>1</v>
      </c>
      <c r="T89" s="6">
        <v>0</v>
      </c>
      <c r="U89" s="6">
        <v>9</v>
      </c>
      <c r="V89" s="6">
        <v>7</v>
      </c>
      <c r="W89" s="1" t="s">
        <v>1670</v>
      </c>
      <c r="X89" s="6">
        <v>3</v>
      </c>
      <c r="Y89" s="1" t="s">
        <v>346</v>
      </c>
      <c r="Z89" s="1" t="s">
        <v>1671</v>
      </c>
      <c r="AA89" s="1" t="s">
        <v>1672</v>
      </c>
      <c r="AB89" s="1" t="s">
        <v>1673</v>
      </c>
      <c r="AC89" s="1" t="s">
        <v>532</v>
      </c>
      <c r="AD89" s="6">
        <v>100</v>
      </c>
      <c r="AE89" s="6">
        <v>27</v>
      </c>
      <c r="AF89" s="7">
        <v>42431</v>
      </c>
      <c r="AG89" s="6" t="s">
        <v>1234</v>
      </c>
      <c r="AH89" s="1" t="s">
        <v>1665</v>
      </c>
      <c r="AI89" s="6">
        <v>1</v>
      </c>
    </row>
    <row r="90" spans="1:35" ht="12.75">
      <c r="A90" s="1" t="s">
        <v>1674</v>
      </c>
      <c r="B90" s="1" t="s">
        <v>1675</v>
      </c>
      <c r="C90" s="1" t="s">
        <v>1674</v>
      </c>
      <c r="D90" s="1" t="s">
        <v>182</v>
      </c>
      <c r="E90" s="1" t="s">
        <v>283</v>
      </c>
      <c r="F90" s="1" t="s">
        <v>185</v>
      </c>
      <c r="G90" s="5" t="s">
        <v>1679</v>
      </c>
      <c r="H90" s="6" t="s">
        <v>1681</v>
      </c>
      <c r="I90" s="6" t="s">
        <v>730</v>
      </c>
      <c r="J90" s="6" t="s">
        <v>1682</v>
      </c>
      <c r="K90" s="1"/>
      <c r="L90" s="6">
        <v>1</v>
      </c>
      <c r="M90" s="6">
        <v>2</v>
      </c>
      <c r="N90" s="6">
        <v>1</v>
      </c>
      <c r="O90" s="6">
        <v>9</v>
      </c>
      <c r="P90" s="6">
        <v>7</v>
      </c>
      <c r="Q90" s="1" t="s">
        <v>1001</v>
      </c>
      <c r="R90" s="1" t="s">
        <v>341</v>
      </c>
      <c r="S90" s="6">
        <v>0</v>
      </c>
      <c r="T90" s="6">
        <v>0</v>
      </c>
      <c r="U90" s="6">
        <v>9</v>
      </c>
      <c r="V90" s="6">
        <v>6</v>
      </c>
      <c r="W90" s="1" t="s">
        <v>1683</v>
      </c>
      <c r="X90" s="6">
        <v>3</v>
      </c>
      <c r="Y90" s="1" t="s">
        <v>346</v>
      </c>
      <c r="Z90" s="1" t="s">
        <v>1684</v>
      </c>
      <c r="AA90" s="1" t="s">
        <v>1685</v>
      </c>
      <c r="AB90" s="1" t="s">
        <v>1686</v>
      </c>
      <c r="AC90" s="1" t="s">
        <v>182</v>
      </c>
      <c r="AD90" s="6">
        <v>95</v>
      </c>
      <c r="AE90" s="6">
        <v>23</v>
      </c>
      <c r="AF90" s="6" t="s">
        <v>499</v>
      </c>
      <c r="AG90" s="6">
        <v>0</v>
      </c>
      <c r="AH90" s="1" t="s">
        <v>1674</v>
      </c>
      <c r="AI90" s="6">
        <v>1</v>
      </c>
    </row>
    <row r="91" spans="1:35" ht="12.75">
      <c r="A91" s="1" t="s">
        <v>833</v>
      </c>
      <c r="B91" s="1" t="s">
        <v>1687</v>
      </c>
      <c r="C91" s="1" t="s">
        <v>833</v>
      </c>
      <c r="D91" s="1" t="s">
        <v>182</v>
      </c>
      <c r="E91" s="1" t="s">
        <v>184</v>
      </c>
      <c r="F91" s="1" t="s">
        <v>185</v>
      </c>
      <c r="G91" s="15">
        <v>42374</v>
      </c>
      <c r="H91" s="6" t="s">
        <v>1688</v>
      </c>
      <c r="I91" s="9">
        <v>42586</v>
      </c>
      <c r="J91" s="6" t="s">
        <v>538</v>
      </c>
      <c r="K91" s="1"/>
      <c r="L91" s="6">
        <v>1</v>
      </c>
      <c r="M91" s="6">
        <v>2</v>
      </c>
      <c r="N91" s="6">
        <v>1</v>
      </c>
      <c r="O91" s="6">
        <v>5</v>
      </c>
      <c r="P91" s="6">
        <v>3</v>
      </c>
      <c r="Q91" s="1" t="s">
        <v>1689</v>
      </c>
      <c r="R91" s="1" t="s">
        <v>1690</v>
      </c>
      <c r="S91" s="6">
        <v>0</v>
      </c>
      <c r="T91" s="6">
        <v>4</v>
      </c>
      <c r="U91" s="6">
        <v>4</v>
      </c>
      <c r="V91" s="6">
        <v>3</v>
      </c>
      <c r="W91" s="1" t="s">
        <v>1691</v>
      </c>
      <c r="X91" s="6">
        <v>2</v>
      </c>
      <c r="Y91" s="1" t="s">
        <v>1692</v>
      </c>
      <c r="Z91" s="1" t="s">
        <v>1694</v>
      </c>
      <c r="AA91" s="1" t="s">
        <v>1695</v>
      </c>
      <c r="AB91" s="1" t="s">
        <v>1696</v>
      </c>
      <c r="AC91" s="1" t="s">
        <v>182</v>
      </c>
      <c r="AD91" s="6">
        <v>100</v>
      </c>
      <c r="AE91" s="6">
        <v>23</v>
      </c>
      <c r="AF91" s="7">
        <v>42371</v>
      </c>
      <c r="AG91" s="6" t="s">
        <v>427</v>
      </c>
      <c r="AH91" s="1" t="s">
        <v>833</v>
      </c>
      <c r="AI91" s="6">
        <v>1</v>
      </c>
    </row>
    <row r="92" spans="1:35" ht="12.75">
      <c r="A92" s="1" t="s">
        <v>1698</v>
      </c>
      <c r="B92" s="1" t="s">
        <v>1699</v>
      </c>
      <c r="C92" s="1" t="s">
        <v>1698</v>
      </c>
      <c r="D92" s="1" t="s">
        <v>182</v>
      </c>
      <c r="E92" s="1"/>
      <c r="F92" s="1" t="s">
        <v>185</v>
      </c>
      <c r="G92" s="16">
        <v>42709</v>
      </c>
      <c r="H92" s="6" t="s">
        <v>1700</v>
      </c>
      <c r="I92" s="6" t="s">
        <v>1701</v>
      </c>
      <c r="J92" s="6" t="s">
        <v>1702</v>
      </c>
      <c r="K92" s="1"/>
      <c r="L92" s="6">
        <v>2</v>
      </c>
      <c r="M92" s="6">
        <v>6</v>
      </c>
      <c r="N92" s="6">
        <v>1</v>
      </c>
      <c r="O92" s="6">
        <v>5</v>
      </c>
      <c r="P92" s="6">
        <v>4</v>
      </c>
      <c r="Q92" s="1" t="s">
        <v>399</v>
      </c>
      <c r="R92" s="1" t="s">
        <v>1703</v>
      </c>
      <c r="S92" s="6">
        <v>2</v>
      </c>
      <c r="T92" s="6">
        <v>6</v>
      </c>
      <c r="U92" s="6">
        <v>5</v>
      </c>
      <c r="V92" s="6">
        <v>4</v>
      </c>
      <c r="W92" s="1" t="s">
        <v>1699</v>
      </c>
      <c r="X92" s="6">
        <v>1</v>
      </c>
      <c r="Y92" s="1" t="s">
        <v>1703</v>
      </c>
      <c r="Z92" s="1" t="s">
        <v>1704</v>
      </c>
      <c r="AA92" s="1" t="s">
        <v>1705</v>
      </c>
      <c r="AB92" s="1" t="s">
        <v>1706</v>
      </c>
      <c r="AC92" s="1" t="s">
        <v>532</v>
      </c>
      <c r="AD92" s="6">
        <v>100</v>
      </c>
      <c r="AE92" s="6">
        <v>13</v>
      </c>
      <c r="AF92" s="7">
        <v>42583</v>
      </c>
      <c r="AG92" s="7">
        <v>42430</v>
      </c>
      <c r="AH92" s="1" t="s">
        <v>1698</v>
      </c>
      <c r="AI92" s="6">
        <v>1</v>
      </c>
    </row>
    <row r="93" spans="1:35" ht="12.75">
      <c r="A93" s="1" t="s">
        <v>759</v>
      </c>
      <c r="B93" s="1" t="s">
        <v>1707</v>
      </c>
      <c r="C93" s="1" t="s">
        <v>759</v>
      </c>
      <c r="D93" s="1" t="s">
        <v>182</v>
      </c>
      <c r="E93" s="1" t="s">
        <v>283</v>
      </c>
      <c r="F93" s="1" t="s">
        <v>185</v>
      </c>
      <c r="G93" s="5" t="s">
        <v>1708</v>
      </c>
      <c r="H93" s="9">
        <v>42561</v>
      </c>
      <c r="I93" s="6" t="s">
        <v>1709</v>
      </c>
      <c r="J93" s="7">
        <v>42682</v>
      </c>
      <c r="K93" s="1"/>
      <c r="L93" s="6">
        <v>2</v>
      </c>
      <c r="M93" s="6">
        <v>11</v>
      </c>
      <c r="N93" s="6">
        <v>1</v>
      </c>
      <c r="O93" s="6">
        <v>4</v>
      </c>
      <c r="P93" s="6">
        <v>2</v>
      </c>
      <c r="Q93" s="1" t="s">
        <v>1710</v>
      </c>
      <c r="R93" s="1" t="s">
        <v>948</v>
      </c>
      <c r="S93" s="6">
        <v>6</v>
      </c>
      <c r="T93" s="6">
        <v>27</v>
      </c>
      <c r="U93" s="6">
        <v>4</v>
      </c>
      <c r="V93" s="6">
        <v>2</v>
      </c>
      <c r="W93" s="1" t="s">
        <v>1707</v>
      </c>
      <c r="X93" s="6">
        <v>1</v>
      </c>
      <c r="Y93" s="1" t="s">
        <v>948</v>
      </c>
      <c r="Z93" s="1" t="s">
        <v>1711</v>
      </c>
      <c r="AA93" s="1" t="s">
        <v>1712</v>
      </c>
      <c r="AB93" s="1" t="s">
        <v>1713</v>
      </c>
      <c r="AC93" s="1" t="s">
        <v>532</v>
      </c>
      <c r="AD93" s="6">
        <v>100</v>
      </c>
      <c r="AE93" s="6">
        <v>21</v>
      </c>
      <c r="AF93" s="7">
        <v>42491</v>
      </c>
      <c r="AG93" s="6">
        <v>1</v>
      </c>
      <c r="AH93" s="1" t="s">
        <v>759</v>
      </c>
      <c r="AI93" s="6">
        <v>1</v>
      </c>
    </row>
    <row r="94" spans="1:35" ht="12.75">
      <c r="A94" s="1" t="s">
        <v>1714</v>
      </c>
      <c r="B94" s="1" t="s">
        <v>1715</v>
      </c>
      <c r="C94" s="1" t="s">
        <v>1714</v>
      </c>
      <c r="D94" s="1" t="s">
        <v>182</v>
      </c>
      <c r="E94" s="1" t="s">
        <v>184</v>
      </c>
      <c r="F94" s="1" t="s">
        <v>185</v>
      </c>
      <c r="G94" s="5" t="s">
        <v>1716</v>
      </c>
      <c r="H94" s="6" t="s">
        <v>1717</v>
      </c>
      <c r="I94" s="6" t="s">
        <v>1622</v>
      </c>
      <c r="J94" s="6" t="s">
        <v>1718</v>
      </c>
      <c r="K94" s="1"/>
      <c r="L94" s="6">
        <v>1</v>
      </c>
      <c r="M94" s="6">
        <v>3</v>
      </c>
      <c r="N94" s="6">
        <v>1</v>
      </c>
      <c r="O94" s="6">
        <v>4</v>
      </c>
      <c r="P94" s="6">
        <v>3</v>
      </c>
      <c r="Q94" s="1" t="s">
        <v>1163</v>
      </c>
      <c r="R94" s="1" t="s">
        <v>1690</v>
      </c>
      <c r="S94" s="6">
        <v>4</v>
      </c>
      <c r="T94" s="6">
        <v>16</v>
      </c>
      <c r="U94" s="6">
        <v>4</v>
      </c>
      <c r="V94" s="6">
        <v>3</v>
      </c>
      <c r="W94" s="1" t="s">
        <v>1719</v>
      </c>
      <c r="X94" s="6">
        <v>2</v>
      </c>
      <c r="Y94" s="1" t="s">
        <v>1692</v>
      </c>
      <c r="Z94" s="1" t="s">
        <v>1720</v>
      </c>
      <c r="AA94" s="1" t="s">
        <v>1721</v>
      </c>
      <c r="AB94" s="1" t="s">
        <v>1722</v>
      </c>
      <c r="AC94" s="1" t="s">
        <v>182</v>
      </c>
      <c r="AD94" s="6">
        <v>95</v>
      </c>
      <c r="AE94" s="6">
        <v>21</v>
      </c>
      <c r="AF94" s="6" t="s">
        <v>427</v>
      </c>
      <c r="AG94" s="9">
        <v>42491</v>
      </c>
      <c r="AH94" s="1" t="s">
        <v>1723</v>
      </c>
      <c r="AI94" s="6">
        <v>1</v>
      </c>
    </row>
    <row r="95" spans="1:35" ht="12.75">
      <c r="A95" s="1" t="s">
        <v>1724</v>
      </c>
      <c r="B95" s="1" t="s">
        <v>1725</v>
      </c>
      <c r="C95" s="1" t="s">
        <v>1724</v>
      </c>
      <c r="D95" s="1" t="s">
        <v>182</v>
      </c>
      <c r="E95" s="1" t="s">
        <v>184</v>
      </c>
      <c r="F95" s="1" t="s">
        <v>185</v>
      </c>
      <c r="G95" s="5" t="s">
        <v>1726</v>
      </c>
      <c r="H95" s="6" t="s">
        <v>540</v>
      </c>
      <c r="I95" s="6" t="s">
        <v>317</v>
      </c>
      <c r="J95" s="6" t="s">
        <v>540</v>
      </c>
      <c r="K95" s="1"/>
      <c r="L95" s="6">
        <v>1</v>
      </c>
      <c r="M95" s="6">
        <v>2</v>
      </c>
      <c r="N95" s="6">
        <v>1</v>
      </c>
      <c r="O95" s="6">
        <v>8</v>
      </c>
      <c r="P95" s="6">
        <v>8</v>
      </c>
      <c r="Q95" s="1" t="s">
        <v>1565</v>
      </c>
      <c r="R95" s="1" t="s">
        <v>1728</v>
      </c>
      <c r="S95" s="6">
        <v>0</v>
      </c>
      <c r="T95" s="6">
        <v>0</v>
      </c>
      <c r="U95" s="6">
        <v>6</v>
      </c>
      <c r="V95" s="6">
        <v>6</v>
      </c>
      <c r="W95" s="1" t="s">
        <v>1730</v>
      </c>
      <c r="X95" s="6">
        <v>3</v>
      </c>
      <c r="Y95" s="1" t="s">
        <v>1732</v>
      </c>
      <c r="Z95" s="1" t="s">
        <v>1733</v>
      </c>
      <c r="AA95" s="1" t="s">
        <v>1734</v>
      </c>
      <c r="AB95" s="1" t="s">
        <v>1735</v>
      </c>
      <c r="AC95" s="1" t="s">
        <v>182</v>
      </c>
      <c r="AD95" s="6">
        <v>100</v>
      </c>
      <c r="AE95" s="6">
        <v>26</v>
      </c>
      <c r="AF95" s="6" t="s">
        <v>1011</v>
      </c>
      <c r="AG95" s="7">
        <v>42432</v>
      </c>
      <c r="AH95" s="1" t="s">
        <v>1724</v>
      </c>
      <c r="AI95" s="6">
        <v>1</v>
      </c>
    </row>
    <row r="96" spans="1:35" ht="12.75">
      <c r="A96" s="1" t="s">
        <v>1736</v>
      </c>
      <c r="B96" s="1" t="s">
        <v>1737</v>
      </c>
      <c r="C96" s="1" t="s">
        <v>1736</v>
      </c>
      <c r="D96" s="1" t="s">
        <v>182</v>
      </c>
      <c r="E96" s="1" t="s">
        <v>184</v>
      </c>
      <c r="F96" s="1" t="s">
        <v>185</v>
      </c>
      <c r="G96" s="5" t="s">
        <v>1738</v>
      </c>
      <c r="H96" s="6" t="s">
        <v>739</v>
      </c>
      <c r="I96" s="6" t="s">
        <v>1739</v>
      </c>
      <c r="J96" s="6" t="s">
        <v>192</v>
      </c>
      <c r="K96" s="1"/>
      <c r="L96" s="6">
        <v>1</v>
      </c>
      <c r="M96" s="6">
        <v>2</v>
      </c>
      <c r="N96" s="6">
        <v>1</v>
      </c>
      <c r="O96" s="6">
        <v>7</v>
      </c>
      <c r="P96" s="6">
        <v>5</v>
      </c>
      <c r="Q96" s="1" t="s">
        <v>1247</v>
      </c>
      <c r="R96" s="1" t="s">
        <v>452</v>
      </c>
      <c r="S96" s="6">
        <v>0</v>
      </c>
      <c r="T96" s="6">
        <v>1</v>
      </c>
      <c r="U96" s="6">
        <v>5</v>
      </c>
      <c r="V96" s="6">
        <v>4</v>
      </c>
      <c r="W96" s="1" t="s">
        <v>1740</v>
      </c>
      <c r="X96" s="6">
        <v>2</v>
      </c>
      <c r="Y96" s="1" t="s">
        <v>459</v>
      </c>
      <c r="Z96" s="1" t="s">
        <v>1741</v>
      </c>
      <c r="AA96" s="1" t="s">
        <v>1742</v>
      </c>
      <c r="AB96" s="1" t="s">
        <v>1743</v>
      </c>
      <c r="AC96" s="1" t="s">
        <v>182</v>
      </c>
      <c r="AD96" s="6">
        <v>100</v>
      </c>
      <c r="AE96" s="6">
        <v>19</v>
      </c>
      <c r="AF96" s="7">
        <v>42371</v>
      </c>
      <c r="AG96" s="6" t="s">
        <v>404</v>
      </c>
      <c r="AH96" s="1" t="s">
        <v>1736</v>
      </c>
      <c r="AI96" s="6">
        <v>1</v>
      </c>
    </row>
    <row r="97" spans="1:35" ht="12.75">
      <c r="A97" s="1" t="s">
        <v>1744</v>
      </c>
      <c r="B97" s="1" t="s">
        <v>1745</v>
      </c>
      <c r="C97" s="1" t="s">
        <v>1744</v>
      </c>
      <c r="D97" s="1" t="s">
        <v>182</v>
      </c>
      <c r="E97" s="1" t="s">
        <v>184</v>
      </c>
      <c r="F97" s="1" t="s">
        <v>185</v>
      </c>
      <c r="G97" s="15">
        <v>42527</v>
      </c>
      <c r="H97" s="6" t="s">
        <v>1750</v>
      </c>
      <c r="I97" s="6" t="s">
        <v>1751</v>
      </c>
      <c r="J97" s="6" t="s">
        <v>1752</v>
      </c>
      <c r="K97" s="1"/>
      <c r="L97" s="6">
        <v>1</v>
      </c>
      <c r="M97" s="6">
        <v>2</v>
      </c>
      <c r="N97" s="6">
        <v>1</v>
      </c>
      <c r="O97" s="6">
        <v>5</v>
      </c>
      <c r="P97" s="6">
        <v>4</v>
      </c>
      <c r="Q97" s="1" t="s">
        <v>452</v>
      </c>
      <c r="R97" s="1" t="s">
        <v>639</v>
      </c>
      <c r="S97" s="6">
        <v>3</v>
      </c>
      <c r="T97" s="6">
        <v>9</v>
      </c>
      <c r="U97" s="6">
        <v>5</v>
      </c>
      <c r="V97" s="6">
        <v>4</v>
      </c>
      <c r="W97" s="1" t="s">
        <v>1753</v>
      </c>
      <c r="X97" s="6">
        <v>2</v>
      </c>
      <c r="Y97" s="1" t="s">
        <v>645</v>
      </c>
      <c r="Z97" s="1" t="s">
        <v>1754</v>
      </c>
      <c r="AA97" s="1" t="s">
        <v>1755</v>
      </c>
      <c r="AB97" s="1" t="s">
        <v>1756</v>
      </c>
      <c r="AC97" s="1" t="s">
        <v>182</v>
      </c>
      <c r="AD97" s="6">
        <v>100</v>
      </c>
      <c r="AE97" s="6">
        <v>22</v>
      </c>
      <c r="AF97" s="7">
        <v>42583</v>
      </c>
      <c r="AG97" s="6" t="s">
        <v>608</v>
      </c>
      <c r="AH97" s="1" t="s">
        <v>1744</v>
      </c>
      <c r="AI97" s="6">
        <v>1</v>
      </c>
    </row>
    <row r="98" spans="1:35" ht="12.75">
      <c r="A98" s="1" t="s">
        <v>1757</v>
      </c>
      <c r="B98" s="1" t="s">
        <v>1758</v>
      </c>
      <c r="C98" s="1" t="s">
        <v>1757</v>
      </c>
      <c r="D98" s="1" t="s">
        <v>182</v>
      </c>
      <c r="E98" s="1" t="s">
        <v>184</v>
      </c>
      <c r="F98" s="1" t="s">
        <v>185</v>
      </c>
      <c r="G98" s="15">
        <v>42527</v>
      </c>
      <c r="H98" s="6" t="s">
        <v>1246</v>
      </c>
      <c r="I98" s="6" t="s">
        <v>1759</v>
      </c>
      <c r="J98" s="9">
        <v>42431</v>
      </c>
      <c r="K98" s="1"/>
      <c r="L98" s="6">
        <v>1</v>
      </c>
      <c r="M98" s="6">
        <v>2</v>
      </c>
      <c r="N98" s="6">
        <v>1</v>
      </c>
      <c r="O98" s="6">
        <v>7</v>
      </c>
      <c r="P98" s="6">
        <v>5</v>
      </c>
      <c r="Q98" s="1" t="s">
        <v>876</v>
      </c>
      <c r="R98" s="1" t="s">
        <v>1278</v>
      </c>
      <c r="S98" s="6">
        <v>3</v>
      </c>
      <c r="T98" s="6">
        <v>3</v>
      </c>
      <c r="U98" s="6">
        <v>4</v>
      </c>
      <c r="V98" s="6">
        <v>4</v>
      </c>
      <c r="W98" s="1" t="s">
        <v>1761</v>
      </c>
      <c r="X98" s="6">
        <v>2</v>
      </c>
      <c r="Y98" s="1" t="s">
        <v>1280</v>
      </c>
      <c r="Z98" s="1" t="s">
        <v>1762</v>
      </c>
      <c r="AA98" s="1" t="s">
        <v>1763</v>
      </c>
      <c r="AB98" s="1" t="s">
        <v>1764</v>
      </c>
      <c r="AC98" s="1" t="s">
        <v>182</v>
      </c>
      <c r="AD98" s="6">
        <v>100</v>
      </c>
      <c r="AE98" s="6">
        <v>17</v>
      </c>
      <c r="AF98" s="6" t="s">
        <v>427</v>
      </c>
      <c r="AG98" s="7">
        <v>42583</v>
      </c>
      <c r="AH98" s="1" t="s">
        <v>1757</v>
      </c>
      <c r="AI98" s="6">
        <v>1</v>
      </c>
    </row>
    <row r="99" spans="1:35" ht="12.75">
      <c r="A99" s="1" t="s">
        <v>1769</v>
      </c>
      <c r="B99" s="1" t="s">
        <v>1770</v>
      </c>
      <c r="C99" s="1" t="s">
        <v>1769</v>
      </c>
      <c r="D99" s="1" t="s">
        <v>182</v>
      </c>
      <c r="E99" s="1" t="s">
        <v>184</v>
      </c>
      <c r="F99" s="1" t="s">
        <v>185</v>
      </c>
      <c r="G99" s="5" t="s">
        <v>1771</v>
      </c>
      <c r="H99" s="6" t="s">
        <v>1772</v>
      </c>
      <c r="I99" s="7">
        <v>42617</v>
      </c>
      <c r="J99" s="7">
        <v>42497</v>
      </c>
      <c r="K99" s="1"/>
      <c r="L99" s="6">
        <v>1</v>
      </c>
      <c r="M99" s="6">
        <v>2</v>
      </c>
      <c r="N99" s="6">
        <v>1</v>
      </c>
      <c r="O99" s="6">
        <v>6</v>
      </c>
      <c r="P99" s="6">
        <v>5</v>
      </c>
      <c r="Q99" s="1" t="s">
        <v>1773</v>
      </c>
      <c r="R99" s="1" t="s">
        <v>452</v>
      </c>
      <c r="S99" s="6">
        <v>0</v>
      </c>
      <c r="T99" s="6">
        <v>2</v>
      </c>
      <c r="U99" s="6">
        <v>6</v>
      </c>
      <c r="V99" s="6">
        <v>5</v>
      </c>
      <c r="W99" s="1" t="s">
        <v>1774</v>
      </c>
      <c r="X99" s="6">
        <v>2</v>
      </c>
      <c r="Y99" s="1" t="s">
        <v>459</v>
      </c>
      <c r="Z99" s="1" t="s">
        <v>1775</v>
      </c>
      <c r="AA99" s="1" t="s">
        <v>1776</v>
      </c>
      <c r="AB99" s="1" t="s">
        <v>1777</v>
      </c>
      <c r="AC99" s="1" t="s">
        <v>182</v>
      </c>
      <c r="AD99" s="6">
        <v>88</v>
      </c>
      <c r="AE99" s="6">
        <v>18</v>
      </c>
      <c r="AF99" s="6" t="s">
        <v>404</v>
      </c>
      <c r="AG99" s="6" t="s">
        <v>404</v>
      </c>
      <c r="AH99" s="1" t="s">
        <v>1769</v>
      </c>
      <c r="AI99" s="6">
        <v>1</v>
      </c>
    </row>
    <row r="100" spans="1:35" ht="12.75">
      <c r="A100" s="1" t="s">
        <v>1778</v>
      </c>
      <c r="B100" s="1" t="s">
        <v>23</v>
      </c>
      <c r="C100" s="1" t="s">
        <v>1778</v>
      </c>
      <c r="D100" s="1" t="s">
        <v>182</v>
      </c>
      <c r="E100" s="1" t="s">
        <v>184</v>
      </c>
      <c r="F100" s="1"/>
      <c r="G100" s="5" t="s">
        <v>1779</v>
      </c>
      <c r="H100" s="6" t="s">
        <v>1780</v>
      </c>
      <c r="I100" s="6" t="s">
        <v>1779</v>
      </c>
      <c r="J100" s="6" t="s">
        <v>1780</v>
      </c>
      <c r="K100" s="1"/>
      <c r="L100" s="6">
        <v>1</v>
      </c>
      <c r="M100" s="6">
        <v>1</v>
      </c>
      <c r="N100" s="6">
        <v>1</v>
      </c>
      <c r="O100" s="6">
        <v>4</v>
      </c>
      <c r="P100" s="6">
        <v>4</v>
      </c>
      <c r="Q100" s="1" t="s">
        <v>947</v>
      </c>
      <c r="R100" s="1" t="s">
        <v>947</v>
      </c>
      <c r="S100" s="6">
        <v>8</v>
      </c>
      <c r="T100" s="6">
        <v>3</v>
      </c>
      <c r="U100" s="6">
        <v>4</v>
      </c>
      <c r="V100" s="6">
        <v>4</v>
      </c>
      <c r="W100" s="1" t="s">
        <v>1781</v>
      </c>
      <c r="X100" s="6">
        <v>2</v>
      </c>
      <c r="Y100" s="1" t="s">
        <v>1782</v>
      </c>
      <c r="Z100" s="1" t="s">
        <v>1783</v>
      </c>
      <c r="AA100" s="1" t="s">
        <v>1784</v>
      </c>
      <c r="AB100" s="1" t="s">
        <v>1778</v>
      </c>
      <c r="AC100" s="1" t="s">
        <v>182</v>
      </c>
      <c r="AD100" s="6">
        <v>100</v>
      </c>
      <c r="AE100" s="6">
        <v>29</v>
      </c>
      <c r="AF100" s="6" t="s">
        <v>908</v>
      </c>
      <c r="AG100" s="7">
        <v>42522</v>
      </c>
      <c r="AH100" s="1" t="s">
        <v>1778</v>
      </c>
      <c r="AI100" s="6">
        <v>1</v>
      </c>
    </row>
    <row r="101" spans="1:35" ht="12.75">
      <c r="A101" s="1" t="s">
        <v>812</v>
      </c>
      <c r="B101" s="1" t="s">
        <v>1785</v>
      </c>
      <c r="C101" s="1" t="s">
        <v>812</v>
      </c>
      <c r="D101" s="1" t="s">
        <v>182</v>
      </c>
      <c r="E101" s="1" t="s">
        <v>184</v>
      </c>
      <c r="F101" s="1" t="s">
        <v>185</v>
      </c>
      <c r="G101" s="5" t="s">
        <v>1788</v>
      </c>
      <c r="H101" s="6" t="s">
        <v>1790</v>
      </c>
      <c r="I101" s="6" t="s">
        <v>1791</v>
      </c>
      <c r="J101" s="6" t="s">
        <v>1793</v>
      </c>
      <c r="K101" s="1"/>
      <c r="L101" s="6">
        <v>1</v>
      </c>
      <c r="M101" s="6">
        <v>2</v>
      </c>
      <c r="N101" s="6">
        <v>1</v>
      </c>
      <c r="O101" s="6">
        <v>6</v>
      </c>
      <c r="P101" s="6">
        <v>5</v>
      </c>
      <c r="Q101" s="1" t="s">
        <v>1773</v>
      </c>
      <c r="R101" s="1" t="s">
        <v>452</v>
      </c>
      <c r="S101" s="6">
        <v>3</v>
      </c>
      <c r="T101" s="6">
        <v>3</v>
      </c>
      <c r="U101" s="6">
        <v>6</v>
      </c>
      <c r="V101" s="6">
        <v>5</v>
      </c>
      <c r="W101" s="1" t="s">
        <v>1794</v>
      </c>
      <c r="X101" s="6">
        <v>2</v>
      </c>
      <c r="Y101" s="1" t="s">
        <v>459</v>
      </c>
      <c r="Z101" s="1" t="s">
        <v>1795</v>
      </c>
      <c r="AA101" s="1" t="s">
        <v>1796</v>
      </c>
      <c r="AB101" s="1" t="s">
        <v>1797</v>
      </c>
      <c r="AC101" s="1" t="s">
        <v>182</v>
      </c>
      <c r="AD101" s="6">
        <v>100</v>
      </c>
      <c r="AE101" s="6">
        <v>31</v>
      </c>
      <c r="AF101" s="7">
        <v>42552</v>
      </c>
      <c r="AG101" s="7">
        <v>42583</v>
      </c>
      <c r="AH101" s="1" t="s">
        <v>812</v>
      </c>
      <c r="AI101" s="6">
        <v>1</v>
      </c>
    </row>
    <row r="102" spans="1:35" ht="12.75">
      <c r="A102" s="1" t="s">
        <v>1798</v>
      </c>
      <c r="B102" s="1" t="s">
        <v>1799</v>
      </c>
      <c r="C102" s="1" t="s">
        <v>1798</v>
      </c>
      <c r="D102" s="1" t="s">
        <v>182</v>
      </c>
      <c r="E102" s="1" t="s">
        <v>184</v>
      </c>
      <c r="F102" s="1" t="s">
        <v>185</v>
      </c>
      <c r="G102" s="5" t="s">
        <v>1800</v>
      </c>
      <c r="H102" s="6" t="s">
        <v>1801</v>
      </c>
      <c r="I102" s="9">
        <v>42618</v>
      </c>
      <c r="J102" s="6" t="s">
        <v>1793</v>
      </c>
      <c r="K102" s="1"/>
      <c r="L102" s="6">
        <v>1</v>
      </c>
      <c r="M102" s="6">
        <v>2</v>
      </c>
      <c r="N102" s="6">
        <v>1</v>
      </c>
      <c r="O102" s="6">
        <v>9</v>
      </c>
      <c r="P102" s="6">
        <v>6</v>
      </c>
      <c r="Q102" s="1" t="s">
        <v>1802</v>
      </c>
      <c r="R102" s="1" t="s">
        <v>1071</v>
      </c>
      <c r="S102" s="6">
        <v>0</v>
      </c>
      <c r="T102" s="6">
        <v>0</v>
      </c>
      <c r="U102" s="6">
        <v>9</v>
      </c>
      <c r="V102" s="6">
        <v>5</v>
      </c>
      <c r="W102" s="1" t="s">
        <v>1803</v>
      </c>
      <c r="X102" s="6">
        <v>2</v>
      </c>
      <c r="Y102" s="1" t="s">
        <v>1073</v>
      </c>
      <c r="Z102" s="1" t="s">
        <v>1804</v>
      </c>
      <c r="AA102" s="1" t="s">
        <v>1805</v>
      </c>
      <c r="AB102" s="1" t="s">
        <v>1806</v>
      </c>
      <c r="AC102" s="1" t="s">
        <v>182</v>
      </c>
      <c r="AD102" s="6">
        <v>100</v>
      </c>
      <c r="AE102" s="6">
        <v>20</v>
      </c>
      <c r="AF102" s="6" t="s">
        <v>507</v>
      </c>
      <c r="AG102" s="6" t="s">
        <v>374</v>
      </c>
      <c r="AH102" s="1" t="s">
        <v>1798</v>
      </c>
      <c r="AI102" s="6">
        <v>1</v>
      </c>
    </row>
    <row r="103" spans="1:35" ht="12.75">
      <c r="A103" s="1" t="s">
        <v>1807</v>
      </c>
      <c r="B103" s="1" t="s">
        <v>1807</v>
      </c>
      <c r="C103" s="1" t="s">
        <v>1807</v>
      </c>
      <c r="D103" s="1" t="s">
        <v>182</v>
      </c>
      <c r="E103" s="1" t="s">
        <v>283</v>
      </c>
      <c r="F103" s="1"/>
      <c r="G103" s="5" t="s">
        <v>1596</v>
      </c>
      <c r="H103" s="6" t="s">
        <v>775</v>
      </c>
      <c r="I103" s="6" t="s">
        <v>1596</v>
      </c>
      <c r="J103" s="6" t="s">
        <v>775</v>
      </c>
      <c r="K103" s="1"/>
      <c r="L103" s="6">
        <v>3</v>
      </c>
      <c r="M103" s="6">
        <v>6</v>
      </c>
      <c r="N103" s="6">
        <v>1</v>
      </c>
      <c r="O103" s="6">
        <v>3</v>
      </c>
      <c r="P103" s="6">
        <v>3</v>
      </c>
      <c r="Q103" s="1" t="s">
        <v>1030</v>
      </c>
      <c r="R103" s="1" t="s">
        <v>1030</v>
      </c>
      <c r="S103" s="6">
        <v>21</v>
      </c>
      <c r="T103" s="6">
        <v>22</v>
      </c>
      <c r="U103" s="6">
        <v>3</v>
      </c>
      <c r="V103" s="6">
        <v>3</v>
      </c>
      <c r="W103" s="1" t="s">
        <v>1807</v>
      </c>
      <c r="X103" s="6">
        <v>1</v>
      </c>
      <c r="Y103" s="1" t="s">
        <v>1030</v>
      </c>
      <c r="Z103" s="1" t="s">
        <v>1811</v>
      </c>
      <c r="AA103" s="1" t="s">
        <v>1811</v>
      </c>
      <c r="AB103" s="1" t="s">
        <v>1807</v>
      </c>
      <c r="AC103" s="1" t="s">
        <v>1813</v>
      </c>
      <c r="AD103" s="6">
        <v>0</v>
      </c>
      <c r="AE103" s="6">
        <v>0</v>
      </c>
      <c r="AF103" s="6">
        <v>1</v>
      </c>
      <c r="AG103" s="6">
        <v>1</v>
      </c>
      <c r="AH103" s="1" t="s">
        <v>1815</v>
      </c>
      <c r="AI103" s="6">
        <v>3</v>
      </c>
    </row>
    <row r="104" spans="1:35" ht="12.75">
      <c r="A104" s="1" t="s">
        <v>1816</v>
      </c>
      <c r="B104" s="1" t="s">
        <v>1817</v>
      </c>
      <c r="C104" s="1" t="s">
        <v>1816</v>
      </c>
      <c r="D104" s="1" t="s">
        <v>182</v>
      </c>
      <c r="E104" s="1"/>
      <c r="F104" s="1" t="s">
        <v>185</v>
      </c>
      <c r="G104" s="16">
        <v>42619</v>
      </c>
      <c r="H104" s="6" t="s">
        <v>1818</v>
      </c>
      <c r="I104" s="7">
        <v>42495</v>
      </c>
      <c r="J104" s="6" t="s">
        <v>1819</v>
      </c>
      <c r="K104" s="1"/>
      <c r="L104" s="6">
        <v>1</v>
      </c>
      <c r="M104" s="6">
        <v>2</v>
      </c>
      <c r="N104" s="6">
        <v>1</v>
      </c>
      <c r="O104" s="6">
        <v>5</v>
      </c>
      <c r="P104" s="6">
        <v>3</v>
      </c>
      <c r="Q104" s="1" t="s">
        <v>1821</v>
      </c>
      <c r="R104" s="1" t="s">
        <v>681</v>
      </c>
      <c r="S104" s="6">
        <v>7</v>
      </c>
      <c r="T104" s="6">
        <v>3</v>
      </c>
      <c r="U104" s="6">
        <v>5</v>
      </c>
      <c r="V104" s="6">
        <v>3</v>
      </c>
      <c r="W104" s="1" t="s">
        <v>1817</v>
      </c>
      <c r="X104" s="6">
        <v>1</v>
      </c>
      <c r="Y104" s="1" t="s">
        <v>681</v>
      </c>
      <c r="Z104" s="1" t="s">
        <v>1824</v>
      </c>
      <c r="AA104" s="1" t="s">
        <v>1826</v>
      </c>
      <c r="AB104" s="1" t="s">
        <v>1827</v>
      </c>
      <c r="AC104" s="1" t="s">
        <v>182</v>
      </c>
      <c r="AD104" s="6">
        <v>81</v>
      </c>
      <c r="AE104" s="6">
        <v>11</v>
      </c>
      <c r="AF104" s="6" t="s">
        <v>908</v>
      </c>
      <c r="AG104" s="7">
        <v>42522</v>
      </c>
      <c r="AH104" s="1" t="s">
        <v>1816</v>
      </c>
      <c r="AI104" s="6">
        <v>1</v>
      </c>
    </row>
    <row r="105" spans="1:35" ht="12.75">
      <c r="A105" s="1" t="s">
        <v>1828</v>
      </c>
      <c r="B105" s="1" t="s">
        <v>1829</v>
      </c>
      <c r="C105" s="1" t="s">
        <v>1828</v>
      </c>
      <c r="D105" s="1" t="s">
        <v>182</v>
      </c>
      <c r="E105" s="1" t="s">
        <v>283</v>
      </c>
      <c r="F105" s="1" t="s">
        <v>185</v>
      </c>
      <c r="G105" s="5" t="s">
        <v>1615</v>
      </c>
      <c r="H105" s="6" t="s">
        <v>707</v>
      </c>
      <c r="I105" s="6" t="s">
        <v>1830</v>
      </c>
      <c r="J105" s="6" t="s">
        <v>1831</v>
      </c>
      <c r="K105" s="1"/>
      <c r="L105" s="6">
        <v>1</v>
      </c>
      <c r="M105" s="6">
        <v>2</v>
      </c>
      <c r="N105" s="6">
        <v>1</v>
      </c>
      <c r="O105" s="6">
        <v>13</v>
      </c>
      <c r="P105" s="6">
        <v>7</v>
      </c>
      <c r="Q105" s="1" t="s">
        <v>1833</v>
      </c>
      <c r="R105" s="1" t="s">
        <v>1181</v>
      </c>
      <c r="S105" s="6">
        <v>0</v>
      </c>
      <c r="T105" s="6">
        <v>0</v>
      </c>
      <c r="U105" s="6">
        <v>7</v>
      </c>
      <c r="V105" s="6">
        <v>4</v>
      </c>
      <c r="W105" s="1" t="s">
        <v>1835</v>
      </c>
      <c r="X105" s="6">
        <v>3</v>
      </c>
      <c r="Y105" s="1" t="s">
        <v>1186</v>
      </c>
      <c r="Z105" s="1" t="s">
        <v>1836</v>
      </c>
      <c r="AA105" s="1" t="s">
        <v>1837</v>
      </c>
      <c r="AB105" s="1" t="s">
        <v>1828</v>
      </c>
      <c r="AC105" s="1" t="s">
        <v>182</v>
      </c>
      <c r="AD105" s="6">
        <v>0</v>
      </c>
      <c r="AE105" s="6">
        <v>0</v>
      </c>
      <c r="AF105" s="6" t="s">
        <v>1838</v>
      </c>
      <c r="AG105" s="7">
        <v>42463</v>
      </c>
      <c r="AH105" s="1" t="s">
        <v>1828</v>
      </c>
      <c r="AI105" s="6">
        <v>2</v>
      </c>
    </row>
    <row r="106" spans="1:35" ht="12.75">
      <c r="A106" s="1" t="s">
        <v>803</v>
      </c>
      <c r="B106" s="1" t="s">
        <v>1197</v>
      </c>
      <c r="C106" s="1" t="s">
        <v>803</v>
      </c>
      <c r="D106" s="1" t="s">
        <v>182</v>
      </c>
      <c r="E106" s="1" t="s">
        <v>184</v>
      </c>
      <c r="F106" s="1" t="s">
        <v>185</v>
      </c>
      <c r="G106" s="5" t="s">
        <v>1202</v>
      </c>
      <c r="H106" s="6" t="s">
        <v>1203</v>
      </c>
      <c r="I106" s="6" t="s">
        <v>1204</v>
      </c>
      <c r="J106" s="6" t="s">
        <v>1205</v>
      </c>
      <c r="K106" s="1"/>
      <c r="L106" s="6">
        <v>1</v>
      </c>
      <c r="M106" s="6">
        <v>2</v>
      </c>
      <c r="N106" s="6">
        <v>1</v>
      </c>
      <c r="O106" s="6">
        <v>8</v>
      </c>
      <c r="P106" s="6">
        <v>6</v>
      </c>
      <c r="Q106" s="1" t="s">
        <v>1208</v>
      </c>
      <c r="R106" s="1" t="s">
        <v>1209</v>
      </c>
      <c r="S106" s="6">
        <v>0</v>
      </c>
      <c r="T106" s="6">
        <v>0</v>
      </c>
      <c r="U106" s="6">
        <v>5</v>
      </c>
      <c r="V106" s="6">
        <v>5</v>
      </c>
      <c r="W106" s="1" t="s">
        <v>1211</v>
      </c>
      <c r="X106" s="6">
        <v>3</v>
      </c>
      <c r="Y106" s="1" t="s">
        <v>1212</v>
      </c>
      <c r="Z106" s="1" t="s">
        <v>1213</v>
      </c>
      <c r="AA106" s="1" t="s">
        <v>1214</v>
      </c>
      <c r="AB106" s="1" t="s">
        <v>1215</v>
      </c>
      <c r="AC106" s="1" t="s">
        <v>182</v>
      </c>
      <c r="AD106" s="6">
        <v>88</v>
      </c>
      <c r="AE106" s="6">
        <v>17</v>
      </c>
      <c r="AF106" s="7">
        <v>42403</v>
      </c>
      <c r="AG106" s="7">
        <v>42584</v>
      </c>
      <c r="AH106" s="1" t="s">
        <v>803</v>
      </c>
      <c r="AI106" s="6">
        <v>1</v>
      </c>
    </row>
    <row r="107" spans="1:35" ht="12.75">
      <c r="A107" s="1" t="s">
        <v>777</v>
      </c>
      <c r="B107" s="1" t="s">
        <v>1839</v>
      </c>
      <c r="C107" s="1" t="s">
        <v>777</v>
      </c>
      <c r="D107" s="1" t="s">
        <v>182</v>
      </c>
      <c r="E107" s="1" t="s">
        <v>184</v>
      </c>
      <c r="F107" s="1" t="s">
        <v>185</v>
      </c>
      <c r="G107" s="5" t="s">
        <v>1840</v>
      </c>
      <c r="H107" s="6" t="s">
        <v>1841</v>
      </c>
      <c r="I107" s="6" t="s">
        <v>1842</v>
      </c>
      <c r="J107" s="6" t="s">
        <v>707</v>
      </c>
      <c r="K107" s="1"/>
      <c r="L107" s="6">
        <v>1</v>
      </c>
      <c r="M107" s="6">
        <v>7</v>
      </c>
      <c r="N107" s="6">
        <v>1</v>
      </c>
      <c r="O107" s="6">
        <v>5</v>
      </c>
      <c r="P107" s="6">
        <v>3</v>
      </c>
      <c r="Q107" s="1" t="s">
        <v>517</v>
      </c>
      <c r="R107" s="1" t="s">
        <v>1030</v>
      </c>
      <c r="S107" s="6">
        <v>2</v>
      </c>
      <c r="T107" s="6">
        <v>16</v>
      </c>
      <c r="U107" s="6">
        <v>3</v>
      </c>
      <c r="V107" s="6">
        <v>3</v>
      </c>
      <c r="W107" s="1" t="s">
        <v>1839</v>
      </c>
      <c r="X107" s="6">
        <v>1</v>
      </c>
      <c r="Y107" s="1" t="s">
        <v>1030</v>
      </c>
      <c r="Z107" s="1" t="s">
        <v>1843</v>
      </c>
      <c r="AA107" s="1" t="s">
        <v>1844</v>
      </c>
      <c r="AB107" s="1" t="s">
        <v>1845</v>
      </c>
      <c r="AC107" s="1" t="s">
        <v>182</v>
      </c>
      <c r="AD107" s="6">
        <v>95</v>
      </c>
      <c r="AE107" s="6">
        <v>20</v>
      </c>
      <c r="AF107" s="6" t="s">
        <v>404</v>
      </c>
      <c r="AG107" s="6">
        <v>1</v>
      </c>
      <c r="AH107" s="1" t="s">
        <v>777</v>
      </c>
      <c r="AI107" s="6">
        <v>1</v>
      </c>
    </row>
    <row r="108" spans="1:35" ht="12.75">
      <c r="A108" s="1" t="s">
        <v>1846</v>
      </c>
      <c r="B108" s="1" t="s">
        <v>1847</v>
      </c>
      <c r="C108" s="1" t="s">
        <v>1846</v>
      </c>
      <c r="D108" s="1" t="s">
        <v>182</v>
      </c>
      <c r="E108" s="1" t="s">
        <v>283</v>
      </c>
      <c r="F108" s="1" t="s">
        <v>185</v>
      </c>
      <c r="G108" s="16">
        <v>42436</v>
      </c>
      <c r="H108" s="6" t="s">
        <v>1848</v>
      </c>
      <c r="I108" s="6" t="s">
        <v>1849</v>
      </c>
      <c r="J108" s="7">
        <v>42591</v>
      </c>
      <c r="K108" s="1"/>
      <c r="L108" s="6">
        <v>1</v>
      </c>
      <c r="M108" s="6">
        <v>4</v>
      </c>
      <c r="N108" s="6">
        <v>1</v>
      </c>
      <c r="O108" s="6">
        <v>8</v>
      </c>
      <c r="P108" s="6">
        <v>6</v>
      </c>
      <c r="Q108" s="1" t="s">
        <v>1407</v>
      </c>
      <c r="R108" s="1" t="s">
        <v>1850</v>
      </c>
      <c r="S108" s="6">
        <v>0</v>
      </c>
      <c r="T108" s="6">
        <v>2</v>
      </c>
      <c r="U108" s="6">
        <v>6</v>
      </c>
      <c r="V108" s="6">
        <v>5</v>
      </c>
      <c r="W108" s="1" t="s">
        <v>1852</v>
      </c>
      <c r="X108" s="6">
        <v>2</v>
      </c>
      <c r="Y108" s="1" t="s">
        <v>1853</v>
      </c>
      <c r="Z108" s="1" t="s">
        <v>1854</v>
      </c>
      <c r="AA108" s="1" t="s">
        <v>1855</v>
      </c>
      <c r="AB108" s="1" t="s">
        <v>1857</v>
      </c>
      <c r="AC108" s="1" t="s">
        <v>182</v>
      </c>
      <c r="AD108" s="6">
        <v>100</v>
      </c>
      <c r="AE108" s="6">
        <v>17</v>
      </c>
      <c r="AF108" s="7">
        <v>42523</v>
      </c>
      <c r="AG108" s="6" t="s">
        <v>404</v>
      </c>
      <c r="AH108" s="1" t="s">
        <v>1846</v>
      </c>
      <c r="AI108" s="6">
        <v>1</v>
      </c>
    </row>
    <row r="109" spans="1:35" ht="12.75">
      <c r="A109" s="1" t="s">
        <v>1858</v>
      </c>
      <c r="B109" s="1" t="s">
        <v>1859</v>
      </c>
      <c r="C109" s="1" t="s">
        <v>1858</v>
      </c>
      <c r="D109" s="1" t="s">
        <v>182</v>
      </c>
      <c r="E109" s="1" t="s">
        <v>184</v>
      </c>
      <c r="F109" s="1" t="s">
        <v>185</v>
      </c>
      <c r="G109" s="5" t="s">
        <v>1860</v>
      </c>
      <c r="H109" s="6" t="s">
        <v>1861</v>
      </c>
      <c r="I109" s="6" t="s">
        <v>1862</v>
      </c>
      <c r="J109" s="6" t="s">
        <v>1863</v>
      </c>
      <c r="K109" s="1"/>
      <c r="L109" s="6">
        <v>1</v>
      </c>
      <c r="M109" s="6">
        <v>13</v>
      </c>
      <c r="N109" s="6">
        <v>1</v>
      </c>
      <c r="O109" s="6">
        <v>4</v>
      </c>
      <c r="P109" s="6">
        <v>3</v>
      </c>
      <c r="Q109" s="1" t="s">
        <v>518</v>
      </c>
      <c r="R109" s="1" t="s">
        <v>1030</v>
      </c>
      <c r="S109" s="6">
        <v>2</v>
      </c>
      <c r="T109" s="6">
        <v>35</v>
      </c>
      <c r="U109" s="6">
        <v>4</v>
      </c>
      <c r="V109" s="6">
        <v>3</v>
      </c>
      <c r="W109" s="1" t="s">
        <v>1859</v>
      </c>
      <c r="X109" s="6">
        <v>1</v>
      </c>
      <c r="Y109" s="1" t="s">
        <v>1030</v>
      </c>
      <c r="Z109" s="1" t="s">
        <v>1864</v>
      </c>
      <c r="AA109" s="1" t="s">
        <v>1865</v>
      </c>
      <c r="AB109" s="1" t="s">
        <v>1858</v>
      </c>
      <c r="AC109" s="1" t="s">
        <v>182</v>
      </c>
      <c r="AD109" s="6">
        <v>96</v>
      </c>
      <c r="AE109" s="6">
        <v>27</v>
      </c>
      <c r="AF109" s="6" t="s">
        <v>404</v>
      </c>
      <c r="AG109" s="6">
        <v>1</v>
      </c>
      <c r="AH109" s="1" t="s">
        <v>1858</v>
      </c>
      <c r="AI109" s="6">
        <v>1</v>
      </c>
    </row>
    <row r="110" spans="1:35" ht="12.75">
      <c r="A110" s="1" t="s">
        <v>1866</v>
      </c>
      <c r="B110" s="1" t="s">
        <v>1867</v>
      </c>
      <c r="C110" s="1" t="s">
        <v>1866</v>
      </c>
      <c r="D110" s="1" t="s">
        <v>182</v>
      </c>
      <c r="E110" s="1" t="s">
        <v>283</v>
      </c>
      <c r="F110" s="1" t="s">
        <v>185</v>
      </c>
      <c r="G110" s="5" t="s">
        <v>1868</v>
      </c>
      <c r="H110" s="7">
        <v>42723</v>
      </c>
      <c r="I110" s="7">
        <v>42586</v>
      </c>
      <c r="J110" s="6" t="s">
        <v>1869</v>
      </c>
      <c r="K110" s="1"/>
      <c r="L110" s="6">
        <v>1</v>
      </c>
      <c r="M110" s="6">
        <v>2</v>
      </c>
      <c r="N110" s="6">
        <v>1</v>
      </c>
      <c r="O110" s="6">
        <v>7</v>
      </c>
      <c r="P110" s="6">
        <v>4</v>
      </c>
      <c r="Q110" s="1" t="s">
        <v>1870</v>
      </c>
      <c r="R110" s="1" t="s">
        <v>1163</v>
      </c>
      <c r="S110" s="6">
        <v>1</v>
      </c>
      <c r="T110" s="6">
        <v>3</v>
      </c>
      <c r="U110" s="6">
        <v>7</v>
      </c>
      <c r="V110" s="6">
        <v>4</v>
      </c>
      <c r="W110" s="1" t="s">
        <v>1871</v>
      </c>
      <c r="X110" s="6">
        <v>2</v>
      </c>
      <c r="Y110" s="1" t="s">
        <v>1167</v>
      </c>
      <c r="Z110" s="1" t="s">
        <v>1872</v>
      </c>
      <c r="AA110" s="1" t="s">
        <v>1873</v>
      </c>
      <c r="AB110" s="1" t="s">
        <v>1874</v>
      </c>
      <c r="AC110" s="1" t="s">
        <v>182</v>
      </c>
      <c r="AD110" s="6">
        <v>100</v>
      </c>
      <c r="AE110" s="6">
        <v>28</v>
      </c>
      <c r="AF110" s="6" t="s">
        <v>1234</v>
      </c>
      <c r="AG110" s="7">
        <v>42552</v>
      </c>
      <c r="AH110" s="1" t="s">
        <v>1866</v>
      </c>
      <c r="AI110" s="6">
        <v>1</v>
      </c>
    </row>
    <row r="111" spans="1:35" ht="12.75">
      <c r="A111" s="1" t="s">
        <v>1876</v>
      </c>
      <c r="B111" s="1" t="s">
        <v>1877</v>
      </c>
      <c r="C111" s="1" t="s">
        <v>1876</v>
      </c>
      <c r="D111" s="1" t="s">
        <v>182</v>
      </c>
      <c r="E111" s="1" t="s">
        <v>184</v>
      </c>
      <c r="F111" s="1" t="s">
        <v>185</v>
      </c>
      <c r="G111" s="5" t="s">
        <v>1878</v>
      </c>
      <c r="H111" s="9">
        <v>42509</v>
      </c>
      <c r="I111" s="7">
        <v>42588</v>
      </c>
      <c r="J111" s="6" t="s">
        <v>1083</v>
      </c>
      <c r="K111" s="1"/>
      <c r="L111" s="6">
        <v>1</v>
      </c>
      <c r="M111" s="6">
        <v>2</v>
      </c>
      <c r="N111" s="6">
        <v>1</v>
      </c>
      <c r="O111" s="6">
        <v>6</v>
      </c>
      <c r="P111" s="6">
        <v>4</v>
      </c>
      <c r="Q111" s="1" t="s">
        <v>1010</v>
      </c>
      <c r="R111" s="1" t="s">
        <v>639</v>
      </c>
      <c r="S111" s="6">
        <v>0</v>
      </c>
      <c r="T111" s="6">
        <v>9</v>
      </c>
      <c r="U111" s="6">
        <v>6</v>
      </c>
      <c r="V111" s="6">
        <v>4</v>
      </c>
      <c r="W111" s="1" t="s">
        <v>1881</v>
      </c>
      <c r="X111" s="6">
        <v>2</v>
      </c>
      <c r="Y111" s="1" t="s">
        <v>645</v>
      </c>
      <c r="Z111" s="1" t="s">
        <v>1882</v>
      </c>
      <c r="AA111" s="1" t="s">
        <v>1883</v>
      </c>
      <c r="AB111" s="1" t="s">
        <v>1884</v>
      </c>
      <c r="AC111" s="1" t="s">
        <v>182</v>
      </c>
      <c r="AD111" s="6">
        <v>100</v>
      </c>
      <c r="AE111" s="6">
        <v>17</v>
      </c>
      <c r="AF111" s="7">
        <v>42614</v>
      </c>
      <c r="AG111" s="7">
        <v>42491</v>
      </c>
      <c r="AH111" s="1" t="s">
        <v>1876</v>
      </c>
      <c r="AI111" s="6">
        <v>1</v>
      </c>
    </row>
    <row r="112" spans="1:35" ht="12.75">
      <c r="A112" s="1" t="s">
        <v>1885</v>
      </c>
      <c r="B112" s="1" t="s">
        <v>1886</v>
      </c>
      <c r="C112" s="1" t="s">
        <v>1885</v>
      </c>
      <c r="D112" s="1" t="s">
        <v>182</v>
      </c>
      <c r="E112" s="1" t="s">
        <v>283</v>
      </c>
      <c r="F112" s="1" t="s">
        <v>185</v>
      </c>
      <c r="G112" s="5" t="s">
        <v>1887</v>
      </c>
      <c r="H112" s="6" t="s">
        <v>1750</v>
      </c>
      <c r="I112" s="6" t="s">
        <v>1888</v>
      </c>
      <c r="J112" s="6" t="s">
        <v>1889</v>
      </c>
      <c r="K112" s="1"/>
      <c r="L112" s="6">
        <v>1</v>
      </c>
      <c r="M112" s="6">
        <v>11</v>
      </c>
      <c r="N112" s="6">
        <v>1</v>
      </c>
      <c r="O112" s="6">
        <v>5</v>
      </c>
      <c r="P112" s="6">
        <v>3</v>
      </c>
      <c r="Q112" s="1" t="s">
        <v>517</v>
      </c>
      <c r="R112" s="1" t="s">
        <v>1030</v>
      </c>
      <c r="S112" s="6">
        <v>11</v>
      </c>
      <c r="T112" s="6">
        <v>29</v>
      </c>
      <c r="U112" s="6">
        <v>5</v>
      </c>
      <c r="V112" s="6">
        <v>3</v>
      </c>
      <c r="W112" s="1" t="s">
        <v>1886</v>
      </c>
      <c r="X112" s="6">
        <v>1</v>
      </c>
      <c r="Y112" s="1" t="s">
        <v>1030</v>
      </c>
      <c r="Z112" s="1" t="s">
        <v>1890</v>
      </c>
      <c r="AA112" s="1" t="s">
        <v>1891</v>
      </c>
      <c r="AB112" s="1" t="s">
        <v>1892</v>
      </c>
      <c r="AC112" s="1" t="s">
        <v>182</v>
      </c>
      <c r="AD112" s="6">
        <v>100</v>
      </c>
      <c r="AE112" s="6">
        <v>21</v>
      </c>
      <c r="AF112" s="6" t="s">
        <v>1219</v>
      </c>
      <c r="AG112" s="6">
        <v>1</v>
      </c>
      <c r="AH112" s="1" t="s">
        <v>1885</v>
      </c>
      <c r="AI112" s="6">
        <v>1</v>
      </c>
    </row>
    <row r="113" spans="1:35" ht="12.75">
      <c r="A113" s="1" t="s">
        <v>1893</v>
      </c>
      <c r="B113" s="1" t="s">
        <v>1894</v>
      </c>
      <c r="C113" s="1" t="s">
        <v>1893</v>
      </c>
      <c r="D113" s="1" t="s">
        <v>182</v>
      </c>
      <c r="E113" s="1"/>
      <c r="F113" s="1" t="s">
        <v>185</v>
      </c>
      <c r="G113" s="15">
        <v>42408</v>
      </c>
      <c r="H113" s="6" t="s">
        <v>1869</v>
      </c>
      <c r="I113" s="6" t="s">
        <v>1204</v>
      </c>
      <c r="J113" s="6" t="s">
        <v>1895</v>
      </c>
      <c r="K113" s="1"/>
      <c r="L113" s="6">
        <v>1</v>
      </c>
      <c r="M113" s="6">
        <v>2</v>
      </c>
      <c r="N113" s="6">
        <v>1</v>
      </c>
      <c r="O113" s="6">
        <v>9</v>
      </c>
      <c r="P113" s="6">
        <v>6</v>
      </c>
      <c r="Q113" s="1" t="s">
        <v>1070</v>
      </c>
      <c r="R113" s="1" t="s">
        <v>1071</v>
      </c>
      <c r="S113" s="6">
        <v>1</v>
      </c>
      <c r="T113" s="6">
        <v>3</v>
      </c>
      <c r="U113" s="6">
        <v>9</v>
      </c>
      <c r="V113" s="6">
        <v>5</v>
      </c>
      <c r="W113" s="1" t="s">
        <v>1896</v>
      </c>
      <c r="X113" s="6">
        <v>2</v>
      </c>
      <c r="Y113" s="1" t="s">
        <v>1073</v>
      </c>
      <c r="Z113" s="1" t="s">
        <v>1897</v>
      </c>
      <c r="AA113" s="1" t="s">
        <v>1898</v>
      </c>
      <c r="AB113" s="1" t="s">
        <v>1899</v>
      </c>
      <c r="AC113" s="1" t="s">
        <v>182</v>
      </c>
      <c r="AD113" s="6">
        <v>100</v>
      </c>
      <c r="AE113" s="6">
        <v>24</v>
      </c>
      <c r="AF113" s="7">
        <v>42402</v>
      </c>
      <c r="AG113" s="7">
        <v>42583</v>
      </c>
      <c r="AH113" s="1" t="s">
        <v>1900</v>
      </c>
      <c r="AI113" s="6">
        <v>2</v>
      </c>
    </row>
    <row r="114" spans="1:35" ht="12.75">
      <c r="A114" s="1" t="s">
        <v>1901</v>
      </c>
      <c r="B114" s="1" t="s">
        <v>1902</v>
      </c>
      <c r="C114" s="1" t="s">
        <v>1901</v>
      </c>
      <c r="D114" s="1" t="s">
        <v>182</v>
      </c>
      <c r="E114" s="1" t="s">
        <v>184</v>
      </c>
      <c r="F114" s="1" t="s">
        <v>185</v>
      </c>
      <c r="G114" s="5" t="s">
        <v>1903</v>
      </c>
      <c r="H114" s="6" t="s">
        <v>1904</v>
      </c>
      <c r="I114" s="6" t="s">
        <v>1905</v>
      </c>
      <c r="J114" s="6" t="s">
        <v>1906</v>
      </c>
      <c r="K114" s="1"/>
      <c r="L114" s="6">
        <v>1</v>
      </c>
      <c r="M114" s="6">
        <v>2</v>
      </c>
      <c r="N114" s="6">
        <v>1</v>
      </c>
      <c r="O114" s="6">
        <v>5</v>
      </c>
      <c r="P114" s="6">
        <v>3</v>
      </c>
      <c r="Q114" s="1" t="s">
        <v>381</v>
      </c>
      <c r="R114" s="1" t="s">
        <v>327</v>
      </c>
      <c r="S114" s="6">
        <v>6</v>
      </c>
      <c r="T114" s="6">
        <v>14</v>
      </c>
      <c r="U114" s="6">
        <v>5</v>
      </c>
      <c r="V114" s="6">
        <v>3</v>
      </c>
      <c r="W114" s="1" t="s">
        <v>1902</v>
      </c>
      <c r="X114" s="6">
        <v>1</v>
      </c>
      <c r="Y114" s="1" t="s">
        <v>327</v>
      </c>
      <c r="Z114" s="1" t="s">
        <v>1907</v>
      </c>
      <c r="AA114" s="1" t="s">
        <v>1908</v>
      </c>
      <c r="AB114" s="1" t="s">
        <v>1901</v>
      </c>
      <c r="AC114" s="1" t="s">
        <v>182</v>
      </c>
      <c r="AD114" s="6">
        <v>96</v>
      </c>
      <c r="AE114" s="6">
        <v>26</v>
      </c>
      <c r="AF114" s="7">
        <v>42522</v>
      </c>
      <c r="AG114" s="7">
        <v>42370</v>
      </c>
      <c r="AH114" s="1" t="s">
        <v>1901</v>
      </c>
      <c r="AI114" s="6">
        <v>1</v>
      </c>
    </row>
    <row r="115" spans="1:35" ht="12.75">
      <c r="A115" s="1" t="s">
        <v>1909</v>
      </c>
      <c r="B115" s="1" t="s">
        <v>1910</v>
      </c>
      <c r="C115" s="1" t="s">
        <v>1909</v>
      </c>
      <c r="D115" s="1" t="s">
        <v>182</v>
      </c>
      <c r="E115" s="1" t="s">
        <v>283</v>
      </c>
      <c r="F115" s="1" t="s">
        <v>185</v>
      </c>
      <c r="G115" s="5">
        <v>9</v>
      </c>
      <c r="H115" s="6" t="s">
        <v>1911</v>
      </c>
      <c r="I115" s="6" t="s">
        <v>1912</v>
      </c>
      <c r="J115" s="6" t="s">
        <v>1913</v>
      </c>
      <c r="K115" s="1"/>
      <c r="L115" s="6">
        <v>2</v>
      </c>
      <c r="M115" s="6">
        <v>5</v>
      </c>
      <c r="N115" s="6">
        <v>1</v>
      </c>
      <c r="O115" s="6">
        <v>5</v>
      </c>
      <c r="P115" s="6">
        <v>3</v>
      </c>
      <c r="Q115" s="1" t="s">
        <v>517</v>
      </c>
      <c r="R115" s="1" t="s">
        <v>1030</v>
      </c>
      <c r="S115" s="6">
        <v>7</v>
      </c>
      <c r="T115" s="6">
        <v>12</v>
      </c>
      <c r="U115" s="6">
        <v>5</v>
      </c>
      <c r="V115" s="6">
        <v>3</v>
      </c>
      <c r="W115" s="1" t="s">
        <v>1910</v>
      </c>
      <c r="X115" s="6">
        <v>1</v>
      </c>
      <c r="Y115" s="1" t="s">
        <v>1030</v>
      </c>
      <c r="Z115" s="1" t="s">
        <v>1914</v>
      </c>
      <c r="AA115" s="1" t="s">
        <v>1915</v>
      </c>
      <c r="AB115" s="1" t="s">
        <v>1916</v>
      </c>
      <c r="AC115" s="1" t="s">
        <v>532</v>
      </c>
      <c r="AD115" s="6">
        <v>100</v>
      </c>
      <c r="AE115" s="6">
        <v>24</v>
      </c>
      <c r="AF115" s="7">
        <v>42430</v>
      </c>
      <c r="AG115" s="6">
        <v>1</v>
      </c>
      <c r="AH115" s="1" t="s">
        <v>1909</v>
      </c>
      <c r="AI115" s="6">
        <v>1</v>
      </c>
    </row>
    <row r="116" spans="1:35" ht="12.75">
      <c r="A116" s="1" t="s">
        <v>1917</v>
      </c>
      <c r="B116" s="1" t="s">
        <v>1918</v>
      </c>
      <c r="C116" s="1" t="s">
        <v>1917</v>
      </c>
      <c r="D116" s="1" t="s">
        <v>182</v>
      </c>
      <c r="E116" s="1" t="s">
        <v>283</v>
      </c>
      <c r="F116" s="1" t="s">
        <v>185</v>
      </c>
      <c r="G116" s="5" t="s">
        <v>1919</v>
      </c>
      <c r="H116" s="6" t="s">
        <v>1920</v>
      </c>
      <c r="I116" s="6" t="s">
        <v>1921</v>
      </c>
      <c r="J116" s="6" t="s">
        <v>1922</v>
      </c>
      <c r="K116" s="1"/>
      <c r="L116" s="6">
        <v>1</v>
      </c>
      <c r="M116" s="6">
        <v>2</v>
      </c>
      <c r="N116" s="6">
        <v>1</v>
      </c>
      <c r="O116" s="6">
        <v>8</v>
      </c>
      <c r="P116" s="6">
        <v>6</v>
      </c>
      <c r="Q116" s="1" t="s">
        <v>1257</v>
      </c>
      <c r="R116" s="1" t="s">
        <v>416</v>
      </c>
      <c r="S116" s="6">
        <v>1</v>
      </c>
      <c r="T116" s="6">
        <v>6</v>
      </c>
      <c r="U116" s="6">
        <v>6</v>
      </c>
      <c r="V116" s="6">
        <v>5</v>
      </c>
      <c r="W116" s="1" t="s">
        <v>1923</v>
      </c>
      <c r="X116" s="6">
        <v>2</v>
      </c>
      <c r="Y116" s="1" t="s">
        <v>419</v>
      </c>
      <c r="Z116" s="1" t="s">
        <v>1924</v>
      </c>
      <c r="AA116" s="1" t="s">
        <v>1925</v>
      </c>
      <c r="AB116" s="1" t="s">
        <v>1926</v>
      </c>
      <c r="AC116" s="1" t="s">
        <v>182</v>
      </c>
      <c r="AD116" s="6">
        <v>100</v>
      </c>
      <c r="AE116" s="6">
        <v>20</v>
      </c>
      <c r="AF116" s="6" t="s">
        <v>656</v>
      </c>
      <c r="AG116" s="6" t="s">
        <v>908</v>
      </c>
      <c r="AH116" s="1" t="s">
        <v>1917</v>
      </c>
      <c r="AI116" s="6">
        <v>1</v>
      </c>
    </row>
    <row r="117" spans="1:35" ht="12.75">
      <c r="A117" s="1" t="s">
        <v>1927</v>
      </c>
      <c r="B117" s="1" t="s">
        <v>1928</v>
      </c>
      <c r="C117" s="1" t="s">
        <v>1927</v>
      </c>
      <c r="D117" s="1" t="s">
        <v>182</v>
      </c>
      <c r="E117" s="1" t="s">
        <v>184</v>
      </c>
      <c r="F117" s="1" t="s">
        <v>185</v>
      </c>
      <c r="G117" s="5" t="s">
        <v>1929</v>
      </c>
      <c r="H117" s="7">
        <v>42405</v>
      </c>
      <c r="I117" s="6" t="s">
        <v>1930</v>
      </c>
      <c r="J117" s="9">
        <v>42494</v>
      </c>
      <c r="K117" s="1"/>
      <c r="L117" s="6">
        <v>1</v>
      </c>
      <c r="M117" s="6">
        <v>2</v>
      </c>
      <c r="N117" s="6">
        <v>1</v>
      </c>
      <c r="O117" s="6">
        <v>9</v>
      </c>
      <c r="P117" s="6">
        <v>8</v>
      </c>
      <c r="Q117" s="1" t="s">
        <v>1931</v>
      </c>
      <c r="R117" s="1" t="s">
        <v>1126</v>
      </c>
      <c r="S117" s="6">
        <v>0</v>
      </c>
      <c r="T117" s="6">
        <v>0</v>
      </c>
      <c r="U117" s="6">
        <v>6</v>
      </c>
      <c r="V117" s="6">
        <v>6</v>
      </c>
      <c r="W117" s="1" t="s">
        <v>1932</v>
      </c>
      <c r="X117" s="6">
        <v>3</v>
      </c>
      <c r="Y117" s="1" t="s">
        <v>1933</v>
      </c>
      <c r="Z117" s="1" t="s">
        <v>1934</v>
      </c>
      <c r="AA117" s="1" t="s">
        <v>1935</v>
      </c>
      <c r="AB117" s="1" t="s">
        <v>1936</v>
      </c>
      <c r="AC117" s="1" t="s">
        <v>182</v>
      </c>
      <c r="AD117" s="6">
        <v>100</v>
      </c>
      <c r="AE117" s="6">
        <v>16</v>
      </c>
      <c r="AF117" s="6" t="s">
        <v>622</v>
      </c>
      <c r="AG117" s="6" t="s">
        <v>1088</v>
      </c>
      <c r="AH117" s="1" t="s">
        <v>1927</v>
      </c>
      <c r="AI117" s="6">
        <v>1</v>
      </c>
    </row>
    <row r="118" spans="1:35" ht="12.75">
      <c r="A118" s="1" t="s">
        <v>1937</v>
      </c>
      <c r="B118" s="1" t="s">
        <v>1938</v>
      </c>
      <c r="C118" s="1" t="s">
        <v>1937</v>
      </c>
      <c r="D118" s="1" t="s">
        <v>182</v>
      </c>
      <c r="E118" s="1" t="s">
        <v>283</v>
      </c>
      <c r="F118" s="1" t="s">
        <v>185</v>
      </c>
      <c r="G118" s="5" t="s">
        <v>1939</v>
      </c>
      <c r="H118" s="6" t="s">
        <v>1940</v>
      </c>
      <c r="I118" s="6" t="s">
        <v>1941</v>
      </c>
      <c r="J118" s="6" t="s">
        <v>498</v>
      </c>
      <c r="K118" s="1"/>
      <c r="L118" s="6">
        <v>1</v>
      </c>
      <c r="M118" s="6">
        <v>2</v>
      </c>
      <c r="N118" s="6">
        <v>1</v>
      </c>
      <c r="O118" s="6">
        <v>6</v>
      </c>
      <c r="P118" s="6">
        <v>5</v>
      </c>
      <c r="Q118" s="1" t="s">
        <v>597</v>
      </c>
      <c r="R118" s="1" t="s">
        <v>517</v>
      </c>
      <c r="S118" s="6">
        <v>3</v>
      </c>
      <c r="T118" s="6">
        <v>3</v>
      </c>
      <c r="U118" s="6">
        <v>6</v>
      </c>
      <c r="V118" s="6">
        <v>5</v>
      </c>
      <c r="W118" s="1" t="s">
        <v>1942</v>
      </c>
      <c r="X118" s="6">
        <v>2</v>
      </c>
      <c r="Y118" s="1" t="s">
        <v>712</v>
      </c>
      <c r="Z118" s="1" t="s">
        <v>1943</v>
      </c>
      <c r="AA118" s="1" t="s">
        <v>1944</v>
      </c>
      <c r="AB118" s="1" t="s">
        <v>1945</v>
      </c>
      <c r="AC118" s="1" t="s">
        <v>182</v>
      </c>
      <c r="AD118" s="6">
        <v>100</v>
      </c>
      <c r="AE118" s="6">
        <v>21</v>
      </c>
      <c r="AF118" s="7">
        <v>42583</v>
      </c>
      <c r="AG118" s="6" t="s">
        <v>427</v>
      </c>
      <c r="AH118" s="1" t="s">
        <v>1937</v>
      </c>
      <c r="AI118" s="6">
        <v>1</v>
      </c>
    </row>
    <row r="119" spans="1:35" ht="12.75">
      <c r="A119" s="1" t="s">
        <v>1946</v>
      </c>
      <c r="B119" s="1" t="s">
        <v>1947</v>
      </c>
      <c r="C119" s="1" t="s">
        <v>1946</v>
      </c>
      <c r="D119" s="1" t="s">
        <v>182</v>
      </c>
      <c r="E119" s="1" t="s">
        <v>184</v>
      </c>
      <c r="F119" s="1" t="s">
        <v>185</v>
      </c>
      <c r="G119" s="5" t="s">
        <v>1948</v>
      </c>
      <c r="H119" s="7">
        <v>42713</v>
      </c>
      <c r="I119" s="9">
        <v>42464</v>
      </c>
      <c r="J119" s="6" t="s">
        <v>1480</v>
      </c>
      <c r="K119" s="1"/>
      <c r="L119" s="6">
        <v>1</v>
      </c>
      <c r="M119" s="6">
        <v>2</v>
      </c>
      <c r="N119" s="6">
        <v>1</v>
      </c>
      <c r="O119" s="6">
        <v>6</v>
      </c>
      <c r="P119" s="6">
        <v>5</v>
      </c>
      <c r="Q119" s="1" t="s">
        <v>1618</v>
      </c>
      <c r="R119" s="1" t="s">
        <v>1949</v>
      </c>
      <c r="S119" s="6">
        <v>0</v>
      </c>
      <c r="T119" s="6">
        <v>0</v>
      </c>
      <c r="U119" s="6">
        <v>4</v>
      </c>
      <c r="V119" s="6">
        <v>4</v>
      </c>
      <c r="W119" s="1" t="s">
        <v>1950</v>
      </c>
      <c r="X119" s="6">
        <v>2</v>
      </c>
      <c r="Y119" s="1" t="s">
        <v>1951</v>
      </c>
      <c r="Z119" s="1" t="s">
        <v>1952</v>
      </c>
      <c r="AA119" s="1" t="s">
        <v>1953</v>
      </c>
      <c r="AB119" s="1" t="s">
        <v>1954</v>
      </c>
      <c r="AC119" s="1" t="s">
        <v>182</v>
      </c>
      <c r="AD119" s="6">
        <v>100</v>
      </c>
      <c r="AE119" s="6">
        <v>20</v>
      </c>
      <c r="AF119" s="6" t="s">
        <v>1011</v>
      </c>
      <c r="AG119" s="6">
        <v>2</v>
      </c>
      <c r="AH119" s="1" t="s">
        <v>1946</v>
      </c>
      <c r="AI119" s="6">
        <v>1</v>
      </c>
    </row>
    <row r="120" spans="1:35" ht="12.75">
      <c r="A120" s="1" t="s">
        <v>1955</v>
      </c>
      <c r="B120" s="1" t="s">
        <v>1956</v>
      </c>
      <c r="C120" s="1" t="s">
        <v>1955</v>
      </c>
      <c r="D120" s="1" t="s">
        <v>182</v>
      </c>
      <c r="E120" s="1" t="s">
        <v>283</v>
      </c>
      <c r="F120" s="1" t="s">
        <v>185</v>
      </c>
      <c r="G120" s="5" t="s">
        <v>1958</v>
      </c>
      <c r="H120" s="6" t="s">
        <v>1959</v>
      </c>
      <c r="I120" s="6" t="s">
        <v>1960</v>
      </c>
      <c r="J120" s="6" t="s">
        <v>1962</v>
      </c>
      <c r="K120" s="1"/>
      <c r="L120" s="6">
        <v>1</v>
      </c>
      <c r="M120" s="6">
        <v>2</v>
      </c>
      <c r="N120" s="6">
        <v>1</v>
      </c>
      <c r="O120" s="6">
        <v>9</v>
      </c>
      <c r="P120" s="6">
        <v>6</v>
      </c>
      <c r="Q120" s="1" t="s">
        <v>1965</v>
      </c>
      <c r="R120" s="1" t="s">
        <v>1114</v>
      </c>
      <c r="S120" s="6">
        <v>0</v>
      </c>
      <c r="T120" s="6">
        <v>2</v>
      </c>
      <c r="U120" s="6">
        <v>9</v>
      </c>
      <c r="V120" s="6">
        <v>5</v>
      </c>
      <c r="W120" s="1" t="s">
        <v>1966</v>
      </c>
      <c r="X120" s="6">
        <v>2</v>
      </c>
      <c r="Y120" s="1" t="s">
        <v>1387</v>
      </c>
      <c r="Z120" s="1" t="s">
        <v>1967</v>
      </c>
      <c r="AA120" s="1" t="s">
        <v>1968</v>
      </c>
      <c r="AB120" s="1" t="s">
        <v>1969</v>
      </c>
      <c r="AC120" s="1" t="s">
        <v>182</v>
      </c>
      <c r="AD120" s="6">
        <v>100</v>
      </c>
      <c r="AE120" s="6">
        <v>19</v>
      </c>
      <c r="AF120" s="7">
        <v>42614</v>
      </c>
      <c r="AG120" s="7">
        <v>42552</v>
      </c>
      <c r="AH120" s="1" t="s">
        <v>1970</v>
      </c>
      <c r="AI120" s="6">
        <v>2</v>
      </c>
    </row>
    <row r="121" spans="1:35" ht="12.75">
      <c r="A121" s="1" t="s">
        <v>1971</v>
      </c>
      <c r="B121" s="1" t="s">
        <v>1972</v>
      </c>
      <c r="C121" s="1" t="s">
        <v>1971</v>
      </c>
      <c r="D121" s="1" t="s">
        <v>182</v>
      </c>
      <c r="E121" s="1" t="s">
        <v>283</v>
      </c>
      <c r="F121" s="1" t="s">
        <v>185</v>
      </c>
      <c r="G121" s="15">
        <v>42623</v>
      </c>
      <c r="H121" s="6" t="s">
        <v>1929</v>
      </c>
      <c r="I121" s="6">
        <v>6</v>
      </c>
      <c r="J121" s="6" t="s">
        <v>323</v>
      </c>
      <c r="K121" s="1"/>
      <c r="L121" s="6">
        <v>2</v>
      </c>
      <c r="M121" s="6">
        <v>6</v>
      </c>
      <c r="N121" s="6">
        <v>1</v>
      </c>
      <c r="O121" s="6">
        <v>5</v>
      </c>
      <c r="P121" s="6">
        <v>4</v>
      </c>
      <c r="Q121" s="1" t="s">
        <v>1689</v>
      </c>
      <c r="R121" s="1" t="s">
        <v>639</v>
      </c>
      <c r="S121" s="6">
        <v>5</v>
      </c>
      <c r="T121" s="6">
        <v>11</v>
      </c>
      <c r="U121" s="6">
        <v>4</v>
      </c>
      <c r="V121" s="6">
        <v>4</v>
      </c>
      <c r="W121" s="1" t="s">
        <v>1973</v>
      </c>
      <c r="X121" s="6">
        <v>2</v>
      </c>
      <c r="Y121" s="1" t="s">
        <v>645</v>
      </c>
      <c r="Z121" s="1" t="s">
        <v>1974</v>
      </c>
      <c r="AA121" s="1" t="s">
        <v>1975</v>
      </c>
      <c r="AB121" s="1" t="s">
        <v>1976</v>
      </c>
      <c r="AC121" s="1" t="s">
        <v>1813</v>
      </c>
      <c r="AD121" s="6">
        <v>100</v>
      </c>
      <c r="AE121" s="6">
        <v>22</v>
      </c>
      <c r="AF121" s="6" t="s">
        <v>908</v>
      </c>
      <c r="AG121" s="6" t="s">
        <v>1219</v>
      </c>
      <c r="AH121" s="1" t="s">
        <v>1971</v>
      </c>
      <c r="AI121" s="6">
        <v>1</v>
      </c>
    </row>
    <row r="122" spans="1:35" ht="12.75">
      <c r="A122" s="1" t="s">
        <v>1978</v>
      </c>
      <c r="B122" s="1" t="s">
        <v>1979</v>
      </c>
      <c r="C122" s="1" t="s">
        <v>1978</v>
      </c>
      <c r="D122" s="1" t="s">
        <v>182</v>
      </c>
      <c r="E122" s="1" t="s">
        <v>283</v>
      </c>
      <c r="F122" s="1" t="s">
        <v>185</v>
      </c>
      <c r="G122" s="16">
        <v>42379</v>
      </c>
      <c r="H122" s="6" t="s">
        <v>1083</v>
      </c>
      <c r="I122" s="6" t="s">
        <v>1982</v>
      </c>
      <c r="J122" s="6" t="s">
        <v>1818</v>
      </c>
      <c r="K122" s="1"/>
      <c r="L122" s="6">
        <v>1</v>
      </c>
      <c r="M122" s="6">
        <v>5</v>
      </c>
      <c r="N122" s="6">
        <v>1</v>
      </c>
      <c r="O122" s="6">
        <v>5</v>
      </c>
      <c r="P122" s="6">
        <v>3</v>
      </c>
      <c r="Q122" s="1" t="s">
        <v>517</v>
      </c>
      <c r="R122" s="1" t="s">
        <v>1030</v>
      </c>
      <c r="S122" s="6">
        <v>9</v>
      </c>
      <c r="T122" s="6">
        <v>26</v>
      </c>
      <c r="U122" s="6">
        <v>5</v>
      </c>
      <c r="V122" s="6">
        <v>3</v>
      </c>
      <c r="W122" s="1" t="s">
        <v>1979</v>
      </c>
      <c r="X122" s="6">
        <v>1</v>
      </c>
      <c r="Y122" s="1" t="s">
        <v>1030</v>
      </c>
      <c r="Z122" s="1" t="s">
        <v>1983</v>
      </c>
      <c r="AA122" s="1" t="s">
        <v>1984</v>
      </c>
      <c r="AB122" s="1" t="s">
        <v>1985</v>
      </c>
      <c r="AC122" s="1" t="s">
        <v>182</v>
      </c>
      <c r="AD122" s="6">
        <v>92</v>
      </c>
      <c r="AE122" s="6">
        <v>28</v>
      </c>
      <c r="AF122" s="7">
        <v>42461</v>
      </c>
      <c r="AG122" s="6">
        <v>1</v>
      </c>
      <c r="AH122" s="1" t="s">
        <v>1978</v>
      </c>
      <c r="AI122" s="6">
        <v>1</v>
      </c>
    </row>
    <row r="123" spans="1:35" ht="12.75">
      <c r="A123" s="1" t="s">
        <v>1986</v>
      </c>
      <c r="B123" s="1" t="s">
        <v>1987</v>
      </c>
      <c r="C123" s="1" t="s">
        <v>1986</v>
      </c>
      <c r="D123" s="1" t="s">
        <v>182</v>
      </c>
      <c r="E123" s="1" t="s">
        <v>283</v>
      </c>
      <c r="F123" s="1" t="s">
        <v>185</v>
      </c>
      <c r="G123" s="5" t="s">
        <v>1988</v>
      </c>
      <c r="H123" s="6" t="s">
        <v>1989</v>
      </c>
      <c r="I123" s="6" t="s">
        <v>1990</v>
      </c>
      <c r="J123" s="6" t="s">
        <v>1991</v>
      </c>
      <c r="K123" s="1"/>
      <c r="L123" s="6">
        <v>2</v>
      </c>
      <c r="M123" s="6">
        <v>8</v>
      </c>
      <c r="N123" s="6">
        <v>1</v>
      </c>
      <c r="O123" s="6">
        <v>5</v>
      </c>
      <c r="P123" s="6">
        <v>2</v>
      </c>
      <c r="Q123" s="1" t="s">
        <v>517</v>
      </c>
      <c r="R123" s="1" t="s">
        <v>1992</v>
      </c>
      <c r="S123" s="6">
        <v>9</v>
      </c>
      <c r="T123" s="6">
        <v>21</v>
      </c>
      <c r="U123" s="6">
        <v>5</v>
      </c>
      <c r="V123" s="6">
        <v>2</v>
      </c>
      <c r="W123" s="1" t="s">
        <v>1987</v>
      </c>
      <c r="X123" s="6">
        <v>1</v>
      </c>
      <c r="Y123" s="1" t="s">
        <v>1992</v>
      </c>
      <c r="Z123" s="1" t="s">
        <v>1993</v>
      </c>
      <c r="AA123" s="1" t="s">
        <v>1994</v>
      </c>
      <c r="AB123" s="1" t="s">
        <v>1996</v>
      </c>
      <c r="AC123" s="1" t="s">
        <v>532</v>
      </c>
      <c r="AD123" s="6">
        <v>90</v>
      </c>
      <c r="AE123" s="6">
        <v>32</v>
      </c>
      <c r="AF123" s="6" t="s">
        <v>1219</v>
      </c>
      <c r="AG123" s="6">
        <v>1</v>
      </c>
      <c r="AH123" s="1" t="s">
        <v>1986</v>
      </c>
      <c r="AI123" s="6">
        <v>1</v>
      </c>
    </row>
    <row r="124" spans="1:35" ht="12.75">
      <c r="A124" s="1" t="s">
        <v>1999</v>
      </c>
      <c r="B124" s="1" t="s">
        <v>2000</v>
      </c>
      <c r="C124" s="1" t="s">
        <v>1999</v>
      </c>
      <c r="D124" s="1" t="s">
        <v>182</v>
      </c>
      <c r="E124" s="1" t="s">
        <v>283</v>
      </c>
      <c r="F124" s="1" t="s">
        <v>185</v>
      </c>
      <c r="G124" s="5" t="s">
        <v>2001</v>
      </c>
      <c r="H124" s="6" t="s">
        <v>2002</v>
      </c>
      <c r="I124" s="6" t="s">
        <v>2003</v>
      </c>
      <c r="J124" s="6" t="s">
        <v>1444</v>
      </c>
      <c r="K124" s="1"/>
      <c r="L124" s="6">
        <v>1</v>
      </c>
      <c r="M124" s="6">
        <v>2</v>
      </c>
      <c r="N124" s="6">
        <v>1</v>
      </c>
      <c r="O124" s="6">
        <v>7</v>
      </c>
      <c r="P124" s="6">
        <v>5</v>
      </c>
      <c r="Q124" s="1" t="s">
        <v>1181</v>
      </c>
      <c r="R124" s="1" t="s">
        <v>667</v>
      </c>
      <c r="S124" s="6">
        <v>0</v>
      </c>
      <c r="T124" s="6">
        <v>0</v>
      </c>
      <c r="U124" s="6">
        <v>7</v>
      </c>
      <c r="V124" s="6">
        <v>5</v>
      </c>
      <c r="W124" s="1" t="s">
        <v>2004</v>
      </c>
      <c r="X124" s="6">
        <v>2</v>
      </c>
      <c r="Y124" s="1" t="s">
        <v>2005</v>
      </c>
      <c r="Z124" s="1" t="s">
        <v>2006</v>
      </c>
      <c r="AA124" s="1" t="s">
        <v>2007</v>
      </c>
      <c r="AB124" s="1" t="s">
        <v>2008</v>
      </c>
      <c r="AC124" s="1" t="s">
        <v>182</v>
      </c>
      <c r="AD124" s="6">
        <v>100</v>
      </c>
      <c r="AE124" s="6">
        <v>24</v>
      </c>
      <c r="AF124" s="7">
        <v>42523</v>
      </c>
      <c r="AG124" s="6" t="s">
        <v>656</v>
      </c>
      <c r="AH124" s="1" t="s">
        <v>1999</v>
      </c>
      <c r="AI124" s="6">
        <v>1</v>
      </c>
    </row>
    <row r="125" spans="1:35" ht="12.75">
      <c r="A125" s="1" t="s">
        <v>2009</v>
      </c>
      <c r="B125" s="1" t="s">
        <v>2011</v>
      </c>
      <c r="C125" s="1" t="s">
        <v>2009</v>
      </c>
      <c r="D125" s="1" t="s">
        <v>182</v>
      </c>
      <c r="E125" s="1" t="s">
        <v>184</v>
      </c>
      <c r="F125" s="1" t="s">
        <v>185</v>
      </c>
      <c r="G125" s="5" t="s">
        <v>2015</v>
      </c>
      <c r="H125" s="6" t="s">
        <v>2016</v>
      </c>
      <c r="I125" s="9">
        <v>42590</v>
      </c>
      <c r="J125" s="6" t="s">
        <v>2017</v>
      </c>
      <c r="K125" s="1"/>
      <c r="L125" s="6">
        <v>1</v>
      </c>
      <c r="M125" s="6">
        <v>2</v>
      </c>
      <c r="N125" s="6">
        <v>1</v>
      </c>
      <c r="O125" s="6">
        <v>6</v>
      </c>
      <c r="P125" s="6">
        <v>5</v>
      </c>
      <c r="Q125" s="1" t="s">
        <v>2018</v>
      </c>
      <c r="R125" s="1" t="s">
        <v>2019</v>
      </c>
      <c r="S125" s="6">
        <v>2</v>
      </c>
      <c r="T125" s="6">
        <v>8</v>
      </c>
      <c r="U125" s="6">
        <v>6</v>
      </c>
      <c r="V125" s="6">
        <v>5</v>
      </c>
      <c r="W125" s="1" t="s">
        <v>2020</v>
      </c>
      <c r="X125" s="6">
        <v>2</v>
      </c>
      <c r="Y125" s="1" t="s">
        <v>2021</v>
      </c>
      <c r="Z125" s="1" t="s">
        <v>2022</v>
      </c>
      <c r="AA125" s="1" t="s">
        <v>2023</v>
      </c>
      <c r="AB125" s="1" t="s">
        <v>2009</v>
      </c>
      <c r="AC125" s="1" t="s">
        <v>182</v>
      </c>
      <c r="AD125" s="6">
        <v>100</v>
      </c>
      <c r="AE125" s="6">
        <v>25</v>
      </c>
      <c r="AF125" s="7">
        <v>42583</v>
      </c>
      <c r="AG125" s="7">
        <v>42491</v>
      </c>
      <c r="AH125" s="1" t="s">
        <v>2009</v>
      </c>
      <c r="AI125" s="6">
        <v>1</v>
      </c>
    </row>
    <row r="126" spans="1:35" ht="12.75">
      <c r="A126" s="1" t="s">
        <v>594</v>
      </c>
      <c r="B126" s="1" t="s">
        <v>1169</v>
      </c>
      <c r="C126" s="1" t="s">
        <v>594</v>
      </c>
      <c r="D126" s="1" t="s">
        <v>182</v>
      </c>
      <c r="E126" s="1" t="s">
        <v>184</v>
      </c>
      <c r="F126" s="1" t="s">
        <v>185</v>
      </c>
      <c r="G126" s="5" t="s">
        <v>1172</v>
      </c>
      <c r="H126" s="6" t="s">
        <v>1173</v>
      </c>
      <c r="I126" s="6" t="s">
        <v>1175</v>
      </c>
      <c r="J126" s="6" t="s">
        <v>1177</v>
      </c>
      <c r="K126" s="1"/>
      <c r="L126" s="6">
        <v>1</v>
      </c>
      <c r="M126" s="6">
        <v>2</v>
      </c>
      <c r="N126" s="6">
        <v>1</v>
      </c>
      <c r="O126" s="6">
        <v>7</v>
      </c>
      <c r="P126" s="6">
        <v>4</v>
      </c>
      <c r="Q126" s="1" t="s">
        <v>1178</v>
      </c>
      <c r="R126" s="1" t="s">
        <v>639</v>
      </c>
      <c r="S126" s="6">
        <v>1</v>
      </c>
      <c r="T126" s="6">
        <v>6</v>
      </c>
      <c r="U126" s="6">
        <v>6</v>
      </c>
      <c r="V126" s="6">
        <v>4</v>
      </c>
      <c r="W126" s="1" t="s">
        <v>1180</v>
      </c>
      <c r="X126" s="6">
        <v>2</v>
      </c>
      <c r="Y126" s="1" t="s">
        <v>645</v>
      </c>
      <c r="Z126" s="1" t="s">
        <v>1182</v>
      </c>
      <c r="AA126" s="1" t="s">
        <v>1184</v>
      </c>
      <c r="AB126" s="1" t="s">
        <v>1185</v>
      </c>
      <c r="AC126" s="1" t="s">
        <v>182</v>
      </c>
      <c r="AD126" s="6">
        <v>100</v>
      </c>
      <c r="AE126" s="6">
        <v>21</v>
      </c>
      <c r="AF126" s="6" t="s">
        <v>1078</v>
      </c>
      <c r="AG126" s="6" t="s">
        <v>591</v>
      </c>
      <c r="AH126" s="1" t="s">
        <v>594</v>
      </c>
      <c r="AI126" s="6">
        <v>1</v>
      </c>
    </row>
    <row r="127" spans="1:35" ht="12.75">
      <c r="A127" s="1" t="s">
        <v>2024</v>
      </c>
      <c r="B127" s="1" t="s">
        <v>2025</v>
      </c>
      <c r="C127" s="1" t="s">
        <v>2024</v>
      </c>
      <c r="D127" s="1" t="s">
        <v>182</v>
      </c>
      <c r="E127" s="1" t="s">
        <v>184</v>
      </c>
      <c r="F127" s="1" t="s">
        <v>185</v>
      </c>
      <c r="G127" s="16">
        <v>42715</v>
      </c>
      <c r="H127" s="6" t="s">
        <v>2026</v>
      </c>
      <c r="I127" s="6" t="s">
        <v>1913</v>
      </c>
      <c r="J127" s="6" t="s">
        <v>2027</v>
      </c>
      <c r="K127" s="1"/>
      <c r="L127" s="6">
        <v>1</v>
      </c>
      <c r="M127" s="6">
        <v>3</v>
      </c>
      <c r="N127" s="6">
        <v>1</v>
      </c>
      <c r="O127" s="6">
        <v>5</v>
      </c>
      <c r="P127" s="6">
        <v>2</v>
      </c>
      <c r="Q127" s="1" t="s">
        <v>381</v>
      </c>
      <c r="R127" s="1" t="s">
        <v>948</v>
      </c>
      <c r="S127" s="6">
        <v>0</v>
      </c>
      <c r="T127" s="6">
        <v>24</v>
      </c>
      <c r="U127" s="6">
        <v>3</v>
      </c>
      <c r="V127" s="6">
        <v>2</v>
      </c>
      <c r="W127" s="1" t="s">
        <v>2025</v>
      </c>
      <c r="X127" s="6">
        <v>1</v>
      </c>
      <c r="Y127" s="1" t="s">
        <v>948</v>
      </c>
      <c r="Z127" s="1" t="s">
        <v>2031</v>
      </c>
      <c r="AA127" s="1" t="s">
        <v>2032</v>
      </c>
      <c r="AB127" s="1" t="s">
        <v>2024</v>
      </c>
      <c r="AC127" s="1" t="s">
        <v>182</v>
      </c>
      <c r="AD127" s="6">
        <v>100</v>
      </c>
      <c r="AE127" s="6">
        <v>15</v>
      </c>
      <c r="AF127" s="9">
        <v>42492</v>
      </c>
      <c r="AG127" s="6">
        <v>1</v>
      </c>
      <c r="AH127" s="1" t="s">
        <v>2024</v>
      </c>
      <c r="AI127" s="6">
        <v>1</v>
      </c>
    </row>
    <row r="128" spans="1:35" ht="12.75">
      <c r="A128" s="1" t="s">
        <v>2033</v>
      </c>
      <c r="B128" s="1" t="s">
        <v>2034</v>
      </c>
      <c r="C128" s="1" t="s">
        <v>2033</v>
      </c>
      <c r="D128" s="1" t="s">
        <v>182</v>
      </c>
      <c r="E128" s="1" t="s">
        <v>283</v>
      </c>
      <c r="F128" s="1" t="s">
        <v>185</v>
      </c>
      <c r="G128" s="5" t="s">
        <v>2035</v>
      </c>
      <c r="H128" s="6" t="s">
        <v>2036</v>
      </c>
      <c r="I128" s="6" t="s">
        <v>2037</v>
      </c>
      <c r="J128" s="6" t="s">
        <v>2038</v>
      </c>
      <c r="K128" s="1"/>
      <c r="L128" s="6">
        <v>2</v>
      </c>
      <c r="M128" s="6">
        <v>6</v>
      </c>
      <c r="N128" s="6">
        <v>1</v>
      </c>
      <c r="O128" s="6">
        <v>8</v>
      </c>
      <c r="P128" s="6">
        <v>6</v>
      </c>
      <c r="Q128" s="1" t="s">
        <v>2039</v>
      </c>
      <c r="R128" s="1" t="s">
        <v>440</v>
      </c>
      <c r="S128" s="6">
        <v>1</v>
      </c>
      <c r="T128" s="6">
        <v>6</v>
      </c>
      <c r="U128" s="6">
        <v>7</v>
      </c>
      <c r="V128" s="6">
        <v>6</v>
      </c>
      <c r="W128" s="1" t="s">
        <v>2040</v>
      </c>
      <c r="X128" s="6">
        <v>3</v>
      </c>
      <c r="Y128" s="1" t="s">
        <v>443</v>
      </c>
      <c r="Z128" s="1" t="s">
        <v>2041</v>
      </c>
      <c r="AA128" s="1" t="s">
        <v>2042</v>
      </c>
      <c r="AB128" s="1" t="s">
        <v>2043</v>
      </c>
      <c r="AC128" s="1" t="s">
        <v>1813</v>
      </c>
      <c r="AD128" s="6">
        <v>100</v>
      </c>
      <c r="AE128" s="6">
        <v>21</v>
      </c>
      <c r="AF128" s="6" t="s">
        <v>404</v>
      </c>
      <c r="AG128" s="6" t="s">
        <v>591</v>
      </c>
      <c r="AH128" s="1" t="s">
        <v>2033</v>
      </c>
      <c r="AI128" s="6">
        <v>1</v>
      </c>
    </row>
    <row r="129" spans="1:35" ht="12.75">
      <c r="A129" s="1" t="s">
        <v>2045</v>
      </c>
      <c r="B129" s="1" t="s">
        <v>2046</v>
      </c>
      <c r="C129" s="1" t="s">
        <v>2045</v>
      </c>
      <c r="D129" s="1" t="s">
        <v>182</v>
      </c>
      <c r="E129" s="1" t="s">
        <v>184</v>
      </c>
      <c r="F129" s="1" t="s">
        <v>185</v>
      </c>
      <c r="G129" s="5" t="s">
        <v>2049</v>
      </c>
      <c r="H129" s="7">
        <v>42723</v>
      </c>
      <c r="I129" s="6" t="s">
        <v>1024</v>
      </c>
      <c r="J129" s="6" t="s">
        <v>2050</v>
      </c>
      <c r="K129" s="1"/>
      <c r="L129" s="6">
        <v>1</v>
      </c>
      <c r="M129" s="6">
        <v>4</v>
      </c>
      <c r="N129" s="6">
        <v>1</v>
      </c>
      <c r="O129" s="6">
        <v>3</v>
      </c>
      <c r="P129" s="6">
        <v>3</v>
      </c>
      <c r="Q129" s="1" t="s">
        <v>1030</v>
      </c>
      <c r="R129" s="1" t="s">
        <v>1030</v>
      </c>
      <c r="S129" s="6">
        <v>8</v>
      </c>
      <c r="T129" s="6">
        <v>28</v>
      </c>
      <c r="U129" s="6">
        <v>3</v>
      </c>
      <c r="V129" s="6">
        <v>3</v>
      </c>
      <c r="W129" s="1" t="s">
        <v>2046</v>
      </c>
      <c r="X129" s="6">
        <v>1</v>
      </c>
      <c r="Y129" s="1" t="s">
        <v>1030</v>
      </c>
      <c r="Z129" s="1" t="s">
        <v>2051</v>
      </c>
      <c r="AA129" s="1" t="s">
        <v>2046</v>
      </c>
      <c r="AB129" s="1" t="s">
        <v>2052</v>
      </c>
      <c r="AC129" s="1" t="s">
        <v>182</v>
      </c>
      <c r="AD129" s="6">
        <v>0</v>
      </c>
      <c r="AE129" s="6">
        <v>0</v>
      </c>
      <c r="AF129" s="7">
        <v>42491</v>
      </c>
      <c r="AG129" s="6">
        <v>1</v>
      </c>
      <c r="AH129" s="1" t="s">
        <v>2045</v>
      </c>
      <c r="AI129" s="6">
        <v>1</v>
      </c>
    </row>
    <row r="130" spans="1:35" ht="12.75">
      <c r="A130" s="1" t="s">
        <v>2053</v>
      </c>
      <c r="B130" s="1" t="s">
        <v>2054</v>
      </c>
      <c r="C130" s="1" t="s">
        <v>2053</v>
      </c>
      <c r="D130" s="1" t="s">
        <v>182</v>
      </c>
      <c r="E130" s="1" t="s">
        <v>283</v>
      </c>
      <c r="F130" s="1" t="s">
        <v>185</v>
      </c>
      <c r="G130" s="5" t="s">
        <v>2055</v>
      </c>
      <c r="H130" s="6">
        <v>25</v>
      </c>
      <c r="I130" s="6" t="s">
        <v>2056</v>
      </c>
      <c r="J130" s="6" t="s">
        <v>2057</v>
      </c>
      <c r="K130" s="1"/>
      <c r="L130" s="6">
        <v>1</v>
      </c>
      <c r="M130" s="6">
        <v>2</v>
      </c>
      <c r="N130" s="6">
        <v>1</v>
      </c>
      <c r="O130" s="6">
        <v>6</v>
      </c>
      <c r="P130" s="6">
        <v>4</v>
      </c>
      <c r="Q130" s="1" t="s">
        <v>2061</v>
      </c>
      <c r="R130" s="1" t="s">
        <v>314</v>
      </c>
      <c r="S130" s="6">
        <v>3</v>
      </c>
      <c r="T130" s="6">
        <v>9</v>
      </c>
      <c r="U130" s="6">
        <v>3</v>
      </c>
      <c r="V130" s="6">
        <v>4</v>
      </c>
      <c r="W130" s="1" t="s">
        <v>2054</v>
      </c>
      <c r="X130" s="6">
        <v>1</v>
      </c>
      <c r="Y130" s="1" t="s">
        <v>314</v>
      </c>
      <c r="Z130" s="1" t="s">
        <v>2065</v>
      </c>
      <c r="AA130" s="1" t="s">
        <v>2066</v>
      </c>
      <c r="AB130" s="1" t="s">
        <v>2067</v>
      </c>
      <c r="AC130" s="1" t="s">
        <v>182</v>
      </c>
      <c r="AD130" s="6">
        <v>100</v>
      </c>
      <c r="AE130" s="6">
        <v>15</v>
      </c>
      <c r="AF130" s="6" t="s">
        <v>427</v>
      </c>
      <c r="AG130" s="7">
        <v>42491</v>
      </c>
      <c r="AH130" s="1" t="s">
        <v>2053</v>
      </c>
      <c r="AI130" s="6">
        <v>1</v>
      </c>
    </row>
    <row r="131" spans="1:35" ht="12.75">
      <c r="A131" s="1" t="s">
        <v>766</v>
      </c>
      <c r="B131" s="1" t="s">
        <v>2068</v>
      </c>
      <c r="C131" s="1" t="s">
        <v>766</v>
      </c>
      <c r="D131" s="1" t="s">
        <v>182</v>
      </c>
      <c r="E131" s="1" t="s">
        <v>283</v>
      </c>
      <c r="F131" s="1" t="s">
        <v>185</v>
      </c>
      <c r="G131" s="5" t="s">
        <v>2069</v>
      </c>
      <c r="H131" s="6" t="s">
        <v>2070</v>
      </c>
      <c r="I131" s="7">
        <v>42471</v>
      </c>
      <c r="J131" s="6" t="s">
        <v>2071</v>
      </c>
      <c r="K131" s="1"/>
      <c r="L131" s="6">
        <v>2</v>
      </c>
      <c r="M131" s="6">
        <v>5</v>
      </c>
      <c r="N131" s="6">
        <v>1</v>
      </c>
      <c r="O131" s="6">
        <v>9</v>
      </c>
      <c r="P131" s="6">
        <v>6</v>
      </c>
      <c r="Q131" s="1" t="s">
        <v>2072</v>
      </c>
      <c r="R131" s="1" t="s">
        <v>519</v>
      </c>
      <c r="S131" s="6">
        <v>2</v>
      </c>
      <c r="T131" s="6">
        <v>0</v>
      </c>
      <c r="U131" s="6">
        <v>9</v>
      </c>
      <c r="V131" s="6">
        <v>6</v>
      </c>
      <c r="W131" s="1" t="s">
        <v>2073</v>
      </c>
      <c r="X131" s="6">
        <v>3</v>
      </c>
      <c r="Y131" s="1" t="s">
        <v>525</v>
      </c>
      <c r="Z131" s="1" t="s">
        <v>2074</v>
      </c>
      <c r="AA131" s="1" t="s">
        <v>2075</v>
      </c>
      <c r="AB131" s="1" t="s">
        <v>2076</v>
      </c>
      <c r="AC131" s="1" t="s">
        <v>532</v>
      </c>
      <c r="AD131" s="6">
        <v>100</v>
      </c>
      <c r="AE131" s="6">
        <v>24</v>
      </c>
      <c r="AF131" s="6">
        <v>2</v>
      </c>
      <c r="AG131" s="6">
        <v>0</v>
      </c>
      <c r="AH131" s="1" t="s">
        <v>766</v>
      </c>
      <c r="AI131" s="6">
        <v>1</v>
      </c>
    </row>
    <row r="132" spans="1:35" ht="12.75">
      <c r="A132" s="1" t="s">
        <v>2077</v>
      </c>
      <c r="B132" s="1" t="s">
        <v>2078</v>
      </c>
      <c r="C132" s="1" t="s">
        <v>2077</v>
      </c>
      <c r="D132" s="1" t="s">
        <v>182</v>
      </c>
      <c r="E132" s="1" t="s">
        <v>283</v>
      </c>
      <c r="F132" s="1" t="s">
        <v>185</v>
      </c>
      <c r="G132" s="5" t="s">
        <v>2079</v>
      </c>
      <c r="H132" s="6" t="s">
        <v>2081</v>
      </c>
      <c r="I132" s="6" t="s">
        <v>2082</v>
      </c>
      <c r="J132" s="6" t="s">
        <v>2083</v>
      </c>
      <c r="K132" s="1"/>
      <c r="L132" s="6">
        <v>1</v>
      </c>
      <c r="M132" s="6">
        <v>3</v>
      </c>
      <c r="N132" s="6">
        <v>1</v>
      </c>
      <c r="O132" s="6">
        <v>7</v>
      </c>
      <c r="P132" s="6">
        <v>5</v>
      </c>
      <c r="Q132" s="1" t="s">
        <v>2085</v>
      </c>
      <c r="R132" s="1" t="s">
        <v>2086</v>
      </c>
      <c r="S132" s="6">
        <v>2</v>
      </c>
      <c r="T132" s="6">
        <v>8</v>
      </c>
      <c r="U132" s="6">
        <v>6</v>
      </c>
      <c r="V132" s="6">
        <v>5</v>
      </c>
      <c r="W132" s="1" t="s">
        <v>2089</v>
      </c>
      <c r="X132" s="6">
        <v>2</v>
      </c>
      <c r="Y132" s="1" t="s">
        <v>2091</v>
      </c>
      <c r="Z132" s="1" t="s">
        <v>2092</v>
      </c>
      <c r="AA132" s="1" t="s">
        <v>2093</v>
      </c>
      <c r="AB132" s="1" t="s">
        <v>2095</v>
      </c>
      <c r="AC132" s="1" t="s">
        <v>182</v>
      </c>
      <c r="AD132" s="6">
        <v>100</v>
      </c>
      <c r="AE132" s="6">
        <v>26</v>
      </c>
      <c r="AF132" s="7">
        <v>42583</v>
      </c>
      <c r="AG132" s="6" t="s">
        <v>748</v>
      </c>
      <c r="AH132" s="1" t="s">
        <v>2077</v>
      </c>
      <c r="AI132" s="6">
        <v>1</v>
      </c>
    </row>
    <row r="133" spans="1:35" ht="12.75">
      <c r="A133" s="1" t="s">
        <v>2097</v>
      </c>
      <c r="B133" s="1" t="s">
        <v>2098</v>
      </c>
      <c r="C133" s="1" t="s">
        <v>2097</v>
      </c>
      <c r="D133" s="1" t="s">
        <v>182</v>
      </c>
      <c r="E133" s="1" t="s">
        <v>184</v>
      </c>
      <c r="F133" s="1" t="s">
        <v>185</v>
      </c>
      <c r="G133" s="5" t="s">
        <v>1989</v>
      </c>
      <c r="H133" s="6" t="s">
        <v>1085</v>
      </c>
      <c r="I133" s="6" t="s">
        <v>2103</v>
      </c>
      <c r="J133" s="6" t="s">
        <v>1958</v>
      </c>
      <c r="K133" s="1"/>
      <c r="L133" s="6">
        <v>1</v>
      </c>
      <c r="M133" s="6">
        <v>3</v>
      </c>
      <c r="N133" s="6">
        <v>1</v>
      </c>
      <c r="O133" s="6">
        <v>6</v>
      </c>
      <c r="P133" s="6">
        <v>5</v>
      </c>
      <c r="Q133" s="1" t="s">
        <v>1010</v>
      </c>
      <c r="R133" s="1" t="s">
        <v>2086</v>
      </c>
      <c r="S133" s="6">
        <v>0</v>
      </c>
      <c r="T133" s="6">
        <v>4</v>
      </c>
      <c r="U133" s="6">
        <v>6</v>
      </c>
      <c r="V133" s="6">
        <v>5</v>
      </c>
      <c r="W133" s="1" t="s">
        <v>2104</v>
      </c>
      <c r="X133" s="6">
        <v>2</v>
      </c>
      <c r="Y133" s="1" t="s">
        <v>2091</v>
      </c>
      <c r="Z133" s="1" t="s">
        <v>2105</v>
      </c>
      <c r="AA133" s="1" t="s">
        <v>2106</v>
      </c>
      <c r="AB133" s="1" t="s">
        <v>2107</v>
      </c>
      <c r="AC133" s="1" t="s">
        <v>182</v>
      </c>
      <c r="AD133" s="6">
        <v>100</v>
      </c>
      <c r="AE133" s="6">
        <v>27</v>
      </c>
      <c r="AF133" s="7">
        <v>42614</v>
      </c>
      <c r="AG133" s="6" t="s">
        <v>427</v>
      </c>
      <c r="AH133" s="1" t="s">
        <v>2108</v>
      </c>
      <c r="AI133" s="6">
        <v>1</v>
      </c>
    </row>
    <row r="134" spans="1:35" ht="12.75">
      <c r="A134" s="1" t="s">
        <v>2109</v>
      </c>
      <c r="B134" s="1" t="s">
        <v>2110</v>
      </c>
      <c r="C134" s="1" t="s">
        <v>2109</v>
      </c>
      <c r="D134" s="1" t="s">
        <v>182</v>
      </c>
      <c r="E134" s="1" t="s">
        <v>184</v>
      </c>
      <c r="F134" s="1" t="s">
        <v>185</v>
      </c>
      <c r="G134" s="5" t="s">
        <v>2111</v>
      </c>
      <c r="H134" s="6" t="s">
        <v>2112</v>
      </c>
      <c r="I134" s="6" t="s">
        <v>2113</v>
      </c>
      <c r="J134" s="6" t="s">
        <v>579</v>
      </c>
      <c r="K134" s="1"/>
      <c r="L134" s="6">
        <v>1</v>
      </c>
      <c r="M134" s="6">
        <v>2</v>
      </c>
      <c r="N134" s="6">
        <v>1</v>
      </c>
      <c r="O134" s="6">
        <v>11</v>
      </c>
      <c r="P134" s="6">
        <v>9</v>
      </c>
      <c r="Q134" s="1" t="s">
        <v>2114</v>
      </c>
      <c r="R134" s="1" t="s">
        <v>1425</v>
      </c>
      <c r="S134" s="6">
        <v>0</v>
      </c>
      <c r="T134" s="6">
        <v>0</v>
      </c>
      <c r="U134" s="6">
        <v>7</v>
      </c>
      <c r="V134" s="6">
        <v>5</v>
      </c>
      <c r="W134" s="1" t="s">
        <v>2116</v>
      </c>
      <c r="X134" s="6">
        <v>4</v>
      </c>
      <c r="Y134" s="1" t="s">
        <v>1427</v>
      </c>
      <c r="Z134" s="1" t="s">
        <v>2117</v>
      </c>
      <c r="AA134" s="1" t="s">
        <v>2118</v>
      </c>
      <c r="AB134" s="1" t="s">
        <v>2119</v>
      </c>
      <c r="AC134" s="1" t="s">
        <v>182</v>
      </c>
      <c r="AD134" s="6">
        <v>100</v>
      </c>
      <c r="AE134" s="6">
        <v>15</v>
      </c>
      <c r="AF134" s="9">
        <v>42494</v>
      </c>
      <c r="AG134" s="7">
        <v>42585</v>
      </c>
      <c r="AH134" s="1" t="s">
        <v>2109</v>
      </c>
      <c r="AI134" s="6">
        <v>1</v>
      </c>
    </row>
    <row r="135" spans="1:35" ht="12.75">
      <c r="A135" s="1" t="s">
        <v>2120</v>
      </c>
      <c r="B135" s="1" t="s">
        <v>2121</v>
      </c>
      <c r="C135" s="1" t="s">
        <v>2120</v>
      </c>
      <c r="D135" s="1" t="s">
        <v>182</v>
      </c>
      <c r="E135" s="1" t="s">
        <v>283</v>
      </c>
      <c r="F135" s="1" t="s">
        <v>185</v>
      </c>
      <c r="G135" s="15">
        <v>42596</v>
      </c>
      <c r="H135" s="6" t="s">
        <v>2122</v>
      </c>
      <c r="I135" s="6" t="s">
        <v>2123</v>
      </c>
      <c r="J135" s="6" t="s">
        <v>2124</v>
      </c>
      <c r="K135" s="1"/>
      <c r="L135" s="6">
        <v>1</v>
      </c>
      <c r="M135" s="6">
        <v>2</v>
      </c>
      <c r="N135" s="6">
        <v>1</v>
      </c>
      <c r="O135" s="6">
        <v>6</v>
      </c>
      <c r="P135" s="6">
        <v>4</v>
      </c>
      <c r="Q135" s="1" t="s">
        <v>2061</v>
      </c>
      <c r="R135" s="1" t="s">
        <v>518</v>
      </c>
      <c r="S135" s="6">
        <v>0</v>
      </c>
      <c r="T135" s="6">
        <v>3</v>
      </c>
      <c r="U135" s="6">
        <v>6</v>
      </c>
      <c r="V135" s="6">
        <v>4</v>
      </c>
      <c r="W135" s="1" t="s">
        <v>2121</v>
      </c>
      <c r="X135" s="6">
        <v>1</v>
      </c>
      <c r="Y135" s="1" t="s">
        <v>518</v>
      </c>
      <c r="Z135" s="1" t="s">
        <v>2126</v>
      </c>
      <c r="AA135" s="1" t="s">
        <v>2127</v>
      </c>
      <c r="AB135" s="1" t="s">
        <v>2129</v>
      </c>
      <c r="AC135" s="1" t="s">
        <v>182</v>
      </c>
      <c r="AD135" s="6">
        <v>95</v>
      </c>
      <c r="AE135" s="6">
        <v>24</v>
      </c>
      <c r="AF135" s="7">
        <v>42614</v>
      </c>
      <c r="AG135" s="7">
        <v>42583</v>
      </c>
      <c r="AH135" s="1" t="s">
        <v>2120</v>
      </c>
      <c r="AI135" s="6">
        <v>1</v>
      </c>
    </row>
    <row r="136" spans="1:35" ht="12.75">
      <c r="A136" s="1" t="s">
        <v>2133</v>
      </c>
      <c r="B136" s="1" t="s">
        <v>2134</v>
      </c>
      <c r="C136" s="1" t="s">
        <v>2133</v>
      </c>
      <c r="D136" s="1" t="s">
        <v>182</v>
      </c>
      <c r="E136" s="1" t="s">
        <v>283</v>
      </c>
      <c r="F136" s="1" t="s">
        <v>185</v>
      </c>
      <c r="G136" s="15">
        <v>42627</v>
      </c>
      <c r="H136" s="6" t="s">
        <v>2136</v>
      </c>
      <c r="I136" s="6" t="s">
        <v>2137</v>
      </c>
      <c r="J136" s="9">
        <v>42488</v>
      </c>
      <c r="K136" s="1"/>
      <c r="L136" s="6">
        <v>1</v>
      </c>
      <c r="M136" s="6">
        <v>2</v>
      </c>
      <c r="N136" s="6">
        <v>1</v>
      </c>
      <c r="O136" s="6">
        <v>7</v>
      </c>
      <c r="P136" s="6">
        <v>4</v>
      </c>
      <c r="Q136" s="1" t="s">
        <v>1131</v>
      </c>
      <c r="R136" s="1" t="s">
        <v>1163</v>
      </c>
      <c r="S136" s="6">
        <v>1</v>
      </c>
      <c r="T136" s="6">
        <v>2</v>
      </c>
      <c r="U136" s="6">
        <v>6</v>
      </c>
      <c r="V136" s="6">
        <v>4</v>
      </c>
      <c r="W136" s="1" t="s">
        <v>2141</v>
      </c>
      <c r="X136" s="6">
        <v>2</v>
      </c>
      <c r="Y136" s="1" t="s">
        <v>1167</v>
      </c>
      <c r="Z136" s="1" t="s">
        <v>2142</v>
      </c>
      <c r="AA136" s="1" t="s">
        <v>2143</v>
      </c>
      <c r="AB136" s="1" t="s">
        <v>2144</v>
      </c>
      <c r="AC136" s="1" t="s">
        <v>182</v>
      </c>
      <c r="AD136" s="6">
        <v>100</v>
      </c>
      <c r="AE136" s="6">
        <v>15</v>
      </c>
      <c r="AF136" s="6" t="s">
        <v>1234</v>
      </c>
      <c r="AG136" s="7">
        <v>42614</v>
      </c>
      <c r="AH136" s="1" t="s">
        <v>2133</v>
      </c>
      <c r="AI136" s="6">
        <v>1</v>
      </c>
    </row>
    <row r="137" spans="1:35" ht="12.75">
      <c r="A137" s="1" t="s">
        <v>2146</v>
      </c>
      <c r="B137" s="1" t="s">
        <v>2147</v>
      </c>
      <c r="C137" s="1" t="s">
        <v>2146</v>
      </c>
      <c r="D137" s="1" t="s">
        <v>182</v>
      </c>
      <c r="E137" s="1" t="s">
        <v>184</v>
      </c>
      <c r="F137" s="1" t="s">
        <v>185</v>
      </c>
      <c r="G137" s="5" t="s">
        <v>2149</v>
      </c>
      <c r="H137" s="6" t="s">
        <v>2150</v>
      </c>
      <c r="I137" s="6" t="s">
        <v>2151</v>
      </c>
      <c r="J137" s="6" t="s">
        <v>2152</v>
      </c>
      <c r="K137" s="1"/>
      <c r="L137" s="6">
        <v>1</v>
      </c>
      <c r="M137" s="6">
        <v>2</v>
      </c>
      <c r="N137" s="6">
        <v>1</v>
      </c>
      <c r="O137" s="6">
        <v>3</v>
      </c>
      <c r="P137" s="6">
        <v>2</v>
      </c>
      <c r="Q137" s="1" t="s">
        <v>1690</v>
      </c>
      <c r="R137" s="1" t="s">
        <v>1992</v>
      </c>
      <c r="S137" s="6">
        <v>3</v>
      </c>
      <c r="T137" s="6">
        <v>20</v>
      </c>
      <c r="U137" s="6">
        <v>3</v>
      </c>
      <c r="V137" s="6">
        <v>2</v>
      </c>
      <c r="W137" s="1" t="s">
        <v>2147</v>
      </c>
      <c r="X137" s="6">
        <v>1</v>
      </c>
      <c r="Y137" s="1" t="s">
        <v>1992</v>
      </c>
      <c r="Z137" s="1" t="s">
        <v>2153</v>
      </c>
      <c r="AA137" s="1" t="s">
        <v>2154</v>
      </c>
      <c r="AB137" s="1" t="s">
        <v>2155</v>
      </c>
      <c r="AC137" s="1" t="s">
        <v>182</v>
      </c>
      <c r="AD137" s="6">
        <v>0</v>
      </c>
      <c r="AE137" s="6">
        <v>0</v>
      </c>
      <c r="AF137" s="6" t="s">
        <v>427</v>
      </c>
      <c r="AG137" s="6">
        <v>1</v>
      </c>
      <c r="AH137" s="1" t="s">
        <v>2156</v>
      </c>
      <c r="AI137" s="6">
        <v>1</v>
      </c>
    </row>
    <row r="138" spans="1:35" ht="12.75">
      <c r="A138" s="1" t="s">
        <v>2157</v>
      </c>
      <c r="B138" s="1" t="s">
        <v>2158</v>
      </c>
      <c r="C138" s="1" t="s">
        <v>2157</v>
      </c>
      <c r="D138" s="1" t="s">
        <v>182</v>
      </c>
      <c r="E138" s="1" t="s">
        <v>283</v>
      </c>
      <c r="F138" s="1" t="s">
        <v>185</v>
      </c>
      <c r="G138" s="5" t="s">
        <v>2159</v>
      </c>
      <c r="H138" s="6" t="s">
        <v>2161</v>
      </c>
      <c r="I138" s="7">
        <v>42470</v>
      </c>
      <c r="J138" s="6" t="s">
        <v>2162</v>
      </c>
      <c r="K138" s="1"/>
      <c r="L138" s="6">
        <v>2</v>
      </c>
      <c r="M138" s="6">
        <v>4</v>
      </c>
      <c r="N138" s="6">
        <v>1</v>
      </c>
      <c r="O138" s="6">
        <v>8</v>
      </c>
      <c r="P138" s="6">
        <v>5</v>
      </c>
      <c r="Q138" s="1" t="s">
        <v>2165</v>
      </c>
      <c r="R138" s="1" t="s">
        <v>2166</v>
      </c>
      <c r="S138" s="6">
        <v>3</v>
      </c>
      <c r="T138" s="6">
        <v>0</v>
      </c>
      <c r="U138" s="6">
        <v>8</v>
      </c>
      <c r="V138" s="6">
        <v>5</v>
      </c>
      <c r="W138" s="1" t="s">
        <v>2167</v>
      </c>
      <c r="X138" s="6">
        <v>2</v>
      </c>
      <c r="Y138" s="1" t="s">
        <v>2168</v>
      </c>
      <c r="Z138" s="1" t="s">
        <v>2169</v>
      </c>
      <c r="AA138" s="1" t="s">
        <v>2170</v>
      </c>
      <c r="AB138" s="1" t="s">
        <v>2171</v>
      </c>
      <c r="AC138" s="1" t="s">
        <v>532</v>
      </c>
      <c r="AD138" s="6">
        <v>100</v>
      </c>
      <c r="AE138" s="6">
        <v>16</v>
      </c>
      <c r="AF138" s="7">
        <v>42583</v>
      </c>
      <c r="AG138" s="7">
        <v>42583</v>
      </c>
      <c r="AH138" s="1" t="s">
        <v>2157</v>
      </c>
      <c r="AI138" s="6">
        <v>1</v>
      </c>
    </row>
    <row r="139" spans="1:35" ht="12.75">
      <c r="A139" s="1" t="s">
        <v>2172</v>
      </c>
      <c r="B139" s="1" t="s">
        <v>2173</v>
      </c>
      <c r="C139" s="1" t="s">
        <v>2172</v>
      </c>
      <c r="D139" s="1" t="s">
        <v>182</v>
      </c>
      <c r="E139" s="1" t="s">
        <v>184</v>
      </c>
      <c r="F139" s="1" t="s">
        <v>185</v>
      </c>
      <c r="G139" s="5" t="s">
        <v>2174</v>
      </c>
      <c r="H139" s="6" t="s">
        <v>1129</v>
      </c>
      <c r="I139" s="6" t="s">
        <v>2175</v>
      </c>
      <c r="J139" s="6" t="s">
        <v>727</v>
      </c>
      <c r="K139" s="1"/>
      <c r="L139" s="6">
        <v>1</v>
      </c>
      <c r="M139" s="6">
        <v>2</v>
      </c>
      <c r="N139" s="6">
        <v>1</v>
      </c>
      <c r="O139" s="6">
        <v>5</v>
      </c>
      <c r="P139" s="6">
        <v>4</v>
      </c>
      <c r="Q139" s="1" t="s">
        <v>517</v>
      </c>
      <c r="R139" s="1" t="s">
        <v>518</v>
      </c>
      <c r="S139" s="6">
        <v>6</v>
      </c>
      <c r="T139" s="6">
        <v>3</v>
      </c>
      <c r="U139" s="6">
        <v>5</v>
      </c>
      <c r="V139" s="6">
        <v>4</v>
      </c>
      <c r="W139" s="1" t="s">
        <v>2173</v>
      </c>
      <c r="X139" s="6">
        <v>1</v>
      </c>
      <c r="Y139" s="1" t="s">
        <v>518</v>
      </c>
      <c r="Z139" s="1" t="s">
        <v>2178</v>
      </c>
      <c r="AA139" s="1" t="s">
        <v>2179</v>
      </c>
      <c r="AB139" s="1" t="s">
        <v>2180</v>
      </c>
      <c r="AC139" s="1" t="s">
        <v>182</v>
      </c>
      <c r="AD139" s="6">
        <v>100</v>
      </c>
      <c r="AE139" s="6">
        <v>29</v>
      </c>
      <c r="AF139" s="7">
        <v>42491</v>
      </c>
      <c r="AG139" s="6" t="s">
        <v>427</v>
      </c>
      <c r="AH139" s="1" t="s">
        <v>2172</v>
      </c>
      <c r="AI139" s="6">
        <v>1</v>
      </c>
    </row>
    <row r="140" spans="1:35" ht="12.75">
      <c r="A140" s="1" t="s">
        <v>2183</v>
      </c>
      <c r="B140" s="1" t="s">
        <v>2184</v>
      </c>
      <c r="C140" s="1" t="s">
        <v>2183</v>
      </c>
      <c r="D140" s="1" t="s">
        <v>182</v>
      </c>
      <c r="E140" s="1" t="s">
        <v>184</v>
      </c>
      <c r="F140" s="1" t="s">
        <v>185</v>
      </c>
      <c r="G140" s="5" t="s">
        <v>2185</v>
      </c>
      <c r="H140" s="6" t="s">
        <v>2186</v>
      </c>
      <c r="I140" s="6" t="s">
        <v>1848</v>
      </c>
      <c r="J140" s="6" t="s">
        <v>2187</v>
      </c>
      <c r="K140" s="1"/>
      <c r="L140" s="6">
        <v>2</v>
      </c>
      <c r="M140" s="6">
        <v>8</v>
      </c>
      <c r="N140" s="6">
        <v>1</v>
      </c>
      <c r="O140" s="6">
        <v>5</v>
      </c>
      <c r="P140" s="6">
        <v>3</v>
      </c>
      <c r="Q140" s="1" t="s">
        <v>399</v>
      </c>
      <c r="R140" s="1" t="s">
        <v>1030</v>
      </c>
      <c r="S140" s="6">
        <v>4</v>
      </c>
      <c r="T140" s="6">
        <v>18</v>
      </c>
      <c r="U140" s="6">
        <v>5</v>
      </c>
      <c r="V140" s="6">
        <v>3</v>
      </c>
      <c r="W140" s="1" t="s">
        <v>2184</v>
      </c>
      <c r="X140" s="6">
        <v>1</v>
      </c>
      <c r="Y140" s="1" t="s">
        <v>1030</v>
      </c>
      <c r="Z140" s="1" t="s">
        <v>2188</v>
      </c>
      <c r="AA140" s="1" t="s">
        <v>2189</v>
      </c>
      <c r="AB140" s="1" t="s">
        <v>2190</v>
      </c>
      <c r="AC140" s="1" t="s">
        <v>2191</v>
      </c>
      <c r="AD140" s="6">
        <v>100</v>
      </c>
      <c r="AE140" s="6">
        <v>32</v>
      </c>
      <c r="AF140" s="6" t="s">
        <v>591</v>
      </c>
      <c r="AG140" s="6">
        <v>1</v>
      </c>
      <c r="AH140" s="1" t="s">
        <v>2183</v>
      </c>
      <c r="AI140" s="6">
        <v>1</v>
      </c>
    </row>
    <row r="141" spans="1:35" ht="12.75">
      <c r="A141" s="1" t="s">
        <v>2192</v>
      </c>
      <c r="B141" s="1" t="s">
        <v>2193</v>
      </c>
      <c r="C141" s="1" t="s">
        <v>2195</v>
      </c>
      <c r="D141" s="1" t="s">
        <v>182</v>
      </c>
      <c r="E141" s="1" t="s">
        <v>283</v>
      </c>
      <c r="F141" s="1" t="s">
        <v>185</v>
      </c>
      <c r="G141" s="5" t="s">
        <v>2199</v>
      </c>
      <c r="H141" s="6" t="s">
        <v>2200</v>
      </c>
      <c r="I141" s="6" t="s">
        <v>1868</v>
      </c>
      <c r="J141" s="9">
        <v>42598</v>
      </c>
      <c r="K141" s="1"/>
      <c r="L141" s="6">
        <v>1</v>
      </c>
      <c r="M141" s="6">
        <v>2</v>
      </c>
      <c r="N141" s="6">
        <v>0</v>
      </c>
      <c r="O141" s="6">
        <v>10</v>
      </c>
      <c r="P141" s="6">
        <v>9</v>
      </c>
      <c r="Q141" s="1" t="s">
        <v>2201</v>
      </c>
      <c r="R141" s="1" t="s">
        <v>2202</v>
      </c>
      <c r="S141" s="6">
        <v>0</v>
      </c>
      <c r="T141" s="6">
        <v>0</v>
      </c>
      <c r="U141" s="6">
        <v>0</v>
      </c>
      <c r="V141" s="6">
        <v>0</v>
      </c>
      <c r="W141" s="1" t="s">
        <v>2203</v>
      </c>
      <c r="X141" s="6">
        <v>3</v>
      </c>
      <c r="Y141" s="1" t="s">
        <v>2204</v>
      </c>
      <c r="Z141" s="1" t="s">
        <v>2205</v>
      </c>
      <c r="AA141" s="1" t="s">
        <v>2206</v>
      </c>
      <c r="AB141" s="1" t="s">
        <v>2207</v>
      </c>
      <c r="AC141" s="1" t="s">
        <v>182</v>
      </c>
      <c r="AD141" s="6">
        <v>100</v>
      </c>
      <c r="AE141" s="6">
        <v>30</v>
      </c>
      <c r="AF141" s="7">
        <v>42615</v>
      </c>
      <c r="AG141" s="7">
        <v>42584</v>
      </c>
      <c r="AH141" s="1" t="s">
        <v>2195</v>
      </c>
      <c r="AI141" s="6">
        <v>1</v>
      </c>
    </row>
    <row r="142" spans="1:35" ht="12.75">
      <c r="A142" s="1" t="s">
        <v>2208</v>
      </c>
      <c r="B142" s="1" t="s">
        <v>2209</v>
      </c>
      <c r="C142" s="1" t="s">
        <v>2208</v>
      </c>
      <c r="D142" s="1" t="s">
        <v>182</v>
      </c>
      <c r="E142" s="1" t="s">
        <v>184</v>
      </c>
      <c r="F142" s="1" t="s">
        <v>185</v>
      </c>
      <c r="G142" s="5" t="s">
        <v>2210</v>
      </c>
      <c r="H142" s="6" t="s">
        <v>736</v>
      </c>
      <c r="I142" s="9">
        <v>42382</v>
      </c>
      <c r="J142" s="6" t="s">
        <v>2211</v>
      </c>
      <c r="K142" s="1"/>
      <c r="L142" s="6">
        <v>1</v>
      </c>
      <c r="M142" s="6">
        <v>2</v>
      </c>
      <c r="N142" s="6">
        <v>1</v>
      </c>
      <c r="O142" s="6">
        <v>6</v>
      </c>
      <c r="P142" s="6">
        <v>3</v>
      </c>
      <c r="Q142" s="1" t="s">
        <v>2213</v>
      </c>
      <c r="R142" s="1" t="s">
        <v>1690</v>
      </c>
      <c r="S142" s="6">
        <v>1</v>
      </c>
      <c r="T142" s="6">
        <v>9</v>
      </c>
      <c r="U142" s="6">
        <v>5</v>
      </c>
      <c r="V142" s="6">
        <v>3</v>
      </c>
      <c r="W142" s="1" t="s">
        <v>2215</v>
      </c>
      <c r="X142" s="6">
        <v>2</v>
      </c>
      <c r="Y142" s="1" t="s">
        <v>1692</v>
      </c>
      <c r="Z142" s="1" t="s">
        <v>2217</v>
      </c>
      <c r="AA142" s="1" t="s">
        <v>2218</v>
      </c>
      <c r="AB142" s="1" t="s">
        <v>2219</v>
      </c>
      <c r="AC142" s="1" t="s">
        <v>182</v>
      </c>
      <c r="AD142" s="6">
        <v>100</v>
      </c>
      <c r="AE142" s="6">
        <v>18</v>
      </c>
      <c r="AF142" s="7">
        <v>42431</v>
      </c>
      <c r="AG142" s="6" t="s">
        <v>908</v>
      </c>
      <c r="AH142" s="1" t="s">
        <v>2208</v>
      </c>
      <c r="AI142" s="6">
        <v>1</v>
      </c>
    </row>
    <row r="143" spans="1:35" ht="12.75">
      <c r="A143" s="1" t="s">
        <v>2220</v>
      </c>
      <c r="B143" s="1" t="s">
        <v>2221</v>
      </c>
      <c r="C143" s="1" t="s">
        <v>2220</v>
      </c>
      <c r="D143" s="1" t="s">
        <v>182</v>
      </c>
      <c r="E143" s="1"/>
      <c r="F143" s="1" t="s">
        <v>185</v>
      </c>
      <c r="G143" s="5" t="s">
        <v>2222</v>
      </c>
      <c r="H143" s="6" t="s">
        <v>2223</v>
      </c>
      <c r="I143" s="6" t="s">
        <v>2103</v>
      </c>
      <c r="J143" s="9">
        <v>42441</v>
      </c>
      <c r="K143" s="1"/>
      <c r="L143" s="6">
        <v>2</v>
      </c>
      <c r="M143" s="6">
        <v>3</v>
      </c>
      <c r="N143" s="6">
        <v>1</v>
      </c>
      <c r="O143" s="6">
        <v>6</v>
      </c>
      <c r="P143" s="6">
        <v>4</v>
      </c>
      <c r="Q143" s="1" t="s">
        <v>2224</v>
      </c>
      <c r="R143" s="1" t="s">
        <v>1163</v>
      </c>
      <c r="S143" s="6">
        <v>5</v>
      </c>
      <c r="T143" s="6">
        <v>7</v>
      </c>
      <c r="U143" s="6">
        <v>6</v>
      </c>
      <c r="V143" s="6">
        <v>4</v>
      </c>
      <c r="W143" s="1" t="s">
        <v>2225</v>
      </c>
      <c r="X143" s="6">
        <v>2</v>
      </c>
      <c r="Y143" s="1" t="s">
        <v>1167</v>
      </c>
      <c r="Z143" s="1" t="s">
        <v>2226</v>
      </c>
      <c r="AA143" s="1" t="s">
        <v>2227</v>
      </c>
      <c r="AB143" s="1" t="s">
        <v>2228</v>
      </c>
      <c r="AC143" s="1" t="s">
        <v>506</v>
      </c>
      <c r="AD143" s="6">
        <v>94</v>
      </c>
      <c r="AE143" s="6">
        <v>19</v>
      </c>
      <c r="AF143" s="7">
        <v>42491</v>
      </c>
      <c r="AG143" s="7">
        <v>42491</v>
      </c>
      <c r="AH143" s="1" t="s">
        <v>2220</v>
      </c>
      <c r="AI143" s="6">
        <v>1</v>
      </c>
    </row>
    <row r="144" spans="1:35" ht="12.75">
      <c r="A144" s="1" t="s">
        <v>2233</v>
      </c>
      <c r="B144" s="1" t="s">
        <v>2234</v>
      </c>
      <c r="C144" s="1" t="s">
        <v>2233</v>
      </c>
      <c r="D144" s="1" t="s">
        <v>182</v>
      </c>
      <c r="E144" s="1" t="s">
        <v>283</v>
      </c>
      <c r="F144" s="1" t="s">
        <v>185</v>
      </c>
      <c r="G144" s="5" t="s">
        <v>2235</v>
      </c>
      <c r="H144" s="6" t="s">
        <v>2070</v>
      </c>
      <c r="I144" s="6" t="s">
        <v>2236</v>
      </c>
      <c r="J144" s="6" t="s">
        <v>2237</v>
      </c>
      <c r="K144" s="1"/>
      <c r="L144" s="6">
        <v>2</v>
      </c>
      <c r="M144" s="6">
        <v>4</v>
      </c>
      <c r="N144" s="6">
        <v>1</v>
      </c>
      <c r="O144" s="6">
        <v>4</v>
      </c>
      <c r="P144" s="6">
        <v>3</v>
      </c>
      <c r="Q144" s="1" t="s">
        <v>639</v>
      </c>
      <c r="R144" s="1" t="s">
        <v>1030</v>
      </c>
      <c r="S144" s="6">
        <v>15</v>
      </c>
      <c r="T144" s="6">
        <v>26</v>
      </c>
      <c r="U144" s="6">
        <v>4</v>
      </c>
      <c r="V144" s="6">
        <v>3</v>
      </c>
      <c r="W144" s="1" t="s">
        <v>2234</v>
      </c>
      <c r="X144" s="6">
        <v>1</v>
      </c>
      <c r="Y144" s="1" t="s">
        <v>1030</v>
      </c>
      <c r="Z144" s="1" t="s">
        <v>2238</v>
      </c>
      <c r="AA144" s="1" t="s">
        <v>2234</v>
      </c>
      <c r="AB144" s="1" t="s">
        <v>2239</v>
      </c>
      <c r="AC144" s="1" t="s">
        <v>532</v>
      </c>
      <c r="AD144" s="6">
        <v>100</v>
      </c>
      <c r="AE144" s="6">
        <v>23</v>
      </c>
      <c r="AF144" s="9">
        <v>42491</v>
      </c>
      <c r="AG144" s="6">
        <v>1</v>
      </c>
      <c r="AH144" s="1" t="s">
        <v>2233</v>
      </c>
      <c r="AI144" s="6">
        <v>1</v>
      </c>
    </row>
    <row r="145" spans="1:35" ht="12.75">
      <c r="A145" s="1" t="s">
        <v>2240</v>
      </c>
      <c r="B145" s="1" t="s">
        <v>2241</v>
      </c>
      <c r="C145" s="1" t="s">
        <v>2240</v>
      </c>
      <c r="D145" s="1" t="s">
        <v>182</v>
      </c>
      <c r="E145" s="1" t="s">
        <v>184</v>
      </c>
      <c r="F145" s="1" t="s">
        <v>185</v>
      </c>
      <c r="G145" s="5" t="s">
        <v>2243</v>
      </c>
      <c r="H145" s="6" t="s">
        <v>2244</v>
      </c>
      <c r="I145" s="6" t="s">
        <v>2246</v>
      </c>
      <c r="J145" s="7">
        <v>42568</v>
      </c>
      <c r="K145" s="1"/>
      <c r="L145" s="6">
        <v>1</v>
      </c>
      <c r="M145" s="6">
        <v>2</v>
      </c>
      <c r="N145" s="6">
        <v>1</v>
      </c>
      <c r="O145" s="6">
        <v>6</v>
      </c>
      <c r="P145" s="6">
        <v>5</v>
      </c>
      <c r="Q145" s="1" t="s">
        <v>440</v>
      </c>
      <c r="R145" s="1" t="s">
        <v>452</v>
      </c>
      <c r="S145" s="6">
        <v>1</v>
      </c>
      <c r="T145" s="6">
        <v>5</v>
      </c>
      <c r="U145" s="6">
        <v>6</v>
      </c>
      <c r="V145" s="6">
        <v>5</v>
      </c>
      <c r="W145" s="1" t="s">
        <v>2248</v>
      </c>
      <c r="X145" s="6">
        <v>2</v>
      </c>
      <c r="Y145" s="1" t="s">
        <v>459</v>
      </c>
      <c r="Z145" s="1" t="s">
        <v>2249</v>
      </c>
      <c r="AA145" s="1" t="s">
        <v>2250</v>
      </c>
      <c r="AB145" s="1" t="s">
        <v>2251</v>
      </c>
      <c r="AC145" s="1" t="s">
        <v>182</v>
      </c>
      <c r="AD145" s="6">
        <v>96</v>
      </c>
      <c r="AE145" s="6">
        <v>29</v>
      </c>
      <c r="AF145" s="7">
        <v>42614</v>
      </c>
      <c r="AG145" s="7">
        <v>42552</v>
      </c>
      <c r="AH145" s="1" t="s">
        <v>2240</v>
      </c>
      <c r="AI145" s="6">
        <v>1</v>
      </c>
    </row>
    <row r="146" spans="1:35" ht="12.75">
      <c r="A146" s="1" t="s">
        <v>2252</v>
      </c>
      <c r="B146" s="1" t="s">
        <v>2253</v>
      </c>
      <c r="C146" s="1" t="s">
        <v>2252</v>
      </c>
      <c r="D146" s="1" t="s">
        <v>182</v>
      </c>
      <c r="E146" s="1" t="s">
        <v>184</v>
      </c>
      <c r="F146" s="1" t="s">
        <v>185</v>
      </c>
      <c r="G146" s="5" t="s">
        <v>2254</v>
      </c>
      <c r="H146" s="6" t="s">
        <v>2255</v>
      </c>
      <c r="I146" s="6" t="s">
        <v>2256</v>
      </c>
      <c r="J146" s="9">
        <v>42571</v>
      </c>
      <c r="K146" s="1"/>
      <c r="L146" s="6">
        <v>1</v>
      </c>
      <c r="M146" s="6">
        <v>2</v>
      </c>
      <c r="N146" s="6">
        <v>1</v>
      </c>
      <c r="O146" s="6">
        <v>3</v>
      </c>
      <c r="P146" s="6">
        <v>3</v>
      </c>
      <c r="Q146" s="1" t="s">
        <v>1030</v>
      </c>
      <c r="R146" s="1" t="s">
        <v>1030</v>
      </c>
      <c r="S146" s="6">
        <v>17</v>
      </c>
      <c r="T146" s="6">
        <v>26</v>
      </c>
      <c r="U146" s="6">
        <v>3</v>
      </c>
      <c r="V146" s="6">
        <v>3</v>
      </c>
      <c r="W146" s="1" t="s">
        <v>2253</v>
      </c>
      <c r="X146" s="6">
        <v>1</v>
      </c>
      <c r="Y146" s="1" t="s">
        <v>1030</v>
      </c>
      <c r="Z146" s="1" t="s">
        <v>2257</v>
      </c>
      <c r="AA146" s="1" t="s">
        <v>2258</v>
      </c>
      <c r="AB146" s="1" t="s">
        <v>2252</v>
      </c>
      <c r="AC146" s="1" t="s">
        <v>182</v>
      </c>
      <c r="AD146" s="6">
        <v>0</v>
      </c>
      <c r="AE146" s="6">
        <v>0</v>
      </c>
      <c r="AF146" s="6">
        <v>1</v>
      </c>
      <c r="AG146" s="6">
        <v>1</v>
      </c>
      <c r="AH146" s="1" t="s">
        <v>2252</v>
      </c>
      <c r="AI146" s="6">
        <v>1</v>
      </c>
    </row>
    <row r="147" spans="1:35" ht="12.75">
      <c r="A147" s="1" t="s">
        <v>2264</v>
      </c>
      <c r="B147" s="1" t="s">
        <v>2265</v>
      </c>
      <c r="C147" s="1" t="s">
        <v>2264</v>
      </c>
      <c r="D147" s="1" t="s">
        <v>182</v>
      </c>
      <c r="E147" s="1" t="s">
        <v>184</v>
      </c>
      <c r="F147" s="1" t="s">
        <v>185</v>
      </c>
      <c r="G147" s="5" t="s">
        <v>2268</v>
      </c>
      <c r="H147" s="6" t="s">
        <v>1940</v>
      </c>
      <c r="I147" s="6" t="s">
        <v>2269</v>
      </c>
      <c r="J147" s="6" t="s">
        <v>2270</v>
      </c>
      <c r="K147" s="1"/>
      <c r="L147" s="6">
        <v>1</v>
      </c>
      <c r="M147" s="6">
        <v>2</v>
      </c>
      <c r="N147" s="6">
        <v>1</v>
      </c>
      <c r="O147" s="6">
        <v>5</v>
      </c>
      <c r="P147" s="6">
        <v>5</v>
      </c>
      <c r="Q147" s="1" t="s">
        <v>839</v>
      </c>
      <c r="R147" s="1" t="s">
        <v>839</v>
      </c>
      <c r="S147" s="6">
        <v>2</v>
      </c>
      <c r="T147" s="6">
        <v>2</v>
      </c>
      <c r="U147" s="6">
        <v>5</v>
      </c>
      <c r="V147" s="6">
        <v>5</v>
      </c>
      <c r="W147" s="1" t="s">
        <v>2272</v>
      </c>
      <c r="X147" s="6">
        <v>2</v>
      </c>
      <c r="Y147" s="1" t="s">
        <v>988</v>
      </c>
      <c r="Z147" s="1" t="s">
        <v>2274</v>
      </c>
      <c r="AA147" s="1" t="s">
        <v>2275</v>
      </c>
      <c r="AB147" s="1" t="s">
        <v>2276</v>
      </c>
      <c r="AC147" s="1" t="s">
        <v>182</v>
      </c>
      <c r="AD147" s="6">
        <v>100</v>
      </c>
      <c r="AE147" s="6">
        <v>17</v>
      </c>
      <c r="AF147" s="7">
        <v>42371</v>
      </c>
      <c r="AG147" s="7">
        <v>42583</v>
      </c>
      <c r="AH147" s="1" t="s">
        <v>2264</v>
      </c>
      <c r="AI147" s="6">
        <v>1</v>
      </c>
    </row>
    <row r="148" spans="1:35" ht="12.75">
      <c r="A148" s="1" t="s">
        <v>2277</v>
      </c>
      <c r="B148" s="1" t="s">
        <v>2278</v>
      </c>
      <c r="C148" s="1" t="s">
        <v>2277</v>
      </c>
      <c r="D148" s="1" t="s">
        <v>182</v>
      </c>
      <c r="E148" s="1" t="s">
        <v>184</v>
      </c>
      <c r="F148" s="1" t="s">
        <v>185</v>
      </c>
      <c r="G148" s="5" t="s">
        <v>2150</v>
      </c>
      <c r="H148" s="6" t="s">
        <v>1863</v>
      </c>
      <c r="I148" s="6" t="s">
        <v>2282</v>
      </c>
      <c r="J148" s="6" t="s">
        <v>2283</v>
      </c>
      <c r="K148" s="1"/>
      <c r="L148" s="6">
        <v>1</v>
      </c>
      <c r="M148" s="6">
        <v>2</v>
      </c>
      <c r="N148" s="6">
        <v>1</v>
      </c>
      <c r="O148" s="6">
        <v>6</v>
      </c>
      <c r="P148" s="6">
        <v>6</v>
      </c>
      <c r="Q148" s="1" t="s">
        <v>440</v>
      </c>
      <c r="R148" s="1" t="s">
        <v>440</v>
      </c>
      <c r="S148" s="6">
        <v>0</v>
      </c>
      <c r="T148" s="6">
        <v>1</v>
      </c>
      <c r="U148" s="6">
        <v>6</v>
      </c>
      <c r="V148" s="6">
        <v>6</v>
      </c>
      <c r="W148" s="1" t="s">
        <v>2284</v>
      </c>
      <c r="X148" s="6">
        <v>3</v>
      </c>
      <c r="Y148" s="1" t="s">
        <v>443</v>
      </c>
      <c r="Z148" s="1" t="s">
        <v>2285</v>
      </c>
      <c r="AA148" s="1" t="s">
        <v>2286</v>
      </c>
      <c r="AB148" s="1" t="s">
        <v>2287</v>
      </c>
      <c r="AC148" s="1" t="s">
        <v>182</v>
      </c>
      <c r="AD148" s="6">
        <v>100</v>
      </c>
      <c r="AE148" s="6">
        <v>28</v>
      </c>
      <c r="AF148" s="6" t="s">
        <v>451</v>
      </c>
      <c r="AG148" s="6" t="s">
        <v>451</v>
      </c>
      <c r="AH148" s="1" t="s">
        <v>2277</v>
      </c>
      <c r="AI148" s="6">
        <v>1</v>
      </c>
    </row>
    <row r="149" spans="1:35" ht="12.75">
      <c r="A149" s="1" t="s">
        <v>2288</v>
      </c>
      <c r="B149" s="1" t="s">
        <v>2289</v>
      </c>
      <c r="C149" s="1" t="s">
        <v>2288</v>
      </c>
      <c r="D149" s="1" t="s">
        <v>182</v>
      </c>
      <c r="E149" s="1" t="s">
        <v>184</v>
      </c>
      <c r="F149" s="1"/>
      <c r="G149" s="5" t="s">
        <v>2290</v>
      </c>
      <c r="H149" s="6" t="s">
        <v>2291</v>
      </c>
      <c r="I149" s="6" t="s">
        <v>2290</v>
      </c>
      <c r="J149" s="6" t="s">
        <v>2291</v>
      </c>
      <c r="K149" s="1"/>
      <c r="L149" s="6">
        <v>1</v>
      </c>
      <c r="M149" s="6">
        <v>5</v>
      </c>
      <c r="N149" s="6">
        <v>1</v>
      </c>
      <c r="O149" s="6">
        <v>5</v>
      </c>
      <c r="P149" s="6">
        <v>3</v>
      </c>
      <c r="Q149" s="1" t="s">
        <v>2292</v>
      </c>
      <c r="R149" s="1" t="s">
        <v>327</v>
      </c>
      <c r="S149" s="6">
        <v>2</v>
      </c>
      <c r="T149" s="6">
        <v>16</v>
      </c>
      <c r="U149" s="6">
        <v>4</v>
      </c>
      <c r="V149" s="6">
        <v>3</v>
      </c>
      <c r="W149" s="1" t="s">
        <v>2289</v>
      </c>
      <c r="X149" s="6">
        <v>1</v>
      </c>
      <c r="Y149" s="1" t="s">
        <v>327</v>
      </c>
      <c r="Z149" s="1" t="s">
        <v>2293</v>
      </c>
      <c r="AA149" s="1" t="s">
        <v>2294</v>
      </c>
      <c r="AB149" s="1" t="s">
        <v>2288</v>
      </c>
      <c r="AC149" s="1" t="s">
        <v>182</v>
      </c>
      <c r="AD149" s="6">
        <v>86</v>
      </c>
      <c r="AE149" s="6">
        <v>23</v>
      </c>
      <c r="AF149" s="6" t="s">
        <v>404</v>
      </c>
      <c r="AG149" s="6">
        <v>1</v>
      </c>
      <c r="AH149" s="1" t="s">
        <v>2288</v>
      </c>
      <c r="AI149" s="6">
        <v>1</v>
      </c>
    </row>
    <row r="150" spans="1:35" ht="12.75">
      <c r="A150" s="1" t="s">
        <v>2295</v>
      </c>
      <c r="B150" s="1" t="s">
        <v>2296</v>
      </c>
      <c r="C150" s="1" t="s">
        <v>2295</v>
      </c>
      <c r="D150" s="1" t="s">
        <v>182</v>
      </c>
      <c r="E150" s="1" t="s">
        <v>184</v>
      </c>
      <c r="F150" s="1" t="s">
        <v>185</v>
      </c>
      <c r="G150" s="5" t="s">
        <v>2297</v>
      </c>
      <c r="H150" s="6" t="s">
        <v>2298</v>
      </c>
      <c r="I150" s="6" t="s">
        <v>2299</v>
      </c>
      <c r="J150" s="6" t="s">
        <v>2300</v>
      </c>
      <c r="K150" s="1"/>
      <c r="L150" s="6">
        <v>1</v>
      </c>
      <c r="M150" s="6">
        <v>2</v>
      </c>
      <c r="N150" s="6">
        <v>1</v>
      </c>
      <c r="O150" s="6">
        <v>7</v>
      </c>
      <c r="P150" s="6">
        <v>5</v>
      </c>
      <c r="Q150" s="1" t="s">
        <v>1178</v>
      </c>
      <c r="R150" s="1" t="s">
        <v>839</v>
      </c>
      <c r="S150" s="6">
        <v>0</v>
      </c>
      <c r="T150" s="6">
        <v>6</v>
      </c>
      <c r="U150" s="6">
        <v>6</v>
      </c>
      <c r="V150" s="6">
        <v>5</v>
      </c>
      <c r="W150" s="1" t="s">
        <v>2301</v>
      </c>
      <c r="X150" s="6">
        <v>2</v>
      </c>
      <c r="Y150" s="1" t="s">
        <v>988</v>
      </c>
      <c r="Z150" s="1" t="s">
        <v>2302</v>
      </c>
      <c r="AA150" s="1" t="s">
        <v>2303</v>
      </c>
      <c r="AB150" s="1" t="s">
        <v>2304</v>
      </c>
      <c r="AC150" s="1" t="s">
        <v>182</v>
      </c>
      <c r="AD150" s="6">
        <v>100</v>
      </c>
      <c r="AE150" s="6">
        <v>16</v>
      </c>
      <c r="AF150" s="7">
        <v>42492</v>
      </c>
      <c r="AG150" s="6" t="s">
        <v>591</v>
      </c>
      <c r="AH150" s="1" t="s">
        <v>2295</v>
      </c>
      <c r="AI150" s="6">
        <v>1</v>
      </c>
    </row>
    <row r="151" spans="1:35" ht="12.75">
      <c r="A151" s="1"/>
      <c r="B151" s="1"/>
      <c r="C151" s="1"/>
      <c r="D151" s="1"/>
      <c r="E151" s="1"/>
      <c r="F151" s="1"/>
      <c r="G151" s="4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</row>
    <row r="152" spans="1:35" ht="12.75">
      <c r="A152" s="1"/>
      <c r="B152" s="1"/>
      <c r="C152" s="1"/>
      <c r="D152" s="1"/>
      <c r="E152" s="1"/>
      <c r="F152" s="1"/>
      <c r="G152" s="4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</row>
    <row r="153" spans="1:35" ht="12.75">
      <c r="A153" s="1"/>
      <c r="B153" s="1"/>
      <c r="C153" s="1"/>
      <c r="D153" s="1"/>
      <c r="E153" s="1"/>
      <c r="F153" s="1"/>
      <c r="G153" s="4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</row>
    <row r="154" spans="1:35" ht="12.75">
      <c r="A154" s="1" t="s">
        <v>855</v>
      </c>
      <c r="B154" s="1" t="s">
        <v>2308</v>
      </c>
      <c r="C154" s="1" t="s">
        <v>855</v>
      </c>
      <c r="D154" s="1" t="s">
        <v>182</v>
      </c>
      <c r="E154" s="1" t="s">
        <v>184</v>
      </c>
      <c r="F154" s="1" t="s">
        <v>185</v>
      </c>
      <c r="G154" s="5" t="s">
        <v>2310</v>
      </c>
      <c r="H154" s="6" t="s">
        <v>2057</v>
      </c>
      <c r="I154" s="6" t="s">
        <v>2311</v>
      </c>
      <c r="J154" s="6" t="s">
        <v>705</v>
      </c>
      <c r="K154" s="1"/>
      <c r="L154" s="6">
        <v>1</v>
      </c>
      <c r="M154" s="6">
        <v>3</v>
      </c>
      <c r="N154" s="6">
        <v>1</v>
      </c>
      <c r="O154" s="6">
        <v>6</v>
      </c>
      <c r="P154" s="6">
        <v>3</v>
      </c>
      <c r="Q154" s="1" t="s">
        <v>2312</v>
      </c>
      <c r="R154" s="1" t="s">
        <v>1690</v>
      </c>
      <c r="S154" s="6">
        <v>3</v>
      </c>
      <c r="T154" s="6">
        <v>1</v>
      </c>
      <c r="U154" s="6">
        <v>3</v>
      </c>
      <c r="V154" s="6">
        <v>2</v>
      </c>
      <c r="W154" s="1" t="s">
        <v>2314</v>
      </c>
      <c r="X154" s="6">
        <v>2</v>
      </c>
      <c r="Y154" s="1" t="s">
        <v>1692</v>
      </c>
      <c r="Z154" s="1" t="s">
        <v>2315</v>
      </c>
      <c r="AA154" s="1" t="s">
        <v>2316</v>
      </c>
      <c r="AB154" s="1" t="s">
        <v>2317</v>
      </c>
      <c r="AC154" s="1" t="s">
        <v>182</v>
      </c>
      <c r="AD154" s="6">
        <v>100</v>
      </c>
      <c r="AE154" s="6">
        <v>22</v>
      </c>
      <c r="AF154" s="6" t="s">
        <v>427</v>
      </c>
      <c r="AG154" s="7">
        <v>42614</v>
      </c>
      <c r="AH154" s="1" t="s">
        <v>855</v>
      </c>
      <c r="AI154" s="6">
        <v>1</v>
      </c>
    </row>
    <row r="155" spans="1:35" ht="12.75">
      <c r="A155" s="1" t="s">
        <v>2318</v>
      </c>
      <c r="B155" s="1" t="s">
        <v>2319</v>
      </c>
      <c r="C155" s="1" t="s">
        <v>2318</v>
      </c>
      <c r="D155" s="1" t="s">
        <v>182</v>
      </c>
      <c r="E155" s="1" t="s">
        <v>283</v>
      </c>
      <c r="F155" s="1" t="s">
        <v>185</v>
      </c>
      <c r="G155" s="5" t="s">
        <v>2320</v>
      </c>
      <c r="H155" s="6" t="s">
        <v>1085</v>
      </c>
      <c r="I155" s="6" t="s">
        <v>2321</v>
      </c>
      <c r="J155" s="6" t="s">
        <v>915</v>
      </c>
      <c r="K155" s="1"/>
      <c r="L155" s="6">
        <v>1</v>
      </c>
      <c r="M155" s="6">
        <v>2</v>
      </c>
      <c r="N155" s="6">
        <v>1</v>
      </c>
      <c r="O155" s="6">
        <v>6</v>
      </c>
      <c r="P155" s="6">
        <v>5</v>
      </c>
      <c r="Q155" s="1" t="s">
        <v>440</v>
      </c>
      <c r="R155" s="1" t="s">
        <v>452</v>
      </c>
      <c r="S155" s="6">
        <v>0</v>
      </c>
      <c r="T155" s="6">
        <v>1</v>
      </c>
      <c r="U155" s="6">
        <v>5</v>
      </c>
      <c r="V155" s="6">
        <v>5</v>
      </c>
      <c r="W155" s="1" t="s">
        <v>2324</v>
      </c>
      <c r="X155" s="6">
        <v>2</v>
      </c>
      <c r="Y155" s="1" t="s">
        <v>459</v>
      </c>
      <c r="Z155" s="1" t="s">
        <v>2326</v>
      </c>
      <c r="AA155" s="1" t="s">
        <v>2328</v>
      </c>
      <c r="AB155" s="1" t="s">
        <v>2329</v>
      </c>
      <c r="AC155" s="1" t="s">
        <v>182</v>
      </c>
      <c r="AD155" s="6">
        <v>100</v>
      </c>
      <c r="AE155" s="6">
        <v>21</v>
      </c>
      <c r="AF155" s="6" t="s">
        <v>451</v>
      </c>
      <c r="AG155" s="7">
        <v>42583</v>
      </c>
      <c r="AH155" s="1" t="s">
        <v>2318</v>
      </c>
      <c r="AI155" s="6">
        <v>1</v>
      </c>
    </row>
    <row r="156" spans="1:35" ht="12.75">
      <c r="A156" s="1" t="s">
        <v>2332</v>
      </c>
      <c r="B156" s="1" t="s">
        <v>2333</v>
      </c>
      <c r="C156" s="1" t="s">
        <v>2332</v>
      </c>
      <c r="D156" s="1" t="s">
        <v>182</v>
      </c>
      <c r="E156" s="1" t="s">
        <v>283</v>
      </c>
      <c r="F156" s="1" t="s">
        <v>185</v>
      </c>
      <c r="G156" s="5" t="s">
        <v>2337</v>
      </c>
      <c r="H156" s="6" t="s">
        <v>2338</v>
      </c>
      <c r="I156" s="6" t="s">
        <v>2339</v>
      </c>
      <c r="J156" s="6" t="s">
        <v>2340</v>
      </c>
      <c r="K156" s="1"/>
      <c r="L156" s="6">
        <v>2</v>
      </c>
      <c r="M156" s="6">
        <v>7</v>
      </c>
      <c r="N156" s="6">
        <v>1</v>
      </c>
      <c r="O156" s="6">
        <v>4</v>
      </c>
      <c r="P156" s="6">
        <v>2</v>
      </c>
      <c r="Q156" s="1" t="s">
        <v>1313</v>
      </c>
      <c r="R156" s="1" t="s">
        <v>948</v>
      </c>
      <c r="S156" s="6">
        <v>18</v>
      </c>
      <c r="T156" s="6">
        <v>27</v>
      </c>
      <c r="U156" s="6">
        <v>4</v>
      </c>
      <c r="V156" s="6">
        <v>2</v>
      </c>
      <c r="W156" s="1" t="s">
        <v>2333</v>
      </c>
      <c r="X156" s="6">
        <v>1</v>
      </c>
      <c r="Y156" s="1" t="s">
        <v>948</v>
      </c>
      <c r="Z156" s="1" t="s">
        <v>2344</v>
      </c>
      <c r="AA156" s="1" t="s">
        <v>2346</v>
      </c>
      <c r="AB156" s="1" t="s">
        <v>2332</v>
      </c>
      <c r="AC156" s="1" t="s">
        <v>532</v>
      </c>
      <c r="AD156" s="6">
        <v>100</v>
      </c>
      <c r="AE156" s="6">
        <v>16</v>
      </c>
      <c r="AF156" s="6">
        <v>1</v>
      </c>
      <c r="AG156" s="6">
        <v>1</v>
      </c>
      <c r="AH156" s="1" t="s">
        <v>2332</v>
      </c>
      <c r="AI156" s="6">
        <v>1</v>
      </c>
    </row>
    <row r="157" spans="1:35" ht="12.75">
      <c r="A157" s="1" t="s">
        <v>2348</v>
      </c>
      <c r="B157" s="1" t="s">
        <v>2349</v>
      </c>
      <c r="C157" s="1" t="s">
        <v>2348</v>
      </c>
      <c r="D157" s="1" t="s">
        <v>182</v>
      </c>
      <c r="E157" s="1" t="s">
        <v>184</v>
      </c>
      <c r="F157" s="1" t="s">
        <v>185</v>
      </c>
      <c r="G157" s="5" t="s">
        <v>2350</v>
      </c>
      <c r="H157" s="6" t="s">
        <v>2351</v>
      </c>
      <c r="I157" s="6" t="s">
        <v>2352</v>
      </c>
      <c r="J157" s="6" t="s">
        <v>2343</v>
      </c>
      <c r="K157" s="1"/>
      <c r="L157" s="6">
        <v>2</v>
      </c>
      <c r="M157" s="6">
        <v>5</v>
      </c>
      <c r="N157" s="6">
        <v>1</v>
      </c>
      <c r="O157" s="6">
        <v>5</v>
      </c>
      <c r="P157" s="6">
        <v>4</v>
      </c>
      <c r="Q157" s="1" t="s">
        <v>452</v>
      </c>
      <c r="R157" s="1" t="s">
        <v>639</v>
      </c>
      <c r="S157" s="6">
        <v>6</v>
      </c>
      <c r="T157" s="6">
        <v>12</v>
      </c>
      <c r="U157" s="6">
        <v>5</v>
      </c>
      <c r="V157" s="6">
        <v>4</v>
      </c>
      <c r="W157" s="1" t="s">
        <v>2353</v>
      </c>
      <c r="X157" s="6">
        <v>2</v>
      </c>
      <c r="Y157" s="1" t="s">
        <v>645</v>
      </c>
      <c r="Z157" s="1" t="s">
        <v>2354</v>
      </c>
      <c r="AA157" s="1" t="s">
        <v>2355</v>
      </c>
      <c r="AB157" s="1" t="s">
        <v>2356</v>
      </c>
      <c r="AC157" s="1" t="s">
        <v>506</v>
      </c>
      <c r="AD157" s="6">
        <v>100</v>
      </c>
      <c r="AE157" s="6">
        <v>28</v>
      </c>
      <c r="AF157" s="6" t="s">
        <v>908</v>
      </c>
      <c r="AG157" s="6" t="s">
        <v>723</v>
      </c>
      <c r="AH157" s="1" t="s">
        <v>2348</v>
      </c>
      <c r="AI157" s="6">
        <v>1</v>
      </c>
    </row>
    <row r="158" spans="1:35" ht="12.75">
      <c r="A158" s="1" t="s">
        <v>2359</v>
      </c>
      <c r="B158" s="1" t="s">
        <v>2361</v>
      </c>
      <c r="C158" s="1" t="s">
        <v>2359</v>
      </c>
      <c r="D158" s="1" t="s">
        <v>182</v>
      </c>
      <c r="E158" s="1" t="s">
        <v>283</v>
      </c>
      <c r="F158" s="1" t="s">
        <v>185</v>
      </c>
      <c r="G158" s="5" t="s">
        <v>2362</v>
      </c>
      <c r="H158" s="6" t="s">
        <v>2122</v>
      </c>
      <c r="I158" s="6" t="s">
        <v>2363</v>
      </c>
      <c r="J158" s="7">
        <v>42502</v>
      </c>
      <c r="K158" s="1"/>
      <c r="L158" s="6">
        <v>2</v>
      </c>
      <c r="M158" s="6">
        <v>5</v>
      </c>
      <c r="N158" s="6">
        <v>1</v>
      </c>
      <c r="O158" s="6">
        <v>8</v>
      </c>
      <c r="P158" s="6">
        <v>5</v>
      </c>
      <c r="Q158" s="1" t="s">
        <v>2364</v>
      </c>
      <c r="R158" s="1" t="s">
        <v>452</v>
      </c>
      <c r="S158" s="6">
        <v>3</v>
      </c>
      <c r="T158" s="6">
        <v>2</v>
      </c>
      <c r="U158" s="6">
        <v>8</v>
      </c>
      <c r="V158" s="6">
        <v>5</v>
      </c>
      <c r="W158" s="1" t="s">
        <v>2365</v>
      </c>
      <c r="X158" s="6">
        <v>2</v>
      </c>
      <c r="Y158" s="1" t="s">
        <v>459</v>
      </c>
      <c r="Z158" s="1" t="s">
        <v>2366</v>
      </c>
      <c r="AA158" s="1" t="s">
        <v>2367</v>
      </c>
      <c r="AB158" s="1" t="s">
        <v>2368</v>
      </c>
      <c r="AC158" s="1" t="s">
        <v>532</v>
      </c>
      <c r="AD158" s="6">
        <v>95</v>
      </c>
      <c r="AE158" s="6">
        <v>20</v>
      </c>
      <c r="AF158" s="7">
        <v>42552</v>
      </c>
      <c r="AG158" s="7">
        <v>42614</v>
      </c>
      <c r="AH158" s="1" t="s">
        <v>2359</v>
      </c>
      <c r="AI158" s="6">
        <v>1</v>
      </c>
    </row>
    <row r="159" spans="1:35" ht="12.75">
      <c r="A159" s="1" t="s">
        <v>2369</v>
      </c>
      <c r="B159" s="1" t="s">
        <v>2371</v>
      </c>
      <c r="C159" s="1" t="s">
        <v>2369</v>
      </c>
      <c r="D159" s="1" t="s">
        <v>182</v>
      </c>
      <c r="E159" s="1" t="s">
        <v>283</v>
      </c>
      <c r="F159" s="1" t="s">
        <v>185</v>
      </c>
      <c r="G159" s="5" t="s">
        <v>2373</v>
      </c>
      <c r="H159" s="6" t="s">
        <v>2375</v>
      </c>
      <c r="I159" s="6" t="s">
        <v>2377</v>
      </c>
      <c r="J159" s="6" t="s">
        <v>2378</v>
      </c>
      <c r="K159" s="1"/>
      <c r="L159" s="6">
        <v>1</v>
      </c>
      <c r="M159" s="6">
        <v>4</v>
      </c>
      <c r="N159" s="6">
        <v>1</v>
      </c>
      <c r="O159" s="6">
        <v>4</v>
      </c>
      <c r="P159" s="6">
        <v>3</v>
      </c>
      <c r="Q159" s="1" t="s">
        <v>314</v>
      </c>
      <c r="R159" s="1" t="s">
        <v>1437</v>
      </c>
      <c r="S159" s="6">
        <v>1</v>
      </c>
      <c r="T159" s="6">
        <v>11</v>
      </c>
      <c r="U159" s="6">
        <v>4</v>
      </c>
      <c r="V159" s="6">
        <v>3</v>
      </c>
      <c r="W159" s="1" t="s">
        <v>2371</v>
      </c>
      <c r="X159" s="6">
        <v>1</v>
      </c>
      <c r="Y159" s="1" t="s">
        <v>1437</v>
      </c>
      <c r="Z159" s="1" t="s">
        <v>2379</v>
      </c>
      <c r="AA159" s="1" t="s">
        <v>2380</v>
      </c>
      <c r="AB159" s="1" t="s">
        <v>2369</v>
      </c>
      <c r="AC159" s="1" t="s">
        <v>182</v>
      </c>
      <c r="AD159" s="6">
        <v>96</v>
      </c>
      <c r="AE159" s="6">
        <v>29</v>
      </c>
      <c r="AF159" s="7">
        <v>42614</v>
      </c>
      <c r="AG159" s="9">
        <v>42491</v>
      </c>
      <c r="AH159" s="1" t="s">
        <v>2369</v>
      </c>
      <c r="AI159" s="6">
        <v>1</v>
      </c>
    </row>
    <row r="160" spans="1:35" ht="12.75">
      <c r="A160" s="1" t="s">
        <v>2381</v>
      </c>
      <c r="B160" s="1" t="s">
        <v>2382</v>
      </c>
      <c r="C160" s="1" t="s">
        <v>2381</v>
      </c>
      <c r="D160" s="1" t="s">
        <v>182</v>
      </c>
      <c r="E160" s="1" t="s">
        <v>283</v>
      </c>
      <c r="F160" s="1" t="s">
        <v>185</v>
      </c>
      <c r="G160" s="5" t="s">
        <v>2384</v>
      </c>
      <c r="H160" s="6" t="s">
        <v>2385</v>
      </c>
      <c r="I160" s="6" t="s">
        <v>2386</v>
      </c>
      <c r="J160" s="6" t="s">
        <v>1027</v>
      </c>
      <c r="K160" s="1"/>
      <c r="L160" s="6">
        <v>3</v>
      </c>
      <c r="M160" s="6">
        <v>8</v>
      </c>
      <c r="N160" s="6">
        <v>1</v>
      </c>
      <c r="O160" s="6">
        <v>5</v>
      </c>
      <c r="P160" s="6">
        <v>3</v>
      </c>
      <c r="Q160" s="1" t="s">
        <v>517</v>
      </c>
      <c r="R160" s="1" t="s">
        <v>1030</v>
      </c>
      <c r="S160" s="6">
        <v>6</v>
      </c>
      <c r="T160" s="6">
        <v>20</v>
      </c>
      <c r="U160" s="6">
        <v>5</v>
      </c>
      <c r="V160" s="6">
        <v>3</v>
      </c>
      <c r="W160" s="1" t="s">
        <v>2382</v>
      </c>
      <c r="X160" s="6">
        <v>1</v>
      </c>
      <c r="Y160" s="1" t="s">
        <v>1030</v>
      </c>
      <c r="Z160" s="1" t="s">
        <v>2389</v>
      </c>
      <c r="AA160" s="1" t="s">
        <v>2390</v>
      </c>
      <c r="AB160" s="1" t="s">
        <v>2391</v>
      </c>
      <c r="AC160" s="1" t="s">
        <v>568</v>
      </c>
      <c r="AD160" s="6">
        <v>100</v>
      </c>
      <c r="AE160" s="6">
        <v>36</v>
      </c>
      <c r="AF160" s="6" t="s">
        <v>748</v>
      </c>
      <c r="AG160" s="6">
        <v>1</v>
      </c>
      <c r="AH160" s="1" t="s">
        <v>2381</v>
      </c>
      <c r="AI160" s="6">
        <v>1</v>
      </c>
    </row>
    <row r="161" spans="1:35" ht="12.75">
      <c r="A161" s="1" t="s">
        <v>2392</v>
      </c>
      <c r="B161" s="1" t="s">
        <v>2393</v>
      </c>
      <c r="C161" s="1" t="s">
        <v>2392</v>
      </c>
      <c r="D161" s="1" t="s">
        <v>182</v>
      </c>
      <c r="E161" s="1" t="s">
        <v>184</v>
      </c>
      <c r="F161" s="1" t="s">
        <v>185</v>
      </c>
      <c r="G161" s="5" t="s">
        <v>2394</v>
      </c>
      <c r="H161" s="6" t="s">
        <v>1624</v>
      </c>
      <c r="I161" s="6" t="s">
        <v>2395</v>
      </c>
      <c r="J161" s="6" t="s">
        <v>1922</v>
      </c>
      <c r="K161" s="1"/>
      <c r="L161" s="6">
        <v>1</v>
      </c>
      <c r="M161" s="6">
        <v>3</v>
      </c>
      <c r="N161" s="6">
        <v>1</v>
      </c>
      <c r="O161" s="6">
        <v>4</v>
      </c>
      <c r="P161" s="6">
        <v>3</v>
      </c>
      <c r="Q161" s="1" t="s">
        <v>2396</v>
      </c>
      <c r="R161" s="1" t="s">
        <v>681</v>
      </c>
      <c r="S161" s="6">
        <v>5</v>
      </c>
      <c r="T161" s="6">
        <v>4</v>
      </c>
      <c r="U161" s="6">
        <v>4</v>
      </c>
      <c r="V161" s="6">
        <v>3</v>
      </c>
      <c r="W161" s="1" t="s">
        <v>2393</v>
      </c>
      <c r="X161" s="6">
        <v>1</v>
      </c>
      <c r="Y161" s="1" t="s">
        <v>681</v>
      </c>
      <c r="Z161" s="1" t="s">
        <v>2397</v>
      </c>
      <c r="AA161" s="1" t="s">
        <v>2398</v>
      </c>
      <c r="AB161" s="1" t="s">
        <v>2392</v>
      </c>
      <c r="AC161" s="1" t="s">
        <v>182</v>
      </c>
      <c r="AD161" s="6">
        <v>100</v>
      </c>
      <c r="AE161" s="6">
        <v>32</v>
      </c>
      <c r="AF161" s="7">
        <v>42461</v>
      </c>
      <c r="AG161" s="6" t="s">
        <v>748</v>
      </c>
      <c r="AH161" s="1" t="s">
        <v>2392</v>
      </c>
      <c r="AI161" s="6">
        <v>1</v>
      </c>
    </row>
    <row r="162" spans="1:35" ht="12.75">
      <c r="A162" s="1" t="s">
        <v>2399</v>
      </c>
      <c r="B162" s="1" t="s">
        <v>2400</v>
      </c>
      <c r="C162" s="1" t="s">
        <v>2399</v>
      </c>
      <c r="D162" s="1" t="s">
        <v>182</v>
      </c>
      <c r="E162" s="1" t="s">
        <v>283</v>
      </c>
      <c r="F162" s="1" t="s">
        <v>185</v>
      </c>
      <c r="G162" s="5" t="s">
        <v>2401</v>
      </c>
      <c r="H162" s="6" t="s">
        <v>2402</v>
      </c>
      <c r="I162" s="6" t="s">
        <v>2403</v>
      </c>
      <c r="J162" s="6" t="s">
        <v>547</v>
      </c>
      <c r="K162" s="1"/>
      <c r="L162" s="6">
        <v>2</v>
      </c>
      <c r="M162" s="6">
        <v>5</v>
      </c>
      <c r="N162" s="6">
        <v>1</v>
      </c>
      <c r="O162" s="6">
        <v>6</v>
      </c>
      <c r="P162" s="6">
        <v>3</v>
      </c>
      <c r="Q162" s="1" t="s">
        <v>597</v>
      </c>
      <c r="R162" s="1" t="s">
        <v>1030</v>
      </c>
      <c r="S162" s="6">
        <v>8</v>
      </c>
      <c r="T162" s="6">
        <v>17</v>
      </c>
      <c r="U162" s="6">
        <v>6</v>
      </c>
      <c r="V162" s="6">
        <v>3</v>
      </c>
      <c r="W162" s="1" t="s">
        <v>2400</v>
      </c>
      <c r="X162" s="6">
        <v>1</v>
      </c>
      <c r="Y162" s="1" t="s">
        <v>1030</v>
      </c>
      <c r="Z162" s="1" t="s">
        <v>2407</v>
      </c>
      <c r="AA162" s="1" t="s">
        <v>2408</v>
      </c>
      <c r="AB162" s="1" t="s">
        <v>2409</v>
      </c>
      <c r="AC162" s="1" t="s">
        <v>532</v>
      </c>
      <c r="AD162" s="6">
        <v>100</v>
      </c>
      <c r="AE162" s="6">
        <v>28</v>
      </c>
      <c r="AF162" s="6" t="s">
        <v>1219</v>
      </c>
      <c r="AG162" s="6">
        <v>1</v>
      </c>
      <c r="AH162" s="1" t="s">
        <v>2399</v>
      </c>
      <c r="AI162" s="6">
        <v>1</v>
      </c>
    </row>
    <row r="163" spans="1:35" ht="12.75">
      <c r="A163" s="1" t="s">
        <v>2410</v>
      </c>
      <c r="B163" s="1" t="s">
        <v>2411</v>
      </c>
      <c r="C163" s="1" t="s">
        <v>2410</v>
      </c>
      <c r="D163" s="1" t="s">
        <v>182</v>
      </c>
      <c r="E163" s="1" t="s">
        <v>283</v>
      </c>
      <c r="F163" s="1" t="s">
        <v>185</v>
      </c>
      <c r="G163" s="5" t="s">
        <v>2412</v>
      </c>
      <c r="H163" s="6" t="s">
        <v>2413</v>
      </c>
      <c r="I163" s="6" t="s">
        <v>2350</v>
      </c>
      <c r="J163" s="6" t="s">
        <v>2418</v>
      </c>
      <c r="K163" s="1"/>
      <c r="L163" s="6">
        <v>2</v>
      </c>
      <c r="M163" s="6">
        <v>4</v>
      </c>
      <c r="N163" s="6">
        <v>1</v>
      </c>
      <c r="O163" s="6">
        <v>5</v>
      </c>
      <c r="P163" s="6">
        <v>3</v>
      </c>
      <c r="Q163" s="1" t="s">
        <v>517</v>
      </c>
      <c r="R163" s="1" t="s">
        <v>1030</v>
      </c>
      <c r="S163" s="6">
        <v>9</v>
      </c>
      <c r="T163" s="6">
        <v>16</v>
      </c>
      <c r="U163" s="6">
        <v>5</v>
      </c>
      <c r="V163" s="6">
        <v>3</v>
      </c>
      <c r="W163" s="1" t="s">
        <v>2411</v>
      </c>
      <c r="X163" s="6">
        <v>1</v>
      </c>
      <c r="Y163" s="1" t="s">
        <v>1030</v>
      </c>
      <c r="Z163" s="1" t="s">
        <v>2419</v>
      </c>
      <c r="AA163" s="1" t="s">
        <v>2420</v>
      </c>
      <c r="AB163" s="1" t="s">
        <v>2421</v>
      </c>
      <c r="AC163" s="1" t="s">
        <v>532</v>
      </c>
      <c r="AD163" s="6">
        <v>96</v>
      </c>
      <c r="AE163" s="6">
        <v>30</v>
      </c>
      <c r="AF163" s="7">
        <v>42401</v>
      </c>
      <c r="AG163" s="6">
        <v>1</v>
      </c>
      <c r="AH163" s="1" t="s">
        <v>2410</v>
      </c>
      <c r="AI163" s="6">
        <v>1</v>
      </c>
    </row>
    <row r="164" spans="1:35" ht="12.75">
      <c r="A164" s="1" t="s">
        <v>2422</v>
      </c>
      <c r="B164" s="1" t="s">
        <v>2423</v>
      </c>
      <c r="C164" s="1" t="s">
        <v>2422</v>
      </c>
      <c r="D164" s="1" t="s">
        <v>182</v>
      </c>
      <c r="E164" s="1" t="s">
        <v>283</v>
      </c>
      <c r="F164" s="1" t="s">
        <v>185</v>
      </c>
      <c r="G164" s="5" t="s">
        <v>2425</v>
      </c>
      <c r="H164" s="6" t="s">
        <v>2373</v>
      </c>
      <c r="I164" s="6" t="s">
        <v>2428</v>
      </c>
      <c r="J164" s="6" t="s">
        <v>2430</v>
      </c>
      <c r="K164" s="1"/>
      <c r="L164" s="6">
        <v>1</v>
      </c>
      <c r="M164" s="6">
        <v>2</v>
      </c>
      <c r="N164" s="6">
        <v>1</v>
      </c>
      <c r="O164" s="6">
        <v>10</v>
      </c>
      <c r="P164" s="6">
        <v>9</v>
      </c>
      <c r="Q164" s="1" t="s">
        <v>2431</v>
      </c>
      <c r="R164" s="1" t="s">
        <v>2432</v>
      </c>
      <c r="S164" s="6">
        <v>0</v>
      </c>
      <c r="T164" s="6">
        <v>0</v>
      </c>
      <c r="U164" s="6">
        <v>8</v>
      </c>
      <c r="V164" s="6">
        <v>8</v>
      </c>
      <c r="W164" s="1" t="s">
        <v>2433</v>
      </c>
      <c r="X164" s="6">
        <v>4</v>
      </c>
      <c r="Y164" s="1" t="s">
        <v>2434</v>
      </c>
      <c r="Z164" s="1" t="s">
        <v>2435</v>
      </c>
      <c r="AA164" s="1" t="s">
        <v>2436</v>
      </c>
      <c r="AB164" s="1" t="s">
        <v>2437</v>
      </c>
      <c r="AC164" s="1" t="s">
        <v>182</v>
      </c>
      <c r="AD164" s="6">
        <v>100</v>
      </c>
      <c r="AE164" s="6">
        <v>29</v>
      </c>
      <c r="AF164" s="6" t="s">
        <v>2094</v>
      </c>
      <c r="AG164" s="6" t="s">
        <v>2094</v>
      </c>
      <c r="AH164" s="1" t="s">
        <v>2422</v>
      </c>
      <c r="AI164" s="6">
        <v>1</v>
      </c>
    </row>
    <row r="165" spans="1:35" ht="12.75">
      <c r="A165" s="1" t="s">
        <v>2438</v>
      </c>
      <c r="B165" s="1" t="s">
        <v>2439</v>
      </c>
      <c r="C165" s="1" t="s">
        <v>2438</v>
      </c>
      <c r="D165" s="1" t="s">
        <v>182</v>
      </c>
      <c r="E165" s="1" t="s">
        <v>283</v>
      </c>
      <c r="F165" s="1" t="s">
        <v>185</v>
      </c>
      <c r="G165" s="5" t="s">
        <v>2440</v>
      </c>
      <c r="H165" s="6" t="s">
        <v>2441</v>
      </c>
      <c r="I165" s="9">
        <v>42512</v>
      </c>
      <c r="J165" s="6" t="s">
        <v>2150</v>
      </c>
      <c r="K165" s="1"/>
      <c r="L165" s="6">
        <v>1</v>
      </c>
      <c r="M165" s="6">
        <v>2</v>
      </c>
      <c r="N165" s="6">
        <v>1</v>
      </c>
      <c r="O165" s="6">
        <v>6</v>
      </c>
      <c r="P165" s="6">
        <v>4</v>
      </c>
      <c r="Q165" s="1" t="s">
        <v>1151</v>
      </c>
      <c r="R165" s="1" t="s">
        <v>639</v>
      </c>
      <c r="S165" s="6">
        <v>3</v>
      </c>
      <c r="T165" s="6">
        <v>14</v>
      </c>
      <c r="U165" s="6">
        <v>5</v>
      </c>
      <c r="V165" s="6">
        <v>4</v>
      </c>
      <c r="W165" s="1" t="s">
        <v>2445</v>
      </c>
      <c r="X165" s="6">
        <v>2</v>
      </c>
      <c r="Y165" s="1" t="s">
        <v>645</v>
      </c>
      <c r="Z165" s="1" t="s">
        <v>2446</v>
      </c>
      <c r="AA165" s="1" t="s">
        <v>2447</v>
      </c>
      <c r="AB165" s="1" t="s">
        <v>2448</v>
      </c>
      <c r="AC165" s="1" t="s">
        <v>182</v>
      </c>
      <c r="AD165" s="6">
        <v>95</v>
      </c>
      <c r="AE165" s="6">
        <v>20</v>
      </c>
      <c r="AF165" s="6" t="s">
        <v>427</v>
      </c>
      <c r="AG165" s="6" t="s">
        <v>1219</v>
      </c>
      <c r="AH165" s="1" t="s">
        <v>2438</v>
      </c>
      <c r="AI165" s="6">
        <v>1</v>
      </c>
    </row>
    <row r="166" spans="1:35" ht="12.75">
      <c r="A166" s="1" t="s">
        <v>2449</v>
      </c>
      <c r="B166" s="1" t="s">
        <v>2450</v>
      </c>
      <c r="C166" s="1" t="s">
        <v>2449</v>
      </c>
      <c r="D166" s="1" t="s">
        <v>182</v>
      </c>
      <c r="E166" s="1" t="s">
        <v>184</v>
      </c>
      <c r="F166" s="1" t="s">
        <v>185</v>
      </c>
      <c r="G166" s="16">
        <v>42549</v>
      </c>
      <c r="H166" s="6" t="s">
        <v>2451</v>
      </c>
      <c r="I166" s="6" t="s">
        <v>2452</v>
      </c>
      <c r="J166" s="6" t="s">
        <v>2453</v>
      </c>
      <c r="K166" s="1"/>
      <c r="L166" s="6">
        <v>3</v>
      </c>
      <c r="M166" s="6">
        <v>8</v>
      </c>
      <c r="N166" s="6">
        <v>1</v>
      </c>
      <c r="O166" s="6">
        <v>5</v>
      </c>
      <c r="P166" s="6">
        <v>4</v>
      </c>
      <c r="Q166" s="1" t="s">
        <v>839</v>
      </c>
      <c r="R166" s="1" t="s">
        <v>314</v>
      </c>
      <c r="S166" s="6">
        <v>3</v>
      </c>
      <c r="T166" s="6">
        <v>14</v>
      </c>
      <c r="U166" s="6">
        <v>5</v>
      </c>
      <c r="V166" s="6">
        <v>4</v>
      </c>
      <c r="W166" s="1" t="s">
        <v>2450</v>
      </c>
      <c r="X166" s="6">
        <v>1</v>
      </c>
      <c r="Y166" s="1" t="s">
        <v>314</v>
      </c>
      <c r="Z166" s="1" t="s">
        <v>2454</v>
      </c>
      <c r="AA166" s="1" t="s">
        <v>2455</v>
      </c>
      <c r="AB166" s="1" t="s">
        <v>2456</v>
      </c>
      <c r="AC166" s="1" t="s">
        <v>568</v>
      </c>
      <c r="AD166" s="6">
        <v>100</v>
      </c>
      <c r="AE166" s="6">
        <v>18</v>
      </c>
      <c r="AF166" s="7">
        <v>42552</v>
      </c>
      <c r="AG166" s="9">
        <v>42491</v>
      </c>
      <c r="AH166" s="1" t="s">
        <v>2449</v>
      </c>
      <c r="AI166" s="6">
        <v>1</v>
      </c>
    </row>
    <row r="167" spans="1:35" ht="12.75">
      <c r="A167" s="1" t="s">
        <v>2457</v>
      </c>
      <c r="B167" s="1" t="s">
        <v>2458</v>
      </c>
      <c r="C167" s="1" t="s">
        <v>2457</v>
      </c>
      <c r="D167" s="1" t="s">
        <v>182</v>
      </c>
      <c r="E167" s="1" t="s">
        <v>283</v>
      </c>
      <c r="F167" s="1" t="s">
        <v>185</v>
      </c>
      <c r="G167" s="16">
        <v>42399</v>
      </c>
      <c r="H167" s="6" t="s">
        <v>2459</v>
      </c>
      <c r="I167" s="6" t="s">
        <v>2460</v>
      </c>
      <c r="J167" s="6" t="s">
        <v>2461</v>
      </c>
      <c r="K167" s="1"/>
      <c r="L167" s="6">
        <v>1</v>
      </c>
      <c r="M167" s="6">
        <v>2</v>
      </c>
      <c r="N167" s="6">
        <v>1</v>
      </c>
      <c r="O167" s="6">
        <v>7</v>
      </c>
      <c r="P167" s="6">
        <v>3</v>
      </c>
      <c r="Q167" s="1" t="s">
        <v>2462</v>
      </c>
      <c r="R167" s="1" t="s">
        <v>2464</v>
      </c>
      <c r="S167" s="6">
        <v>3</v>
      </c>
      <c r="T167" s="6">
        <v>9</v>
      </c>
      <c r="U167" s="6">
        <v>7</v>
      </c>
      <c r="V167" s="6">
        <v>3</v>
      </c>
      <c r="W167" s="1" t="s">
        <v>2458</v>
      </c>
      <c r="X167" s="6">
        <v>1</v>
      </c>
      <c r="Y167" s="1" t="s">
        <v>2464</v>
      </c>
      <c r="Z167" s="1" t="s">
        <v>2465</v>
      </c>
      <c r="AA167" s="1" t="s">
        <v>2467</v>
      </c>
      <c r="AB167" s="1" t="s">
        <v>2468</v>
      </c>
      <c r="AC167" s="1" t="s">
        <v>182</v>
      </c>
      <c r="AD167" s="6">
        <v>100</v>
      </c>
      <c r="AE167" s="6">
        <v>23</v>
      </c>
      <c r="AF167" s="6" t="s">
        <v>591</v>
      </c>
      <c r="AG167" s="7">
        <v>42430</v>
      </c>
      <c r="AH167" s="1" t="s">
        <v>2457</v>
      </c>
      <c r="AI167" s="6">
        <v>1</v>
      </c>
    </row>
    <row r="168" spans="1:35" ht="12.75">
      <c r="A168" s="1" t="s">
        <v>2474</v>
      </c>
      <c r="B168" s="1" t="s">
        <v>2475</v>
      </c>
      <c r="C168" s="1" t="s">
        <v>2474</v>
      </c>
      <c r="D168" s="1" t="s">
        <v>182</v>
      </c>
      <c r="E168" s="1" t="s">
        <v>184</v>
      </c>
      <c r="F168" s="1" t="s">
        <v>185</v>
      </c>
      <c r="G168" s="5" t="s">
        <v>2476</v>
      </c>
      <c r="H168" s="6" t="s">
        <v>2477</v>
      </c>
      <c r="I168" s="6" t="s">
        <v>2478</v>
      </c>
      <c r="J168" s="6" t="s">
        <v>2479</v>
      </c>
      <c r="K168" s="1"/>
      <c r="L168" s="6">
        <v>1</v>
      </c>
      <c r="M168" s="6">
        <v>2</v>
      </c>
      <c r="N168" s="6">
        <v>1</v>
      </c>
      <c r="O168" s="6">
        <v>5</v>
      </c>
      <c r="P168" s="6">
        <v>4</v>
      </c>
      <c r="Q168" s="1" t="s">
        <v>399</v>
      </c>
      <c r="R168" s="1" t="s">
        <v>1703</v>
      </c>
      <c r="S168" s="6">
        <v>0</v>
      </c>
      <c r="T168" s="6">
        <v>1</v>
      </c>
      <c r="U168" s="6">
        <v>5</v>
      </c>
      <c r="V168" s="6">
        <v>4</v>
      </c>
      <c r="W168" s="1" t="s">
        <v>2475</v>
      </c>
      <c r="X168" s="6">
        <v>1</v>
      </c>
      <c r="Y168" s="1" t="s">
        <v>1703</v>
      </c>
      <c r="Z168" s="1" t="s">
        <v>2484</v>
      </c>
      <c r="AA168" s="1" t="s">
        <v>2485</v>
      </c>
      <c r="AB168" s="1" t="s">
        <v>2486</v>
      </c>
      <c r="AC168" s="1" t="s">
        <v>182</v>
      </c>
      <c r="AD168" s="6">
        <v>95</v>
      </c>
      <c r="AE168" s="6">
        <v>21</v>
      </c>
      <c r="AF168" s="6" t="s">
        <v>404</v>
      </c>
      <c r="AG168" s="7">
        <v>42583</v>
      </c>
      <c r="AH168" s="1" t="s">
        <v>2474</v>
      </c>
      <c r="AI168" s="6">
        <v>1</v>
      </c>
    </row>
    <row r="169" spans="1:35" ht="12.75">
      <c r="A169" s="1" t="s">
        <v>2487</v>
      </c>
      <c r="B169" s="1" t="s">
        <v>2488</v>
      </c>
      <c r="C169" s="1" t="s">
        <v>2487</v>
      </c>
      <c r="D169" s="1" t="s">
        <v>182</v>
      </c>
      <c r="E169" s="1" t="s">
        <v>184</v>
      </c>
      <c r="F169" s="1" t="s">
        <v>185</v>
      </c>
      <c r="G169" s="5" t="s">
        <v>2489</v>
      </c>
      <c r="H169" s="9">
        <v>42603</v>
      </c>
      <c r="I169" s="6" t="s">
        <v>2490</v>
      </c>
      <c r="J169" s="6" t="s">
        <v>2460</v>
      </c>
      <c r="K169" s="1"/>
      <c r="L169" s="6">
        <v>1</v>
      </c>
      <c r="M169" s="6">
        <v>2</v>
      </c>
      <c r="N169" s="6">
        <v>1</v>
      </c>
      <c r="O169" s="6">
        <v>7</v>
      </c>
      <c r="P169" s="6">
        <v>5</v>
      </c>
      <c r="Q169" s="1" t="s">
        <v>2491</v>
      </c>
      <c r="R169" s="1" t="s">
        <v>517</v>
      </c>
      <c r="S169" s="6">
        <v>4</v>
      </c>
      <c r="T169" s="6">
        <v>4</v>
      </c>
      <c r="U169" s="6">
        <v>7</v>
      </c>
      <c r="V169" s="6">
        <v>5</v>
      </c>
      <c r="W169" s="1" t="s">
        <v>2492</v>
      </c>
      <c r="X169" s="6">
        <v>2</v>
      </c>
      <c r="Y169" s="1" t="s">
        <v>712</v>
      </c>
      <c r="Z169" s="1" t="s">
        <v>2493</v>
      </c>
      <c r="AA169" s="1" t="s">
        <v>2494</v>
      </c>
      <c r="AB169" s="1" t="s">
        <v>2495</v>
      </c>
      <c r="AC169" s="1" t="s">
        <v>182</v>
      </c>
      <c r="AD169" s="6">
        <v>100</v>
      </c>
      <c r="AE169" s="6">
        <v>26</v>
      </c>
      <c r="AF169" s="6" t="s">
        <v>591</v>
      </c>
      <c r="AG169" s="6" t="s">
        <v>591</v>
      </c>
      <c r="AH169" s="1" t="s">
        <v>2487</v>
      </c>
      <c r="AI169" s="6">
        <v>1</v>
      </c>
    </row>
    <row r="170" spans="1:35" ht="12.75">
      <c r="A170" s="1" t="s">
        <v>2496</v>
      </c>
      <c r="B170" s="1" t="s">
        <v>2497</v>
      </c>
      <c r="C170" s="1" t="s">
        <v>2496</v>
      </c>
      <c r="D170" s="1" t="s">
        <v>182</v>
      </c>
      <c r="E170" s="1" t="s">
        <v>184</v>
      </c>
      <c r="F170" s="1" t="s">
        <v>185</v>
      </c>
      <c r="G170" s="5" t="s">
        <v>2498</v>
      </c>
      <c r="H170" s="6" t="s">
        <v>2499</v>
      </c>
      <c r="I170" s="6" t="s">
        <v>2500</v>
      </c>
      <c r="J170" s="6" t="s">
        <v>2501</v>
      </c>
      <c r="K170" s="1"/>
      <c r="L170" s="6">
        <v>1</v>
      </c>
      <c r="M170" s="6">
        <v>3</v>
      </c>
      <c r="N170" s="6">
        <v>1</v>
      </c>
      <c r="O170" s="6">
        <v>6</v>
      </c>
      <c r="P170" s="6">
        <v>4</v>
      </c>
      <c r="Q170" s="1" t="s">
        <v>1010</v>
      </c>
      <c r="R170" s="1" t="s">
        <v>639</v>
      </c>
      <c r="S170" s="6">
        <v>4</v>
      </c>
      <c r="T170" s="6">
        <v>21</v>
      </c>
      <c r="U170" s="6">
        <v>6</v>
      </c>
      <c r="V170" s="6">
        <v>4</v>
      </c>
      <c r="W170" s="1" t="s">
        <v>2502</v>
      </c>
      <c r="X170" s="6">
        <v>2</v>
      </c>
      <c r="Y170" s="1" t="s">
        <v>645</v>
      </c>
      <c r="Z170" s="1" t="s">
        <v>2504</v>
      </c>
      <c r="AA170" s="1" t="s">
        <v>2505</v>
      </c>
      <c r="AB170" s="1" t="s">
        <v>2506</v>
      </c>
      <c r="AC170" s="1" t="s">
        <v>182</v>
      </c>
      <c r="AD170" s="6">
        <v>100</v>
      </c>
      <c r="AE170" s="6">
        <v>29</v>
      </c>
      <c r="AF170" s="6" t="s">
        <v>427</v>
      </c>
      <c r="AG170" s="6">
        <v>1</v>
      </c>
      <c r="AH170" s="1" t="s">
        <v>2496</v>
      </c>
      <c r="AI170" s="6">
        <v>1</v>
      </c>
    </row>
    <row r="171" spans="1:35" ht="12.75">
      <c r="A171" s="1" t="s">
        <v>2507</v>
      </c>
      <c r="B171" s="1" t="s">
        <v>2508</v>
      </c>
      <c r="C171" s="1" t="s">
        <v>2507</v>
      </c>
      <c r="D171" s="1" t="s">
        <v>182</v>
      </c>
      <c r="E171" s="1" t="s">
        <v>184</v>
      </c>
      <c r="F171" s="1" t="s">
        <v>185</v>
      </c>
      <c r="G171" s="5" t="s">
        <v>2509</v>
      </c>
      <c r="H171" s="6" t="s">
        <v>2510</v>
      </c>
      <c r="I171" s="6" t="s">
        <v>2511</v>
      </c>
      <c r="J171" s="6" t="s">
        <v>2513</v>
      </c>
      <c r="K171" s="1"/>
      <c r="L171" s="6">
        <v>1</v>
      </c>
      <c r="M171" s="6">
        <v>3</v>
      </c>
      <c r="N171" s="6">
        <v>1</v>
      </c>
      <c r="O171" s="6">
        <v>6</v>
      </c>
      <c r="P171" s="6">
        <v>4</v>
      </c>
      <c r="Q171" s="1" t="s">
        <v>1114</v>
      </c>
      <c r="R171" s="1" t="s">
        <v>639</v>
      </c>
      <c r="S171" s="6">
        <v>6</v>
      </c>
      <c r="T171" s="6">
        <v>21</v>
      </c>
      <c r="U171" s="6">
        <v>6</v>
      </c>
      <c r="V171" s="6">
        <v>4</v>
      </c>
      <c r="W171" s="1" t="s">
        <v>2517</v>
      </c>
      <c r="X171" s="6">
        <v>2</v>
      </c>
      <c r="Y171" s="1" t="s">
        <v>645</v>
      </c>
      <c r="Z171" s="1" t="s">
        <v>2518</v>
      </c>
      <c r="AA171" s="1" t="s">
        <v>2519</v>
      </c>
      <c r="AB171" s="1" t="s">
        <v>2520</v>
      </c>
      <c r="AC171" s="1" t="s">
        <v>182</v>
      </c>
      <c r="AD171" s="6">
        <v>100</v>
      </c>
      <c r="AE171" s="6">
        <v>26</v>
      </c>
      <c r="AF171" s="6" t="s">
        <v>591</v>
      </c>
      <c r="AG171" s="6">
        <v>1</v>
      </c>
      <c r="AH171" s="1" t="s">
        <v>2507</v>
      </c>
      <c r="AI171" s="6">
        <v>1</v>
      </c>
    </row>
    <row r="172" spans="1:35" ht="12.75">
      <c r="A172" s="1" t="s">
        <v>2521</v>
      </c>
      <c r="B172" s="1" t="s">
        <v>2522</v>
      </c>
      <c r="C172" s="1" t="s">
        <v>2523</v>
      </c>
      <c r="D172" s="1" t="s">
        <v>182</v>
      </c>
      <c r="E172" s="1" t="s">
        <v>283</v>
      </c>
      <c r="F172" s="1" t="s">
        <v>360</v>
      </c>
      <c r="G172" s="5" t="s">
        <v>2524</v>
      </c>
      <c r="H172" s="6" t="s">
        <v>2526</v>
      </c>
      <c r="I172" s="6" t="s">
        <v>2527</v>
      </c>
      <c r="J172" s="6" t="s">
        <v>2528</v>
      </c>
      <c r="K172" s="1"/>
      <c r="L172" s="6">
        <v>1</v>
      </c>
      <c r="M172" s="6">
        <v>2</v>
      </c>
      <c r="N172" s="6">
        <v>0</v>
      </c>
      <c r="O172" s="6">
        <v>8</v>
      </c>
      <c r="P172" s="6">
        <v>5</v>
      </c>
      <c r="Q172" s="1" t="s">
        <v>197</v>
      </c>
      <c r="R172" s="1" t="s">
        <v>452</v>
      </c>
      <c r="S172" s="6">
        <v>1</v>
      </c>
      <c r="T172" s="6">
        <v>2</v>
      </c>
      <c r="U172" s="6">
        <v>0</v>
      </c>
      <c r="V172" s="6">
        <v>5</v>
      </c>
      <c r="W172" s="1" t="s">
        <v>2530</v>
      </c>
      <c r="X172" s="6">
        <v>2</v>
      </c>
      <c r="Y172" s="1" t="s">
        <v>459</v>
      </c>
      <c r="Z172" s="1" t="s">
        <v>2532</v>
      </c>
      <c r="AA172" s="1" t="s">
        <v>2533</v>
      </c>
      <c r="AB172" s="1" t="s">
        <v>2534</v>
      </c>
      <c r="AC172" s="1" t="s">
        <v>182</v>
      </c>
      <c r="AD172" s="6">
        <v>100</v>
      </c>
      <c r="AE172" s="6">
        <v>12</v>
      </c>
      <c r="AF172" s="6" t="s">
        <v>404</v>
      </c>
      <c r="AG172" s="7">
        <v>42583</v>
      </c>
      <c r="AH172" s="1" t="s">
        <v>2523</v>
      </c>
      <c r="AI172" s="6">
        <v>1</v>
      </c>
    </row>
    <row r="173" spans="1:35" ht="12.75">
      <c r="A173" s="1" t="s">
        <v>2538</v>
      </c>
      <c r="B173" s="1" t="s">
        <v>2540</v>
      </c>
      <c r="C173" s="1" t="s">
        <v>2538</v>
      </c>
      <c r="D173" s="1" t="s">
        <v>182</v>
      </c>
      <c r="E173" s="1" t="s">
        <v>184</v>
      </c>
      <c r="F173" s="1" t="s">
        <v>185</v>
      </c>
      <c r="G173" s="5" t="s">
        <v>2541</v>
      </c>
      <c r="H173" s="6" t="s">
        <v>2542</v>
      </c>
      <c r="I173" s="6" t="s">
        <v>2543</v>
      </c>
      <c r="J173" s="7">
        <v>42596</v>
      </c>
      <c r="K173" s="1"/>
      <c r="L173" s="6">
        <v>1</v>
      </c>
      <c r="M173" s="6">
        <v>2</v>
      </c>
      <c r="N173" s="6">
        <v>1</v>
      </c>
      <c r="O173" s="6">
        <v>8</v>
      </c>
      <c r="P173" s="6">
        <v>7</v>
      </c>
      <c r="Q173" s="1" t="s">
        <v>959</v>
      </c>
      <c r="R173" s="1" t="s">
        <v>1181</v>
      </c>
      <c r="S173" s="6">
        <v>1</v>
      </c>
      <c r="T173" s="6">
        <v>1</v>
      </c>
      <c r="U173" s="6">
        <v>8</v>
      </c>
      <c r="V173" s="6">
        <v>7</v>
      </c>
      <c r="W173" s="1" t="s">
        <v>2544</v>
      </c>
      <c r="X173" s="6">
        <v>3</v>
      </c>
      <c r="Y173" s="1" t="s">
        <v>1186</v>
      </c>
      <c r="Z173" s="1" t="s">
        <v>2546</v>
      </c>
      <c r="AA173" s="1" t="s">
        <v>2547</v>
      </c>
      <c r="AB173" s="1" t="s">
        <v>2548</v>
      </c>
      <c r="AC173" s="1" t="s">
        <v>182</v>
      </c>
      <c r="AD173" s="6">
        <v>100</v>
      </c>
      <c r="AE173" s="6">
        <v>24</v>
      </c>
      <c r="AF173" s="7">
        <v>42523</v>
      </c>
      <c r="AG173" s="6" t="s">
        <v>1234</v>
      </c>
      <c r="AH173" s="1" t="s">
        <v>2538</v>
      </c>
      <c r="AI173" s="6">
        <v>1</v>
      </c>
    </row>
    <row r="174" spans="1:35" ht="12.75">
      <c r="A174" s="1" t="s">
        <v>2552</v>
      </c>
      <c r="B174" s="1" t="s">
        <v>2553</v>
      </c>
      <c r="C174" s="1" t="s">
        <v>2552</v>
      </c>
      <c r="D174" s="1" t="s">
        <v>182</v>
      </c>
      <c r="E174" s="1" t="s">
        <v>283</v>
      </c>
      <c r="F174" s="1" t="s">
        <v>185</v>
      </c>
      <c r="G174" s="5" t="s">
        <v>2554</v>
      </c>
      <c r="H174" s="6" t="s">
        <v>2555</v>
      </c>
      <c r="I174" s="6">
        <v>36</v>
      </c>
      <c r="J174" s="6" t="s">
        <v>2556</v>
      </c>
      <c r="K174" s="1"/>
      <c r="L174" s="6">
        <v>1</v>
      </c>
      <c r="M174" s="6">
        <v>2</v>
      </c>
      <c r="N174" s="6">
        <v>1</v>
      </c>
      <c r="O174" s="6">
        <v>5</v>
      </c>
      <c r="P174" s="6">
        <v>4</v>
      </c>
      <c r="Q174" s="1" t="s">
        <v>517</v>
      </c>
      <c r="R174" s="1" t="s">
        <v>518</v>
      </c>
      <c r="S174" s="6">
        <v>12</v>
      </c>
      <c r="T174" s="6">
        <v>13</v>
      </c>
      <c r="U174" s="6">
        <v>5</v>
      </c>
      <c r="V174" s="6">
        <v>4</v>
      </c>
      <c r="W174" s="1" t="s">
        <v>2553</v>
      </c>
      <c r="X174" s="6">
        <v>1</v>
      </c>
      <c r="Y174" s="1" t="s">
        <v>518</v>
      </c>
      <c r="Z174" s="1" t="s">
        <v>2560</v>
      </c>
      <c r="AA174" s="1" t="s">
        <v>2561</v>
      </c>
      <c r="AB174" s="1" t="s">
        <v>2562</v>
      </c>
      <c r="AC174" s="1" t="s">
        <v>182</v>
      </c>
      <c r="AD174" s="6">
        <v>93</v>
      </c>
      <c r="AE174" s="6">
        <v>16</v>
      </c>
      <c r="AF174" s="7">
        <v>42430</v>
      </c>
      <c r="AG174" s="7">
        <v>42370</v>
      </c>
      <c r="AH174" s="1" t="s">
        <v>2552</v>
      </c>
      <c r="AI174" s="6">
        <v>1</v>
      </c>
    </row>
    <row r="175" spans="1:35" ht="12.75">
      <c r="A175" s="1" t="s">
        <v>2563</v>
      </c>
      <c r="B175" s="1" t="s">
        <v>2565</v>
      </c>
      <c r="C175" s="1" t="s">
        <v>2563</v>
      </c>
      <c r="D175" s="1" t="s">
        <v>182</v>
      </c>
      <c r="E175" s="1" t="s">
        <v>283</v>
      </c>
      <c r="F175" s="1" t="s">
        <v>185</v>
      </c>
      <c r="G175" s="5" t="s">
        <v>2567</v>
      </c>
      <c r="H175" s="6" t="s">
        <v>2568</v>
      </c>
      <c r="I175" s="6" t="s">
        <v>2569</v>
      </c>
      <c r="J175" s="6" t="s">
        <v>2136</v>
      </c>
      <c r="K175" s="1"/>
      <c r="L175" s="6">
        <v>2</v>
      </c>
      <c r="M175" s="6">
        <v>4</v>
      </c>
      <c r="N175" s="6">
        <v>1</v>
      </c>
      <c r="O175" s="6">
        <v>5</v>
      </c>
      <c r="P175" s="6">
        <v>4</v>
      </c>
      <c r="Q175" s="1" t="s">
        <v>517</v>
      </c>
      <c r="R175" s="1" t="s">
        <v>518</v>
      </c>
      <c r="S175" s="6">
        <v>9</v>
      </c>
      <c r="T175" s="6">
        <v>12</v>
      </c>
      <c r="U175" s="6">
        <v>5</v>
      </c>
      <c r="V175" s="6">
        <v>4</v>
      </c>
      <c r="W175" s="1" t="s">
        <v>2565</v>
      </c>
      <c r="X175" s="6">
        <v>1</v>
      </c>
      <c r="Y175" s="1" t="s">
        <v>518</v>
      </c>
      <c r="Z175" s="1" t="s">
        <v>2572</v>
      </c>
      <c r="AA175" s="1" t="s">
        <v>2573</v>
      </c>
      <c r="AB175" s="1" t="s">
        <v>2575</v>
      </c>
      <c r="AC175" s="1" t="s">
        <v>532</v>
      </c>
      <c r="AD175" s="6">
        <v>94</v>
      </c>
      <c r="AE175" s="6">
        <v>19</v>
      </c>
      <c r="AF175" s="6" t="s">
        <v>608</v>
      </c>
      <c r="AG175" s="7">
        <v>42370</v>
      </c>
      <c r="AH175" s="1" t="s">
        <v>2563</v>
      </c>
      <c r="AI175" s="6">
        <v>1</v>
      </c>
    </row>
    <row r="176" spans="1:35" ht="12.75">
      <c r="A176" s="1" t="s">
        <v>2578</v>
      </c>
      <c r="B176" s="1" t="s">
        <v>2580</v>
      </c>
      <c r="C176" s="1" t="s">
        <v>2578</v>
      </c>
      <c r="D176" s="1" t="s">
        <v>182</v>
      </c>
      <c r="E176" s="1" t="s">
        <v>283</v>
      </c>
      <c r="F176" s="1" t="s">
        <v>185</v>
      </c>
      <c r="G176" s="5" t="s">
        <v>2581</v>
      </c>
      <c r="H176" s="6" t="s">
        <v>2582</v>
      </c>
      <c r="I176" s="7">
        <v>42488</v>
      </c>
      <c r="J176" s="6" t="s">
        <v>2583</v>
      </c>
      <c r="K176" s="1"/>
      <c r="L176" s="6">
        <v>1</v>
      </c>
      <c r="M176" s="6">
        <v>4</v>
      </c>
      <c r="N176" s="6">
        <v>1</v>
      </c>
      <c r="O176" s="6">
        <v>6</v>
      </c>
      <c r="P176" s="6">
        <v>3</v>
      </c>
      <c r="Q176" s="1" t="s">
        <v>2584</v>
      </c>
      <c r="R176" s="1" t="s">
        <v>1030</v>
      </c>
      <c r="S176" s="6">
        <v>1</v>
      </c>
      <c r="T176" s="6">
        <v>22</v>
      </c>
      <c r="U176" s="6">
        <v>6</v>
      </c>
      <c r="V176" s="6">
        <v>3</v>
      </c>
      <c r="W176" s="1" t="s">
        <v>2580</v>
      </c>
      <c r="X176" s="6">
        <v>1</v>
      </c>
      <c r="Y176" s="1" t="s">
        <v>1030</v>
      </c>
      <c r="Z176" s="1" t="s">
        <v>2586</v>
      </c>
      <c r="AA176" s="1" t="s">
        <v>2588</v>
      </c>
      <c r="AB176" s="1" t="s">
        <v>2589</v>
      </c>
      <c r="AC176" s="1" t="s">
        <v>182</v>
      </c>
      <c r="AD176" s="6">
        <v>94</v>
      </c>
      <c r="AE176" s="6">
        <v>17</v>
      </c>
      <c r="AF176" s="7">
        <v>42614</v>
      </c>
      <c r="AG176" s="6">
        <v>1</v>
      </c>
      <c r="AH176" s="1" t="s">
        <v>2578</v>
      </c>
      <c r="AI176" s="6">
        <v>1</v>
      </c>
    </row>
    <row r="177" spans="1:35" ht="12.75">
      <c r="A177" s="1" t="s">
        <v>2591</v>
      </c>
      <c r="B177" s="1" t="s">
        <v>2592</v>
      </c>
      <c r="C177" s="1" t="s">
        <v>2591</v>
      </c>
      <c r="D177" s="1" t="s">
        <v>182</v>
      </c>
      <c r="E177" s="1" t="s">
        <v>184</v>
      </c>
      <c r="F177" s="1" t="s">
        <v>185</v>
      </c>
      <c r="G177" s="5" t="s">
        <v>2594</v>
      </c>
      <c r="H177" s="6" t="s">
        <v>2596</v>
      </c>
      <c r="I177" s="6" t="s">
        <v>2598</v>
      </c>
      <c r="J177" s="6" t="s">
        <v>2600</v>
      </c>
      <c r="K177" s="1"/>
      <c r="L177" s="6">
        <v>1</v>
      </c>
      <c r="M177" s="6">
        <v>1</v>
      </c>
      <c r="N177" s="6">
        <v>1</v>
      </c>
      <c r="O177" s="6">
        <v>4</v>
      </c>
      <c r="P177" s="6">
        <v>2</v>
      </c>
      <c r="Q177" s="1" t="s">
        <v>2601</v>
      </c>
      <c r="R177" s="1" t="s">
        <v>1992</v>
      </c>
      <c r="S177" s="6">
        <v>4</v>
      </c>
      <c r="T177" s="6">
        <v>8</v>
      </c>
      <c r="U177" s="6">
        <v>4</v>
      </c>
      <c r="V177" s="6">
        <v>2</v>
      </c>
      <c r="W177" s="1" t="s">
        <v>2592</v>
      </c>
      <c r="X177" s="6">
        <v>1</v>
      </c>
      <c r="Y177" s="1" t="s">
        <v>1992</v>
      </c>
      <c r="Z177" s="1" t="s">
        <v>2602</v>
      </c>
      <c r="AA177" s="1" t="s">
        <v>2603</v>
      </c>
      <c r="AB177" s="1" t="s">
        <v>2591</v>
      </c>
      <c r="AC177" s="1" t="s">
        <v>182</v>
      </c>
      <c r="AD177" s="6">
        <v>94</v>
      </c>
      <c r="AE177" s="6">
        <v>19</v>
      </c>
      <c r="AF177" s="6" t="s">
        <v>591</v>
      </c>
      <c r="AG177" s="7">
        <v>42430</v>
      </c>
      <c r="AH177" s="1" t="s">
        <v>2591</v>
      </c>
      <c r="AI177" s="6">
        <v>1</v>
      </c>
    </row>
    <row r="178" spans="1:35" ht="12.75">
      <c r="A178" s="1" t="s">
        <v>2605</v>
      </c>
      <c r="B178" s="1" t="s">
        <v>2606</v>
      </c>
      <c r="C178" s="1" t="s">
        <v>2605</v>
      </c>
      <c r="D178" s="1" t="s">
        <v>182</v>
      </c>
      <c r="E178" s="1" t="s">
        <v>184</v>
      </c>
      <c r="F178" s="1" t="s">
        <v>185</v>
      </c>
      <c r="G178" s="5" t="s">
        <v>2608</v>
      </c>
      <c r="H178" s="6" t="s">
        <v>2609</v>
      </c>
      <c r="I178" s="6" t="s">
        <v>2610</v>
      </c>
      <c r="J178" s="6" t="s">
        <v>2612</v>
      </c>
      <c r="K178" s="1"/>
      <c r="L178" s="6">
        <v>1</v>
      </c>
      <c r="M178" s="6">
        <v>3</v>
      </c>
      <c r="N178" s="6">
        <v>1</v>
      </c>
      <c r="O178" s="6">
        <v>7</v>
      </c>
      <c r="P178" s="6">
        <v>4</v>
      </c>
      <c r="Q178" s="1" t="s">
        <v>1089</v>
      </c>
      <c r="R178" s="1" t="s">
        <v>639</v>
      </c>
      <c r="S178" s="6">
        <v>2</v>
      </c>
      <c r="T178" s="6">
        <v>17</v>
      </c>
      <c r="U178" s="6">
        <v>6</v>
      </c>
      <c r="V178" s="6">
        <v>4</v>
      </c>
      <c r="W178" s="1" t="s">
        <v>2616</v>
      </c>
      <c r="X178" s="6">
        <v>2</v>
      </c>
      <c r="Y178" s="1" t="s">
        <v>645</v>
      </c>
      <c r="Z178" s="1" t="s">
        <v>2618</v>
      </c>
      <c r="AA178" s="1" t="s">
        <v>2619</v>
      </c>
      <c r="AB178" s="1" t="s">
        <v>2620</v>
      </c>
      <c r="AC178" s="1" t="s">
        <v>182</v>
      </c>
      <c r="AD178" s="6">
        <v>100</v>
      </c>
      <c r="AE178" s="6">
        <v>22</v>
      </c>
      <c r="AF178" s="6" t="s">
        <v>404</v>
      </c>
      <c r="AG178" s="7">
        <v>42370</v>
      </c>
      <c r="AH178" s="1" t="s">
        <v>2605</v>
      </c>
      <c r="AI178" s="6">
        <v>1</v>
      </c>
    </row>
    <row r="179" spans="1:35" ht="12.75">
      <c r="A179" s="1" t="s">
        <v>665</v>
      </c>
      <c r="B179" s="1" t="s">
        <v>2621</v>
      </c>
      <c r="C179" s="1" t="s">
        <v>665</v>
      </c>
      <c r="D179" s="1" t="s">
        <v>182</v>
      </c>
      <c r="E179" s="1" t="s">
        <v>283</v>
      </c>
      <c r="F179" s="1" t="s">
        <v>185</v>
      </c>
      <c r="G179" s="5" t="s">
        <v>2623</v>
      </c>
      <c r="H179" s="6" t="s">
        <v>2624</v>
      </c>
      <c r="I179" s="6" t="s">
        <v>2625</v>
      </c>
      <c r="J179" s="6" t="s">
        <v>2081</v>
      </c>
      <c r="K179" s="1"/>
      <c r="L179" s="6">
        <v>2</v>
      </c>
      <c r="M179" s="6">
        <v>4</v>
      </c>
      <c r="N179" s="6">
        <v>1</v>
      </c>
      <c r="O179" s="6">
        <v>5</v>
      </c>
      <c r="P179" s="6">
        <v>3</v>
      </c>
      <c r="Q179" s="1" t="s">
        <v>517</v>
      </c>
      <c r="R179" s="1" t="s">
        <v>1030</v>
      </c>
      <c r="S179" s="6">
        <v>9</v>
      </c>
      <c r="T179" s="6">
        <v>16</v>
      </c>
      <c r="U179" s="6">
        <v>5</v>
      </c>
      <c r="V179" s="6">
        <v>3</v>
      </c>
      <c r="W179" s="1" t="s">
        <v>2621</v>
      </c>
      <c r="X179" s="6">
        <v>1</v>
      </c>
      <c r="Y179" s="1" t="s">
        <v>1030</v>
      </c>
      <c r="Z179" s="1" t="s">
        <v>2632</v>
      </c>
      <c r="AA179" s="1" t="s">
        <v>2633</v>
      </c>
      <c r="AB179" s="1" t="s">
        <v>2634</v>
      </c>
      <c r="AC179" s="1" t="s">
        <v>532</v>
      </c>
      <c r="AD179" s="6">
        <v>100</v>
      </c>
      <c r="AE179" s="6">
        <v>23</v>
      </c>
      <c r="AF179" s="7">
        <v>42461</v>
      </c>
      <c r="AG179" s="7">
        <v>42370</v>
      </c>
      <c r="AH179" s="1" t="s">
        <v>665</v>
      </c>
      <c r="AI179" s="6">
        <v>1</v>
      </c>
    </row>
    <row r="180" spans="1:35" ht="12.75">
      <c r="A180" s="1" t="s">
        <v>2640</v>
      </c>
      <c r="B180" s="1" t="s">
        <v>2641</v>
      </c>
      <c r="C180" s="1" t="s">
        <v>2640</v>
      </c>
      <c r="D180" s="1" t="s">
        <v>182</v>
      </c>
      <c r="E180" s="1" t="s">
        <v>283</v>
      </c>
      <c r="F180" s="1" t="s">
        <v>185</v>
      </c>
      <c r="G180" s="5" t="s">
        <v>2643</v>
      </c>
      <c r="H180" s="6" t="s">
        <v>2644</v>
      </c>
      <c r="I180" s="6" t="s">
        <v>2645</v>
      </c>
      <c r="J180" s="6" t="s">
        <v>2646</v>
      </c>
      <c r="K180" s="1"/>
      <c r="L180" s="6">
        <v>1</v>
      </c>
      <c r="M180" s="6">
        <v>2</v>
      </c>
      <c r="N180" s="6">
        <v>1</v>
      </c>
      <c r="O180" s="6">
        <v>7</v>
      </c>
      <c r="P180" s="6">
        <v>5</v>
      </c>
      <c r="Q180" s="1" t="s">
        <v>1128</v>
      </c>
      <c r="R180" s="1" t="s">
        <v>452</v>
      </c>
      <c r="S180" s="6">
        <v>1</v>
      </c>
      <c r="T180" s="6">
        <v>2</v>
      </c>
      <c r="U180" s="6">
        <v>7</v>
      </c>
      <c r="V180" s="6">
        <v>5</v>
      </c>
      <c r="W180" s="1" t="s">
        <v>2648</v>
      </c>
      <c r="X180" s="6">
        <v>2</v>
      </c>
      <c r="Y180" s="1" t="s">
        <v>459</v>
      </c>
      <c r="Z180" s="1" t="s">
        <v>2649</v>
      </c>
      <c r="AA180" s="1" t="s">
        <v>2650</v>
      </c>
      <c r="AB180" s="1" t="s">
        <v>2652</v>
      </c>
      <c r="AC180" s="1" t="s">
        <v>182</v>
      </c>
      <c r="AD180" s="6">
        <v>100</v>
      </c>
      <c r="AE180" s="6">
        <v>29</v>
      </c>
      <c r="AF180" s="6" t="s">
        <v>404</v>
      </c>
      <c r="AG180" s="6" t="s">
        <v>404</v>
      </c>
      <c r="AH180" s="1" t="s">
        <v>2640</v>
      </c>
      <c r="AI180" s="6">
        <v>1</v>
      </c>
    </row>
    <row r="181" spans="1:35" ht="12.75">
      <c r="A181" s="1" t="s">
        <v>2655</v>
      </c>
      <c r="B181" s="1" t="s">
        <v>2657</v>
      </c>
      <c r="C181" s="1" t="s">
        <v>2655</v>
      </c>
      <c r="D181" s="1" t="s">
        <v>182</v>
      </c>
      <c r="E181" s="1" t="s">
        <v>184</v>
      </c>
      <c r="F181" s="1" t="s">
        <v>185</v>
      </c>
      <c r="G181" s="5" t="s">
        <v>2661</v>
      </c>
      <c r="H181" s="6" t="s">
        <v>2298</v>
      </c>
      <c r="I181" s="6" t="s">
        <v>2662</v>
      </c>
      <c r="J181" s="6" t="s">
        <v>2663</v>
      </c>
      <c r="K181" s="1"/>
      <c r="L181" s="6">
        <v>1</v>
      </c>
      <c r="M181" s="6">
        <v>7</v>
      </c>
      <c r="N181" s="6">
        <v>1</v>
      </c>
      <c r="O181" s="6">
        <v>3</v>
      </c>
      <c r="P181" s="6">
        <v>2</v>
      </c>
      <c r="Q181" s="1" t="s">
        <v>1030</v>
      </c>
      <c r="R181" s="1" t="s">
        <v>948</v>
      </c>
      <c r="S181" s="6">
        <v>19</v>
      </c>
      <c r="T181" s="6">
        <v>29</v>
      </c>
      <c r="U181" s="6">
        <v>3</v>
      </c>
      <c r="V181" s="6">
        <v>2</v>
      </c>
      <c r="W181" s="1" t="s">
        <v>2657</v>
      </c>
      <c r="X181" s="6">
        <v>1</v>
      </c>
      <c r="Y181" s="1" t="s">
        <v>948</v>
      </c>
      <c r="Z181" s="1" t="s">
        <v>2664</v>
      </c>
      <c r="AA181" s="1" t="s">
        <v>2665</v>
      </c>
      <c r="AB181" s="1" t="s">
        <v>2655</v>
      </c>
      <c r="AC181" s="1" t="s">
        <v>182</v>
      </c>
      <c r="AD181" s="6">
        <v>0</v>
      </c>
      <c r="AE181" s="6">
        <v>0</v>
      </c>
      <c r="AF181" s="6">
        <v>1</v>
      </c>
      <c r="AG181" s="6">
        <v>1</v>
      </c>
      <c r="AH181" s="1" t="s">
        <v>2655</v>
      </c>
      <c r="AI181" s="6">
        <v>1</v>
      </c>
    </row>
    <row r="182" spans="1:35" ht="12.75">
      <c r="A182" s="1" t="s">
        <v>2667</v>
      </c>
      <c r="B182" s="1" t="s">
        <v>2668</v>
      </c>
      <c r="C182" s="1" t="s">
        <v>2667</v>
      </c>
      <c r="D182" s="1" t="s">
        <v>182</v>
      </c>
      <c r="E182" s="1" t="s">
        <v>283</v>
      </c>
      <c r="F182" s="1" t="s">
        <v>185</v>
      </c>
      <c r="G182" s="5" t="s">
        <v>2670</v>
      </c>
      <c r="H182" s="6" t="s">
        <v>2671</v>
      </c>
      <c r="I182" s="6" t="s">
        <v>2672</v>
      </c>
      <c r="J182" s="6" t="s">
        <v>2673</v>
      </c>
      <c r="K182" s="1"/>
      <c r="L182" s="6">
        <v>2</v>
      </c>
      <c r="M182" s="6">
        <v>5</v>
      </c>
      <c r="N182" s="6">
        <v>1</v>
      </c>
      <c r="O182" s="6">
        <v>6</v>
      </c>
      <c r="P182" s="6">
        <v>4</v>
      </c>
      <c r="Q182" s="1" t="s">
        <v>733</v>
      </c>
      <c r="R182" s="1" t="s">
        <v>518</v>
      </c>
      <c r="S182" s="6">
        <v>4</v>
      </c>
      <c r="T182" s="6">
        <v>8</v>
      </c>
      <c r="U182" s="6">
        <v>6</v>
      </c>
      <c r="V182" s="6">
        <v>4</v>
      </c>
      <c r="W182" s="1" t="s">
        <v>2668</v>
      </c>
      <c r="X182" s="6">
        <v>1</v>
      </c>
      <c r="Y182" s="1" t="s">
        <v>518</v>
      </c>
      <c r="Z182" s="1" t="s">
        <v>2676</v>
      </c>
      <c r="AA182" s="1" t="s">
        <v>2677</v>
      </c>
      <c r="AB182" s="1" t="s">
        <v>2678</v>
      </c>
      <c r="AC182" s="1" t="s">
        <v>532</v>
      </c>
      <c r="AD182" s="6">
        <v>100</v>
      </c>
      <c r="AE182" s="6">
        <v>25</v>
      </c>
      <c r="AF182" s="6" t="s">
        <v>748</v>
      </c>
      <c r="AG182" s="7">
        <v>42370</v>
      </c>
      <c r="AH182" s="1" t="s">
        <v>2667</v>
      </c>
      <c r="AI182" s="6">
        <v>1</v>
      </c>
    </row>
    <row r="183" spans="1:35" ht="12.75">
      <c r="A183" s="1" t="s">
        <v>2679</v>
      </c>
      <c r="B183" s="1" t="s">
        <v>2680</v>
      </c>
      <c r="C183" s="1" t="s">
        <v>2679</v>
      </c>
      <c r="D183" s="1" t="s">
        <v>182</v>
      </c>
      <c r="E183" s="1" t="s">
        <v>184</v>
      </c>
      <c r="F183" s="1" t="s">
        <v>185</v>
      </c>
      <c r="G183" s="5" t="s">
        <v>2681</v>
      </c>
      <c r="H183" s="6">
        <v>90</v>
      </c>
      <c r="I183" s="6" t="s">
        <v>2682</v>
      </c>
      <c r="J183" s="6" t="s">
        <v>2684</v>
      </c>
      <c r="K183" s="1"/>
      <c r="L183" s="6">
        <v>1</v>
      </c>
      <c r="M183" s="6">
        <v>2</v>
      </c>
      <c r="N183" s="6">
        <v>1</v>
      </c>
      <c r="O183" s="6">
        <v>7</v>
      </c>
      <c r="P183" s="6">
        <v>5</v>
      </c>
      <c r="Q183" s="1" t="s">
        <v>1089</v>
      </c>
      <c r="R183" s="1" t="s">
        <v>517</v>
      </c>
      <c r="S183" s="6">
        <v>0</v>
      </c>
      <c r="T183" s="6">
        <v>5</v>
      </c>
      <c r="U183" s="6">
        <v>7</v>
      </c>
      <c r="V183" s="6">
        <v>5</v>
      </c>
      <c r="W183" s="1" t="s">
        <v>2689</v>
      </c>
      <c r="X183" s="6">
        <v>2</v>
      </c>
      <c r="Y183" s="1" t="s">
        <v>1633</v>
      </c>
      <c r="Z183" s="1" t="s">
        <v>2690</v>
      </c>
      <c r="AA183" s="1" t="s">
        <v>2691</v>
      </c>
      <c r="AB183" s="1" t="s">
        <v>2692</v>
      </c>
      <c r="AC183" s="1" t="s">
        <v>182</v>
      </c>
      <c r="AD183" s="6">
        <v>100</v>
      </c>
      <c r="AE183" s="6">
        <v>28</v>
      </c>
      <c r="AF183" s="7">
        <v>42492</v>
      </c>
      <c r="AG183" s="7">
        <v>42552</v>
      </c>
      <c r="AH183" s="1" t="s">
        <v>2679</v>
      </c>
      <c r="AI183" s="6">
        <v>1</v>
      </c>
    </row>
    <row r="184" spans="1:35" ht="12.75">
      <c r="A184" s="1" t="s">
        <v>2695</v>
      </c>
      <c r="B184" s="1" t="s">
        <v>2696</v>
      </c>
      <c r="C184" s="1" t="s">
        <v>2695</v>
      </c>
      <c r="D184" s="1" t="s">
        <v>182</v>
      </c>
      <c r="E184" s="1" t="s">
        <v>184</v>
      </c>
      <c r="F184" s="1"/>
      <c r="G184" s="5" t="s">
        <v>2698</v>
      </c>
      <c r="H184" s="6" t="s">
        <v>1173</v>
      </c>
      <c r="I184" s="6" t="s">
        <v>2698</v>
      </c>
      <c r="J184" s="6" t="s">
        <v>1173</v>
      </c>
      <c r="K184" s="1"/>
      <c r="L184" s="6">
        <v>2</v>
      </c>
      <c r="M184" s="6">
        <v>2</v>
      </c>
      <c r="N184" s="6">
        <v>1</v>
      </c>
      <c r="O184" s="6">
        <v>3</v>
      </c>
      <c r="P184" s="6">
        <v>3</v>
      </c>
      <c r="Q184" s="1" t="s">
        <v>1030</v>
      </c>
      <c r="R184" s="1" t="s">
        <v>1030</v>
      </c>
      <c r="S184" s="6">
        <v>19</v>
      </c>
      <c r="T184" s="6">
        <v>21</v>
      </c>
      <c r="U184" s="6">
        <v>3</v>
      </c>
      <c r="V184" s="6">
        <v>3</v>
      </c>
      <c r="W184" s="1" t="s">
        <v>2696</v>
      </c>
      <c r="X184" s="6">
        <v>1</v>
      </c>
      <c r="Y184" s="1" t="s">
        <v>1030</v>
      </c>
      <c r="Z184" s="1" t="s">
        <v>2700</v>
      </c>
      <c r="AA184" s="1" t="s">
        <v>2701</v>
      </c>
      <c r="AB184" s="1" t="s">
        <v>2695</v>
      </c>
      <c r="AC184" s="1" t="s">
        <v>1813</v>
      </c>
      <c r="AD184" s="6">
        <v>0</v>
      </c>
      <c r="AE184" s="6">
        <v>0</v>
      </c>
      <c r="AF184" s="6">
        <v>1</v>
      </c>
      <c r="AG184" s="6">
        <v>1</v>
      </c>
      <c r="AH184" s="1" t="s">
        <v>2695</v>
      </c>
      <c r="AI184" s="6">
        <v>1</v>
      </c>
    </row>
    <row r="185" spans="1:35" ht="12.75">
      <c r="A185" s="1" t="s">
        <v>2704</v>
      </c>
      <c r="B185" s="1" t="s">
        <v>2705</v>
      </c>
      <c r="C185" s="1" t="s">
        <v>2704</v>
      </c>
      <c r="D185" s="1" t="s">
        <v>182</v>
      </c>
      <c r="E185" s="1" t="s">
        <v>283</v>
      </c>
      <c r="F185" s="1" t="s">
        <v>185</v>
      </c>
      <c r="G185" s="5" t="s">
        <v>2706</v>
      </c>
      <c r="H185" s="6" t="s">
        <v>2707</v>
      </c>
      <c r="I185" s="6" t="s">
        <v>2709</v>
      </c>
      <c r="J185" s="7">
        <v>42611</v>
      </c>
      <c r="K185" s="1"/>
      <c r="L185" s="6">
        <v>2</v>
      </c>
      <c r="M185" s="6">
        <v>5</v>
      </c>
      <c r="N185" s="6">
        <v>1</v>
      </c>
      <c r="O185" s="6">
        <v>6</v>
      </c>
      <c r="P185" s="6">
        <v>5</v>
      </c>
      <c r="Q185" s="1" t="s">
        <v>2712</v>
      </c>
      <c r="R185" s="1" t="s">
        <v>2714</v>
      </c>
      <c r="S185" s="6">
        <v>2</v>
      </c>
      <c r="T185" s="6">
        <v>0</v>
      </c>
      <c r="U185" s="6">
        <v>6</v>
      </c>
      <c r="V185" s="6">
        <v>5</v>
      </c>
      <c r="W185" s="1" t="s">
        <v>2715</v>
      </c>
      <c r="X185" s="6">
        <v>2</v>
      </c>
      <c r="Y185" s="1" t="s">
        <v>2716</v>
      </c>
      <c r="Z185" s="1" t="s">
        <v>2717</v>
      </c>
      <c r="AA185" s="1" t="s">
        <v>2718</v>
      </c>
      <c r="AB185" s="1" t="s">
        <v>2719</v>
      </c>
      <c r="AC185" s="1" t="s">
        <v>532</v>
      </c>
      <c r="AD185" s="6">
        <v>96</v>
      </c>
      <c r="AE185" s="6">
        <v>30</v>
      </c>
      <c r="AF185" s="7">
        <v>42552</v>
      </c>
      <c r="AG185" s="6" t="s">
        <v>427</v>
      </c>
      <c r="AH185" s="1" t="s">
        <v>2720</v>
      </c>
      <c r="AI185" s="6">
        <v>1</v>
      </c>
    </row>
    <row r="186" spans="1:35" ht="12.75">
      <c r="A186" s="1" t="s">
        <v>2721</v>
      </c>
      <c r="B186" s="1" t="s">
        <v>2722</v>
      </c>
      <c r="C186" s="1" t="s">
        <v>2721</v>
      </c>
      <c r="D186" s="1" t="s">
        <v>182</v>
      </c>
      <c r="E186" s="1" t="s">
        <v>283</v>
      </c>
      <c r="F186" s="1" t="s">
        <v>185</v>
      </c>
      <c r="G186" s="5" t="s">
        <v>2724</v>
      </c>
      <c r="H186" s="6" t="s">
        <v>2725</v>
      </c>
      <c r="I186" s="6" t="s">
        <v>2726</v>
      </c>
      <c r="J186" s="6" t="s">
        <v>2727</v>
      </c>
      <c r="K186" s="1"/>
      <c r="L186" s="6">
        <v>1</v>
      </c>
      <c r="M186" s="6">
        <v>2</v>
      </c>
      <c r="N186" s="6">
        <v>1</v>
      </c>
      <c r="O186" s="6">
        <v>9</v>
      </c>
      <c r="P186" s="6">
        <v>5</v>
      </c>
      <c r="Q186" s="1" t="s">
        <v>2731</v>
      </c>
      <c r="R186" s="1" t="s">
        <v>1278</v>
      </c>
      <c r="S186" s="6">
        <v>0</v>
      </c>
      <c r="T186" s="6">
        <v>0</v>
      </c>
      <c r="U186" s="6">
        <v>9</v>
      </c>
      <c r="V186" s="6">
        <v>5</v>
      </c>
      <c r="W186" s="1" t="s">
        <v>2732</v>
      </c>
      <c r="X186" s="6">
        <v>2</v>
      </c>
      <c r="Y186" s="1" t="s">
        <v>1280</v>
      </c>
      <c r="Z186" s="1" t="s">
        <v>2733</v>
      </c>
      <c r="AA186" s="1" t="s">
        <v>2734</v>
      </c>
      <c r="AB186" s="1" t="s">
        <v>2736</v>
      </c>
      <c r="AC186" s="1" t="s">
        <v>182</v>
      </c>
      <c r="AD186" s="6">
        <v>100</v>
      </c>
      <c r="AE186" s="6">
        <v>21</v>
      </c>
      <c r="AF186" s="7">
        <v>42523</v>
      </c>
      <c r="AG186" s="7">
        <v>42614</v>
      </c>
      <c r="AH186" s="1" t="s">
        <v>2721</v>
      </c>
      <c r="AI186" s="6">
        <v>1</v>
      </c>
    </row>
    <row r="187" spans="1:35" ht="12.75">
      <c r="A187" s="1" t="s">
        <v>2739</v>
      </c>
      <c r="B187" s="1" t="s">
        <v>2740</v>
      </c>
      <c r="C187" s="1" t="s">
        <v>2739</v>
      </c>
      <c r="D187" s="1" t="s">
        <v>182</v>
      </c>
      <c r="E187" s="1" t="s">
        <v>184</v>
      </c>
      <c r="F187" s="1" t="s">
        <v>185</v>
      </c>
      <c r="G187" s="5" t="s">
        <v>2741</v>
      </c>
      <c r="H187" s="6" t="s">
        <v>2742</v>
      </c>
      <c r="I187" s="6" t="s">
        <v>2743</v>
      </c>
      <c r="J187" s="6" t="s">
        <v>2744</v>
      </c>
      <c r="K187" s="1"/>
      <c r="L187" s="6">
        <v>1</v>
      </c>
      <c r="M187" s="6">
        <v>2</v>
      </c>
      <c r="N187" s="6">
        <v>1</v>
      </c>
      <c r="O187" s="6">
        <v>7</v>
      </c>
      <c r="P187" s="6">
        <v>4</v>
      </c>
      <c r="Q187" s="1" t="s">
        <v>2745</v>
      </c>
      <c r="R187" s="1" t="s">
        <v>639</v>
      </c>
      <c r="S187" s="6">
        <v>0</v>
      </c>
      <c r="T187" s="6">
        <v>10</v>
      </c>
      <c r="U187" s="6">
        <v>7</v>
      </c>
      <c r="V187" s="6">
        <v>4</v>
      </c>
      <c r="W187" s="1" t="s">
        <v>2747</v>
      </c>
      <c r="X187" s="6">
        <v>2</v>
      </c>
      <c r="Y187" s="1" t="s">
        <v>645</v>
      </c>
      <c r="Z187" s="1" t="s">
        <v>2748</v>
      </c>
      <c r="AA187" s="1" t="s">
        <v>2749</v>
      </c>
      <c r="AB187" s="1" t="s">
        <v>2751</v>
      </c>
      <c r="AC187" s="1" t="s">
        <v>182</v>
      </c>
      <c r="AD187" s="6">
        <v>100</v>
      </c>
      <c r="AE187" s="6">
        <v>31</v>
      </c>
      <c r="AF187" s="6">
        <v>2</v>
      </c>
      <c r="AG187" s="7">
        <v>42461</v>
      </c>
      <c r="AH187" s="1" t="s">
        <v>2739</v>
      </c>
      <c r="AI187" s="6">
        <v>1</v>
      </c>
    </row>
    <row r="188" spans="1:35" ht="12.75">
      <c r="A188" s="1" t="s">
        <v>2753</v>
      </c>
      <c r="B188" s="1" t="s">
        <v>2754</v>
      </c>
      <c r="C188" s="1" t="s">
        <v>2753</v>
      </c>
      <c r="D188" s="1" t="s">
        <v>182</v>
      </c>
      <c r="E188" s="1" t="s">
        <v>283</v>
      </c>
      <c r="F188" s="1" t="s">
        <v>185</v>
      </c>
      <c r="G188" s="5" t="s">
        <v>2755</v>
      </c>
      <c r="H188" s="6" t="s">
        <v>2757</v>
      </c>
      <c r="I188" s="6" t="s">
        <v>2758</v>
      </c>
      <c r="J188" s="6" t="s">
        <v>2759</v>
      </c>
      <c r="K188" s="1"/>
      <c r="L188" s="6">
        <v>1</v>
      </c>
      <c r="M188" s="6">
        <v>4</v>
      </c>
      <c r="N188" s="6">
        <v>1</v>
      </c>
      <c r="O188" s="6">
        <v>4</v>
      </c>
      <c r="P188" s="6">
        <v>3</v>
      </c>
      <c r="Q188" s="1" t="s">
        <v>639</v>
      </c>
      <c r="R188" s="1" t="s">
        <v>1030</v>
      </c>
      <c r="S188" s="6">
        <v>10</v>
      </c>
      <c r="T188" s="6">
        <v>11</v>
      </c>
      <c r="U188" s="6">
        <v>4</v>
      </c>
      <c r="V188" s="6">
        <v>3</v>
      </c>
      <c r="W188" s="1" t="s">
        <v>2754</v>
      </c>
      <c r="X188" s="6">
        <v>1</v>
      </c>
      <c r="Y188" s="1" t="s">
        <v>1030</v>
      </c>
      <c r="Z188" s="1" t="s">
        <v>2764</v>
      </c>
      <c r="AA188" s="1" t="s">
        <v>2765</v>
      </c>
      <c r="AB188" s="1" t="s">
        <v>2766</v>
      </c>
      <c r="AC188" s="1" t="s">
        <v>182</v>
      </c>
      <c r="AD188" s="6">
        <v>100</v>
      </c>
      <c r="AE188" s="6">
        <v>22</v>
      </c>
      <c r="AF188" s="6" t="s">
        <v>1219</v>
      </c>
      <c r="AG188" s="7">
        <v>42430</v>
      </c>
      <c r="AH188" s="1" t="s">
        <v>2753</v>
      </c>
      <c r="AI188" s="6">
        <v>1</v>
      </c>
    </row>
    <row r="189" spans="1:35" ht="12.75">
      <c r="A189" s="1" t="s">
        <v>2767</v>
      </c>
      <c r="B189" s="1" t="s">
        <v>2768</v>
      </c>
      <c r="C189" s="1" t="s">
        <v>2767</v>
      </c>
      <c r="D189" s="1" t="s">
        <v>182</v>
      </c>
      <c r="E189" s="1" t="s">
        <v>184</v>
      </c>
      <c r="F189" s="1" t="s">
        <v>185</v>
      </c>
      <c r="G189" s="5" t="s">
        <v>2770</v>
      </c>
      <c r="H189" s="6" t="s">
        <v>2771</v>
      </c>
      <c r="I189" s="6" t="s">
        <v>2772</v>
      </c>
      <c r="J189" s="6" t="s">
        <v>2773</v>
      </c>
      <c r="K189" s="1"/>
      <c r="L189" s="6">
        <v>1</v>
      </c>
      <c r="M189" s="6">
        <v>9</v>
      </c>
      <c r="N189" s="6">
        <v>1</v>
      </c>
      <c r="O189" s="6">
        <v>4</v>
      </c>
      <c r="P189" s="6">
        <v>2</v>
      </c>
      <c r="Q189" s="1" t="s">
        <v>947</v>
      </c>
      <c r="R189" s="1" t="s">
        <v>948</v>
      </c>
      <c r="S189" s="6">
        <v>15</v>
      </c>
      <c r="T189" s="6">
        <v>26</v>
      </c>
      <c r="U189" s="6">
        <v>4</v>
      </c>
      <c r="V189" s="6">
        <v>2</v>
      </c>
      <c r="W189" s="1" t="s">
        <v>2768</v>
      </c>
      <c r="X189" s="6">
        <v>1</v>
      </c>
      <c r="Y189" s="1" t="s">
        <v>948</v>
      </c>
      <c r="Z189" s="1" t="s">
        <v>2776</v>
      </c>
      <c r="AA189" s="1" t="s">
        <v>2777</v>
      </c>
      <c r="AB189" s="1" t="s">
        <v>2767</v>
      </c>
      <c r="AC189" s="1" t="s">
        <v>182</v>
      </c>
      <c r="AD189" s="6">
        <v>100</v>
      </c>
      <c r="AE189" s="6">
        <v>16</v>
      </c>
      <c r="AF189" s="6">
        <v>1</v>
      </c>
      <c r="AG189" s="6">
        <v>1</v>
      </c>
      <c r="AH189" s="1" t="s">
        <v>2767</v>
      </c>
      <c r="AI189" s="6">
        <v>1</v>
      </c>
    </row>
    <row r="190" spans="1:35" ht="12.75">
      <c r="A190" s="1" t="s">
        <v>2783</v>
      </c>
      <c r="B190" s="1" t="s">
        <v>2784</v>
      </c>
      <c r="C190" s="1" t="s">
        <v>2783</v>
      </c>
      <c r="D190" s="1" t="s">
        <v>182</v>
      </c>
      <c r="E190" s="1" t="s">
        <v>283</v>
      </c>
      <c r="F190" s="1" t="s">
        <v>185</v>
      </c>
      <c r="G190" s="5" t="s">
        <v>2785</v>
      </c>
      <c r="H190" s="6" t="s">
        <v>2786</v>
      </c>
      <c r="I190" s="6" t="s">
        <v>2787</v>
      </c>
      <c r="J190" s="6" t="s">
        <v>2788</v>
      </c>
      <c r="K190" s="1"/>
      <c r="L190" s="6">
        <v>1</v>
      </c>
      <c r="M190" s="6">
        <v>2</v>
      </c>
      <c r="N190" s="6">
        <v>1</v>
      </c>
      <c r="O190" s="6">
        <v>7</v>
      </c>
      <c r="P190" s="6">
        <v>4</v>
      </c>
      <c r="Q190" s="1" t="s">
        <v>954</v>
      </c>
      <c r="R190" s="1" t="s">
        <v>955</v>
      </c>
      <c r="S190" s="6">
        <v>2</v>
      </c>
      <c r="T190" s="6">
        <v>4</v>
      </c>
      <c r="U190" s="6">
        <v>7</v>
      </c>
      <c r="V190" s="6">
        <v>4</v>
      </c>
      <c r="W190" s="1" t="s">
        <v>2790</v>
      </c>
      <c r="X190" s="6">
        <v>2</v>
      </c>
      <c r="Y190" s="1" t="s">
        <v>957</v>
      </c>
      <c r="Z190" s="1" t="s">
        <v>2792</v>
      </c>
      <c r="AA190" s="1" t="s">
        <v>2793</v>
      </c>
      <c r="AB190" s="1" t="s">
        <v>2794</v>
      </c>
      <c r="AC190" s="1" t="s">
        <v>182</v>
      </c>
      <c r="AD190" s="6">
        <v>100</v>
      </c>
      <c r="AE190" s="6">
        <v>23</v>
      </c>
      <c r="AF190" s="6" t="s">
        <v>427</v>
      </c>
      <c r="AG190" s="6" t="s">
        <v>591</v>
      </c>
      <c r="AH190" s="1" t="s">
        <v>2783</v>
      </c>
      <c r="AI190" s="6">
        <v>1</v>
      </c>
    </row>
    <row r="191" spans="1:35" ht="12.75">
      <c r="A191" s="1" t="s">
        <v>2795</v>
      </c>
      <c r="B191" s="1" t="s">
        <v>2796</v>
      </c>
      <c r="C191" s="1" t="s">
        <v>2795</v>
      </c>
      <c r="D191" s="1" t="s">
        <v>182</v>
      </c>
      <c r="E191" s="1" t="s">
        <v>283</v>
      </c>
      <c r="F191" s="1" t="s">
        <v>185</v>
      </c>
      <c r="G191" s="5" t="s">
        <v>2799</v>
      </c>
      <c r="H191" s="6" t="s">
        <v>2800</v>
      </c>
      <c r="I191" s="6" t="s">
        <v>2801</v>
      </c>
      <c r="J191" s="6" t="s">
        <v>736</v>
      </c>
      <c r="K191" s="1"/>
      <c r="L191" s="6">
        <v>1</v>
      </c>
      <c r="M191" s="6">
        <v>3</v>
      </c>
      <c r="N191" s="6">
        <v>1</v>
      </c>
      <c r="O191" s="6">
        <v>9</v>
      </c>
      <c r="P191" s="6">
        <v>5</v>
      </c>
      <c r="Q191" s="1" t="s">
        <v>2802</v>
      </c>
      <c r="R191" s="1" t="s">
        <v>452</v>
      </c>
      <c r="S191" s="6">
        <v>0</v>
      </c>
      <c r="T191" s="6">
        <v>2</v>
      </c>
      <c r="U191" s="6">
        <v>9</v>
      </c>
      <c r="V191" s="6">
        <v>4</v>
      </c>
      <c r="W191" s="1" t="s">
        <v>2803</v>
      </c>
      <c r="X191" s="6">
        <v>2</v>
      </c>
      <c r="Y191" s="1" t="s">
        <v>459</v>
      </c>
      <c r="Z191" s="1" t="s">
        <v>2804</v>
      </c>
      <c r="AA191" s="1" t="s">
        <v>2806</v>
      </c>
      <c r="AB191" s="1" t="s">
        <v>2807</v>
      </c>
      <c r="AC191" s="1" t="s">
        <v>182</v>
      </c>
      <c r="AD191" s="6">
        <v>100</v>
      </c>
      <c r="AE191" s="6">
        <v>18</v>
      </c>
      <c r="AF191" s="7">
        <v>42523</v>
      </c>
      <c r="AG191" s="7">
        <v>42614</v>
      </c>
      <c r="AH191" s="1" t="s">
        <v>2795</v>
      </c>
      <c r="AI191" s="6">
        <v>1</v>
      </c>
    </row>
    <row r="192" spans="1:35" ht="12.75">
      <c r="A192" s="1" t="s">
        <v>2810</v>
      </c>
      <c r="B192" s="1" t="s">
        <v>2811</v>
      </c>
      <c r="C192" s="1" t="s">
        <v>2810</v>
      </c>
      <c r="D192" s="1" t="s">
        <v>182</v>
      </c>
      <c r="E192" s="1" t="s">
        <v>184</v>
      </c>
      <c r="F192" s="1"/>
      <c r="G192" s="5" t="s">
        <v>2812</v>
      </c>
      <c r="H192" s="6" t="s">
        <v>2813</v>
      </c>
      <c r="I192" s="6" t="s">
        <v>2812</v>
      </c>
      <c r="J192" s="6" t="s">
        <v>2813</v>
      </c>
      <c r="K192" s="1"/>
      <c r="L192" s="6">
        <v>1</v>
      </c>
      <c r="M192" s="6">
        <v>10</v>
      </c>
      <c r="N192" s="6">
        <v>1</v>
      </c>
      <c r="O192" s="6">
        <v>3</v>
      </c>
      <c r="P192" s="6">
        <v>2</v>
      </c>
      <c r="Q192" s="1" t="s">
        <v>1030</v>
      </c>
      <c r="R192" s="1" t="s">
        <v>948</v>
      </c>
      <c r="S192" s="6">
        <v>9</v>
      </c>
      <c r="T192" s="6">
        <v>27</v>
      </c>
      <c r="U192" s="6">
        <v>3</v>
      </c>
      <c r="V192" s="6">
        <v>2</v>
      </c>
      <c r="W192" s="1" t="s">
        <v>2811</v>
      </c>
      <c r="X192" s="6">
        <v>1</v>
      </c>
      <c r="Y192" s="1" t="s">
        <v>948</v>
      </c>
      <c r="Z192" s="1" t="s">
        <v>2818</v>
      </c>
      <c r="AA192" s="1" t="s">
        <v>2819</v>
      </c>
      <c r="AB192" s="1" t="s">
        <v>2810</v>
      </c>
      <c r="AC192" s="1" t="s">
        <v>182</v>
      </c>
      <c r="AD192" s="6">
        <v>0</v>
      </c>
      <c r="AE192" s="6">
        <v>0</v>
      </c>
      <c r="AF192" s="6" t="s">
        <v>748</v>
      </c>
      <c r="AG192" s="6">
        <v>1</v>
      </c>
      <c r="AH192" s="1" t="s">
        <v>2810</v>
      </c>
      <c r="AI192" s="6">
        <v>1</v>
      </c>
    </row>
    <row r="193" spans="1:35" ht="12.75">
      <c r="A193" s="1" t="s">
        <v>2820</v>
      </c>
      <c r="B193" s="1" t="s">
        <v>2821</v>
      </c>
      <c r="C193" s="1" t="s">
        <v>2820</v>
      </c>
      <c r="D193" s="1" t="s">
        <v>182</v>
      </c>
      <c r="E193" s="1" t="s">
        <v>184</v>
      </c>
      <c r="F193" s="1" t="s">
        <v>185</v>
      </c>
      <c r="G193" s="5" t="s">
        <v>2823</v>
      </c>
      <c r="H193" s="6" t="s">
        <v>2824</v>
      </c>
      <c r="I193" s="6" t="s">
        <v>2825</v>
      </c>
      <c r="J193" s="6" t="s">
        <v>2826</v>
      </c>
      <c r="K193" s="1"/>
      <c r="L193" s="6">
        <v>1</v>
      </c>
      <c r="M193" s="6">
        <v>2</v>
      </c>
      <c r="N193" s="6">
        <v>1</v>
      </c>
      <c r="O193" s="6">
        <v>6</v>
      </c>
      <c r="P193" s="6">
        <v>4</v>
      </c>
      <c r="Q193" s="1" t="s">
        <v>2830</v>
      </c>
      <c r="R193" s="1" t="s">
        <v>2832</v>
      </c>
      <c r="S193" s="6">
        <v>2</v>
      </c>
      <c r="T193" s="6">
        <v>6</v>
      </c>
      <c r="U193" s="6">
        <v>6</v>
      </c>
      <c r="V193" s="6">
        <v>4</v>
      </c>
      <c r="W193" s="1" t="s">
        <v>2833</v>
      </c>
      <c r="X193" s="6">
        <v>2</v>
      </c>
      <c r="Y193" s="1" t="s">
        <v>2834</v>
      </c>
      <c r="Z193" s="1" t="s">
        <v>2835</v>
      </c>
      <c r="AA193" s="1" t="s">
        <v>2836</v>
      </c>
      <c r="AB193" s="1" t="s">
        <v>2838</v>
      </c>
      <c r="AC193" s="1" t="s">
        <v>182</v>
      </c>
      <c r="AD193" s="6">
        <v>100</v>
      </c>
      <c r="AE193" s="6">
        <v>22</v>
      </c>
      <c r="AF193" s="6" t="s">
        <v>404</v>
      </c>
      <c r="AG193" s="7">
        <v>42552</v>
      </c>
      <c r="AH193" s="1" t="s">
        <v>2820</v>
      </c>
      <c r="AI193" s="6">
        <v>1</v>
      </c>
    </row>
    <row r="194" spans="1:35" ht="12.75">
      <c r="A194" s="1" t="s">
        <v>2842</v>
      </c>
      <c r="B194" s="1" t="s">
        <v>2843</v>
      </c>
      <c r="C194" s="1" t="s">
        <v>2842</v>
      </c>
      <c r="D194" s="1" t="s">
        <v>182</v>
      </c>
      <c r="E194" s="1" t="s">
        <v>283</v>
      </c>
      <c r="F194" s="1" t="s">
        <v>185</v>
      </c>
      <c r="G194" s="5" t="s">
        <v>2844</v>
      </c>
      <c r="H194" s="6" t="s">
        <v>2845</v>
      </c>
      <c r="I194" s="6" t="s">
        <v>2846</v>
      </c>
      <c r="J194" s="6" t="s">
        <v>2847</v>
      </c>
      <c r="K194" s="1"/>
      <c r="L194" s="6">
        <v>2</v>
      </c>
      <c r="M194" s="6">
        <v>5</v>
      </c>
      <c r="N194" s="6">
        <v>1</v>
      </c>
      <c r="O194" s="6">
        <v>5</v>
      </c>
      <c r="P194" s="6">
        <v>4</v>
      </c>
      <c r="Q194" s="1" t="s">
        <v>517</v>
      </c>
      <c r="R194" s="1" t="s">
        <v>518</v>
      </c>
      <c r="S194" s="6">
        <v>1</v>
      </c>
      <c r="T194" s="6">
        <v>1</v>
      </c>
      <c r="U194" s="6">
        <v>5</v>
      </c>
      <c r="V194" s="6">
        <v>4</v>
      </c>
      <c r="W194" s="1" t="s">
        <v>2843</v>
      </c>
      <c r="X194" s="6">
        <v>1</v>
      </c>
      <c r="Y194" s="1" t="s">
        <v>518</v>
      </c>
      <c r="Z194" s="1" t="s">
        <v>2852</v>
      </c>
      <c r="AA194" s="1" t="s">
        <v>2853</v>
      </c>
      <c r="AB194" s="1" t="s">
        <v>2854</v>
      </c>
      <c r="AC194" s="1" t="s">
        <v>532</v>
      </c>
      <c r="AD194" s="6">
        <v>95</v>
      </c>
      <c r="AE194" s="6">
        <v>20</v>
      </c>
      <c r="AF194" s="7">
        <v>42614</v>
      </c>
      <c r="AG194" s="6" t="s">
        <v>404</v>
      </c>
      <c r="AH194" s="1" t="s">
        <v>2842</v>
      </c>
      <c r="AI194" s="6">
        <v>1</v>
      </c>
    </row>
    <row r="195" spans="1:35" ht="12.75">
      <c r="A195" s="1" t="s">
        <v>2856</v>
      </c>
      <c r="B195" s="1" t="s">
        <v>2858</v>
      </c>
      <c r="C195" s="1" t="s">
        <v>2856</v>
      </c>
      <c r="D195" s="1" t="s">
        <v>182</v>
      </c>
      <c r="E195" s="1" t="s">
        <v>184</v>
      </c>
      <c r="F195" s="1" t="s">
        <v>185</v>
      </c>
      <c r="G195" s="5" t="s">
        <v>2860</v>
      </c>
      <c r="H195" s="6" t="s">
        <v>2861</v>
      </c>
      <c r="I195" s="6" t="s">
        <v>2862</v>
      </c>
      <c r="J195" s="6" t="s">
        <v>2863</v>
      </c>
      <c r="K195" s="1"/>
      <c r="L195" s="6">
        <v>1</v>
      </c>
      <c r="M195" s="6">
        <v>2</v>
      </c>
      <c r="N195" s="6">
        <v>1</v>
      </c>
      <c r="O195" s="6">
        <v>5</v>
      </c>
      <c r="P195" s="6">
        <v>4</v>
      </c>
      <c r="Q195" s="1" t="s">
        <v>1661</v>
      </c>
      <c r="R195" s="1" t="s">
        <v>2864</v>
      </c>
      <c r="S195" s="6">
        <v>2</v>
      </c>
      <c r="T195" s="6">
        <v>2</v>
      </c>
      <c r="U195" s="6">
        <v>5</v>
      </c>
      <c r="V195" s="6">
        <v>4</v>
      </c>
      <c r="W195" s="1" t="s">
        <v>2858</v>
      </c>
      <c r="X195" s="6">
        <v>1</v>
      </c>
      <c r="Y195" s="1" t="s">
        <v>2864</v>
      </c>
      <c r="Z195" s="1" t="s">
        <v>2865</v>
      </c>
      <c r="AA195" s="1" t="s">
        <v>2866</v>
      </c>
      <c r="AB195" s="1" t="s">
        <v>2867</v>
      </c>
      <c r="AC195" s="1" t="s">
        <v>182</v>
      </c>
      <c r="AD195" s="6">
        <v>100</v>
      </c>
      <c r="AE195" s="6">
        <v>20</v>
      </c>
      <c r="AF195" s="6" t="s">
        <v>427</v>
      </c>
      <c r="AG195" s="6" t="s">
        <v>427</v>
      </c>
      <c r="AH195" s="1" t="s">
        <v>2856</v>
      </c>
      <c r="AI195" s="6">
        <v>1</v>
      </c>
    </row>
    <row r="196" spans="1:35" ht="12.75">
      <c r="A196" s="1" t="s">
        <v>2868</v>
      </c>
      <c r="B196" s="1" t="s">
        <v>2869</v>
      </c>
      <c r="C196" s="1" t="s">
        <v>2868</v>
      </c>
      <c r="D196" s="1" t="s">
        <v>182</v>
      </c>
      <c r="E196" s="1" t="s">
        <v>283</v>
      </c>
      <c r="F196" s="1" t="s">
        <v>185</v>
      </c>
      <c r="G196" s="5" t="s">
        <v>2870</v>
      </c>
      <c r="H196" s="6" t="s">
        <v>2871</v>
      </c>
      <c r="I196" s="6" t="s">
        <v>2872</v>
      </c>
      <c r="J196" s="6" t="s">
        <v>2873</v>
      </c>
      <c r="K196" s="1"/>
      <c r="L196" s="6">
        <v>1</v>
      </c>
      <c r="M196" s="6">
        <v>2</v>
      </c>
      <c r="N196" s="6">
        <v>1</v>
      </c>
      <c r="O196" s="6">
        <v>4</v>
      </c>
      <c r="P196" s="6">
        <v>3</v>
      </c>
      <c r="Q196" s="1" t="s">
        <v>639</v>
      </c>
      <c r="R196" s="1" t="s">
        <v>1030</v>
      </c>
      <c r="S196" s="6">
        <v>7</v>
      </c>
      <c r="T196" s="6">
        <v>16</v>
      </c>
      <c r="U196" s="6">
        <v>4</v>
      </c>
      <c r="V196" s="6">
        <v>3</v>
      </c>
      <c r="W196" s="1" t="s">
        <v>2869</v>
      </c>
      <c r="X196" s="6">
        <v>1</v>
      </c>
      <c r="Y196" s="1" t="s">
        <v>1030</v>
      </c>
      <c r="Z196" s="1" t="s">
        <v>2878</v>
      </c>
      <c r="AA196" s="1" t="s">
        <v>2879</v>
      </c>
      <c r="AB196" s="1" t="s">
        <v>2880</v>
      </c>
      <c r="AC196" s="1" t="s">
        <v>182</v>
      </c>
      <c r="AD196" s="6">
        <v>95</v>
      </c>
      <c r="AE196" s="6">
        <v>21</v>
      </c>
      <c r="AF196" s="7">
        <v>42491</v>
      </c>
      <c r="AG196" s="6">
        <v>1</v>
      </c>
      <c r="AH196" s="1" t="s">
        <v>2868</v>
      </c>
      <c r="AI196" s="6">
        <v>1</v>
      </c>
    </row>
    <row r="197" spans="1:35" ht="12.75">
      <c r="A197" s="1" t="s">
        <v>2881</v>
      </c>
      <c r="B197" s="1" t="s">
        <v>2882</v>
      </c>
      <c r="C197" s="1" t="s">
        <v>2881</v>
      </c>
      <c r="D197" s="1" t="s">
        <v>182</v>
      </c>
      <c r="E197" s="1" t="s">
        <v>184</v>
      </c>
      <c r="F197" s="1" t="s">
        <v>185</v>
      </c>
      <c r="G197" s="5" t="s">
        <v>2885</v>
      </c>
      <c r="H197" s="6" t="s">
        <v>2886</v>
      </c>
      <c r="I197" s="6" t="s">
        <v>2887</v>
      </c>
      <c r="J197" s="6" t="s">
        <v>2888</v>
      </c>
      <c r="K197" s="1"/>
      <c r="L197" s="6">
        <v>1</v>
      </c>
      <c r="M197" s="6">
        <v>5</v>
      </c>
      <c r="N197" s="6">
        <v>1</v>
      </c>
      <c r="O197" s="6">
        <v>5</v>
      </c>
      <c r="P197" s="6">
        <v>3</v>
      </c>
      <c r="Q197" s="1" t="s">
        <v>2292</v>
      </c>
      <c r="R197" s="1" t="s">
        <v>327</v>
      </c>
      <c r="S197" s="6">
        <v>0</v>
      </c>
      <c r="T197" s="6">
        <v>17</v>
      </c>
      <c r="U197" s="6">
        <v>5</v>
      </c>
      <c r="V197" s="6">
        <v>3</v>
      </c>
      <c r="W197" s="1" t="s">
        <v>2882</v>
      </c>
      <c r="X197" s="6">
        <v>1</v>
      </c>
      <c r="Y197" s="1" t="s">
        <v>327</v>
      </c>
      <c r="Z197" s="1" t="s">
        <v>2889</v>
      </c>
      <c r="AA197" s="1" t="s">
        <v>2890</v>
      </c>
      <c r="AB197" s="1" t="s">
        <v>2881</v>
      </c>
      <c r="AC197" s="1" t="s">
        <v>182</v>
      </c>
      <c r="AD197" s="6">
        <v>95</v>
      </c>
      <c r="AE197" s="6">
        <v>20</v>
      </c>
      <c r="AF197" s="7">
        <v>42583</v>
      </c>
      <c r="AG197" s="6">
        <v>1</v>
      </c>
      <c r="AH197" s="1" t="s">
        <v>2881</v>
      </c>
      <c r="AI197" s="6">
        <v>1</v>
      </c>
    </row>
    <row r="198" spans="1:35" ht="12.75">
      <c r="A198" s="1" t="s">
        <v>2892</v>
      </c>
      <c r="B198" s="1" t="s">
        <v>2893</v>
      </c>
      <c r="C198" s="1" t="s">
        <v>2892</v>
      </c>
      <c r="D198" s="1" t="s">
        <v>182</v>
      </c>
      <c r="E198" s="1" t="s">
        <v>283</v>
      </c>
      <c r="F198" s="1" t="s">
        <v>185</v>
      </c>
      <c r="G198" s="5" t="s">
        <v>2897</v>
      </c>
      <c r="H198" s="6" t="s">
        <v>2898</v>
      </c>
      <c r="I198" s="6" t="s">
        <v>2899</v>
      </c>
      <c r="J198" s="6" t="s">
        <v>2900</v>
      </c>
      <c r="K198" s="1"/>
      <c r="L198" s="6">
        <v>1</v>
      </c>
      <c r="M198" s="6">
        <v>5</v>
      </c>
      <c r="N198" s="6">
        <v>1</v>
      </c>
      <c r="O198" s="6">
        <v>5</v>
      </c>
      <c r="P198" s="6">
        <v>4</v>
      </c>
      <c r="Q198" s="1" t="s">
        <v>399</v>
      </c>
      <c r="R198" s="1" t="s">
        <v>1703</v>
      </c>
      <c r="S198" s="6">
        <v>3</v>
      </c>
      <c r="T198" s="6">
        <v>7</v>
      </c>
      <c r="U198" s="6">
        <v>5</v>
      </c>
      <c r="V198" s="6">
        <v>4</v>
      </c>
      <c r="W198" s="1" t="s">
        <v>2893</v>
      </c>
      <c r="X198" s="6">
        <v>1</v>
      </c>
      <c r="Y198" s="1" t="s">
        <v>1703</v>
      </c>
      <c r="Z198" s="1" t="s">
        <v>2905</v>
      </c>
      <c r="AA198" s="1" t="s">
        <v>2906</v>
      </c>
      <c r="AB198" s="1" t="s">
        <v>2907</v>
      </c>
      <c r="AC198" s="1" t="s">
        <v>182</v>
      </c>
      <c r="AD198" s="6">
        <v>94</v>
      </c>
      <c r="AE198" s="6">
        <v>17</v>
      </c>
      <c r="AF198" s="6" t="s">
        <v>427</v>
      </c>
      <c r="AG198" s="6" t="s">
        <v>1219</v>
      </c>
      <c r="AH198" s="1" t="s">
        <v>2892</v>
      </c>
      <c r="AI198" s="6">
        <v>1</v>
      </c>
    </row>
    <row r="199" spans="1:35" ht="12.75">
      <c r="A199" s="1" t="s">
        <v>2908</v>
      </c>
      <c r="B199" s="1" t="s">
        <v>2909</v>
      </c>
      <c r="C199" s="1" t="s">
        <v>2908</v>
      </c>
      <c r="D199" s="1" t="s">
        <v>182</v>
      </c>
      <c r="E199" s="1" t="s">
        <v>283</v>
      </c>
      <c r="F199" s="1" t="s">
        <v>185</v>
      </c>
      <c r="G199" s="5" t="s">
        <v>2910</v>
      </c>
      <c r="H199" s="6" t="s">
        <v>2912</v>
      </c>
      <c r="I199" s="6" t="s">
        <v>2914</v>
      </c>
      <c r="J199" s="6" t="s">
        <v>2915</v>
      </c>
      <c r="K199" s="1"/>
      <c r="L199" s="6">
        <v>2</v>
      </c>
      <c r="M199" s="6">
        <v>6</v>
      </c>
      <c r="N199" s="6">
        <v>1</v>
      </c>
      <c r="O199" s="6">
        <v>6</v>
      </c>
      <c r="P199" s="6">
        <v>3</v>
      </c>
      <c r="Q199" s="1" t="s">
        <v>597</v>
      </c>
      <c r="R199" s="1" t="s">
        <v>1030</v>
      </c>
      <c r="S199" s="6">
        <v>9</v>
      </c>
      <c r="T199" s="6">
        <v>23</v>
      </c>
      <c r="U199" s="6">
        <v>6</v>
      </c>
      <c r="V199" s="6">
        <v>3</v>
      </c>
      <c r="W199" s="1" t="s">
        <v>2909</v>
      </c>
      <c r="X199" s="6">
        <v>1</v>
      </c>
      <c r="Y199" s="1" t="s">
        <v>1030</v>
      </c>
      <c r="Z199" s="1" t="s">
        <v>2918</v>
      </c>
      <c r="AA199" s="1" t="s">
        <v>2919</v>
      </c>
      <c r="AB199" s="1" t="s">
        <v>2921</v>
      </c>
      <c r="AC199" s="1" t="s">
        <v>532</v>
      </c>
      <c r="AD199" s="6">
        <v>100</v>
      </c>
      <c r="AE199" s="6">
        <v>21</v>
      </c>
      <c r="AF199" s="6" t="s">
        <v>1219</v>
      </c>
      <c r="AG199" s="6">
        <v>1</v>
      </c>
      <c r="AH199" s="1" t="s">
        <v>2908</v>
      </c>
      <c r="AI199" s="6">
        <v>1</v>
      </c>
    </row>
    <row r="200" spans="1:35" ht="12.75">
      <c r="A200" s="1" t="s">
        <v>2924</v>
      </c>
      <c r="B200" s="1" t="s">
        <v>2926</v>
      </c>
      <c r="C200" s="1" t="s">
        <v>2924</v>
      </c>
      <c r="D200" s="1" t="s">
        <v>182</v>
      </c>
      <c r="E200" s="1" t="s">
        <v>283</v>
      </c>
      <c r="F200" s="1" t="s">
        <v>185</v>
      </c>
      <c r="G200" s="5" t="s">
        <v>2927</v>
      </c>
      <c r="H200" s="6" t="s">
        <v>2928</v>
      </c>
      <c r="I200" s="6" t="s">
        <v>2929</v>
      </c>
      <c r="J200" s="6" t="s">
        <v>2930</v>
      </c>
      <c r="K200" s="1"/>
      <c r="L200" s="6">
        <v>1</v>
      </c>
      <c r="M200" s="6">
        <v>2</v>
      </c>
      <c r="N200" s="6">
        <v>1</v>
      </c>
      <c r="O200" s="6">
        <v>7</v>
      </c>
      <c r="P200" s="6">
        <v>6</v>
      </c>
      <c r="Q200" s="1" t="s">
        <v>876</v>
      </c>
      <c r="R200" s="1" t="s">
        <v>1773</v>
      </c>
      <c r="S200" s="6">
        <v>0</v>
      </c>
      <c r="T200" s="6">
        <v>1</v>
      </c>
      <c r="U200" s="6">
        <v>4</v>
      </c>
      <c r="V200" s="6">
        <v>5</v>
      </c>
      <c r="W200" s="1" t="s">
        <v>2931</v>
      </c>
      <c r="X200" s="6">
        <v>2</v>
      </c>
      <c r="Y200" s="1" t="s">
        <v>2932</v>
      </c>
      <c r="Z200" s="1" t="s">
        <v>2933</v>
      </c>
      <c r="AA200" s="1" t="s">
        <v>2934</v>
      </c>
      <c r="AB200" s="1" t="s">
        <v>2935</v>
      </c>
      <c r="AC200" s="1" t="s">
        <v>182</v>
      </c>
      <c r="AD200" s="6">
        <v>95</v>
      </c>
      <c r="AE200" s="6">
        <v>20</v>
      </c>
      <c r="AF200" s="6" t="s">
        <v>1011</v>
      </c>
      <c r="AG200" s="9">
        <v>42492</v>
      </c>
      <c r="AH200" s="1" t="s">
        <v>2924</v>
      </c>
      <c r="AI200" s="6">
        <v>1</v>
      </c>
    </row>
    <row r="201" spans="1:35" ht="12.75">
      <c r="A201" s="1" t="s">
        <v>2938</v>
      </c>
      <c r="B201" s="1" t="s">
        <v>2939</v>
      </c>
      <c r="C201" s="1" t="s">
        <v>2938</v>
      </c>
      <c r="D201" s="1" t="s">
        <v>182</v>
      </c>
      <c r="E201" s="1" t="s">
        <v>283</v>
      </c>
      <c r="F201" s="1" t="s">
        <v>185</v>
      </c>
      <c r="G201" s="5" t="s">
        <v>2940</v>
      </c>
      <c r="H201" s="6" t="s">
        <v>2941</v>
      </c>
      <c r="I201" s="7">
        <v>42425</v>
      </c>
      <c r="J201" s="6" t="s">
        <v>2942</v>
      </c>
      <c r="K201" s="1"/>
      <c r="L201" s="6">
        <v>1</v>
      </c>
      <c r="M201" s="6">
        <v>4</v>
      </c>
      <c r="N201" s="6">
        <v>1</v>
      </c>
      <c r="O201" s="6">
        <v>5</v>
      </c>
      <c r="P201" s="6">
        <v>4</v>
      </c>
      <c r="Q201" s="1" t="s">
        <v>2945</v>
      </c>
      <c r="R201" s="1" t="s">
        <v>314</v>
      </c>
      <c r="S201" s="6">
        <v>1</v>
      </c>
      <c r="T201" s="6">
        <v>6</v>
      </c>
      <c r="U201" s="6">
        <v>5</v>
      </c>
      <c r="V201" s="6">
        <v>4</v>
      </c>
      <c r="W201" s="1" t="s">
        <v>2939</v>
      </c>
      <c r="X201" s="6">
        <v>1</v>
      </c>
      <c r="Y201" s="1" t="s">
        <v>314</v>
      </c>
      <c r="Z201" s="1" t="s">
        <v>2946</v>
      </c>
      <c r="AA201" s="1" t="s">
        <v>2947</v>
      </c>
      <c r="AB201" s="1" t="s">
        <v>2938</v>
      </c>
      <c r="AC201" s="1" t="s">
        <v>182</v>
      </c>
      <c r="AD201" s="6">
        <v>100</v>
      </c>
      <c r="AE201" s="6">
        <v>28</v>
      </c>
      <c r="AF201" s="7">
        <v>42552</v>
      </c>
      <c r="AG201" s="7">
        <v>42370</v>
      </c>
      <c r="AH201" s="1" t="s">
        <v>2938</v>
      </c>
      <c r="AI201" s="6">
        <v>1</v>
      </c>
    </row>
    <row r="202" spans="1:35" ht="12.75">
      <c r="A202" s="1" t="s">
        <v>2951</v>
      </c>
      <c r="B202" s="1" t="s">
        <v>2953</v>
      </c>
      <c r="C202" s="1" t="s">
        <v>2951</v>
      </c>
      <c r="D202" s="1" t="s">
        <v>182</v>
      </c>
      <c r="E202" s="1" t="s">
        <v>184</v>
      </c>
      <c r="F202" s="1" t="s">
        <v>185</v>
      </c>
      <c r="G202" s="5" t="s">
        <v>2954</v>
      </c>
      <c r="H202" s="6" t="s">
        <v>2298</v>
      </c>
      <c r="I202" s="6" t="s">
        <v>2955</v>
      </c>
      <c r="J202" s="6" t="s">
        <v>2373</v>
      </c>
      <c r="K202" s="1"/>
      <c r="L202" s="6">
        <v>1</v>
      </c>
      <c r="M202" s="6">
        <v>2</v>
      </c>
      <c r="N202" s="6">
        <v>1</v>
      </c>
      <c r="O202" s="6">
        <v>6</v>
      </c>
      <c r="P202" s="6">
        <v>5</v>
      </c>
      <c r="Q202" s="1" t="s">
        <v>519</v>
      </c>
      <c r="R202" s="1" t="s">
        <v>198</v>
      </c>
      <c r="S202" s="6">
        <v>0</v>
      </c>
      <c r="T202" s="6">
        <v>2</v>
      </c>
      <c r="U202" s="6">
        <v>6</v>
      </c>
      <c r="V202" s="6">
        <v>5</v>
      </c>
      <c r="W202" s="1" t="s">
        <v>2960</v>
      </c>
      <c r="X202" s="6">
        <v>3</v>
      </c>
      <c r="Y202" s="1" t="s">
        <v>201</v>
      </c>
      <c r="Z202" s="1" t="s">
        <v>2961</v>
      </c>
      <c r="AA202" s="1" t="s">
        <v>2962</v>
      </c>
      <c r="AB202" s="1" t="s">
        <v>2963</v>
      </c>
      <c r="AC202" s="1" t="s">
        <v>182</v>
      </c>
      <c r="AD202" s="6">
        <v>95</v>
      </c>
      <c r="AE202" s="6">
        <v>24</v>
      </c>
      <c r="AF202" s="7">
        <v>42462</v>
      </c>
      <c r="AG202" s="6" t="s">
        <v>404</v>
      </c>
      <c r="AH202" s="1" t="s">
        <v>2951</v>
      </c>
      <c r="AI202" s="6">
        <v>1</v>
      </c>
    </row>
    <row r="203" spans="1:35" ht="12.75">
      <c r="A203" s="1" t="s">
        <v>2964</v>
      </c>
      <c r="B203" s="1" t="s">
        <v>2966</v>
      </c>
      <c r="C203" s="1" t="s">
        <v>2964</v>
      </c>
      <c r="D203" s="1" t="s">
        <v>182</v>
      </c>
      <c r="E203" s="1" t="s">
        <v>283</v>
      </c>
      <c r="F203" s="1" t="s">
        <v>185</v>
      </c>
      <c r="G203" s="5" t="s">
        <v>2967</v>
      </c>
      <c r="H203" s="6" t="s">
        <v>2968</v>
      </c>
      <c r="I203" s="6" t="s">
        <v>2969</v>
      </c>
      <c r="J203" s="6" t="s">
        <v>2845</v>
      </c>
      <c r="K203" s="1"/>
      <c r="L203" s="6">
        <v>1</v>
      </c>
      <c r="M203" s="6">
        <v>2</v>
      </c>
      <c r="N203" s="6">
        <v>1</v>
      </c>
      <c r="O203" s="6">
        <v>5</v>
      </c>
      <c r="P203" s="6">
        <v>3</v>
      </c>
      <c r="Q203" s="1" t="s">
        <v>517</v>
      </c>
      <c r="R203" s="1" t="s">
        <v>1030</v>
      </c>
      <c r="S203" s="6">
        <v>2</v>
      </c>
      <c r="T203" s="6">
        <v>4</v>
      </c>
      <c r="U203" s="6">
        <v>5</v>
      </c>
      <c r="V203" s="6">
        <v>3</v>
      </c>
      <c r="W203" s="1" t="s">
        <v>2966</v>
      </c>
      <c r="X203" s="6">
        <v>1</v>
      </c>
      <c r="Y203" s="1" t="s">
        <v>1030</v>
      </c>
      <c r="Z203" s="1" t="s">
        <v>2974</v>
      </c>
      <c r="AA203" s="1" t="s">
        <v>2975</v>
      </c>
      <c r="AB203" s="1" t="s">
        <v>2976</v>
      </c>
      <c r="AC203" s="1" t="s">
        <v>182</v>
      </c>
      <c r="AD203" s="6">
        <v>100</v>
      </c>
      <c r="AE203" s="6">
        <v>32</v>
      </c>
      <c r="AF203" s="6" t="s">
        <v>404</v>
      </c>
      <c r="AG203" s="6" t="s">
        <v>591</v>
      </c>
      <c r="AH203" s="1" t="s">
        <v>2964</v>
      </c>
      <c r="AI203" s="6">
        <v>1</v>
      </c>
    </row>
    <row r="204" spans="1:35" ht="12.75">
      <c r="A204" s="1" t="s">
        <v>2981</v>
      </c>
      <c r="B204" s="1" t="s">
        <v>2371</v>
      </c>
      <c r="C204" s="1" t="s">
        <v>2981</v>
      </c>
      <c r="D204" s="1" t="s">
        <v>182</v>
      </c>
      <c r="E204" s="1" t="s">
        <v>283</v>
      </c>
      <c r="F204" s="1" t="s">
        <v>185</v>
      </c>
      <c r="G204" s="5" t="s">
        <v>2982</v>
      </c>
      <c r="H204" s="6" t="s">
        <v>2831</v>
      </c>
      <c r="I204" s="6" t="s">
        <v>2983</v>
      </c>
      <c r="J204" s="6">
        <v>35</v>
      </c>
      <c r="K204" s="1"/>
      <c r="L204" s="6">
        <v>1</v>
      </c>
      <c r="M204" s="6">
        <v>4</v>
      </c>
      <c r="N204" s="6">
        <v>1</v>
      </c>
      <c r="O204" s="6">
        <v>3</v>
      </c>
      <c r="P204" s="6">
        <v>3</v>
      </c>
      <c r="Q204" s="1" t="s">
        <v>1437</v>
      </c>
      <c r="R204" s="1" t="s">
        <v>1437</v>
      </c>
      <c r="S204" s="6">
        <v>3</v>
      </c>
      <c r="T204" s="6">
        <v>11</v>
      </c>
      <c r="U204" s="6">
        <v>3</v>
      </c>
      <c r="V204" s="6">
        <v>3</v>
      </c>
      <c r="W204" s="1" t="s">
        <v>2371</v>
      </c>
      <c r="X204" s="6">
        <v>1</v>
      </c>
      <c r="Y204" s="1" t="s">
        <v>1437</v>
      </c>
      <c r="Z204" s="1" t="s">
        <v>2985</v>
      </c>
      <c r="AA204" s="1" t="s">
        <v>2380</v>
      </c>
      <c r="AB204" s="1" t="s">
        <v>2981</v>
      </c>
      <c r="AC204" s="1" t="s">
        <v>182</v>
      </c>
      <c r="AD204" s="6">
        <v>0</v>
      </c>
      <c r="AE204" s="6">
        <v>0</v>
      </c>
      <c r="AF204" s="6" t="s">
        <v>591</v>
      </c>
      <c r="AG204" s="9">
        <v>42491</v>
      </c>
      <c r="AH204" s="1" t="s">
        <v>2981</v>
      </c>
      <c r="AI204" s="6">
        <v>1</v>
      </c>
    </row>
    <row r="205" spans="1:35" ht="12.75">
      <c r="A205" s="1" t="s">
        <v>2989</v>
      </c>
      <c r="B205" s="1" t="s">
        <v>2990</v>
      </c>
      <c r="C205" s="1" t="s">
        <v>2989</v>
      </c>
      <c r="D205" s="1" t="s">
        <v>182</v>
      </c>
      <c r="E205" s="1" t="s">
        <v>283</v>
      </c>
      <c r="F205" s="1" t="s">
        <v>185</v>
      </c>
      <c r="G205" s="5" t="s">
        <v>2991</v>
      </c>
      <c r="H205" s="6" t="s">
        <v>2992</v>
      </c>
      <c r="I205" s="6" t="s">
        <v>2994</v>
      </c>
      <c r="J205" s="6" t="s">
        <v>2995</v>
      </c>
      <c r="K205" s="1"/>
      <c r="L205" s="6">
        <v>2</v>
      </c>
      <c r="M205" s="6">
        <v>4</v>
      </c>
      <c r="N205" s="6">
        <v>1</v>
      </c>
      <c r="O205" s="6">
        <v>5</v>
      </c>
      <c r="P205" s="6">
        <v>4</v>
      </c>
      <c r="Q205" s="1" t="s">
        <v>517</v>
      </c>
      <c r="R205" s="1" t="s">
        <v>518</v>
      </c>
      <c r="S205" s="6">
        <v>9</v>
      </c>
      <c r="T205" s="6">
        <v>9</v>
      </c>
      <c r="U205" s="6">
        <v>5</v>
      </c>
      <c r="V205" s="6">
        <v>4</v>
      </c>
      <c r="W205" s="1" t="s">
        <v>2990</v>
      </c>
      <c r="X205" s="6">
        <v>1</v>
      </c>
      <c r="Y205" s="1" t="s">
        <v>518</v>
      </c>
      <c r="Z205" s="1" t="s">
        <v>2999</v>
      </c>
      <c r="AA205" s="1" t="s">
        <v>3000</v>
      </c>
      <c r="AB205" s="1" t="s">
        <v>3001</v>
      </c>
      <c r="AC205" s="1" t="s">
        <v>532</v>
      </c>
      <c r="AD205" s="6">
        <v>100</v>
      </c>
      <c r="AE205" s="6">
        <v>25</v>
      </c>
      <c r="AF205" s="7">
        <v>42401</v>
      </c>
      <c r="AG205" s="6">
        <v>1</v>
      </c>
      <c r="AH205" s="1" t="s">
        <v>2989</v>
      </c>
      <c r="AI205" s="6">
        <v>1</v>
      </c>
    </row>
    <row r="206" spans="1:35" ht="12.75">
      <c r="A206" s="1" t="s">
        <v>3002</v>
      </c>
      <c r="B206" s="1" t="s">
        <v>3003</v>
      </c>
      <c r="C206" s="1" t="s">
        <v>3004</v>
      </c>
      <c r="D206" s="1" t="s">
        <v>182</v>
      </c>
      <c r="E206" s="1" t="s">
        <v>184</v>
      </c>
      <c r="F206" s="1" t="s">
        <v>360</v>
      </c>
      <c r="G206" s="5" t="s">
        <v>3006</v>
      </c>
      <c r="H206" s="6" t="s">
        <v>3007</v>
      </c>
      <c r="I206" s="6" t="s">
        <v>3009</v>
      </c>
      <c r="J206" s="6" t="s">
        <v>3010</v>
      </c>
      <c r="K206" s="1"/>
      <c r="L206" s="6">
        <v>1</v>
      </c>
      <c r="M206" s="6">
        <v>2</v>
      </c>
      <c r="N206" s="6">
        <v>0</v>
      </c>
      <c r="O206" s="6">
        <v>7</v>
      </c>
      <c r="P206" s="6">
        <v>4</v>
      </c>
      <c r="Q206" s="1" t="s">
        <v>3013</v>
      </c>
      <c r="R206" s="1" t="s">
        <v>639</v>
      </c>
      <c r="S206" s="6">
        <v>1</v>
      </c>
      <c r="T206" s="6">
        <v>4</v>
      </c>
      <c r="U206" s="6">
        <v>0</v>
      </c>
      <c r="V206" s="6">
        <v>4</v>
      </c>
      <c r="W206" s="1" t="s">
        <v>3014</v>
      </c>
      <c r="X206" s="6">
        <v>2</v>
      </c>
      <c r="Y206" s="1" t="s">
        <v>645</v>
      </c>
      <c r="Z206" s="1" t="s">
        <v>3015</v>
      </c>
      <c r="AA206" s="1" t="s">
        <v>3016</v>
      </c>
      <c r="AB206" s="1" t="s">
        <v>3017</v>
      </c>
      <c r="AC206" s="1" t="s">
        <v>182</v>
      </c>
      <c r="AD206" s="6">
        <v>95</v>
      </c>
      <c r="AE206" s="6">
        <v>24</v>
      </c>
      <c r="AF206" s="7">
        <v>42431</v>
      </c>
      <c r="AG206" s="7">
        <v>42583</v>
      </c>
      <c r="AH206" s="1" t="s">
        <v>3004</v>
      </c>
      <c r="AI206" s="6">
        <v>1</v>
      </c>
    </row>
    <row r="207" spans="1:35" ht="12.75">
      <c r="A207" s="1" t="s">
        <v>3020</v>
      </c>
      <c r="B207" s="1" t="s">
        <v>3021</v>
      </c>
      <c r="C207" s="1" t="s">
        <v>3020</v>
      </c>
      <c r="D207" s="1" t="s">
        <v>182</v>
      </c>
      <c r="E207" s="1" t="s">
        <v>184</v>
      </c>
      <c r="F207" s="1" t="s">
        <v>185</v>
      </c>
      <c r="G207" s="5" t="s">
        <v>3022</v>
      </c>
      <c r="H207" s="6" t="s">
        <v>3023</v>
      </c>
      <c r="I207" s="6" t="s">
        <v>3024</v>
      </c>
      <c r="J207" s="6" t="s">
        <v>3025</v>
      </c>
      <c r="K207" s="1"/>
      <c r="L207" s="6">
        <v>1</v>
      </c>
      <c r="M207" s="6">
        <v>5</v>
      </c>
      <c r="N207" s="6">
        <v>1</v>
      </c>
      <c r="O207" s="6">
        <v>3</v>
      </c>
      <c r="P207" s="6">
        <v>3</v>
      </c>
      <c r="Q207" s="1" t="s">
        <v>1030</v>
      </c>
      <c r="R207" s="1" t="s">
        <v>1030</v>
      </c>
      <c r="S207" s="6">
        <v>14</v>
      </c>
      <c r="T207" s="6">
        <v>27</v>
      </c>
      <c r="U207" s="6">
        <v>3</v>
      </c>
      <c r="V207" s="6">
        <v>3</v>
      </c>
      <c r="W207" s="1" t="s">
        <v>3021</v>
      </c>
      <c r="X207" s="6">
        <v>1</v>
      </c>
      <c r="Y207" s="1" t="s">
        <v>1030</v>
      </c>
      <c r="Z207" s="1" t="s">
        <v>3027</v>
      </c>
      <c r="AA207" s="1" t="s">
        <v>3028</v>
      </c>
      <c r="AB207" s="1" t="s">
        <v>3020</v>
      </c>
      <c r="AC207" s="1" t="s">
        <v>182</v>
      </c>
      <c r="AD207" s="6">
        <v>0</v>
      </c>
      <c r="AE207" s="6">
        <v>0</v>
      </c>
      <c r="AF207" s="7">
        <v>42401</v>
      </c>
      <c r="AG207" s="6">
        <v>1</v>
      </c>
      <c r="AH207" s="1" t="s">
        <v>3020</v>
      </c>
      <c r="AI207" s="6">
        <v>1</v>
      </c>
    </row>
    <row r="208" spans="1:35" ht="12.75">
      <c r="A208" s="1" t="s">
        <v>3032</v>
      </c>
      <c r="B208" s="1" t="s">
        <v>3033</v>
      </c>
      <c r="C208" s="1" t="s">
        <v>3032</v>
      </c>
      <c r="D208" s="1" t="s">
        <v>182</v>
      </c>
      <c r="E208" s="1" t="s">
        <v>184</v>
      </c>
      <c r="F208" s="1"/>
      <c r="G208" s="5" t="s">
        <v>3034</v>
      </c>
      <c r="H208" s="6" t="s">
        <v>3035</v>
      </c>
      <c r="I208" s="6" t="s">
        <v>3034</v>
      </c>
      <c r="J208" s="6" t="s">
        <v>3035</v>
      </c>
      <c r="K208" s="1"/>
      <c r="L208" s="6">
        <v>1</v>
      </c>
      <c r="M208" s="6">
        <v>1</v>
      </c>
      <c r="N208" s="6">
        <v>1</v>
      </c>
      <c r="O208" s="6">
        <v>4</v>
      </c>
      <c r="P208" s="6">
        <v>3</v>
      </c>
      <c r="Q208" s="1" t="s">
        <v>314</v>
      </c>
      <c r="R208" s="1" t="s">
        <v>1437</v>
      </c>
      <c r="S208" s="6">
        <v>8</v>
      </c>
      <c r="T208" s="6">
        <v>21</v>
      </c>
      <c r="U208" s="6">
        <v>4</v>
      </c>
      <c r="V208" s="6">
        <v>3</v>
      </c>
      <c r="W208" s="1" t="s">
        <v>3033</v>
      </c>
      <c r="X208" s="6">
        <v>1</v>
      </c>
      <c r="Y208" s="1" t="s">
        <v>1437</v>
      </c>
      <c r="Z208" s="1" t="s">
        <v>3036</v>
      </c>
      <c r="AA208" s="1" t="s">
        <v>3037</v>
      </c>
      <c r="AB208" s="1" t="s">
        <v>3032</v>
      </c>
      <c r="AC208" s="1" t="s">
        <v>182</v>
      </c>
      <c r="AD208" s="6">
        <v>95</v>
      </c>
      <c r="AE208" s="6">
        <v>24</v>
      </c>
      <c r="AF208" s="6" t="s">
        <v>748</v>
      </c>
      <c r="AG208" s="6">
        <v>1</v>
      </c>
      <c r="AH208" s="1" t="s">
        <v>3032</v>
      </c>
      <c r="AI208" s="6">
        <v>1</v>
      </c>
    </row>
    <row r="209" spans="1:35" ht="12.75">
      <c r="A209" s="1" t="s">
        <v>3041</v>
      </c>
      <c r="B209" s="1" t="s">
        <v>3043</v>
      </c>
      <c r="C209" s="1" t="s">
        <v>3041</v>
      </c>
      <c r="D209" s="1" t="s">
        <v>182</v>
      </c>
      <c r="E209" s="1" t="s">
        <v>184</v>
      </c>
      <c r="F209" s="1" t="s">
        <v>185</v>
      </c>
      <c r="G209" s="5" t="s">
        <v>3044</v>
      </c>
      <c r="H209" s="6" t="s">
        <v>3045</v>
      </c>
      <c r="I209" s="6" t="s">
        <v>3046</v>
      </c>
      <c r="J209" s="6" t="s">
        <v>3047</v>
      </c>
      <c r="K209" s="1"/>
      <c r="L209" s="6">
        <v>2</v>
      </c>
      <c r="M209" s="6">
        <v>5</v>
      </c>
      <c r="N209" s="6">
        <v>1</v>
      </c>
      <c r="O209" s="6">
        <v>9</v>
      </c>
      <c r="P209" s="6">
        <v>7</v>
      </c>
      <c r="Q209" s="1" t="s">
        <v>923</v>
      </c>
      <c r="R209" s="1" t="s">
        <v>341</v>
      </c>
      <c r="S209" s="6">
        <v>2</v>
      </c>
      <c r="T209" s="6">
        <v>0</v>
      </c>
      <c r="U209" s="6">
        <v>9</v>
      </c>
      <c r="V209" s="6">
        <v>6</v>
      </c>
      <c r="W209" s="1" t="s">
        <v>3048</v>
      </c>
      <c r="X209" s="6">
        <v>3</v>
      </c>
      <c r="Y209" s="1" t="s">
        <v>346</v>
      </c>
      <c r="Z209" s="1" t="s">
        <v>3049</v>
      </c>
      <c r="AA209" s="1" t="s">
        <v>3050</v>
      </c>
      <c r="AB209" s="1" t="s">
        <v>3052</v>
      </c>
      <c r="AC209" s="1" t="s">
        <v>532</v>
      </c>
      <c r="AD209" s="6">
        <v>94</v>
      </c>
      <c r="AE209" s="6">
        <v>18</v>
      </c>
      <c r="AF209" s="6" t="s">
        <v>404</v>
      </c>
      <c r="AG209" s="6" t="s">
        <v>656</v>
      </c>
      <c r="AH209" s="1" t="s">
        <v>3056</v>
      </c>
      <c r="AI209" s="6">
        <v>1</v>
      </c>
    </row>
    <row r="210" spans="1:35" ht="12.75">
      <c r="A210" s="1" t="s">
        <v>3058</v>
      </c>
      <c r="B210" s="1" t="s">
        <v>3059</v>
      </c>
      <c r="C210" s="1" t="s">
        <v>3058</v>
      </c>
      <c r="D210" s="1" t="s">
        <v>182</v>
      </c>
      <c r="E210" s="1" t="s">
        <v>184</v>
      </c>
      <c r="F210" s="1" t="s">
        <v>185</v>
      </c>
      <c r="G210" s="5" t="s">
        <v>3060</v>
      </c>
      <c r="H210" s="6" t="s">
        <v>3062</v>
      </c>
      <c r="I210" s="6" t="s">
        <v>3063</v>
      </c>
      <c r="J210" s="6" t="s">
        <v>3064</v>
      </c>
      <c r="K210" s="1"/>
      <c r="L210" s="6">
        <v>1</v>
      </c>
      <c r="M210" s="6">
        <v>11</v>
      </c>
      <c r="N210" s="6">
        <v>1</v>
      </c>
      <c r="O210" s="6">
        <v>5</v>
      </c>
      <c r="P210" s="6">
        <v>3</v>
      </c>
      <c r="Q210" s="1" t="s">
        <v>517</v>
      </c>
      <c r="R210" s="1" t="s">
        <v>1030</v>
      </c>
      <c r="S210" s="6">
        <v>10</v>
      </c>
      <c r="T210" s="6">
        <v>22</v>
      </c>
      <c r="U210" s="6">
        <v>5</v>
      </c>
      <c r="V210" s="6">
        <v>3</v>
      </c>
      <c r="W210" s="1" t="s">
        <v>3059</v>
      </c>
      <c r="X210" s="6">
        <v>1</v>
      </c>
      <c r="Y210" s="1" t="s">
        <v>1030</v>
      </c>
      <c r="Z210" s="1" t="s">
        <v>3068</v>
      </c>
      <c r="AA210" s="1" t="s">
        <v>3069</v>
      </c>
      <c r="AB210" s="1" t="s">
        <v>3070</v>
      </c>
      <c r="AC210" s="1" t="s">
        <v>182</v>
      </c>
      <c r="AD210" s="6">
        <v>100</v>
      </c>
      <c r="AE210" s="6">
        <v>29</v>
      </c>
      <c r="AF210" s="7">
        <v>42430</v>
      </c>
      <c r="AG210" s="6">
        <v>1</v>
      </c>
      <c r="AH210" s="1" t="s">
        <v>3071</v>
      </c>
      <c r="AI210" s="6">
        <v>1</v>
      </c>
    </row>
    <row r="211" spans="1:35" ht="12.75">
      <c r="A211" s="1" t="s">
        <v>3072</v>
      </c>
      <c r="B211" s="1" t="s">
        <v>3073</v>
      </c>
      <c r="C211" s="1" t="s">
        <v>3072</v>
      </c>
      <c r="D211" s="1" t="s">
        <v>182</v>
      </c>
      <c r="E211" s="1" t="s">
        <v>184</v>
      </c>
      <c r="F211" s="1" t="s">
        <v>185</v>
      </c>
      <c r="G211" s="5" t="s">
        <v>3075</v>
      </c>
      <c r="H211" s="6" t="s">
        <v>3077</v>
      </c>
      <c r="I211" s="6" t="s">
        <v>3079</v>
      </c>
      <c r="J211" s="6" t="s">
        <v>3081</v>
      </c>
      <c r="K211" s="1"/>
      <c r="L211" s="6">
        <v>2</v>
      </c>
      <c r="M211" s="6">
        <v>10</v>
      </c>
      <c r="N211" s="6">
        <v>1</v>
      </c>
      <c r="O211" s="6">
        <v>3</v>
      </c>
      <c r="P211" s="6">
        <v>2</v>
      </c>
      <c r="Q211" s="1" t="s">
        <v>1030</v>
      </c>
      <c r="R211" s="1" t="s">
        <v>948</v>
      </c>
      <c r="S211" s="6">
        <v>19</v>
      </c>
      <c r="T211" s="6">
        <v>28</v>
      </c>
      <c r="U211" s="6">
        <v>3</v>
      </c>
      <c r="V211" s="6">
        <v>2</v>
      </c>
      <c r="W211" s="1" t="s">
        <v>3073</v>
      </c>
      <c r="X211" s="6">
        <v>1</v>
      </c>
      <c r="Y211" s="1" t="s">
        <v>948</v>
      </c>
      <c r="Z211" s="1" t="s">
        <v>3083</v>
      </c>
      <c r="AA211" s="1" t="s">
        <v>3085</v>
      </c>
      <c r="AB211" s="1" t="s">
        <v>3072</v>
      </c>
      <c r="AC211" s="1" t="s">
        <v>1813</v>
      </c>
      <c r="AD211" s="6">
        <v>0</v>
      </c>
      <c r="AE211" s="6">
        <v>0</v>
      </c>
      <c r="AF211" s="6">
        <v>1</v>
      </c>
      <c r="AG211" s="6">
        <v>1</v>
      </c>
      <c r="AH211" s="1" t="s">
        <v>3072</v>
      </c>
      <c r="AI211" s="6">
        <v>1</v>
      </c>
    </row>
    <row r="212" spans="1:35" ht="12.75">
      <c r="A212" s="1" t="s">
        <v>3089</v>
      </c>
      <c r="B212" s="1" t="s">
        <v>3090</v>
      </c>
      <c r="C212" s="1" t="s">
        <v>3089</v>
      </c>
      <c r="D212" s="1" t="s">
        <v>182</v>
      </c>
      <c r="E212" s="1" t="s">
        <v>184</v>
      </c>
      <c r="F212" s="1" t="s">
        <v>185</v>
      </c>
      <c r="G212" s="5" t="s">
        <v>3091</v>
      </c>
      <c r="H212" s="6" t="s">
        <v>3092</v>
      </c>
      <c r="I212" s="6" t="s">
        <v>3093</v>
      </c>
      <c r="J212" s="6" t="s">
        <v>3094</v>
      </c>
      <c r="K212" s="1"/>
      <c r="L212" s="6">
        <v>1</v>
      </c>
      <c r="M212" s="6">
        <v>2</v>
      </c>
      <c r="N212" s="6">
        <v>1</v>
      </c>
      <c r="O212" s="6">
        <v>4</v>
      </c>
      <c r="P212" s="6">
        <v>3</v>
      </c>
      <c r="Q212" s="1" t="s">
        <v>947</v>
      </c>
      <c r="R212" s="1" t="s">
        <v>327</v>
      </c>
      <c r="S212" s="6">
        <v>5</v>
      </c>
      <c r="T212" s="6">
        <v>17</v>
      </c>
      <c r="U212" s="6">
        <v>4</v>
      </c>
      <c r="V212" s="6">
        <v>3</v>
      </c>
      <c r="W212" s="1" t="s">
        <v>3090</v>
      </c>
      <c r="X212" s="6">
        <v>1</v>
      </c>
      <c r="Y212" s="1" t="s">
        <v>327</v>
      </c>
      <c r="Z212" s="1" t="s">
        <v>3098</v>
      </c>
      <c r="AA212" s="1" t="s">
        <v>3100</v>
      </c>
      <c r="AB212" s="1" t="s">
        <v>3089</v>
      </c>
      <c r="AC212" s="1" t="s">
        <v>182</v>
      </c>
      <c r="AD212" s="6">
        <v>100</v>
      </c>
      <c r="AE212" s="6">
        <v>22</v>
      </c>
      <c r="AF212" s="6" t="s">
        <v>591</v>
      </c>
      <c r="AG212" s="6">
        <v>1</v>
      </c>
      <c r="AH212" s="1" t="s">
        <v>3089</v>
      </c>
      <c r="AI212" s="6">
        <v>1</v>
      </c>
    </row>
    <row r="213" spans="1:35" ht="12.75">
      <c r="A213" s="1" t="s">
        <v>3102</v>
      </c>
      <c r="B213" s="1" t="s">
        <v>3103</v>
      </c>
      <c r="C213" s="1" t="s">
        <v>3102</v>
      </c>
      <c r="D213" s="1" t="s">
        <v>182</v>
      </c>
      <c r="E213" s="1" t="s">
        <v>184</v>
      </c>
      <c r="F213" s="1" t="s">
        <v>185</v>
      </c>
      <c r="G213" s="5" t="s">
        <v>3105</v>
      </c>
      <c r="H213" s="6" t="s">
        <v>3106</v>
      </c>
      <c r="I213" s="6" t="s">
        <v>3107</v>
      </c>
      <c r="J213" s="6" t="s">
        <v>2930</v>
      </c>
      <c r="K213" s="1"/>
      <c r="L213" s="6">
        <v>2</v>
      </c>
      <c r="M213" s="6">
        <v>4</v>
      </c>
      <c r="N213" s="6">
        <v>1</v>
      </c>
      <c r="O213" s="6">
        <v>3</v>
      </c>
      <c r="P213" s="6">
        <v>2</v>
      </c>
      <c r="Q213" s="1" t="s">
        <v>3108</v>
      </c>
      <c r="R213" s="1" t="s">
        <v>948</v>
      </c>
      <c r="S213" s="6">
        <v>9</v>
      </c>
      <c r="T213" s="6">
        <v>24</v>
      </c>
      <c r="U213" s="6">
        <v>3</v>
      </c>
      <c r="V213" s="6">
        <v>2</v>
      </c>
      <c r="W213" s="1" t="s">
        <v>3103</v>
      </c>
      <c r="X213" s="6">
        <v>1</v>
      </c>
      <c r="Y213" s="1" t="s">
        <v>948</v>
      </c>
      <c r="Z213" s="1" t="s">
        <v>3112</v>
      </c>
      <c r="AA213" s="1" t="s">
        <v>3113</v>
      </c>
      <c r="AB213" s="1" t="s">
        <v>3102</v>
      </c>
      <c r="AC213" s="1" t="s">
        <v>506</v>
      </c>
      <c r="AD213" s="6">
        <v>0</v>
      </c>
      <c r="AE213" s="6">
        <v>0</v>
      </c>
      <c r="AF213" s="7">
        <v>42430</v>
      </c>
      <c r="AG213" s="6">
        <v>1</v>
      </c>
      <c r="AH213" s="1" t="s">
        <v>3102</v>
      </c>
      <c r="AI213" s="6">
        <v>1</v>
      </c>
    </row>
    <row r="214" spans="1:35" ht="12.75">
      <c r="A214" s="1" t="s">
        <v>3114</v>
      </c>
      <c r="B214" s="1" t="s">
        <v>3115</v>
      </c>
      <c r="C214" s="1" t="s">
        <v>3114</v>
      </c>
      <c r="D214" s="1" t="s">
        <v>182</v>
      </c>
      <c r="E214" s="1" t="s">
        <v>184</v>
      </c>
      <c r="F214" s="1" t="s">
        <v>185</v>
      </c>
      <c r="G214" s="5" t="s">
        <v>3116</v>
      </c>
      <c r="H214" s="6" t="s">
        <v>3117</v>
      </c>
      <c r="I214" s="6" t="s">
        <v>3118</v>
      </c>
      <c r="J214" s="6" t="s">
        <v>3119</v>
      </c>
      <c r="K214" s="1"/>
      <c r="L214" s="6">
        <v>1</v>
      </c>
      <c r="M214" s="6">
        <v>4</v>
      </c>
      <c r="N214" s="6">
        <v>1</v>
      </c>
      <c r="O214" s="6">
        <v>5</v>
      </c>
      <c r="P214" s="6">
        <v>3</v>
      </c>
      <c r="Q214" s="1" t="s">
        <v>381</v>
      </c>
      <c r="R214" s="1" t="s">
        <v>1030</v>
      </c>
      <c r="S214" s="6">
        <v>1</v>
      </c>
      <c r="T214" s="6">
        <v>13</v>
      </c>
      <c r="U214" s="6">
        <v>5</v>
      </c>
      <c r="V214" s="6">
        <v>3</v>
      </c>
      <c r="W214" s="1" t="s">
        <v>3115</v>
      </c>
      <c r="X214" s="6">
        <v>1</v>
      </c>
      <c r="Y214" s="1" t="s">
        <v>1030</v>
      </c>
      <c r="Z214" s="1" t="s">
        <v>3123</v>
      </c>
      <c r="AA214" s="1" t="s">
        <v>3124</v>
      </c>
      <c r="AB214" s="1" t="s">
        <v>3114</v>
      </c>
      <c r="AC214" s="1" t="s">
        <v>182</v>
      </c>
      <c r="AD214" s="6">
        <v>100</v>
      </c>
      <c r="AE214" s="6">
        <v>31</v>
      </c>
      <c r="AF214" s="6" t="s">
        <v>427</v>
      </c>
      <c r="AG214" s="7">
        <v>42401</v>
      </c>
      <c r="AH214" s="1" t="s">
        <v>3114</v>
      </c>
      <c r="AI214" s="6">
        <v>1</v>
      </c>
    </row>
    <row r="215" spans="1:35" ht="12.75">
      <c r="A215" s="1" t="s">
        <v>3125</v>
      </c>
      <c r="B215" s="1" t="s">
        <v>3127</v>
      </c>
      <c r="C215" s="1" t="s">
        <v>3125</v>
      </c>
      <c r="D215" s="1" t="s">
        <v>182</v>
      </c>
      <c r="E215" s="1" t="s">
        <v>283</v>
      </c>
      <c r="F215" s="1" t="s">
        <v>185</v>
      </c>
      <c r="G215" s="5" t="s">
        <v>3128</v>
      </c>
      <c r="H215" s="6" t="s">
        <v>3129</v>
      </c>
      <c r="I215" s="6" t="s">
        <v>3130</v>
      </c>
      <c r="J215" s="6" t="s">
        <v>3131</v>
      </c>
      <c r="K215" s="1"/>
      <c r="L215" s="6">
        <v>2</v>
      </c>
      <c r="M215" s="6">
        <v>5</v>
      </c>
      <c r="N215" s="6">
        <v>1</v>
      </c>
      <c r="O215" s="6">
        <v>5</v>
      </c>
      <c r="P215" s="6">
        <v>4</v>
      </c>
      <c r="Q215" s="1" t="s">
        <v>517</v>
      </c>
      <c r="R215" s="1" t="s">
        <v>518</v>
      </c>
      <c r="S215" s="6">
        <v>13</v>
      </c>
      <c r="T215" s="6">
        <v>11</v>
      </c>
      <c r="U215" s="6">
        <v>5</v>
      </c>
      <c r="V215" s="6">
        <v>4</v>
      </c>
      <c r="W215" s="1" t="s">
        <v>3127</v>
      </c>
      <c r="X215" s="6">
        <v>1</v>
      </c>
      <c r="Y215" s="1" t="s">
        <v>518</v>
      </c>
      <c r="Z215" s="1" t="s">
        <v>3132</v>
      </c>
      <c r="AA215" s="1" t="s">
        <v>3133</v>
      </c>
      <c r="AB215" s="1" t="s">
        <v>3135</v>
      </c>
      <c r="AC215" s="1" t="s">
        <v>532</v>
      </c>
      <c r="AD215" s="6">
        <v>95</v>
      </c>
      <c r="AE215" s="6">
        <v>23</v>
      </c>
      <c r="AF215" s="6">
        <v>1</v>
      </c>
      <c r="AG215" s="6">
        <v>1</v>
      </c>
      <c r="AH215" s="1" t="s">
        <v>3125</v>
      </c>
      <c r="AI215" s="6">
        <v>1</v>
      </c>
    </row>
    <row r="216" spans="1:35" ht="12.75">
      <c r="A216" s="1" t="s">
        <v>3138</v>
      </c>
      <c r="B216" s="1" t="s">
        <v>3141</v>
      </c>
      <c r="C216" s="1" t="s">
        <v>3138</v>
      </c>
      <c r="D216" s="1" t="s">
        <v>182</v>
      </c>
      <c r="E216" s="1" t="s">
        <v>184</v>
      </c>
      <c r="F216" s="1" t="s">
        <v>185</v>
      </c>
      <c r="G216" s="5" t="s">
        <v>3143</v>
      </c>
      <c r="H216" s="6" t="s">
        <v>3144</v>
      </c>
      <c r="I216" s="6" t="s">
        <v>3145</v>
      </c>
      <c r="J216" s="6" t="s">
        <v>3146</v>
      </c>
      <c r="K216" s="1"/>
      <c r="L216" s="6">
        <v>1</v>
      </c>
      <c r="M216" s="6">
        <v>2</v>
      </c>
      <c r="N216" s="6">
        <v>1</v>
      </c>
      <c r="O216" s="6">
        <v>4</v>
      </c>
      <c r="P216" s="6">
        <v>2</v>
      </c>
      <c r="Q216" s="1" t="s">
        <v>2601</v>
      </c>
      <c r="R216" s="1" t="s">
        <v>3149</v>
      </c>
      <c r="S216" s="6">
        <v>0</v>
      </c>
      <c r="T216" s="6">
        <v>5</v>
      </c>
      <c r="U216" s="6">
        <v>4</v>
      </c>
      <c r="V216" s="6">
        <v>2</v>
      </c>
      <c r="W216" s="1" t="s">
        <v>3141</v>
      </c>
      <c r="X216" s="6">
        <v>1</v>
      </c>
      <c r="Y216" s="1" t="s">
        <v>3149</v>
      </c>
      <c r="Z216" s="1" t="s">
        <v>3152</v>
      </c>
      <c r="AA216" s="1" t="s">
        <v>3153</v>
      </c>
      <c r="AB216" s="1" t="s">
        <v>3138</v>
      </c>
      <c r="AC216" s="1" t="s">
        <v>182</v>
      </c>
      <c r="AD216" s="6">
        <v>100</v>
      </c>
      <c r="AE216" s="6">
        <v>25</v>
      </c>
      <c r="AF216" s="6" t="s">
        <v>451</v>
      </c>
      <c r="AG216" s="6" t="s">
        <v>748</v>
      </c>
      <c r="AH216" s="1" t="s">
        <v>3138</v>
      </c>
      <c r="AI216" s="6">
        <v>1</v>
      </c>
    </row>
    <row r="217" spans="1:35" ht="12.75">
      <c r="A217" s="1" t="s">
        <v>3154</v>
      </c>
      <c r="B217" s="1" t="s">
        <v>3155</v>
      </c>
      <c r="C217" s="1" t="s">
        <v>3154</v>
      </c>
      <c r="D217" s="1" t="s">
        <v>182</v>
      </c>
      <c r="E217" s="1"/>
      <c r="F217" s="1" t="s">
        <v>185</v>
      </c>
      <c r="G217" s="5" t="s">
        <v>3156</v>
      </c>
      <c r="H217" s="6" t="s">
        <v>3158</v>
      </c>
      <c r="I217" s="6" t="s">
        <v>3159</v>
      </c>
      <c r="J217" s="6" t="s">
        <v>3160</v>
      </c>
      <c r="K217" s="1"/>
      <c r="L217" s="6">
        <v>2</v>
      </c>
      <c r="M217" s="6">
        <v>4</v>
      </c>
      <c r="N217" s="6">
        <v>1</v>
      </c>
      <c r="O217" s="6">
        <v>7</v>
      </c>
      <c r="P217" s="6">
        <v>6</v>
      </c>
      <c r="Q217" s="1" t="s">
        <v>626</v>
      </c>
      <c r="R217" s="1" t="s">
        <v>3164</v>
      </c>
      <c r="S217" s="6">
        <v>3</v>
      </c>
      <c r="T217" s="6">
        <v>2</v>
      </c>
      <c r="U217" s="6">
        <v>7</v>
      </c>
      <c r="V217" s="6">
        <v>6</v>
      </c>
      <c r="W217" s="1" t="s">
        <v>3166</v>
      </c>
      <c r="X217" s="6">
        <v>2</v>
      </c>
      <c r="Y217" s="1" t="s">
        <v>3167</v>
      </c>
      <c r="Z217" s="1" t="s">
        <v>3168</v>
      </c>
      <c r="AA217" s="1" t="s">
        <v>3169</v>
      </c>
      <c r="AB217" s="1" t="s">
        <v>3170</v>
      </c>
      <c r="AC217" s="1" t="s">
        <v>532</v>
      </c>
      <c r="AD217" s="6">
        <v>95</v>
      </c>
      <c r="AE217" s="6">
        <v>24</v>
      </c>
      <c r="AF217" s="6" t="s">
        <v>427</v>
      </c>
      <c r="AG217" s="6" t="s">
        <v>427</v>
      </c>
      <c r="AH217" s="1" t="s">
        <v>3174</v>
      </c>
      <c r="AI217" s="6">
        <v>1</v>
      </c>
    </row>
    <row r="218" spans="1:35" ht="12.75">
      <c r="A218" s="1" t="s">
        <v>3176</v>
      </c>
      <c r="B218" s="1" t="s">
        <v>3177</v>
      </c>
      <c r="C218" s="1" t="s">
        <v>3176</v>
      </c>
      <c r="D218" s="1" t="s">
        <v>182</v>
      </c>
      <c r="E218" s="1"/>
      <c r="F218" s="1" t="s">
        <v>185</v>
      </c>
      <c r="G218" s="5" t="s">
        <v>3178</v>
      </c>
      <c r="H218" s="6" t="s">
        <v>3179</v>
      </c>
      <c r="I218" s="6" t="s">
        <v>3180</v>
      </c>
      <c r="J218" s="6" t="s">
        <v>3181</v>
      </c>
      <c r="K218" s="1"/>
      <c r="L218" s="6">
        <v>1</v>
      </c>
      <c r="M218" s="6">
        <v>2</v>
      </c>
      <c r="N218" s="6">
        <v>1</v>
      </c>
      <c r="O218" s="6">
        <v>6</v>
      </c>
      <c r="P218" s="6">
        <v>4</v>
      </c>
      <c r="Q218" s="1" t="s">
        <v>1010</v>
      </c>
      <c r="R218" s="1" t="s">
        <v>639</v>
      </c>
      <c r="S218" s="6">
        <v>2</v>
      </c>
      <c r="T218" s="6">
        <v>8</v>
      </c>
      <c r="U218" s="6">
        <v>6</v>
      </c>
      <c r="V218" s="6">
        <v>4</v>
      </c>
      <c r="W218" s="1" t="s">
        <v>3182</v>
      </c>
      <c r="X218" s="6">
        <v>2</v>
      </c>
      <c r="Y218" s="1" t="s">
        <v>645</v>
      </c>
      <c r="Z218" s="1" t="s">
        <v>3183</v>
      </c>
      <c r="AA218" s="1" t="s">
        <v>3184</v>
      </c>
      <c r="AB218" s="1" t="s">
        <v>3185</v>
      </c>
      <c r="AC218" s="1" t="s">
        <v>182</v>
      </c>
      <c r="AD218" s="6">
        <v>93</v>
      </c>
      <c r="AE218" s="6">
        <v>30</v>
      </c>
      <c r="AF218" s="6" t="s">
        <v>404</v>
      </c>
      <c r="AG218" s="7">
        <v>42522</v>
      </c>
      <c r="AH218" s="1" t="s">
        <v>3176</v>
      </c>
      <c r="AI218" s="6">
        <v>1</v>
      </c>
    </row>
    <row r="219" spans="1:35" ht="12.75">
      <c r="A219" s="1"/>
      <c r="B219" s="1"/>
      <c r="C219" s="1"/>
      <c r="D219" s="1"/>
      <c r="E219" s="1"/>
      <c r="F219" s="1"/>
      <c r="G219" s="4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</row>
    <row r="220" spans="1:35" ht="12.75">
      <c r="A220" s="1"/>
      <c r="B220" s="1"/>
      <c r="C220" s="1"/>
      <c r="D220" s="1"/>
      <c r="E220" s="1"/>
      <c r="F220" s="1"/>
      <c r="G220" s="4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</row>
    <row r="221" spans="1:35" ht="12.75">
      <c r="A221" s="1"/>
      <c r="B221" s="1"/>
      <c r="C221" s="1"/>
      <c r="D221" s="1"/>
      <c r="E221" s="1"/>
      <c r="F221" s="1"/>
      <c r="G221" s="4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</row>
    <row r="222" spans="1:35" ht="12.75">
      <c r="A222" s="1"/>
      <c r="B222" s="1"/>
      <c r="C222" s="1"/>
      <c r="D222" s="1"/>
      <c r="E222" s="1"/>
      <c r="F222" s="1"/>
      <c r="G222" s="4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</row>
    <row r="223" spans="1:35" ht="12.75">
      <c r="A223" s="1"/>
      <c r="B223" s="1"/>
      <c r="C223" s="1"/>
      <c r="D223" s="1"/>
      <c r="E223" s="1"/>
      <c r="F223" s="1"/>
      <c r="G223" s="4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</row>
    <row r="224" spans="1:35" ht="12.75">
      <c r="A224" s="1"/>
      <c r="B224" s="1"/>
      <c r="C224" s="1"/>
      <c r="D224" s="1"/>
      <c r="E224" s="1"/>
      <c r="F224" s="1"/>
      <c r="G224" s="4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</row>
    <row r="225" spans="1:35" ht="12.75">
      <c r="A225" s="1"/>
      <c r="B225" s="1"/>
      <c r="C225" s="1"/>
      <c r="D225" s="1"/>
      <c r="E225" s="1"/>
      <c r="F225" s="1"/>
      <c r="G225" s="4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</row>
    <row r="226" spans="1:35" ht="12.75">
      <c r="A226" s="1"/>
      <c r="B226" s="1"/>
      <c r="C226" s="1"/>
      <c r="D226" s="1"/>
      <c r="E226" s="1"/>
      <c r="F226" s="1"/>
      <c r="G226" s="4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</row>
    <row r="227" spans="1:35" ht="12.75">
      <c r="A227" s="1"/>
      <c r="B227" s="1"/>
      <c r="C227" s="1"/>
      <c r="D227" s="1"/>
      <c r="E227" s="1"/>
      <c r="F227" s="1"/>
      <c r="G227" s="4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</row>
    <row r="228" spans="1:35" ht="12.75">
      <c r="A228" s="1"/>
      <c r="B228" s="1"/>
      <c r="C228" s="1"/>
      <c r="D228" s="1"/>
      <c r="E228" s="1"/>
      <c r="F228" s="1"/>
      <c r="G228" s="4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</row>
    <row r="229" spans="1:35" ht="12.75">
      <c r="A229" s="1"/>
      <c r="B229" s="1"/>
      <c r="C229" s="1"/>
      <c r="D229" s="1"/>
      <c r="E229" s="1"/>
      <c r="F229" s="1"/>
      <c r="G229" s="4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</row>
    <row r="230" spans="1:35" ht="12.75">
      <c r="A230" s="1"/>
      <c r="B230" s="1"/>
      <c r="C230" s="1"/>
      <c r="D230" s="1"/>
      <c r="E230" s="1"/>
      <c r="F230" s="1"/>
      <c r="G230" s="4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</row>
    <row r="231" spans="1:35" ht="12.75">
      <c r="A231" s="1"/>
      <c r="B231" s="1"/>
      <c r="C231" s="1"/>
      <c r="D231" s="1"/>
      <c r="E231" s="1"/>
      <c r="F231" s="1"/>
      <c r="G231" s="4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</row>
    <row r="232" spans="1:35" ht="12.75">
      <c r="A232" s="1"/>
      <c r="B232" s="1"/>
      <c r="C232" s="1"/>
      <c r="D232" s="1"/>
      <c r="E232" s="1"/>
      <c r="F232" s="1"/>
      <c r="G232" s="4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</row>
    <row r="233" spans="1:35" ht="12.75">
      <c r="A233" s="1"/>
      <c r="B233" s="1"/>
      <c r="C233" s="1"/>
      <c r="D233" s="1"/>
      <c r="E233" s="1"/>
      <c r="F233" s="1"/>
      <c r="G233" s="4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</row>
    <row r="234" spans="1:35" ht="12.75">
      <c r="A234" s="1"/>
      <c r="B234" s="1"/>
      <c r="C234" s="1"/>
      <c r="D234" s="1"/>
      <c r="E234" s="1"/>
      <c r="F234" s="1"/>
      <c r="G234" s="4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</row>
    <row r="235" spans="1:35" ht="12.75">
      <c r="A235" s="1"/>
      <c r="B235" s="1"/>
      <c r="C235" s="1"/>
      <c r="D235" s="1"/>
      <c r="E235" s="1"/>
      <c r="F235" s="1"/>
      <c r="G235" s="4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</row>
    <row r="236" spans="1:35" ht="12.75">
      <c r="A236" s="1"/>
      <c r="B236" s="1"/>
      <c r="C236" s="1"/>
      <c r="D236" s="1"/>
      <c r="E236" s="1"/>
      <c r="F236" s="1"/>
      <c r="G236" s="4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</row>
    <row r="237" spans="1:35" ht="12.75">
      <c r="A237" s="1"/>
      <c r="B237" s="1"/>
      <c r="C237" s="1"/>
      <c r="D237" s="1"/>
      <c r="E237" s="1"/>
      <c r="F237" s="1"/>
      <c r="G237" s="4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</row>
    <row r="238" spans="1:35" ht="12.75">
      <c r="A238" s="1"/>
      <c r="B238" s="1"/>
      <c r="C238" s="1"/>
      <c r="D238" s="1"/>
      <c r="E238" s="1"/>
      <c r="F238" s="1"/>
      <c r="G238" s="4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</row>
    <row r="239" spans="1:35" ht="12.75">
      <c r="A239" s="1"/>
      <c r="B239" s="1"/>
      <c r="C239" s="1"/>
      <c r="D239" s="1"/>
      <c r="E239" s="1"/>
      <c r="F239" s="1"/>
      <c r="G239" s="4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</row>
    <row r="240" spans="1:35" ht="12.75">
      <c r="A240" s="1"/>
      <c r="B240" s="1"/>
      <c r="C240" s="1"/>
      <c r="D240" s="1"/>
      <c r="E240" s="1"/>
      <c r="F240" s="1"/>
      <c r="G240" s="4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</row>
    <row r="241" spans="1:35" ht="12.75">
      <c r="A241" s="1"/>
      <c r="B241" s="1"/>
      <c r="C241" s="1"/>
      <c r="D241" s="1"/>
      <c r="E241" s="1"/>
      <c r="F241" s="1"/>
      <c r="G241" s="4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</row>
    <row r="242" spans="1:35" ht="12.75">
      <c r="A242" s="1"/>
      <c r="B242" s="1"/>
      <c r="C242" s="1"/>
      <c r="D242" s="1"/>
      <c r="E242" s="1"/>
      <c r="F242" s="1"/>
      <c r="G242" s="4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</row>
    <row r="243" spans="1:35" ht="12.75">
      <c r="A243" s="1"/>
      <c r="B243" s="1"/>
      <c r="C243" s="1"/>
      <c r="D243" s="1"/>
      <c r="E243" s="1"/>
      <c r="F243" s="1"/>
      <c r="G243" s="4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</row>
    <row r="244" spans="1:35" ht="12.75">
      <c r="A244" s="1"/>
      <c r="B244" s="1"/>
      <c r="C244" s="1"/>
      <c r="D244" s="1"/>
      <c r="E244" s="1"/>
      <c r="F244" s="1"/>
      <c r="G244" s="4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</row>
    <row r="245" spans="1:35" ht="12.75">
      <c r="A245" s="1"/>
      <c r="B245" s="1"/>
      <c r="C245" s="1"/>
      <c r="D245" s="1"/>
      <c r="E245" s="1"/>
      <c r="F245" s="1"/>
      <c r="G245" s="4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</row>
    <row r="246" spans="1:35" ht="12.75">
      <c r="A246" s="1"/>
      <c r="B246" s="1"/>
      <c r="C246" s="1"/>
      <c r="D246" s="1"/>
      <c r="E246" s="1"/>
      <c r="F246" s="1"/>
      <c r="G246" s="4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</row>
    <row r="247" spans="1:35" ht="12.75">
      <c r="A247" s="1"/>
      <c r="B247" s="1"/>
      <c r="C247" s="1"/>
      <c r="D247" s="1"/>
      <c r="E247" s="1"/>
      <c r="F247" s="1"/>
      <c r="G247" s="4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</row>
    <row r="248" spans="1:35" ht="12.75">
      <c r="A248" s="1"/>
      <c r="B248" s="1"/>
      <c r="C248" s="1"/>
      <c r="D248" s="1"/>
      <c r="E248" s="1"/>
      <c r="F248" s="1"/>
      <c r="G248" s="4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</row>
    <row r="249" spans="1:35" ht="12.75">
      <c r="A249" s="1"/>
      <c r="B249" s="1"/>
      <c r="C249" s="1"/>
      <c r="D249" s="1"/>
      <c r="E249" s="1"/>
      <c r="F249" s="1"/>
      <c r="G249" s="4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</row>
    <row r="250" spans="1:35" ht="12.75">
      <c r="A250" s="1"/>
      <c r="B250" s="1"/>
      <c r="C250" s="1"/>
      <c r="D250" s="1"/>
      <c r="E250" s="1"/>
      <c r="F250" s="1"/>
      <c r="G250" s="4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</row>
    <row r="251" spans="1:35" ht="12.75">
      <c r="A251" s="1"/>
      <c r="B251" s="1"/>
      <c r="C251" s="1"/>
      <c r="D251" s="1"/>
      <c r="E251" s="1"/>
      <c r="F251" s="1"/>
      <c r="G251" s="4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</row>
    <row r="252" spans="1:35" ht="12.75">
      <c r="A252" s="1"/>
      <c r="B252" s="1"/>
      <c r="C252" s="1"/>
      <c r="D252" s="1"/>
      <c r="E252" s="1"/>
      <c r="F252" s="1"/>
      <c r="G252" s="4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</row>
    <row r="253" spans="1:35" ht="12.75">
      <c r="A253" s="1"/>
      <c r="B253" s="1"/>
      <c r="C253" s="1"/>
      <c r="D253" s="1"/>
      <c r="E253" s="1"/>
      <c r="F253" s="1"/>
      <c r="G253" s="4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</row>
    <row r="254" spans="1:35" ht="12.75">
      <c r="A254" s="1"/>
      <c r="B254" s="1"/>
      <c r="C254" s="1"/>
      <c r="D254" s="1"/>
      <c r="E254" s="1"/>
      <c r="F254" s="1"/>
      <c r="G254" s="4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</row>
    <row r="255" spans="1:35" ht="12.75">
      <c r="A255" s="1"/>
      <c r="B255" s="1"/>
      <c r="C255" s="1"/>
      <c r="D255" s="1"/>
      <c r="E255" s="1"/>
      <c r="F255" s="1"/>
      <c r="G255" s="4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</row>
    <row r="256" spans="1:35" ht="12.75">
      <c r="A256" s="1"/>
      <c r="B256" s="1"/>
      <c r="C256" s="1"/>
      <c r="D256" s="1"/>
      <c r="E256" s="1"/>
      <c r="F256" s="1"/>
      <c r="G256" s="4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</row>
    <row r="257" spans="1:35" ht="12.75">
      <c r="A257" s="1"/>
      <c r="B257" s="1"/>
      <c r="C257" s="1"/>
      <c r="D257" s="1"/>
      <c r="E257" s="1"/>
      <c r="F257" s="1"/>
      <c r="G257" s="4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</row>
    <row r="258" spans="1:35" ht="12.75">
      <c r="A258" s="1"/>
      <c r="B258" s="1"/>
      <c r="C258" s="1"/>
      <c r="D258" s="1"/>
      <c r="E258" s="1"/>
      <c r="F258" s="1"/>
      <c r="G258" s="4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</row>
    <row r="259" spans="1:35" ht="12.75">
      <c r="A259" s="1"/>
      <c r="B259" s="1"/>
      <c r="C259" s="1"/>
      <c r="D259" s="1"/>
      <c r="E259" s="1"/>
      <c r="F259" s="1"/>
      <c r="G259" s="4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</row>
    <row r="260" spans="1:35" ht="12.75">
      <c r="A260" s="1"/>
      <c r="B260" s="1"/>
      <c r="C260" s="1"/>
      <c r="D260" s="1"/>
      <c r="E260" s="1"/>
      <c r="F260" s="1"/>
      <c r="G260" s="4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</row>
    <row r="261" spans="1:35" ht="12.75">
      <c r="A261" s="1"/>
      <c r="B261" s="1"/>
      <c r="C261" s="1"/>
      <c r="D261" s="1"/>
      <c r="E261" s="1"/>
      <c r="F261" s="1"/>
      <c r="G261" s="4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</row>
    <row r="262" spans="1:35" ht="12.75">
      <c r="A262" s="1"/>
      <c r="B262" s="1"/>
      <c r="C262" s="1"/>
      <c r="D262" s="1"/>
      <c r="E262" s="1"/>
      <c r="F262" s="1"/>
      <c r="G262" s="4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</row>
    <row r="263" spans="1:35" ht="12.75">
      <c r="A263" s="1"/>
      <c r="B263" s="1"/>
      <c r="C263" s="1"/>
      <c r="D263" s="1"/>
      <c r="E263" s="1"/>
      <c r="F263" s="1"/>
      <c r="G263" s="4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</row>
    <row r="264" spans="1:35" ht="12.75">
      <c r="A264" s="1"/>
      <c r="B264" s="1"/>
      <c r="C264" s="1"/>
      <c r="D264" s="1"/>
      <c r="E264" s="1"/>
      <c r="F264" s="1"/>
      <c r="G264" s="4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</row>
    <row r="265" spans="1:35" ht="12.75">
      <c r="A265" s="1"/>
      <c r="B265" s="1"/>
      <c r="C265" s="1"/>
      <c r="D265" s="1"/>
      <c r="E265" s="1"/>
      <c r="F265" s="1"/>
      <c r="G265" s="4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</row>
    <row r="266" spans="1:35" ht="12.75">
      <c r="A266" s="1"/>
      <c r="B266" s="1"/>
      <c r="C266" s="1"/>
      <c r="D266" s="1"/>
      <c r="E266" s="1"/>
      <c r="F266" s="1"/>
      <c r="G266" s="4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</row>
    <row r="267" spans="1:35" ht="12.75">
      <c r="A267" s="1"/>
      <c r="B267" s="1"/>
      <c r="C267" s="1"/>
      <c r="D267" s="1"/>
      <c r="E267" s="1"/>
      <c r="F267" s="1"/>
      <c r="G267" s="4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</row>
    <row r="268" spans="1:35" ht="12.75">
      <c r="A268" s="1"/>
      <c r="B268" s="1"/>
      <c r="C268" s="1"/>
      <c r="D268" s="1"/>
      <c r="E268" s="1"/>
      <c r="F268" s="1"/>
      <c r="G268" s="4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</row>
    <row r="269" spans="1:35" ht="12.75">
      <c r="A269" s="1"/>
      <c r="B269" s="1"/>
      <c r="C269" s="1"/>
      <c r="D269" s="1"/>
      <c r="E269" s="1"/>
      <c r="F269" s="1"/>
      <c r="G269" s="4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</row>
    <row r="270" spans="1:35" ht="12.75">
      <c r="A270" s="1"/>
      <c r="B270" s="1"/>
      <c r="C270" s="1"/>
      <c r="D270" s="1"/>
      <c r="E270" s="1"/>
      <c r="F270" s="1"/>
      <c r="G270" s="4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</row>
    <row r="271" spans="1:35" ht="12.75">
      <c r="A271" s="1"/>
      <c r="B271" s="1"/>
      <c r="C271" s="1"/>
      <c r="D271" s="1"/>
      <c r="E271" s="1"/>
      <c r="F271" s="1"/>
      <c r="G271" s="4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</row>
    <row r="272" spans="1:35" ht="12.75">
      <c r="A272" s="1"/>
      <c r="B272" s="1"/>
      <c r="C272" s="1"/>
      <c r="D272" s="1"/>
      <c r="E272" s="1"/>
      <c r="F272" s="1"/>
      <c r="G272" s="4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</row>
    <row r="273" spans="1:35" ht="12.75">
      <c r="A273" s="1"/>
      <c r="B273" s="1"/>
      <c r="C273" s="1"/>
      <c r="D273" s="1"/>
      <c r="E273" s="1"/>
      <c r="F273" s="1"/>
      <c r="G273" s="4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</row>
    <row r="274" spans="1:35" ht="12.75">
      <c r="A274" s="1"/>
      <c r="B274" s="1"/>
      <c r="C274" s="1"/>
      <c r="D274" s="1"/>
      <c r="E274" s="1"/>
      <c r="F274" s="1"/>
      <c r="G274" s="4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</row>
    <row r="275" spans="1:35" ht="12.75">
      <c r="A275" s="1"/>
      <c r="B275" s="1"/>
      <c r="C275" s="1"/>
      <c r="D275" s="1"/>
      <c r="E275" s="1"/>
      <c r="F275" s="1"/>
      <c r="G275" s="4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</row>
    <row r="276" spans="1:35" ht="12.75">
      <c r="A276" s="1"/>
      <c r="B276" s="1"/>
      <c r="C276" s="1"/>
      <c r="D276" s="1"/>
      <c r="E276" s="1"/>
      <c r="F276" s="1"/>
      <c r="G276" s="4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</row>
    <row r="277" spans="1:35" ht="12.75">
      <c r="A277" s="1"/>
      <c r="B277" s="1"/>
      <c r="C277" s="1"/>
      <c r="D277" s="1"/>
      <c r="E277" s="1"/>
      <c r="F277" s="1"/>
      <c r="G277" s="4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</row>
    <row r="278" spans="1:35" ht="12.75">
      <c r="A278" s="1"/>
      <c r="B278" s="1"/>
      <c r="C278" s="1"/>
      <c r="D278" s="1"/>
      <c r="E278" s="1"/>
      <c r="F278" s="1"/>
      <c r="G278" s="4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629"/>
  <sheetViews>
    <sheetView topLeftCell="A106" workbookViewId="0">
      <selection activeCell="F35" sqref="F35"/>
    </sheetView>
  </sheetViews>
  <sheetFormatPr defaultColWidth="11.42578125" defaultRowHeight="12.75"/>
  <sheetData>
    <row r="1" spans="1:3">
      <c r="A1" s="23" t="s">
        <v>3425</v>
      </c>
      <c r="C1" s="45" t="s">
        <v>5152</v>
      </c>
    </row>
    <row r="2" spans="1:3">
      <c r="A2" s="26" t="s">
        <v>128</v>
      </c>
      <c r="C2" s="46" t="s">
        <v>5153</v>
      </c>
    </row>
    <row r="3" spans="1:3">
      <c r="A3" s="26" t="s">
        <v>4122</v>
      </c>
      <c r="C3" s="46" t="s">
        <v>5154</v>
      </c>
    </row>
    <row r="4" spans="1:3">
      <c r="A4" s="26" t="s">
        <v>4129</v>
      </c>
      <c r="C4" s="46" t="s">
        <v>5155</v>
      </c>
    </row>
    <row r="5" spans="1:3">
      <c r="A5" s="26" t="s">
        <v>4136</v>
      </c>
      <c r="C5" s="46" t="s">
        <v>5156</v>
      </c>
    </row>
    <row r="6" spans="1:3">
      <c r="A6" s="26" t="s">
        <v>4143</v>
      </c>
      <c r="C6" s="46" t="s">
        <v>5157</v>
      </c>
    </row>
    <row r="7" spans="1:3">
      <c r="A7" s="26" t="s">
        <v>4150</v>
      </c>
      <c r="C7" s="46" t="s">
        <v>5158</v>
      </c>
    </row>
    <row r="8" spans="1:3">
      <c r="A8" s="26" t="s">
        <v>4157</v>
      </c>
      <c r="C8" s="46" t="s">
        <v>5159</v>
      </c>
    </row>
    <row r="9" spans="1:3">
      <c r="A9" s="26" t="s">
        <v>4162</v>
      </c>
      <c r="C9" s="46" t="s">
        <v>5160</v>
      </c>
    </row>
    <row r="10" spans="1:3">
      <c r="A10" s="26" t="s">
        <v>113</v>
      </c>
      <c r="C10" s="46" t="s">
        <v>5161</v>
      </c>
    </row>
    <row r="11" spans="1:3">
      <c r="A11" s="26" t="s">
        <v>4167</v>
      </c>
      <c r="C11" s="46" t="s">
        <v>5162</v>
      </c>
    </row>
    <row r="12" spans="1:3">
      <c r="A12" s="26" t="s">
        <v>4174</v>
      </c>
      <c r="C12" s="46" t="s">
        <v>5163</v>
      </c>
    </row>
    <row r="13" spans="1:3">
      <c r="A13" s="26" t="s">
        <v>4180</v>
      </c>
      <c r="C13" s="46" t="s">
        <v>5164</v>
      </c>
    </row>
    <row r="14" spans="1:3">
      <c r="A14" s="26" t="s">
        <v>4186</v>
      </c>
      <c r="C14" s="46" t="s">
        <v>5165</v>
      </c>
    </row>
    <row r="15" spans="1:3">
      <c r="A15" s="26" t="s">
        <v>218</v>
      </c>
      <c r="C15" s="46" t="s">
        <v>5166</v>
      </c>
    </row>
    <row r="16" spans="1:3">
      <c r="A16" s="26" t="s">
        <v>4191</v>
      </c>
      <c r="C16" s="46" t="s">
        <v>5167</v>
      </c>
    </row>
    <row r="17" spans="1:3">
      <c r="A17" s="26" t="s">
        <v>4196</v>
      </c>
      <c r="C17" s="46" t="s">
        <v>5168</v>
      </c>
    </row>
    <row r="18" spans="1:3">
      <c r="A18" s="26" t="s">
        <v>92</v>
      </c>
      <c r="C18" s="46" t="s">
        <v>5169</v>
      </c>
    </row>
    <row r="19" spans="1:3">
      <c r="A19" s="26" t="s">
        <v>4201</v>
      </c>
      <c r="C19" s="46" t="s">
        <v>5170</v>
      </c>
    </row>
    <row r="20" spans="1:3">
      <c r="A20" s="26" t="s">
        <v>4204</v>
      </c>
      <c r="C20" s="46" t="s">
        <v>5171</v>
      </c>
    </row>
    <row r="21" spans="1:3">
      <c r="A21" s="26" t="s">
        <v>4209</v>
      </c>
      <c r="C21" s="46" t="s">
        <v>5172</v>
      </c>
    </row>
    <row r="22" spans="1:3">
      <c r="A22" s="26" t="s">
        <v>127</v>
      </c>
      <c r="C22" s="46" t="s">
        <v>5173</v>
      </c>
    </row>
    <row r="23" spans="1:3">
      <c r="A23" s="26" t="s">
        <v>42</v>
      </c>
      <c r="C23" s="46" t="s">
        <v>5174</v>
      </c>
    </row>
    <row r="24" spans="1:3">
      <c r="A24" s="26" t="s">
        <v>4217</v>
      </c>
      <c r="C24" t="s">
        <v>5422</v>
      </c>
    </row>
    <row r="25" spans="1:3">
      <c r="A25" s="26" t="s">
        <v>4222</v>
      </c>
      <c r="C25" s="46" t="s">
        <v>5175</v>
      </c>
    </row>
    <row r="26" spans="1:3">
      <c r="A26" s="26" t="s">
        <v>118</v>
      </c>
      <c r="C26" s="46" t="s">
        <v>5176</v>
      </c>
    </row>
    <row r="27" spans="1:3">
      <c r="A27" s="26" t="s">
        <v>494</v>
      </c>
      <c r="C27" s="46" t="s">
        <v>5177</v>
      </c>
    </row>
    <row r="28" spans="1:3">
      <c r="A28" s="26" t="s">
        <v>339</v>
      </c>
      <c r="C28" s="46" t="s">
        <v>5178</v>
      </c>
    </row>
    <row r="29" spans="1:3">
      <c r="A29" s="26" t="s">
        <v>4226</v>
      </c>
      <c r="C29" s="46" t="s">
        <v>5179</v>
      </c>
    </row>
    <row r="30" spans="1:3">
      <c r="A30" s="26" t="s">
        <v>222</v>
      </c>
      <c r="C30" s="46" t="s">
        <v>5180</v>
      </c>
    </row>
    <row r="31" spans="1:3">
      <c r="A31" s="26" t="s">
        <v>34</v>
      </c>
      <c r="C31" s="46" t="s">
        <v>5181</v>
      </c>
    </row>
    <row r="32" spans="1:3">
      <c r="A32" s="26" t="s">
        <v>407</v>
      </c>
      <c r="C32" s="46" t="s">
        <v>5182</v>
      </c>
    </row>
    <row r="33" spans="1:3">
      <c r="A33" s="26" t="s">
        <v>4230</v>
      </c>
      <c r="C33" s="46" t="s">
        <v>5183</v>
      </c>
    </row>
    <row r="34" spans="1:3">
      <c r="A34" s="26" t="s">
        <v>4234</v>
      </c>
      <c r="C34" s="46" t="s">
        <v>5184</v>
      </c>
    </row>
    <row r="35" spans="1:3">
      <c r="A35" s="26" t="s">
        <v>4243</v>
      </c>
      <c r="C35" s="46" t="s">
        <v>5185</v>
      </c>
    </row>
    <row r="36" spans="1:3">
      <c r="A36" s="26" t="s">
        <v>4247</v>
      </c>
      <c r="C36" s="46" t="s">
        <v>5186</v>
      </c>
    </row>
    <row r="37" spans="1:3">
      <c r="A37" s="26" t="s">
        <v>4422</v>
      </c>
      <c r="C37" s="46" t="s">
        <v>5187</v>
      </c>
    </row>
    <row r="38" spans="1:3">
      <c r="A38" s="26" t="s">
        <v>4254</v>
      </c>
      <c r="C38" s="46" t="s">
        <v>5188</v>
      </c>
    </row>
    <row r="39" spans="1:3">
      <c r="A39" s="26" t="s">
        <v>4258</v>
      </c>
      <c r="C39" s="46" t="s">
        <v>5189</v>
      </c>
    </row>
    <row r="40" spans="1:3">
      <c r="A40" s="26" t="s">
        <v>4261</v>
      </c>
      <c r="C40" s="46" t="s">
        <v>5190</v>
      </c>
    </row>
    <row r="41" spans="1:3">
      <c r="A41" s="26" t="s">
        <v>4269</v>
      </c>
      <c r="C41" s="46" t="s">
        <v>5191</v>
      </c>
    </row>
    <row r="42" spans="1:3">
      <c r="A42" s="26" t="s">
        <v>4277</v>
      </c>
      <c r="C42" s="46" t="s">
        <v>5192</v>
      </c>
    </row>
    <row r="43" spans="1:3">
      <c r="A43" s="26" t="s">
        <v>4281</v>
      </c>
      <c r="C43" s="46" t="s">
        <v>5193</v>
      </c>
    </row>
    <row r="44" spans="1:3">
      <c r="A44" s="26" t="s">
        <v>4284</v>
      </c>
      <c r="C44" s="46" t="s">
        <v>5194</v>
      </c>
    </row>
    <row r="45" spans="1:3">
      <c r="A45" s="26" t="s">
        <v>4290</v>
      </c>
      <c r="C45" s="46" t="s">
        <v>5195</v>
      </c>
    </row>
    <row r="46" spans="1:3">
      <c r="A46" s="26" t="s">
        <v>4294</v>
      </c>
      <c r="C46" s="46" t="s">
        <v>5196</v>
      </c>
    </row>
    <row r="47" spans="1:3">
      <c r="A47" s="26" t="s">
        <v>4305</v>
      </c>
      <c r="C47" s="46" t="s">
        <v>5197</v>
      </c>
    </row>
    <row r="48" spans="1:3">
      <c r="A48" s="26" t="s">
        <v>115</v>
      </c>
      <c r="C48" s="46" t="s">
        <v>5198</v>
      </c>
    </row>
    <row r="49" spans="1:3">
      <c r="A49" s="26" t="s">
        <v>4309</v>
      </c>
      <c r="C49" s="46" t="s">
        <v>5199</v>
      </c>
    </row>
    <row r="50" spans="1:3">
      <c r="A50" s="26" t="s">
        <v>4313</v>
      </c>
      <c r="C50" s="46" t="s">
        <v>5200</v>
      </c>
    </row>
    <row r="51" spans="1:3">
      <c r="A51" s="26" t="s">
        <v>4315</v>
      </c>
      <c r="C51" s="46" t="s">
        <v>5201</v>
      </c>
    </row>
    <row r="52" spans="1:3">
      <c r="A52" s="26" t="s">
        <v>4320</v>
      </c>
      <c r="C52" s="46" t="s">
        <v>5202</v>
      </c>
    </row>
    <row r="53" spans="1:3">
      <c r="A53" s="26" t="s">
        <v>4324</v>
      </c>
      <c r="C53" s="46" t="s">
        <v>5203</v>
      </c>
    </row>
    <row r="54" spans="1:3">
      <c r="A54" s="26" t="s">
        <v>4328</v>
      </c>
      <c r="C54" s="46" t="s">
        <v>5204</v>
      </c>
    </row>
    <row r="55" spans="1:3">
      <c r="A55" s="26" t="s">
        <v>22</v>
      </c>
      <c r="C55" s="46" t="s">
        <v>5205</v>
      </c>
    </row>
    <row r="56" spans="1:3">
      <c r="A56" s="26" t="s">
        <v>4332</v>
      </c>
      <c r="C56" s="46" t="s">
        <v>5206</v>
      </c>
    </row>
    <row r="57" spans="1:3">
      <c r="A57" s="26" t="s">
        <v>4337</v>
      </c>
      <c r="C57" s="46" t="s">
        <v>5207</v>
      </c>
    </row>
    <row r="58" spans="1:3">
      <c r="A58" s="26" t="s">
        <v>103</v>
      </c>
      <c r="C58" s="46" t="s">
        <v>5208</v>
      </c>
    </row>
    <row r="59" spans="1:3">
      <c r="A59" s="26" t="s">
        <v>4339</v>
      </c>
      <c r="C59" s="46" t="s">
        <v>5209</v>
      </c>
    </row>
    <row r="60" spans="1:3">
      <c r="A60" s="26" t="s">
        <v>4343</v>
      </c>
      <c r="C60" s="46" t="s">
        <v>5210</v>
      </c>
    </row>
    <row r="61" spans="1:3">
      <c r="A61" s="26" t="s">
        <v>4348</v>
      </c>
      <c r="C61" s="46" t="s">
        <v>5211</v>
      </c>
    </row>
    <row r="62" spans="1:3">
      <c r="A62" s="26" t="s">
        <v>4352</v>
      </c>
      <c r="C62" s="46" t="s">
        <v>5212</v>
      </c>
    </row>
    <row r="63" spans="1:3">
      <c r="A63" s="26" t="s">
        <v>4357</v>
      </c>
      <c r="C63" s="46" t="s">
        <v>5213</v>
      </c>
    </row>
    <row r="64" spans="1:3">
      <c r="A64" s="26" t="s">
        <v>4361</v>
      </c>
      <c r="C64" s="46" t="s">
        <v>5214</v>
      </c>
    </row>
    <row r="65" spans="1:3">
      <c r="A65" s="26" t="s">
        <v>110</v>
      </c>
      <c r="C65" s="46" t="s">
        <v>5215</v>
      </c>
    </row>
    <row r="66" spans="1:3">
      <c r="A66" s="26" t="s">
        <v>4365</v>
      </c>
      <c r="C66" s="46" t="s">
        <v>5216</v>
      </c>
    </row>
    <row r="67" spans="1:3">
      <c r="A67" s="26" t="s">
        <v>4368</v>
      </c>
      <c r="C67" s="46" t="s">
        <v>5217</v>
      </c>
    </row>
    <row r="68" spans="1:3">
      <c r="A68" s="26" t="s">
        <v>40</v>
      </c>
      <c r="C68" s="46" t="s">
        <v>5218</v>
      </c>
    </row>
    <row r="69" spans="1:3">
      <c r="A69" s="26" t="s">
        <v>4371</v>
      </c>
      <c r="C69" s="46" t="s">
        <v>5219</v>
      </c>
    </row>
    <row r="70" spans="1:3">
      <c r="A70" s="26" t="s">
        <v>4375</v>
      </c>
      <c r="C70" s="46" t="s">
        <v>5220</v>
      </c>
    </row>
    <row r="71" spans="1:3">
      <c r="A71" s="26" t="s">
        <v>4380</v>
      </c>
      <c r="C71" s="46" t="s">
        <v>5221</v>
      </c>
    </row>
    <row r="72" spans="1:3">
      <c r="A72" s="26" t="s">
        <v>10</v>
      </c>
      <c r="C72" s="46" t="s">
        <v>5222</v>
      </c>
    </row>
    <row r="73" spans="1:3">
      <c r="A73" s="26" t="s">
        <v>4383</v>
      </c>
      <c r="C73" s="46" t="s">
        <v>5223</v>
      </c>
    </row>
    <row r="74" spans="1:3">
      <c r="A74" s="26" t="s">
        <v>4387</v>
      </c>
      <c r="C74" s="46" t="s">
        <v>5224</v>
      </c>
    </row>
    <row r="75" spans="1:3">
      <c r="A75" s="26" t="s">
        <v>4391</v>
      </c>
      <c r="C75" s="46" t="s">
        <v>5225</v>
      </c>
    </row>
    <row r="76" spans="1:3">
      <c r="A76" s="26" t="s">
        <v>4394</v>
      </c>
      <c r="C76" s="46" t="s">
        <v>5226</v>
      </c>
    </row>
    <row r="77" spans="1:3">
      <c r="A77" s="26" t="s">
        <v>4398</v>
      </c>
      <c r="C77" s="46" t="s">
        <v>5227</v>
      </c>
    </row>
    <row r="78" spans="1:3">
      <c r="A78" s="26" t="s">
        <v>60</v>
      </c>
      <c r="C78" s="46" t="s">
        <v>5228</v>
      </c>
    </row>
    <row r="79" spans="1:3">
      <c r="A79" s="26" t="s">
        <v>4402</v>
      </c>
      <c r="C79" s="46" t="s">
        <v>5229</v>
      </c>
    </row>
    <row r="80" spans="1:3">
      <c r="A80" s="26" t="s">
        <v>30</v>
      </c>
      <c r="C80" s="46" t="s">
        <v>5230</v>
      </c>
    </row>
    <row r="81" spans="1:3">
      <c r="A81" s="26" t="s">
        <v>4407</v>
      </c>
      <c r="C81" s="46" t="s">
        <v>5231</v>
      </c>
    </row>
    <row r="82" spans="1:3">
      <c r="A82" s="26" t="s">
        <v>4411</v>
      </c>
      <c r="C82" s="46" t="s">
        <v>5232</v>
      </c>
    </row>
    <row r="83" spans="1:3">
      <c r="A83" s="26" t="s">
        <v>4415</v>
      </c>
      <c r="C83" s="46" t="s">
        <v>5233</v>
      </c>
    </row>
    <row r="84" spans="1:3">
      <c r="A84" s="26" t="s">
        <v>4212</v>
      </c>
      <c r="C84" s="46" t="s">
        <v>5234</v>
      </c>
    </row>
    <row r="85" spans="1:3">
      <c r="A85" s="26" t="s">
        <v>4417</v>
      </c>
      <c r="C85" s="46" t="s">
        <v>5235</v>
      </c>
    </row>
    <row r="86" spans="1:3">
      <c r="A86" s="26" t="s">
        <v>4419</v>
      </c>
      <c r="C86" s="46" t="s">
        <v>5236</v>
      </c>
    </row>
    <row r="87" spans="1:3">
      <c r="A87" s="26" t="s">
        <v>4431</v>
      </c>
      <c r="C87" s="46" t="s">
        <v>5237</v>
      </c>
    </row>
    <row r="88" spans="1:3">
      <c r="A88" s="26" t="s">
        <v>5</v>
      </c>
      <c r="C88" s="46" t="s">
        <v>5238</v>
      </c>
    </row>
    <row r="89" spans="1:3">
      <c r="A89" s="26" t="s">
        <v>4435</v>
      </c>
      <c r="C89" s="46" t="s">
        <v>5239</v>
      </c>
    </row>
    <row r="90" spans="1:3">
      <c r="A90" s="26" t="s">
        <v>4438</v>
      </c>
      <c r="C90" s="46" t="s">
        <v>5424</v>
      </c>
    </row>
    <row r="91" spans="1:3">
      <c r="A91" s="26" t="s">
        <v>4442</v>
      </c>
      <c r="C91" s="46" t="s">
        <v>5240</v>
      </c>
    </row>
    <row r="92" spans="1:3">
      <c r="A92" s="26" t="s">
        <v>445</v>
      </c>
      <c r="C92" s="46" t="s">
        <v>5241</v>
      </c>
    </row>
    <row r="93" spans="1:3">
      <c r="A93" s="26" t="s">
        <v>4451</v>
      </c>
      <c r="C93" s="46" t="s">
        <v>5242</v>
      </c>
    </row>
    <row r="94" spans="1:3">
      <c r="A94" s="26" t="s">
        <v>4455</v>
      </c>
      <c r="C94" s="46" t="s">
        <v>5243</v>
      </c>
    </row>
    <row r="95" spans="1:3">
      <c r="A95" s="26" t="s">
        <v>4459</v>
      </c>
      <c r="C95" s="46" t="s">
        <v>5244</v>
      </c>
    </row>
    <row r="96" spans="1:3">
      <c r="A96" s="26" t="s">
        <v>47</v>
      </c>
      <c r="C96" s="46" t="s">
        <v>5245</v>
      </c>
    </row>
    <row r="97" spans="1:3">
      <c r="A97" s="26" t="s">
        <v>46</v>
      </c>
      <c r="C97" s="46" t="s">
        <v>5246</v>
      </c>
    </row>
    <row r="98" spans="1:3">
      <c r="A98" s="26" t="s">
        <v>4462</v>
      </c>
      <c r="C98" s="47" t="s">
        <v>5247</v>
      </c>
    </row>
    <row r="99" spans="1:3">
      <c r="A99" s="26" t="s">
        <v>4468</v>
      </c>
      <c r="C99" s="46" t="s">
        <v>5248</v>
      </c>
    </row>
    <row r="100" spans="1:3">
      <c r="A100" s="26" t="s">
        <v>53</v>
      </c>
      <c r="C100" s="46" t="s">
        <v>5249</v>
      </c>
    </row>
    <row r="101" spans="1:3">
      <c r="A101" s="26" t="s">
        <v>44</v>
      </c>
      <c r="C101" s="46" t="s">
        <v>5250</v>
      </c>
    </row>
    <row r="102" spans="1:3">
      <c r="A102" s="26" t="s">
        <v>0</v>
      </c>
      <c r="C102" s="46" t="s">
        <v>5251</v>
      </c>
    </row>
    <row r="103" spans="1:3">
      <c r="A103" s="26" t="s">
        <v>84</v>
      </c>
      <c r="C103" s="46" t="s">
        <v>5252</v>
      </c>
    </row>
    <row r="104" spans="1:3">
      <c r="A104" s="26" t="s">
        <v>4476</v>
      </c>
      <c r="C104" s="46" t="s">
        <v>5253</v>
      </c>
    </row>
    <row r="105" spans="1:3">
      <c r="A105" s="26" t="s">
        <v>78</v>
      </c>
      <c r="C105" s="46" t="s">
        <v>5254</v>
      </c>
    </row>
    <row r="106" spans="1:3">
      <c r="A106" s="26" t="s">
        <v>4509</v>
      </c>
      <c r="C106" s="47" t="s">
        <v>5255</v>
      </c>
    </row>
    <row r="107" spans="1:3">
      <c r="A107" s="26" t="s">
        <v>4480</v>
      </c>
      <c r="C107" s="46" t="s">
        <v>5256</v>
      </c>
    </row>
    <row r="108" spans="1:3">
      <c r="A108" s="26" t="s">
        <v>245</v>
      </c>
      <c r="C108" s="46" t="s">
        <v>5257</v>
      </c>
    </row>
    <row r="109" spans="1:3">
      <c r="A109" s="26" t="s">
        <v>4804</v>
      </c>
      <c r="C109" s="46" t="s">
        <v>5258</v>
      </c>
    </row>
    <row r="110" spans="1:3">
      <c r="A110" s="26" t="s">
        <v>4484</v>
      </c>
      <c r="C110" s="46" t="s">
        <v>5259</v>
      </c>
    </row>
    <row r="111" spans="1:3">
      <c r="A111" s="26" t="s">
        <v>580</v>
      </c>
      <c r="C111" s="46" t="s">
        <v>5260</v>
      </c>
    </row>
    <row r="112" spans="1:3">
      <c r="A112" s="26" t="s">
        <v>249</v>
      </c>
      <c r="C112" s="46" t="s">
        <v>5261</v>
      </c>
    </row>
    <row r="113" spans="1:3">
      <c r="A113" s="26" t="s">
        <v>29</v>
      </c>
      <c r="C113" s="46" t="s">
        <v>5262</v>
      </c>
    </row>
    <row r="114" spans="1:3">
      <c r="A114" s="26" t="s">
        <v>4488</v>
      </c>
      <c r="C114" s="46" t="s">
        <v>5263</v>
      </c>
    </row>
    <row r="115" spans="1:3">
      <c r="A115" s="26" t="s">
        <v>4491</v>
      </c>
      <c r="C115" s="46" t="s">
        <v>5264</v>
      </c>
    </row>
    <row r="116" spans="1:3">
      <c r="A116" s="26" t="s">
        <v>4494</v>
      </c>
      <c r="C116" s="46" t="s">
        <v>5265</v>
      </c>
    </row>
    <row r="117" spans="1:3">
      <c r="A117" s="26" t="s">
        <v>4500</v>
      </c>
      <c r="C117" s="46" t="s">
        <v>5266</v>
      </c>
    </row>
    <row r="118" spans="1:3">
      <c r="A118" s="26" t="s">
        <v>4502</v>
      </c>
      <c r="C118" s="46" t="s">
        <v>5267</v>
      </c>
    </row>
    <row r="119" spans="1:3">
      <c r="A119" s="26" t="s">
        <v>121</v>
      </c>
      <c r="C119" s="46" t="s">
        <v>5268</v>
      </c>
    </row>
    <row r="120" spans="1:3">
      <c r="A120" s="26" t="s">
        <v>4505</v>
      </c>
      <c r="C120" s="46" t="s">
        <v>5269</v>
      </c>
    </row>
    <row r="121" spans="1:3">
      <c r="A121" s="26" t="s">
        <v>463</v>
      </c>
      <c r="C121" s="46" t="s">
        <v>5270</v>
      </c>
    </row>
    <row r="122" spans="1:3">
      <c r="A122" s="26" t="s">
        <v>101</v>
      </c>
      <c r="C122" s="46" t="s">
        <v>5271</v>
      </c>
    </row>
    <row r="123" spans="1:3">
      <c r="A123" s="26" t="s">
        <v>4511</v>
      </c>
      <c r="C123" s="46" t="s">
        <v>5272</v>
      </c>
    </row>
    <row r="124" spans="1:3">
      <c r="A124" s="26" t="s">
        <v>4514</v>
      </c>
      <c r="C124" s="46" t="s">
        <v>5273</v>
      </c>
    </row>
    <row r="125" spans="1:3">
      <c r="A125" s="26" t="s">
        <v>124</v>
      </c>
      <c r="C125" s="46" t="s">
        <v>5274</v>
      </c>
    </row>
    <row r="126" spans="1:3">
      <c r="A126" s="26" t="s">
        <v>45</v>
      </c>
      <c r="C126" s="46" t="s">
        <v>5275</v>
      </c>
    </row>
    <row r="127" spans="1:3">
      <c r="A127" s="26" t="s">
        <v>213</v>
      </c>
      <c r="C127" s="46" t="s">
        <v>5276</v>
      </c>
    </row>
    <row r="128" spans="1:3">
      <c r="A128" s="26" t="s">
        <v>4802</v>
      </c>
      <c r="C128" s="47" t="s">
        <v>5277</v>
      </c>
    </row>
    <row r="129" spans="1:3">
      <c r="A129" s="26" t="s">
        <v>5106</v>
      </c>
      <c r="C129" s="46" t="s">
        <v>5278</v>
      </c>
    </row>
    <row r="130" spans="1:3">
      <c r="A130" s="26" t="s">
        <v>61</v>
      </c>
      <c r="C130" s="46" t="s">
        <v>5279</v>
      </c>
    </row>
    <row r="131" spans="1:3">
      <c r="A131" s="26" t="s">
        <v>4941</v>
      </c>
      <c r="C131" s="46" t="s">
        <v>5280</v>
      </c>
    </row>
    <row r="132" spans="1:3">
      <c r="A132" s="26" t="s">
        <v>4517</v>
      </c>
      <c r="C132" s="46" t="s">
        <v>5281</v>
      </c>
    </row>
    <row r="133" spans="1:3">
      <c r="A133" s="26" t="s">
        <v>32</v>
      </c>
      <c r="C133" s="46" t="s">
        <v>5282</v>
      </c>
    </row>
    <row r="134" spans="1:3">
      <c r="A134" s="26" t="s">
        <v>4525</v>
      </c>
      <c r="C134" t="s">
        <v>5426</v>
      </c>
    </row>
    <row r="135" spans="1:3">
      <c r="A135" s="26" t="s">
        <v>4527</v>
      </c>
      <c r="C135" s="46" t="s">
        <v>5283</v>
      </c>
    </row>
    <row r="136" spans="1:3">
      <c r="A136" s="26" t="s">
        <v>4531</v>
      </c>
      <c r="C136" s="46" t="s">
        <v>5284</v>
      </c>
    </row>
    <row r="137" spans="1:3">
      <c r="A137" s="26" t="s">
        <v>4273</v>
      </c>
      <c r="C137" s="46" t="s">
        <v>5285</v>
      </c>
    </row>
    <row r="138" spans="1:3">
      <c r="A138" s="26" t="s">
        <v>4535</v>
      </c>
      <c r="C138" s="46" t="s">
        <v>5286</v>
      </c>
    </row>
    <row r="139" spans="1:3">
      <c r="A139" s="26" t="s">
        <v>4405</v>
      </c>
      <c r="C139" s="46" t="s">
        <v>5287</v>
      </c>
    </row>
    <row r="140" spans="1:3">
      <c r="A140" s="26" t="s">
        <v>108</v>
      </c>
      <c r="C140" s="46" t="s">
        <v>5288</v>
      </c>
    </row>
    <row r="141" spans="1:3">
      <c r="A141" s="26" t="s">
        <v>112</v>
      </c>
      <c r="C141" s="46" t="s">
        <v>5289</v>
      </c>
    </row>
    <row r="142" spans="1:3">
      <c r="A142" s="26" t="s">
        <v>5150</v>
      </c>
      <c r="C142" s="46" t="s">
        <v>5290</v>
      </c>
    </row>
    <row r="143" spans="1:3">
      <c r="A143" s="26" t="s">
        <v>4541</v>
      </c>
      <c r="C143" s="46" t="s">
        <v>5291</v>
      </c>
    </row>
    <row r="144" spans="1:3">
      <c r="A144" s="26" t="s">
        <v>4543</v>
      </c>
      <c r="C144" s="46" t="s">
        <v>5292</v>
      </c>
    </row>
    <row r="145" spans="1:3">
      <c r="A145" s="26" t="s">
        <v>4547</v>
      </c>
      <c r="C145" s="46" t="s">
        <v>5293</v>
      </c>
    </row>
    <row r="146" spans="1:3">
      <c r="A146" s="26" t="s">
        <v>4551</v>
      </c>
      <c r="C146" s="46" t="s">
        <v>5294</v>
      </c>
    </row>
    <row r="147" spans="1:3">
      <c r="A147" s="26" t="s">
        <v>63</v>
      </c>
      <c r="C147" s="46" t="s">
        <v>5295</v>
      </c>
    </row>
    <row r="148" spans="1:3">
      <c r="A148" s="26" t="s">
        <v>4555</v>
      </c>
      <c r="C148" s="46" t="s">
        <v>5296</v>
      </c>
    </row>
    <row r="149" spans="1:3">
      <c r="A149" s="26" t="s">
        <v>4559</v>
      </c>
      <c r="C149" s="46" t="s">
        <v>5297</v>
      </c>
    </row>
    <row r="150" spans="1:3">
      <c r="A150" s="26" t="s">
        <v>4562</v>
      </c>
      <c r="C150" s="46" t="s">
        <v>5298</v>
      </c>
    </row>
    <row r="151" spans="1:3">
      <c r="A151" s="26" t="s">
        <v>5151</v>
      </c>
      <c r="C151" s="46" t="s">
        <v>5299</v>
      </c>
    </row>
    <row r="152" spans="1:3">
      <c r="A152" s="26" t="s">
        <v>238</v>
      </c>
      <c r="C152" s="46" t="s">
        <v>5300</v>
      </c>
    </row>
    <row r="153" spans="1:3">
      <c r="A153" s="36" t="s">
        <v>4569</v>
      </c>
      <c r="C153" s="46" t="s">
        <v>5301</v>
      </c>
    </row>
    <row r="154" spans="1:3">
      <c r="A154" s="26" t="s">
        <v>4572</v>
      </c>
      <c r="C154" s="46" t="s">
        <v>5302</v>
      </c>
    </row>
    <row r="155" spans="1:3">
      <c r="A155" s="26" t="s">
        <v>4576</v>
      </c>
      <c r="C155" s="46" t="s">
        <v>5303</v>
      </c>
    </row>
    <row r="156" spans="1:3">
      <c r="A156" s="26" t="s">
        <v>4583</v>
      </c>
      <c r="C156" s="46" t="s">
        <v>5304</v>
      </c>
    </row>
    <row r="157" spans="1:3">
      <c r="A157" s="26" t="s">
        <v>4585</v>
      </c>
      <c r="C157" s="46" t="s">
        <v>5305</v>
      </c>
    </row>
    <row r="158" spans="1:3">
      <c r="A158" s="26" t="s">
        <v>4588</v>
      </c>
      <c r="C158" s="46" t="s">
        <v>5306</v>
      </c>
    </row>
    <row r="159" spans="1:3">
      <c r="A159" s="26" t="s">
        <v>4592</v>
      </c>
      <c r="C159" s="46" t="s">
        <v>5307</v>
      </c>
    </row>
    <row r="160" spans="1:3">
      <c r="A160" s="26" t="s">
        <v>77</v>
      </c>
      <c r="C160" s="46" t="s">
        <v>5308</v>
      </c>
    </row>
    <row r="161" spans="1:3">
      <c r="A161" s="26" t="s">
        <v>4596</v>
      </c>
      <c r="C161" s="46" t="s">
        <v>5309</v>
      </c>
    </row>
    <row r="162" spans="1:3">
      <c r="A162" s="36" t="s">
        <v>4600</v>
      </c>
      <c r="C162" s="46" t="s">
        <v>5310</v>
      </c>
    </row>
    <row r="163" spans="1:3">
      <c r="A163" s="26" t="s">
        <v>4605</v>
      </c>
      <c r="C163" s="46" t="s">
        <v>5311</v>
      </c>
    </row>
    <row r="164" spans="1:3">
      <c r="A164" s="26" t="s">
        <v>4608</v>
      </c>
      <c r="C164" s="46" t="s">
        <v>5312</v>
      </c>
    </row>
    <row r="165" spans="1:3">
      <c r="A165" s="26" t="s">
        <v>4612</v>
      </c>
      <c r="C165" s="46" t="s">
        <v>5313</v>
      </c>
    </row>
    <row r="166" spans="1:3">
      <c r="A166" s="26" t="s">
        <v>299</v>
      </c>
      <c r="C166" s="46" t="s">
        <v>5314</v>
      </c>
    </row>
    <row r="167" spans="1:3">
      <c r="A167" s="26" t="s">
        <v>176</v>
      </c>
      <c r="C167" s="46" t="s">
        <v>5315</v>
      </c>
    </row>
    <row r="168" spans="1:3">
      <c r="A168" s="26" t="s">
        <v>4616</v>
      </c>
      <c r="C168" s="46" t="s">
        <v>5316</v>
      </c>
    </row>
    <row r="169" spans="1:3">
      <c r="A169" s="26" t="s">
        <v>4618</v>
      </c>
      <c r="C169" s="46" t="s">
        <v>5317</v>
      </c>
    </row>
    <row r="170" spans="1:3">
      <c r="A170" s="26" t="s">
        <v>4622</v>
      </c>
      <c r="C170" s="46" t="s">
        <v>5318</v>
      </c>
    </row>
    <row r="171" spans="1:3">
      <c r="A171" s="26" t="s">
        <v>4626</v>
      </c>
      <c r="C171" s="46" t="s">
        <v>5319</v>
      </c>
    </row>
    <row r="172" spans="1:3">
      <c r="A172" s="26" t="s">
        <v>4628</v>
      </c>
      <c r="C172" s="47" t="s">
        <v>5320</v>
      </c>
    </row>
    <row r="173" spans="1:3">
      <c r="A173" s="26" t="s">
        <v>4631</v>
      </c>
      <c r="C173" s="46" t="s">
        <v>5321</v>
      </c>
    </row>
    <row r="174" spans="1:3">
      <c r="A174" s="26" t="s">
        <v>13</v>
      </c>
      <c r="C174" s="46" t="s">
        <v>5322</v>
      </c>
    </row>
    <row r="175" spans="1:3">
      <c r="A175" s="26" t="s">
        <v>4636</v>
      </c>
      <c r="C175" s="46" t="s">
        <v>5323</v>
      </c>
    </row>
    <row r="176" spans="1:3">
      <c r="A176" s="26" t="s">
        <v>4638</v>
      </c>
      <c r="C176" s="46" t="s">
        <v>5324</v>
      </c>
    </row>
    <row r="177" spans="1:3">
      <c r="A177" s="26" t="s">
        <v>4642</v>
      </c>
      <c r="C177" s="46" t="s">
        <v>5325</v>
      </c>
    </row>
    <row r="178" spans="1:3">
      <c r="A178" s="26" t="s">
        <v>4644</v>
      </c>
      <c r="C178" s="46" t="s">
        <v>5326</v>
      </c>
    </row>
    <row r="179" spans="1:3">
      <c r="A179" s="26" t="s">
        <v>4646</v>
      </c>
      <c r="C179" s="46" t="s">
        <v>5327</v>
      </c>
    </row>
    <row r="180" spans="1:3">
      <c r="A180" s="26" t="s">
        <v>4650</v>
      </c>
      <c r="C180" s="46" t="s">
        <v>5328</v>
      </c>
    </row>
    <row r="181" spans="1:3">
      <c r="A181" s="26" t="s">
        <v>4654</v>
      </c>
      <c r="C181" s="46" t="s">
        <v>5329</v>
      </c>
    </row>
    <row r="182" spans="1:3">
      <c r="A182" s="26" t="s">
        <v>4658</v>
      </c>
      <c r="C182" s="46" t="s">
        <v>5330</v>
      </c>
    </row>
    <row r="183" spans="1:3">
      <c r="A183" s="26" t="s">
        <v>4661</v>
      </c>
      <c r="C183" s="46" t="s">
        <v>5331</v>
      </c>
    </row>
    <row r="184" spans="1:3">
      <c r="A184" s="26" t="s">
        <v>4664</v>
      </c>
      <c r="C184" s="46" t="s">
        <v>5332</v>
      </c>
    </row>
    <row r="185" spans="1:3">
      <c r="A185" s="26" t="s">
        <v>72</v>
      </c>
      <c r="C185" s="46" t="s">
        <v>5333</v>
      </c>
    </row>
    <row r="186" spans="1:3">
      <c r="A186" s="26" t="s">
        <v>117</v>
      </c>
      <c r="C186" s="46" t="s">
        <v>5334</v>
      </c>
    </row>
    <row r="187" spans="1:3">
      <c r="A187" s="26" t="s">
        <v>4867</v>
      </c>
      <c r="C187" s="46" t="s">
        <v>5335</v>
      </c>
    </row>
    <row r="188" spans="1:3">
      <c r="A188" s="26" t="s">
        <v>572</v>
      </c>
      <c r="C188" s="46" t="s">
        <v>5336</v>
      </c>
    </row>
    <row r="189" spans="1:3">
      <c r="A189" s="26" t="s">
        <v>4667</v>
      </c>
      <c r="C189" s="46" t="s">
        <v>5337</v>
      </c>
    </row>
    <row r="190" spans="1:3">
      <c r="A190" s="26" t="s">
        <v>4670</v>
      </c>
      <c r="C190" s="46" t="s">
        <v>5338</v>
      </c>
    </row>
    <row r="191" spans="1:3">
      <c r="A191" s="26" t="s">
        <v>172</v>
      </c>
      <c r="C191" s="46" t="s">
        <v>5339</v>
      </c>
    </row>
    <row r="192" spans="1:3">
      <c r="A192" s="26" t="s">
        <v>74</v>
      </c>
      <c r="C192" s="46" t="s">
        <v>5340</v>
      </c>
    </row>
    <row r="193" spans="1:3">
      <c r="A193" s="26" t="s">
        <v>4674</v>
      </c>
      <c r="C193" s="46" t="s">
        <v>5341</v>
      </c>
    </row>
    <row r="194" spans="1:3">
      <c r="A194" s="36" t="s">
        <v>4677</v>
      </c>
      <c r="C194" s="46" t="s">
        <v>5342</v>
      </c>
    </row>
    <row r="195" spans="1:3">
      <c r="A195" s="26" t="s">
        <v>4679</v>
      </c>
      <c r="C195" s="46" t="s">
        <v>5343</v>
      </c>
    </row>
    <row r="196" spans="1:3">
      <c r="A196" s="26" t="s">
        <v>4682</v>
      </c>
      <c r="C196" s="46" t="s">
        <v>5344</v>
      </c>
    </row>
    <row r="197" spans="1:3">
      <c r="A197" s="26" t="s">
        <v>4686</v>
      </c>
      <c r="C197" s="46" t="s">
        <v>5345</v>
      </c>
    </row>
    <row r="198" spans="1:3">
      <c r="A198" s="26" t="s">
        <v>4688</v>
      </c>
      <c r="C198" s="46" t="s">
        <v>5346</v>
      </c>
    </row>
    <row r="199" spans="1:3">
      <c r="A199" s="26" t="s">
        <v>69</v>
      </c>
      <c r="C199" s="46" t="s">
        <v>5347</v>
      </c>
    </row>
    <row r="200" spans="1:3">
      <c r="A200" s="26" t="s">
        <v>4692</v>
      </c>
      <c r="C200" s="46" t="s">
        <v>5348</v>
      </c>
    </row>
    <row r="201" spans="1:3">
      <c r="A201" s="26" t="s">
        <v>4696</v>
      </c>
      <c r="C201" s="46" t="s">
        <v>5349</v>
      </c>
    </row>
    <row r="202" spans="1:3">
      <c r="A202" s="26" t="s">
        <v>38</v>
      </c>
      <c r="C202" s="46" t="s">
        <v>5350</v>
      </c>
    </row>
    <row r="203" spans="1:3">
      <c r="A203" s="26" t="s">
        <v>4701</v>
      </c>
      <c r="C203" s="46" t="s">
        <v>5351</v>
      </c>
    </row>
    <row r="204" spans="1:3">
      <c r="A204" s="26" t="s">
        <v>4703</v>
      </c>
      <c r="C204" s="46" t="s">
        <v>5352</v>
      </c>
    </row>
    <row r="205" spans="1:3">
      <c r="A205" s="26" t="s">
        <v>4705</v>
      </c>
      <c r="C205" s="46" t="s">
        <v>5353</v>
      </c>
    </row>
    <row r="206" spans="1:3">
      <c r="A206" s="26" t="s">
        <v>4709</v>
      </c>
      <c r="C206" s="46" t="s">
        <v>5354</v>
      </c>
    </row>
    <row r="207" spans="1:3">
      <c r="A207" s="26" t="s">
        <v>4711</v>
      </c>
      <c r="C207" s="46" t="s">
        <v>5355</v>
      </c>
    </row>
    <row r="208" spans="1:3">
      <c r="A208" s="26" t="s">
        <v>4714</v>
      </c>
      <c r="C208" s="46" t="s">
        <v>5356</v>
      </c>
    </row>
    <row r="209" spans="1:3">
      <c r="A209" s="26" t="s">
        <v>4716</v>
      </c>
      <c r="C209" s="46" t="s">
        <v>5357</v>
      </c>
    </row>
    <row r="210" spans="1:3">
      <c r="A210" s="26" t="s">
        <v>4718</v>
      </c>
      <c r="C210" s="46" t="s">
        <v>5358</v>
      </c>
    </row>
    <row r="211" spans="1:3">
      <c r="A211" s="26" t="s">
        <v>4720</v>
      </c>
      <c r="C211" s="46" t="s">
        <v>5359</v>
      </c>
    </row>
    <row r="212" spans="1:3">
      <c r="A212" s="26" t="s">
        <v>4723</v>
      </c>
      <c r="C212" s="46" t="s">
        <v>5360</v>
      </c>
    </row>
    <row r="213" spans="1:3">
      <c r="A213" s="26" t="s">
        <v>4727</v>
      </c>
      <c r="C213" s="46" t="s">
        <v>5361</v>
      </c>
    </row>
    <row r="214" spans="1:3">
      <c r="A214" s="26" t="s">
        <v>4730</v>
      </c>
      <c r="C214" s="46" t="s">
        <v>5362</v>
      </c>
    </row>
    <row r="215" spans="1:3">
      <c r="A215" s="26" t="s">
        <v>4733</v>
      </c>
      <c r="C215" s="46" t="s">
        <v>5363</v>
      </c>
    </row>
    <row r="216" spans="1:3">
      <c r="A216" s="26" t="s">
        <v>4736</v>
      </c>
      <c r="C216" s="46" t="s">
        <v>5364</v>
      </c>
    </row>
    <row r="217" spans="1:3">
      <c r="A217" s="26" t="s">
        <v>4739</v>
      </c>
      <c r="C217" s="46" t="s">
        <v>3973</v>
      </c>
    </row>
    <row r="218" spans="1:3">
      <c r="A218" s="26" t="s">
        <v>65</v>
      </c>
      <c r="C218" s="46" t="s">
        <v>5365</v>
      </c>
    </row>
    <row r="219" spans="1:3">
      <c r="A219" s="26" t="s">
        <v>4</v>
      </c>
      <c r="C219" s="46" t="s">
        <v>5366</v>
      </c>
    </row>
    <row r="220" spans="1:3">
      <c r="A220" s="26" t="s">
        <v>4743</v>
      </c>
      <c r="C220" s="46" t="s">
        <v>5367</v>
      </c>
    </row>
    <row r="221" spans="1:3">
      <c r="A221" s="26" t="s">
        <v>4746</v>
      </c>
      <c r="C221" s="46" t="s">
        <v>5368</v>
      </c>
    </row>
    <row r="222" spans="1:3">
      <c r="A222" s="26" t="s">
        <v>4748</v>
      </c>
      <c r="C222" s="46" t="s">
        <v>5369</v>
      </c>
    </row>
    <row r="223" spans="1:3">
      <c r="A223" s="26" t="s">
        <v>4752</v>
      </c>
      <c r="C223" s="46" t="s">
        <v>5370</v>
      </c>
    </row>
    <row r="224" spans="1:3">
      <c r="A224" s="26" t="s">
        <v>5009</v>
      </c>
      <c r="C224" s="46" t="s">
        <v>5371</v>
      </c>
    </row>
    <row r="225" spans="1:3">
      <c r="A225" s="26" t="s">
        <v>4755</v>
      </c>
      <c r="C225" s="46" t="s">
        <v>5372</v>
      </c>
    </row>
    <row r="226" spans="1:3">
      <c r="A226" s="26" t="s">
        <v>4760</v>
      </c>
      <c r="C226" s="46" t="s">
        <v>5373</v>
      </c>
    </row>
    <row r="227" spans="1:3">
      <c r="A227" s="26" t="s">
        <v>4761</v>
      </c>
      <c r="C227" s="46" t="s">
        <v>5374</v>
      </c>
    </row>
    <row r="228" spans="1:3">
      <c r="A228" s="26" t="s">
        <v>87</v>
      </c>
      <c r="C228" s="46" t="s">
        <v>5375</v>
      </c>
    </row>
    <row r="229" spans="1:3">
      <c r="A229" s="26" t="s">
        <v>4765</v>
      </c>
      <c r="C229" s="46" t="s">
        <v>5376</v>
      </c>
    </row>
    <row r="230" spans="1:3">
      <c r="A230" s="26" t="s">
        <v>4769</v>
      </c>
      <c r="C230" s="46" t="s">
        <v>5377</v>
      </c>
    </row>
    <row r="231" spans="1:3">
      <c r="A231" s="26" t="s">
        <v>4905</v>
      </c>
      <c r="C231" s="46" t="s">
        <v>5378</v>
      </c>
    </row>
    <row r="232" spans="1:3">
      <c r="A232" s="26" t="s">
        <v>4772</v>
      </c>
      <c r="C232" s="46" t="s">
        <v>5379</v>
      </c>
    </row>
    <row r="233" spans="1:3">
      <c r="A233" s="26" t="s">
        <v>4776</v>
      </c>
      <c r="C233" s="46" t="s">
        <v>5380</v>
      </c>
    </row>
    <row r="234" spans="1:3">
      <c r="A234" s="26" t="s">
        <v>4778</v>
      </c>
      <c r="C234" s="46" t="s">
        <v>5381</v>
      </c>
    </row>
    <row r="235" spans="1:3">
      <c r="A235" s="26" t="s">
        <v>133</v>
      </c>
      <c r="C235" s="46" t="s">
        <v>5382</v>
      </c>
    </row>
    <row r="236" spans="1:3">
      <c r="A236" s="26" t="s">
        <v>4780</v>
      </c>
      <c r="C236" s="46" t="s">
        <v>5383</v>
      </c>
    </row>
    <row r="237" spans="1:3">
      <c r="A237" s="26" t="s">
        <v>71</v>
      </c>
      <c r="C237" s="46" t="s">
        <v>5384</v>
      </c>
    </row>
    <row r="238" spans="1:3">
      <c r="A238" s="26" t="s">
        <v>4783</v>
      </c>
      <c r="C238" s="46" t="s">
        <v>5385</v>
      </c>
    </row>
    <row r="239" spans="1:3">
      <c r="A239" s="26" t="s">
        <v>264</v>
      </c>
      <c r="C239" s="46" t="s">
        <v>5386</v>
      </c>
    </row>
    <row r="240" spans="1:3">
      <c r="A240" s="26" t="s">
        <v>4786</v>
      </c>
      <c r="C240" s="46" t="s">
        <v>5387</v>
      </c>
    </row>
    <row r="241" spans="1:3">
      <c r="A241" s="26" t="s">
        <v>49</v>
      </c>
      <c r="C241" s="46" t="s">
        <v>5388</v>
      </c>
    </row>
    <row r="242" spans="1:3">
      <c r="A242" s="26" t="s">
        <v>4789</v>
      </c>
      <c r="C242" s="46" t="s">
        <v>5389</v>
      </c>
    </row>
    <row r="243" spans="1:3">
      <c r="A243" s="26" t="s">
        <v>4793</v>
      </c>
      <c r="C243" s="46" t="s">
        <v>5390</v>
      </c>
    </row>
    <row r="244" spans="1:3">
      <c r="A244" s="26" t="s">
        <v>4580</v>
      </c>
      <c r="C244" s="46" t="s">
        <v>5391</v>
      </c>
    </row>
    <row r="245" spans="1:3">
      <c r="A245" s="26" t="s">
        <v>3</v>
      </c>
      <c r="C245" s="46" t="s">
        <v>5392</v>
      </c>
    </row>
    <row r="246" spans="1:3">
      <c r="A246" s="26" t="s">
        <v>4797</v>
      </c>
      <c r="C246" s="46" t="s">
        <v>5393</v>
      </c>
    </row>
    <row r="247" spans="1:3">
      <c r="A247" s="26" t="s">
        <v>4799</v>
      </c>
      <c r="C247" s="46" t="s">
        <v>5394</v>
      </c>
    </row>
    <row r="248" spans="1:3">
      <c r="A248" s="26" t="s">
        <v>7</v>
      </c>
      <c r="C248" s="46" t="s">
        <v>5395</v>
      </c>
    </row>
    <row r="249" spans="1:3">
      <c r="A249" s="26" t="s">
        <v>4806</v>
      </c>
      <c r="C249" s="46" t="s">
        <v>5396</v>
      </c>
    </row>
    <row r="250" spans="1:3">
      <c r="A250" s="26" t="s">
        <v>4809</v>
      </c>
      <c r="C250" s="46" t="s">
        <v>5397</v>
      </c>
    </row>
    <row r="251" spans="1:3">
      <c r="A251" s="26" t="s">
        <v>4812</v>
      </c>
      <c r="C251" s="46" t="s">
        <v>5398</v>
      </c>
    </row>
    <row r="252" spans="1:3">
      <c r="A252" s="26" t="s">
        <v>4816</v>
      </c>
      <c r="C252" s="46" t="s">
        <v>5399</v>
      </c>
    </row>
    <row r="253" spans="1:3">
      <c r="A253" s="36" t="s">
        <v>4819</v>
      </c>
      <c r="C253" s="46" t="s">
        <v>5400</v>
      </c>
    </row>
    <row r="254" spans="1:3">
      <c r="A254" s="26" t="s">
        <v>4822</v>
      </c>
      <c r="C254" s="46" t="s">
        <v>5401</v>
      </c>
    </row>
    <row r="255" spans="1:3">
      <c r="A255" s="26" t="s">
        <v>4824</v>
      </c>
      <c r="C255" s="46" t="s">
        <v>4065</v>
      </c>
    </row>
    <row r="256" spans="1:3">
      <c r="A256" s="26" t="s">
        <v>4828</v>
      </c>
      <c r="C256" s="46" t="s">
        <v>5402</v>
      </c>
    </row>
    <row r="257" spans="1:3">
      <c r="A257" s="26" t="s">
        <v>4833</v>
      </c>
      <c r="C257" s="46" t="s">
        <v>5403</v>
      </c>
    </row>
    <row r="258" spans="1:3">
      <c r="A258" s="26" t="s">
        <v>4836</v>
      </c>
      <c r="C258" s="46" t="s">
        <v>5404</v>
      </c>
    </row>
    <row r="259" spans="1:3">
      <c r="A259" s="26" t="s">
        <v>4840</v>
      </c>
      <c r="C259" s="46" t="s">
        <v>5405</v>
      </c>
    </row>
    <row r="260" spans="1:3">
      <c r="A260" s="26" t="s">
        <v>4844</v>
      </c>
      <c r="C260" s="46" t="s">
        <v>5406</v>
      </c>
    </row>
    <row r="261" spans="1:3">
      <c r="A261" s="26" t="s">
        <v>4847</v>
      </c>
      <c r="C261" s="46" t="s">
        <v>5407</v>
      </c>
    </row>
    <row r="262" spans="1:3">
      <c r="A262" s="26" t="s">
        <v>58</v>
      </c>
      <c r="C262" s="46" t="s">
        <v>5408</v>
      </c>
    </row>
    <row r="263" spans="1:3">
      <c r="A263" s="26" t="s">
        <v>4851</v>
      </c>
      <c r="C263" s="46" t="s">
        <v>5409</v>
      </c>
    </row>
    <row r="264" spans="1:3">
      <c r="A264" s="26" t="s">
        <v>4853</v>
      </c>
      <c r="C264" s="46" t="s">
        <v>5410</v>
      </c>
    </row>
    <row r="265" spans="1:3">
      <c r="A265" s="26" t="s">
        <v>136</v>
      </c>
      <c r="C265" s="46" t="s">
        <v>5411</v>
      </c>
    </row>
    <row r="266" spans="1:3">
      <c r="A266" s="26" t="s">
        <v>4855</v>
      </c>
      <c r="C266" s="46" t="s">
        <v>5412</v>
      </c>
    </row>
    <row r="267" spans="1:3">
      <c r="A267" s="26" t="s">
        <v>4860</v>
      </c>
      <c r="C267" s="46" t="s">
        <v>5413</v>
      </c>
    </row>
    <row r="268" spans="1:3">
      <c r="A268" s="26" t="s">
        <v>111</v>
      </c>
      <c r="C268" s="46" t="s">
        <v>5429</v>
      </c>
    </row>
    <row r="269" spans="1:3">
      <c r="A269" s="26" t="s">
        <v>4863</v>
      </c>
      <c r="C269" s="46" t="s">
        <v>5414</v>
      </c>
    </row>
    <row r="270" spans="1:3">
      <c r="A270" s="26" t="s">
        <v>4869</v>
      </c>
      <c r="C270" s="46" t="s">
        <v>5415</v>
      </c>
    </row>
    <row r="271" spans="1:3">
      <c r="A271" s="26" t="s">
        <v>62</v>
      </c>
      <c r="C271" s="46" t="s">
        <v>5416</v>
      </c>
    </row>
    <row r="272" spans="1:3">
      <c r="A272" s="26" t="s">
        <v>70</v>
      </c>
      <c r="C272" s="46" t="s">
        <v>5417</v>
      </c>
    </row>
    <row r="273" spans="1:3">
      <c r="A273" s="26" t="s">
        <v>4871</v>
      </c>
      <c r="C273" s="46" t="s">
        <v>5418</v>
      </c>
    </row>
    <row r="274" spans="1:3">
      <c r="A274" s="26" t="s">
        <v>4875</v>
      </c>
      <c r="C274" s="46" t="s">
        <v>5419</v>
      </c>
    </row>
    <row r="275" spans="1:3">
      <c r="A275" s="26" t="s">
        <v>4879</v>
      </c>
      <c r="C275" s="46" t="s">
        <v>5420</v>
      </c>
    </row>
    <row r="276" spans="1:3">
      <c r="A276" s="26" t="s">
        <v>4884</v>
      </c>
      <c r="C276" s="46" t="s">
        <v>5421</v>
      </c>
    </row>
    <row r="277" spans="1:3">
      <c r="A277" s="26" t="s">
        <v>4888</v>
      </c>
    </row>
    <row r="278" spans="1:3">
      <c r="A278" s="26" t="s">
        <v>4891</v>
      </c>
    </row>
    <row r="279" spans="1:3">
      <c r="A279" s="26" t="s">
        <v>4894</v>
      </c>
    </row>
    <row r="280" spans="1:3">
      <c r="A280" s="26" t="s">
        <v>4897</v>
      </c>
    </row>
    <row r="281" spans="1:3">
      <c r="A281" s="26" t="s">
        <v>4901</v>
      </c>
    </row>
    <row r="282" spans="1:3">
      <c r="A282" s="26" t="s">
        <v>135</v>
      </c>
    </row>
    <row r="283" spans="1:3">
      <c r="A283" s="26" t="s">
        <v>109</v>
      </c>
    </row>
    <row r="284" spans="1:3">
      <c r="A284" s="26" t="s">
        <v>83</v>
      </c>
    </row>
    <row r="285" spans="1:3">
      <c r="A285" s="26" t="s">
        <v>76</v>
      </c>
    </row>
    <row r="286" spans="1:3">
      <c r="A286" s="26" t="s">
        <v>4907</v>
      </c>
    </row>
    <row r="287" spans="1:3">
      <c r="A287" s="26" t="s">
        <v>4910</v>
      </c>
    </row>
    <row r="288" spans="1:3">
      <c r="A288" s="26" t="s">
        <v>31</v>
      </c>
    </row>
    <row r="289" spans="1:3">
      <c r="A289" s="26" t="s">
        <v>4913</v>
      </c>
    </row>
    <row r="290" spans="1:3">
      <c r="A290" s="26" t="s">
        <v>4916</v>
      </c>
    </row>
    <row r="291" spans="1:3">
      <c r="A291" s="26" t="s">
        <v>94</v>
      </c>
    </row>
    <row r="292" spans="1:3">
      <c r="A292" s="26" t="s">
        <v>4919</v>
      </c>
    </row>
    <row r="293" spans="1:3">
      <c r="A293" s="26" t="s">
        <v>4114</v>
      </c>
    </row>
    <row r="294" spans="1:3">
      <c r="A294" s="26" t="s">
        <v>19</v>
      </c>
    </row>
    <row r="295" spans="1:3">
      <c r="A295" s="26" t="s">
        <v>4265</v>
      </c>
    </row>
    <row r="296" spans="1:3">
      <c r="A296" s="26" t="s">
        <v>4923</v>
      </c>
    </row>
    <row r="297" spans="1:3">
      <c r="A297" s="26" t="s">
        <v>4426</v>
      </c>
      <c r="C297" s="46"/>
    </row>
    <row r="298" spans="1:3">
      <c r="A298" s="26" t="s">
        <v>4925</v>
      </c>
      <c r="C298" s="46"/>
    </row>
    <row r="299" spans="1:3">
      <c r="A299" s="26" t="s">
        <v>4927</v>
      </c>
      <c r="C299" s="46"/>
    </row>
    <row r="300" spans="1:3">
      <c r="A300" s="26" t="s">
        <v>4929</v>
      </c>
      <c r="C300" s="46"/>
    </row>
    <row r="301" spans="1:3">
      <c r="A301" s="26" t="s">
        <v>487</v>
      </c>
      <c r="C301" s="46"/>
    </row>
    <row r="302" spans="1:3">
      <c r="A302" s="26" t="s">
        <v>4931</v>
      </c>
      <c r="C302" s="46"/>
    </row>
    <row r="303" spans="1:3">
      <c r="A303" s="26" t="s">
        <v>48</v>
      </c>
      <c r="C303" s="46"/>
    </row>
    <row r="304" spans="1:3">
      <c r="A304" s="26" t="s">
        <v>4933</v>
      </c>
      <c r="C304" s="46"/>
    </row>
    <row r="305" spans="1:3">
      <c r="A305" s="26" t="s">
        <v>4937</v>
      </c>
      <c r="C305" s="46"/>
    </row>
    <row r="306" spans="1:3">
      <c r="A306" s="26" t="s">
        <v>4944</v>
      </c>
      <c r="C306" s="46"/>
    </row>
    <row r="307" spans="1:3">
      <c r="A307" s="26" t="s">
        <v>24</v>
      </c>
      <c r="C307" s="46"/>
    </row>
    <row r="308" spans="1:3">
      <c r="A308" s="26" t="s">
        <v>4947</v>
      </c>
      <c r="C308" s="46"/>
    </row>
    <row r="309" spans="1:3">
      <c r="A309" s="26" t="s">
        <v>4949</v>
      </c>
      <c r="C309" s="46"/>
    </row>
    <row r="310" spans="1:3">
      <c r="A310" s="26" t="s">
        <v>4951</v>
      </c>
      <c r="C310" s="46"/>
    </row>
    <row r="311" spans="1:3">
      <c r="A311" s="26" t="s">
        <v>4954</v>
      </c>
      <c r="C311" s="46"/>
    </row>
    <row r="312" spans="1:3">
      <c r="A312" s="26" t="s">
        <v>4958</v>
      </c>
      <c r="C312" s="46"/>
    </row>
    <row r="313" spans="1:3">
      <c r="A313" s="26" t="s">
        <v>4962</v>
      </c>
      <c r="C313" s="46"/>
    </row>
    <row r="314" spans="1:3">
      <c r="A314" s="26" t="s">
        <v>106</v>
      </c>
      <c r="C314" s="46"/>
    </row>
    <row r="315" spans="1:3">
      <c r="A315" s="26" t="s">
        <v>37</v>
      </c>
      <c r="C315" s="46"/>
    </row>
    <row r="316" spans="1:3">
      <c r="A316" s="26" t="s">
        <v>4964</v>
      </c>
      <c r="C316" s="46"/>
    </row>
    <row r="317" spans="1:3">
      <c r="A317" s="26" t="s">
        <v>4968</v>
      </c>
      <c r="C317" s="46"/>
    </row>
    <row r="318" spans="1:3">
      <c r="A318" s="26" t="s">
        <v>57</v>
      </c>
      <c r="C318" s="46"/>
    </row>
    <row r="319" spans="1:3">
      <c r="A319" s="26" t="s">
        <v>4972</v>
      </c>
      <c r="C319" s="46"/>
    </row>
    <row r="320" spans="1:3">
      <c r="A320" s="26" t="s">
        <v>190</v>
      </c>
      <c r="C320" s="46"/>
    </row>
    <row r="321" spans="1:3">
      <c r="A321" s="26" t="s">
        <v>130</v>
      </c>
      <c r="C321" s="46"/>
    </row>
    <row r="322" spans="1:3">
      <c r="A322" s="26" t="s">
        <v>3973</v>
      </c>
      <c r="C322" s="46"/>
    </row>
    <row r="323" spans="1:3">
      <c r="A323" s="26" t="s">
        <v>4974</v>
      </c>
      <c r="C323" s="46"/>
    </row>
    <row r="324" spans="1:3">
      <c r="A324" s="26" t="s">
        <v>4977</v>
      </c>
      <c r="C324" s="46"/>
    </row>
    <row r="325" spans="1:3">
      <c r="A325" s="26" t="s">
        <v>5100</v>
      </c>
      <c r="C325" s="46"/>
    </row>
    <row r="326" spans="1:3">
      <c r="A326" s="26" t="s">
        <v>4979</v>
      </c>
      <c r="C326" s="46"/>
    </row>
    <row r="327" spans="1:3">
      <c r="A327" s="26" t="s">
        <v>4983</v>
      </c>
      <c r="C327" s="46"/>
    </row>
    <row r="328" spans="1:3">
      <c r="A328" s="26" t="s">
        <v>426</v>
      </c>
      <c r="C328" s="46"/>
    </row>
    <row r="329" spans="1:3">
      <c r="A329" s="26" t="s">
        <v>216</v>
      </c>
      <c r="C329" s="46"/>
    </row>
    <row r="330" spans="1:3">
      <c r="A330" s="26" t="s">
        <v>4986</v>
      </c>
      <c r="C330" s="46"/>
    </row>
    <row r="331" spans="1:3">
      <c r="A331" s="26" t="s">
        <v>55</v>
      </c>
      <c r="C331" s="46"/>
    </row>
    <row r="332" spans="1:3">
      <c r="A332" s="26" t="s">
        <v>4989</v>
      </c>
      <c r="C332" s="46"/>
    </row>
    <row r="333" spans="1:3">
      <c r="A333" s="26" t="s">
        <v>4472</v>
      </c>
      <c r="C333" s="46"/>
    </row>
    <row r="334" spans="1:3">
      <c r="A334" s="26" t="s">
        <v>79</v>
      </c>
      <c r="C334" s="46"/>
    </row>
    <row r="335" spans="1:3">
      <c r="A335" s="26" t="s">
        <v>4992</v>
      </c>
      <c r="C335" s="46"/>
    </row>
    <row r="336" spans="1:3">
      <c r="A336" s="26" t="s">
        <v>4996</v>
      </c>
      <c r="C336" s="46"/>
    </row>
    <row r="337" spans="1:3">
      <c r="A337" s="26" t="s">
        <v>25</v>
      </c>
      <c r="C337" s="46"/>
    </row>
    <row r="338" spans="1:3">
      <c r="A338" s="26" t="s">
        <v>4998</v>
      </c>
      <c r="C338" s="46"/>
    </row>
    <row r="339" spans="1:3">
      <c r="A339" s="26" t="s">
        <v>5001</v>
      </c>
      <c r="C339" s="46"/>
    </row>
    <row r="340" spans="1:3">
      <c r="A340" s="26" t="s">
        <v>324</v>
      </c>
      <c r="C340" s="46"/>
    </row>
    <row r="341" spans="1:3">
      <c r="A341" s="26" t="s">
        <v>5003</v>
      </c>
      <c r="C341" s="46"/>
    </row>
    <row r="342" spans="1:3">
      <c r="A342" s="26" t="s">
        <v>28</v>
      </c>
      <c r="C342" s="46"/>
    </row>
    <row r="343" spans="1:3">
      <c r="A343" s="26" t="s">
        <v>5007</v>
      </c>
      <c r="C343" s="46"/>
    </row>
    <row r="344" spans="1:3">
      <c r="A344" s="26" t="s">
        <v>131</v>
      </c>
      <c r="C344" s="46"/>
    </row>
    <row r="345" spans="1:3">
      <c r="A345" s="26" t="s">
        <v>5011</v>
      </c>
      <c r="C345" s="46"/>
    </row>
    <row r="346" spans="1:3">
      <c r="A346" s="26" t="s">
        <v>5013</v>
      </c>
      <c r="C346" s="46"/>
    </row>
    <row r="347" spans="1:3">
      <c r="A347" s="26" t="s">
        <v>5017</v>
      </c>
      <c r="C347" s="46"/>
    </row>
    <row r="348" spans="1:3">
      <c r="A348" s="26" t="s">
        <v>5021</v>
      </c>
      <c r="C348" s="46"/>
    </row>
    <row r="349" spans="1:3">
      <c r="A349" s="26" t="s">
        <v>5023</v>
      </c>
      <c r="C349" s="46"/>
    </row>
    <row r="350" spans="1:3">
      <c r="A350" s="26" t="s">
        <v>5026</v>
      </c>
      <c r="C350" s="46"/>
    </row>
    <row r="351" spans="1:3">
      <c r="A351" s="26" t="s">
        <v>5028</v>
      </c>
      <c r="C351" s="46"/>
    </row>
    <row r="352" spans="1:3">
      <c r="A352" s="26" t="s">
        <v>4794</v>
      </c>
      <c r="C352" s="46"/>
    </row>
    <row r="353" spans="1:3">
      <c r="A353" s="26" t="s">
        <v>5032</v>
      </c>
      <c r="C353" s="46"/>
    </row>
    <row r="354" spans="1:3">
      <c r="A354" s="26" t="s">
        <v>5036</v>
      </c>
      <c r="C354" s="46"/>
    </row>
    <row r="355" spans="1:3">
      <c r="A355" s="26" t="s">
        <v>5038</v>
      </c>
      <c r="C355" s="46"/>
    </row>
    <row r="356" spans="1:3">
      <c r="A356" s="26" t="s">
        <v>5040</v>
      </c>
      <c r="C356" s="46"/>
    </row>
    <row r="357" spans="1:3">
      <c r="A357" s="26" t="s">
        <v>5044</v>
      </c>
      <c r="C357" s="46"/>
    </row>
    <row r="358" spans="1:3">
      <c r="A358" s="26" t="s">
        <v>119</v>
      </c>
      <c r="C358" s="46"/>
    </row>
    <row r="359" spans="1:3">
      <c r="A359" s="26" t="s">
        <v>51</v>
      </c>
      <c r="C359" s="46"/>
    </row>
    <row r="360" spans="1:3">
      <c r="A360" s="26" t="s">
        <v>5047</v>
      </c>
      <c r="C360" s="46"/>
    </row>
    <row r="361" spans="1:3">
      <c r="A361" s="26" t="s">
        <v>107</v>
      </c>
      <c r="C361" s="46"/>
    </row>
    <row r="362" spans="1:3">
      <c r="A362" s="26" t="s">
        <v>5050</v>
      </c>
      <c r="C362" s="46"/>
    </row>
    <row r="363" spans="1:3">
      <c r="A363" s="26" t="s">
        <v>88</v>
      </c>
      <c r="C363" s="46"/>
    </row>
    <row r="364" spans="1:3">
      <c r="A364" s="26" t="s">
        <v>33</v>
      </c>
      <c r="C364" s="46"/>
    </row>
    <row r="365" spans="1:3">
      <c r="A365" s="26" t="s">
        <v>91</v>
      </c>
      <c r="C365" s="46"/>
    </row>
    <row r="366" spans="1:3">
      <c r="A366" s="26" t="s">
        <v>5054</v>
      </c>
      <c r="C366" s="46"/>
    </row>
    <row r="367" spans="1:3">
      <c r="A367" s="26" t="s">
        <v>5056</v>
      </c>
      <c r="C367" s="46"/>
    </row>
    <row r="368" spans="1:3">
      <c r="A368" s="26" t="s">
        <v>5059</v>
      </c>
      <c r="C368" s="46"/>
    </row>
    <row r="369" spans="1:3">
      <c r="A369" s="26" t="s">
        <v>5061</v>
      </c>
      <c r="C369" s="46"/>
    </row>
    <row r="370" spans="1:3">
      <c r="A370" s="26" t="s">
        <v>9</v>
      </c>
      <c r="C370" s="46"/>
    </row>
    <row r="371" spans="1:3">
      <c r="A371" s="26" t="s">
        <v>5063</v>
      </c>
      <c r="C371" s="46"/>
    </row>
    <row r="372" spans="1:3">
      <c r="A372" s="26" t="s">
        <v>98</v>
      </c>
      <c r="C372" s="46"/>
    </row>
    <row r="373" spans="1:3">
      <c r="A373" s="26" t="s">
        <v>5068</v>
      </c>
      <c r="C373" s="46"/>
    </row>
    <row r="374" spans="1:3">
      <c r="A374" s="26" t="s">
        <v>5070</v>
      </c>
      <c r="C374" s="46"/>
    </row>
    <row r="375" spans="1:3">
      <c r="A375" s="26" t="s">
        <v>5073</v>
      </c>
      <c r="C375" s="46"/>
    </row>
    <row r="376" spans="1:3">
      <c r="A376" s="26" t="s">
        <v>316</v>
      </c>
      <c r="C376" s="46"/>
    </row>
    <row r="377" spans="1:3">
      <c r="A377" s="26" t="s">
        <v>5075</v>
      </c>
      <c r="C377" s="46"/>
    </row>
    <row r="378" spans="1:3">
      <c r="A378" s="26" t="s">
        <v>4299</v>
      </c>
      <c r="C378" s="46"/>
    </row>
    <row r="379" spans="1:3">
      <c r="A379" s="26" t="s">
        <v>5078</v>
      </c>
      <c r="C379" s="46"/>
    </row>
    <row r="380" spans="1:3">
      <c r="A380" s="26" t="s">
        <v>5082</v>
      </c>
      <c r="C380" s="46"/>
    </row>
    <row r="381" spans="1:3">
      <c r="A381" s="26" t="s">
        <v>229</v>
      </c>
      <c r="C381" s="46"/>
    </row>
    <row r="382" spans="1:3">
      <c r="A382" s="26" t="s">
        <v>4065</v>
      </c>
      <c r="C382" s="46"/>
    </row>
    <row r="383" spans="1:3">
      <c r="A383" s="26" t="s">
        <v>5085</v>
      </c>
      <c r="C383" s="46"/>
    </row>
    <row r="384" spans="1:3">
      <c r="A384" s="26" t="s">
        <v>4445</v>
      </c>
      <c r="C384" s="46"/>
    </row>
    <row r="385" spans="1:3">
      <c r="A385" s="26" t="s">
        <v>5087</v>
      </c>
      <c r="C385" s="46"/>
    </row>
    <row r="386" spans="1:3">
      <c r="A386" s="26" t="s">
        <v>5092</v>
      </c>
      <c r="C386" s="46"/>
    </row>
    <row r="387" spans="1:3">
      <c r="A387" s="26" t="s">
        <v>4239</v>
      </c>
      <c r="C387" s="46"/>
    </row>
    <row r="388" spans="1:3">
      <c r="A388" s="26" t="s">
        <v>5096</v>
      </c>
      <c r="C388" s="46"/>
    </row>
    <row r="389" spans="1:3">
      <c r="A389" s="26" t="s">
        <v>89</v>
      </c>
      <c r="C389" s="46"/>
    </row>
    <row r="390" spans="1:3">
      <c r="A390" s="26" t="s">
        <v>54</v>
      </c>
      <c r="C390" s="46"/>
    </row>
    <row r="391" spans="1:3">
      <c r="A391" s="26" t="s">
        <v>39</v>
      </c>
      <c r="C391" s="46"/>
    </row>
    <row r="392" spans="1:3">
      <c r="A392" s="26" t="s">
        <v>5098</v>
      </c>
      <c r="C392" s="46"/>
    </row>
    <row r="393" spans="1:3">
      <c r="A393" s="26" t="s">
        <v>90</v>
      </c>
      <c r="C393" s="46"/>
    </row>
    <row r="394" spans="1:3">
      <c r="A394" s="26" t="s">
        <v>5104</v>
      </c>
      <c r="C394" s="46"/>
    </row>
    <row r="395" spans="1:3">
      <c r="A395" s="26" t="s">
        <v>5109</v>
      </c>
      <c r="C395" s="46"/>
    </row>
    <row r="396" spans="1:3">
      <c r="A396" s="26" t="s">
        <v>5111</v>
      </c>
      <c r="C396" s="46"/>
    </row>
    <row r="397" spans="1:3">
      <c r="A397" s="26" t="s">
        <v>5115</v>
      </c>
      <c r="C397" s="46"/>
    </row>
    <row r="398" spans="1:3">
      <c r="A398" s="26" t="s">
        <v>5117</v>
      </c>
      <c r="C398" s="46"/>
    </row>
    <row r="399" spans="1:3">
      <c r="A399" s="26" t="s">
        <v>5120</v>
      </c>
      <c r="C399" s="46"/>
    </row>
    <row r="400" spans="1:3">
      <c r="A400" s="26" t="s">
        <v>5123</v>
      </c>
      <c r="C400" s="46"/>
    </row>
    <row r="401" spans="1:3">
      <c r="A401" s="26" t="s">
        <v>4521</v>
      </c>
      <c r="C401" s="46"/>
    </row>
    <row r="402" spans="1:3">
      <c r="A402" s="26" t="s">
        <v>5127</v>
      </c>
      <c r="C402" s="46"/>
    </row>
    <row r="403" spans="1:3">
      <c r="A403" s="26" t="s">
        <v>5129</v>
      </c>
      <c r="C403" s="46"/>
    </row>
    <row r="404" spans="1:3">
      <c r="A404" s="26" t="s">
        <v>138</v>
      </c>
      <c r="C404" s="46"/>
    </row>
    <row r="405" spans="1:3">
      <c r="A405" s="26" t="s">
        <v>134</v>
      </c>
      <c r="C405" s="46"/>
    </row>
    <row r="406" spans="1:3">
      <c r="A406" s="26" t="s">
        <v>116</v>
      </c>
      <c r="C406" s="46"/>
    </row>
    <row r="407" spans="1:3">
      <c r="A407" s="26" t="s">
        <v>389</v>
      </c>
      <c r="C407" s="46"/>
    </row>
    <row r="408" spans="1:3">
      <c r="A408" s="26" t="s">
        <v>5133</v>
      </c>
      <c r="C408" s="46"/>
    </row>
    <row r="409" spans="1:3">
      <c r="A409" s="26" t="s">
        <v>5135</v>
      </c>
      <c r="C409" s="46"/>
    </row>
    <row r="410" spans="1:3">
      <c r="A410" s="26" t="s">
        <v>5137</v>
      </c>
      <c r="C410" s="46"/>
    </row>
    <row r="411" spans="1:3">
      <c r="A411" s="26" t="s">
        <v>5141</v>
      </c>
      <c r="C411" s="46"/>
    </row>
    <row r="412" spans="1:3">
      <c r="A412" s="26" t="s">
        <v>5145</v>
      </c>
      <c r="C412" s="46"/>
    </row>
    <row r="413" spans="1:3" ht="15">
      <c r="A413" s="26" t="s">
        <v>5147</v>
      </c>
      <c r="C413" s="48"/>
    </row>
    <row r="414" spans="1:3">
      <c r="A414" s="26" t="s">
        <v>196</v>
      </c>
    </row>
    <row r="415" spans="1:3">
      <c r="A415" s="26"/>
    </row>
    <row r="416" spans="1:3">
      <c r="A416" s="26"/>
    </row>
    <row r="417" spans="1:1">
      <c r="A417" s="26"/>
    </row>
    <row r="418" spans="1:1">
      <c r="A418" s="26"/>
    </row>
    <row r="419" spans="1:1">
      <c r="A419" s="26"/>
    </row>
    <row r="420" spans="1:1">
      <c r="A420" s="26"/>
    </row>
    <row r="421" spans="1:1">
      <c r="A421" s="26"/>
    </row>
    <row r="422" spans="1:1">
      <c r="A422" s="26"/>
    </row>
    <row r="423" spans="1:1">
      <c r="A423" s="26"/>
    </row>
    <row r="424" spans="1:1">
      <c r="A424" s="26"/>
    </row>
    <row r="425" spans="1:1">
      <c r="A425" s="26"/>
    </row>
    <row r="426" spans="1:1">
      <c r="A426" s="26"/>
    </row>
    <row r="427" spans="1:1">
      <c r="A427" s="26"/>
    </row>
    <row r="428" spans="1:1">
      <c r="A428" s="26"/>
    </row>
    <row r="429" spans="1:1">
      <c r="A429" s="26"/>
    </row>
    <row r="430" spans="1:1">
      <c r="A430" s="26"/>
    </row>
    <row r="431" spans="1:1">
      <c r="A431" s="26"/>
    </row>
    <row r="432" spans="1:1">
      <c r="A432" s="26"/>
    </row>
    <row r="433" spans="1:1">
      <c r="A433" s="26"/>
    </row>
    <row r="434" spans="1:1">
      <c r="A434" s="26"/>
    </row>
    <row r="435" spans="1:1">
      <c r="A435" s="26"/>
    </row>
    <row r="436" spans="1:1">
      <c r="A436" s="26"/>
    </row>
    <row r="437" spans="1:1">
      <c r="A437" s="26"/>
    </row>
    <row r="438" spans="1:1">
      <c r="A438" s="26"/>
    </row>
    <row r="439" spans="1:1">
      <c r="A439" s="26"/>
    </row>
    <row r="440" spans="1:1">
      <c r="A440" s="26"/>
    </row>
    <row r="441" spans="1:1">
      <c r="A441" s="26"/>
    </row>
    <row r="442" spans="1:1">
      <c r="A442" s="26"/>
    </row>
    <row r="443" spans="1:1">
      <c r="A443" s="26"/>
    </row>
    <row r="444" spans="1:1">
      <c r="A444" s="26"/>
    </row>
    <row r="445" spans="1:1">
      <c r="A445" s="26"/>
    </row>
    <row r="446" spans="1:1">
      <c r="A446" s="26"/>
    </row>
    <row r="447" spans="1:1">
      <c r="A447" s="26"/>
    </row>
    <row r="448" spans="1:1">
      <c r="A448" s="26"/>
    </row>
    <row r="449" spans="1:1">
      <c r="A449" s="26"/>
    </row>
    <row r="450" spans="1:1">
      <c r="A450" s="26"/>
    </row>
    <row r="451" spans="1:1">
      <c r="A451" s="26"/>
    </row>
    <row r="452" spans="1:1">
      <c r="A452" s="26"/>
    </row>
    <row r="453" spans="1:1">
      <c r="A453" s="26"/>
    </row>
    <row r="454" spans="1:1">
      <c r="A454" s="26"/>
    </row>
    <row r="455" spans="1:1">
      <c r="A455" s="26"/>
    </row>
    <row r="456" spans="1:1">
      <c r="A456" s="26"/>
    </row>
    <row r="457" spans="1:1">
      <c r="A457" s="26"/>
    </row>
    <row r="458" spans="1:1">
      <c r="A458" s="26"/>
    </row>
    <row r="459" spans="1:1">
      <c r="A459" s="26"/>
    </row>
    <row r="460" spans="1:1">
      <c r="A460" s="26"/>
    </row>
    <row r="461" spans="1:1">
      <c r="A461" s="26"/>
    </row>
    <row r="462" spans="1:1">
      <c r="A462" s="26"/>
    </row>
    <row r="463" spans="1:1">
      <c r="A463" s="26"/>
    </row>
    <row r="464" spans="1:1">
      <c r="A464" s="26"/>
    </row>
    <row r="465" spans="1:1">
      <c r="A465" s="26"/>
    </row>
    <row r="466" spans="1:1">
      <c r="A466" s="26"/>
    </row>
    <row r="467" spans="1:1">
      <c r="A467" s="26"/>
    </row>
    <row r="468" spans="1:1">
      <c r="A468" s="26"/>
    </row>
    <row r="469" spans="1:1">
      <c r="A469" s="26"/>
    </row>
    <row r="470" spans="1:1">
      <c r="A470" s="26"/>
    </row>
    <row r="471" spans="1:1">
      <c r="A471" s="26"/>
    </row>
    <row r="472" spans="1:1">
      <c r="A472" s="26"/>
    </row>
    <row r="473" spans="1:1">
      <c r="A473" s="26"/>
    </row>
    <row r="474" spans="1:1">
      <c r="A474" s="26"/>
    </row>
    <row r="475" spans="1:1">
      <c r="A475" s="26"/>
    </row>
    <row r="476" spans="1:1">
      <c r="A476" s="26"/>
    </row>
    <row r="477" spans="1:1">
      <c r="A477" s="26"/>
    </row>
    <row r="478" spans="1:1">
      <c r="A478" s="26"/>
    </row>
    <row r="479" spans="1:1">
      <c r="A479" s="26"/>
    </row>
    <row r="480" spans="1:1">
      <c r="A480" s="26"/>
    </row>
    <row r="481" spans="1:1">
      <c r="A481" s="26"/>
    </row>
    <row r="482" spans="1:1">
      <c r="A482" s="26"/>
    </row>
    <row r="483" spans="1:1">
      <c r="A483" s="26"/>
    </row>
    <row r="484" spans="1:1">
      <c r="A484" s="26"/>
    </row>
    <row r="485" spans="1:1">
      <c r="A485" s="26"/>
    </row>
    <row r="486" spans="1:1">
      <c r="A486" s="26"/>
    </row>
    <row r="487" spans="1:1">
      <c r="A487" s="26"/>
    </row>
    <row r="488" spans="1:1">
      <c r="A488" s="26"/>
    </row>
    <row r="489" spans="1:1">
      <c r="A489" s="26"/>
    </row>
    <row r="490" spans="1:1">
      <c r="A490" s="26"/>
    </row>
    <row r="491" spans="1:1">
      <c r="A491" s="26"/>
    </row>
    <row r="492" spans="1:1">
      <c r="A492" s="26"/>
    </row>
    <row r="493" spans="1:1">
      <c r="A493" s="26"/>
    </row>
    <row r="494" spans="1:1">
      <c r="A494" s="26"/>
    </row>
    <row r="495" spans="1:1">
      <c r="A495" s="26"/>
    </row>
    <row r="496" spans="1:1">
      <c r="A496" s="26"/>
    </row>
    <row r="497" spans="1:1">
      <c r="A497" s="26"/>
    </row>
    <row r="498" spans="1:1">
      <c r="A498" s="26"/>
    </row>
    <row r="499" spans="1:1">
      <c r="A499" s="36"/>
    </row>
    <row r="500" spans="1:1">
      <c r="A500" s="26"/>
    </row>
    <row r="501" spans="1:1">
      <c r="A501" s="26"/>
    </row>
    <row r="502" spans="1:1">
      <c r="A502" s="26"/>
    </row>
    <row r="503" spans="1:1">
      <c r="A503" s="26"/>
    </row>
    <row r="504" spans="1:1">
      <c r="A504" s="26"/>
    </row>
    <row r="505" spans="1:1">
      <c r="A505" s="26"/>
    </row>
    <row r="506" spans="1:1">
      <c r="A506" s="26"/>
    </row>
    <row r="507" spans="1:1">
      <c r="A507" s="26"/>
    </row>
    <row r="508" spans="1:1">
      <c r="A508" s="26"/>
    </row>
    <row r="509" spans="1:1">
      <c r="A509" s="26"/>
    </row>
    <row r="510" spans="1:1">
      <c r="A510" s="26"/>
    </row>
    <row r="511" spans="1:1">
      <c r="A511" s="26"/>
    </row>
    <row r="512" spans="1:1">
      <c r="A512" s="26"/>
    </row>
    <row r="513" spans="1:1">
      <c r="A513" s="26"/>
    </row>
    <row r="514" spans="1:1">
      <c r="A514" s="26"/>
    </row>
    <row r="515" spans="1:1">
      <c r="A515" s="26"/>
    </row>
    <row r="516" spans="1:1">
      <c r="A516" s="26"/>
    </row>
    <row r="517" spans="1:1">
      <c r="A517" s="26"/>
    </row>
    <row r="518" spans="1:1">
      <c r="A518" s="26"/>
    </row>
    <row r="519" spans="1:1">
      <c r="A519" s="26"/>
    </row>
    <row r="520" spans="1:1">
      <c r="A520" s="26"/>
    </row>
    <row r="521" spans="1:1">
      <c r="A521" s="26"/>
    </row>
    <row r="522" spans="1:1">
      <c r="A522" s="26"/>
    </row>
    <row r="523" spans="1:1">
      <c r="A523" s="26"/>
    </row>
    <row r="524" spans="1:1">
      <c r="A524" s="26"/>
    </row>
    <row r="525" spans="1:1">
      <c r="A525" s="26"/>
    </row>
    <row r="526" spans="1:1">
      <c r="A526" s="26"/>
    </row>
    <row r="527" spans="1:1">
      <c r="A527" s="26"/>
    </row>
    <row r="528" spans="1:1">
      <c r="A528" s="26"/>
    </row>
    <row r="529" spans="1:1">
      <c r="A529" s="26"/>
    </row>
    <row r="530" spans="1:1">
      <c r="A530" s="26"/>
    </row>
    <row r="531" spans="1:1">
      <c r="A531" s="26"/>
    </row>
    <row r="532" spans="1:1">
      <c r="A532" s="26"/>
    </row>
    <row r="533" spans="1:1">
      <c r="A533" s="26"/>
    </row>
    <row r="534" spans="1:1">
      <c r="A534" s="26"/>
    </row>
    <row r="535" spans="1:1">
      <c r="A535" s="26"/>
    </row>
    <row r="536" spans="1:1">
      <c r="A536" s="26"/>
    </row>
    <row r="537" spans="1:1">
      <c r="A537" s="26"/>
    </row>
    <row r="538" spans="1:1">
      <c r="A538" s="26"/>
    </row>
    <row r="539" spans="1:1">
      <c r="A539" s="26"/>
    </row>
    <row r="540" spans="1:1">
      <c r="A540" s="26"/>
    </row>
    <row r="541" spans="1:1">
      <c r="A541" s="26"/>
    </row>
    <row r="542" spans="1:1">
      <c r="A542" s="26"/>
    </row>
    <row r="543" spans="1:1">
      <c r="A543" s="26"/>
    </row>
    <row r="544" spans="1:1">
      <c r="A544" s="26"/>
    </row>
    <row r="545" spans="1:1">
      <c r="A545" s="26"/>
    </row>
    <row r="546" spans="1:1">
      <c r="A546" s="26"/>
    </row>
    <row r="547" spans="1:1">
      <c r="A547" s="26"/>
    </row>
    <row r="548" spans="1:1">
      <c r="A548" s="26"/>
    </row>
    <row r="549" spans="1:1">
      <c r="A549" s="26"/>
    </row>
    <row r="550" spans="1:1">
      <c r="A550" s="26"/>
    </row>
    <row r="551" spans="1:1">
      <c r="A551" s="26"/>
    </row>
    <row r="552" spans="1:1">
      <c r="A552" s="26"/>
    </row>
    <row r="553" spans="1:1">
      <c r="A553" s="26"/>
    </row>
    <row r="554" spans="1:1">
      <c r="A554" s="26"/>
    </row>
    <row r="555" spans="1:1">
      <c r="A555" s="26"/>
    </row>
    <row r="556" spans="1:1">
      <c r="A556" s="26"/>
    </row>
    <row r="557" spans="1:1">
      <c r="A557" s="26"/>
    </row>
    <row r="558" spans="1:1">
      <c r="A558" s="26"/>
    </row>
    <row r="559" spans="1:1">
      <c r="A559" s="26"/>
    </row>
    <row r="560" spans="1:1">
      <c r="A560" s="26"/>
    </row>
    <row r="561" spans="1:1">
      <c r="A561" s="26"/>
    </row>
    <row r="562" spans="1:1">
      <c r="A562" s="26"/>
    </row>
    <row r="563" spans="1:1">
      <c r="A563" s="26"/>
    </row>
    <row r="564" spans="1:1">
      <c r="A564" s="26"/>
    </row>
    <row r="565" spans="1:1">
      <c r="A565" s="26"/>
    </row>
    <row r="566" spans="1:1">
      <c r="A566" s="26"/>
    </row>
    <row r="567" spans="1:1">
      <c r="A567" s="26"/>
    </row>
    <row r="568" spans="1:1">
      <c r="A568" s="26"/>
    </row>
    <row r="569" spans="1:1">
      <c r="A569" s="26"/>
    </row>
    <row r="570" spans="1:1">
      <c r="A570" s="26"/>
    </row>
    <row r="571" spans="1:1">
      <c r="A571" s="26"/>
    </row>
    <row r="572" spans="1:1">
      <c r="A572" s="26"/>
    </row>
    <row r="573" spans="1:1">
      <c r="A573" s="26"/>
    </row>
    <row r="574" spans="1:1">
      <c r="A574" s="26"/>
    </row>
    <row r="575" spans="1:1">
      <c r="A575" s="26"/>
    </row>
    <row r="576" spans="1:1">
      <c r="A576" s="26"/>
    </row>
    <row r="577" spans="1:1">
      <c r="A577" s="26"/>
    </row>
    <row r="578" spans="1:1">
      <c r="A578" s="26"/>
    </row>
    <row r="579" spans="1:1">
      <c r="A579" s="26"/>
    </row>
    <row r="580" spans="1:1">
      <c r="A580" s="26"/>
    </row>
    <row r="581" spans="1:1">
      <c r="A581" s="26"/>
    </row>
    <row r="582" spans="1:1">
      <c r="A582" s="26"/>
    </row>
    <row r="583" spans="1:1">
      <c r="A583" s="26"/>
    </row>
    <row r="584" spans="1:1">
      <c r="A584" s="26"/>
    </row>
    <row r="585" spans="1:1">
      <c r="A585" s="26"/>
    </row>
    <row r="586" spans="1:1">
      <c r="A586" s="26"/>
    </row>
    <row r="587" spans="1:1">
      <c r="A587" s="26"/>
    </row>
    <row r="588" spans="1:1">
      <c r="A588" s="26"/>
    </row>
    <row r="589" spans="1:1">
      <c r="A589" s="26"/>
    </row>
    <row r="590" spans="1:1">
      <c r="A590" s="26"/>
    </row>
    <row r="591" spans="1:1">
      <c r="A591" s="26"/>
    </row>
    <row r="592" spans="1:1">
      <c r="A592" s="26"/>
    </row>
    <row r="593" spans="1:1">
      <c r="A593" s="26"/>
    </row>
    <row r="594" spans="1:1">
      <c r="A594" s="26"/>
    </row>
    <row r="595" spans="1:1">
      <c r="A595" s="26"/>
    </row>
    <row r="596" spans="1:1">
      <c r="A596" s="26"/>
    </row>
    <row r="597" spans="1:1">
      <c r="A597" s="26"/>
    </row>
    <row r="598" spans="1:1">
      <c r="A598" s="26"/>
    </row>
    <row r="599" spans="1:1">
      <c r="A599" s="26"/>
    </row>
    <row r="600" spans="1:1">
      <c r="A600" s="26"/>
    </row>
    <row r="601" spans="1:1">
      <c r="A601" s="26"/>
    </row>
    <row r="602" spans="1:1">
      <c r="A602" s="26"/>
    </row>
    <row r="603" spans="1:1">
      <c r="A603" s="26"/>
    </row>
    <row r="604" spans="1:1">
      <c r="A604" s="26"/>
    </row>
    <row r="605" spans="1:1">
      <c r="A605" s="26"/>
    </row>
    <row r="606" spans="1:1">
      <c r="A606" s="26"/>
    </row>
    <row r="607" spans="1:1">
      <c r="A607" s="26"/>
    </row>
    <row r="608" spans="1:1">
      <c r="A608" s="26"/>
    </row>
    <row r="609" spans="1:1">
      <c r="A609" s="26"/>
    </row>
    <row r="610" spans="1:1">
      <c r="A610" s="26"/>
    </row>
    <row r="611" spans="1:1">
      <c r="A611" s="26"/>
    </row>
    <row r="612" spans="1:1">
      <c r="A612" s="26"/>
    </row>
    <row r="613" spans="1:1">
      <c r="A613" s="26"/>
    </row>
    <row r="614" spans="1:1">
      <c r="A614" s="26"/>
    </row>
    <row r="615" spans="1:1">
      <c r="A615" s="26"/>
    </row>
    <row r="616" spans="1:1">
      <c r="A616" s="26"/>
    </row>
    <row r="617" spans="1:1">
      <c r="A617" s="26"/>
    </row>
    <row r="618" spans="1:1">
      <c r="A618" s="26"/>
    </row>
    <row r="619" spans="1:1">
      <c r="A619" s="26"/>
    </row>
    <row r="620" spans="1:1">
      <c r="A620" s="26"/>
    </row>
    <row r="621" spans="1:1">
      <c r="A621" s="26"/>
    </row>
    <row r="622" spans="1:1">
      <c r="A622" s="26"/>
    </row>
    <row r="623" spans="1:1">
      <c r="A623" s="26"/>
    </row>
    <row r="624" spans="1:1">
      <c r="A624" s="26"/>
    </row>
    <row r="625" spans="1:1">
      <c r="A625" s="26"/>
    </row>
    <row r="626" spans="1:1">
      <c r="A626" s="26"/>
    </row>
    <row r="627" spans="1:1">
      <c r="A627" s="26"/>
    </row>
    <row r="628" spans="1:1">
      <c r="A628" s="26"/>
    </row>
    <row r="629" spans="1:1">
      <c r="A629" s="26"/>
    </row>
  </sheetData>
  <sortState xmlns:xlrd2="http://schemas.microsoft.com/office/spreadsheetml/2017/richdata2" ref="C2:C1878">
    <sortCondition ref="C2:C1878"/>
  </sortState>
  <conditionalFormatting sqref="A1:A1048576">
    <cfRule type="duplicateValues" dxfId="3" priority="8"/>
  </conditionalFormatting>
  <conditionalFormatting sqref="C1:C1048576">
    <cfRule type="duplicateValues" dxfId="2" priority="10"/>
  </conditionalFormatting>
  <conditionalFormatting sqref="C217:C234 C1:C23 C26:C43 C45:C63 C65:C76 C80:C88 C90:C94 C96:C97 C99:C105 C107:C132 C136:C144 C146:C164 C166:C212 C236:C239 C241:C253 C255:C270 C272:C275 C277:C1048576 C215 C134 C78">
    <cfRule type="duplicateValues" dxfId="1" priority="9"/>
  </conditionalFormatting>
  <pageMargins left="0.7" right="0.7" top="0.75" bottom="0.75" header="0.3" footer="0.3"/>
  <pageSetup paperSize="9"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B218"/>
  <sheetViews>
    <sheetView topLeftCell="M120" workbookViewId="0">
      <selection activeCell="B145" sqref="B145:AI145"/>
    </sheetView>
  </sheetViews>
  <sheetFormatPr defaultColWidth="11.42578125" defaultRowHeight="12.75"/>
  <sheetData>
    <row r="1" spans="1:35" s="49" customFormat="1">
      <c r="A1" s="49" t="s">
        <v>2</v>
      </c>
      <c r="B1" s="49" t="s">
        <v>93</v>
      </c>
      <c r="C1" s="49" t="s">
        <v>95</v>
      </c>
      <c r="D1" s="49" t="s">
        <v>97</v>
      </c>
      <c r="E1" s="49" t="s">
        <v>99</v>
      </c>
      <c r="F1" s="49" t="s">
        <v>102</v>
      </c>
      <c r="G1" s="49" t="s">
        <v>104</v>
      </c>
      <c r="H1" s="49" t="s">
        <v>139</v>
      </c>
      <c r="I1" s="49" t="s">
        <v>140</v>
      </c>
      <c r="J1" s="49" t="s">
        <v>141</v>
      </c>
      <c r="K1" s="49" t="s">
        <v>142</v>
      </c>
      <c r="L1" s="49" t="s">
        <v>143</v>
      </c>
      <c r="M1" s="49" t="s">
        <v>144</v>
      </c>
      <c r="N1" s="49" t="s">
        <v>145</v>
      </c>
      <c r="O1" s="49" t="s">
        <v>146</v>
      </c>
      <c r="P1" s="49" t="s">
        <v>147</v>
      </c>
      <c r="Q1" s="49" t="s">
        <v>148</v>
      </c>
      <c r="R1" s="49" t="s">
        <v>149</v>
      </c>
      <c r="S1" s="49" t="s">
        <v>150</v>
      </c>
      <c r="T1" s="49" t="s">
        <v>151</v>
      </c>
      <c r="U1" s="49" t="s">
        <v>152</v>
      </c>
      <c r="V1" s="49" t="s">
        <v>153</v>
      </c>
      <c r="W1" s="49" t="s">
        <v>154</v>
      </c>
      <c r="X1" s="49" t="s">
        <v>155</v>
      </c>
      <c r="Y1" s="49" t="s">
        <v>156</v>
      </c>
      <c r="Z1" s="49" t="s">
        <v>157</v>
      </c>
      <c r="AA1" s="49" t="s">
        <v>158</v>
      </c>
      <c r="AB1" s="49" t="s">
        <v>159</v>
      </c>
      <c r="AC1" s="49" t="s">
        <v>160</v>
      </c>
      <c r="AD1" s="49" t="s">
        <v>161</v>
      </c>
      <c r="AE1" s="49" t="s">
        <v>162</v>
      </c>
      <c r="AF1" s="49" t="s">
        <v>163</v>
      </c>
      <c r="AG1" s="49" t="s">
        <v>164</v>
      </c>
      <c r="AH1" s="49" t="s">
        <v>165</v>
      </c>
      <c r="AI1" s="49" t="s">
        <v>166</v>
      </c>
    </row>
    <row r="2" spans="1:35">
      <c r="A2" t="s">
        <v>6570</v>
      </c>
      <c r="B2" t="s">
        <v>6571</v>
      </c>
      <c r="C2" t="s">
        <v>6570</v>
      </c>
      <c r="D2" t="s">
        <v>182</v>
      </c>
      <c r="E2" t="s">
        <v>283</v>
      </c>
      <c r="F2" t="s">
        <v>185</v>
      </c>
      <c r="G2" s="50">
        <v>0.01</v>
      </c>
      <c r="H2">
        <v>4.32</v>
      </c>
      <c r="I2">
        <v>0.01</v>
      </c>
      <c r="J2">
        <v>4.12</v>
      </c>
      <c r="L2">
        <v>1</v>
      </c>
      <c r="M2">
        <v>2</v>
      </c>
      <c r="N2">
        <v>1</v>
      </c>
      <c r="O2">
        <v>5</v>
      </c>
      <c r="P2">
        <v>4</v>
      </c>
      <c r="Q2" t="s">
        <v>517</v>
      </c>
      <c r="R2" t="s">
        <v>518</v>
      </c>
      <c r="S2">
        <v>4</v>
      </c>
      <c r="T2">
        <v>12</v>
      </c>
      <c r="U2">
        <v>5</v>
      </c>
      <c r="V2">
        <v>4</v>
      </c>
      <c r="W2" t="s">
        <v>6571</v>
      </c>
      <c r="X2">
        <v>1</v>
      </c>
      <c r="Y2" t="s">
        <v>518</v>
      </c>
      <c r="Z2" t="s">
        <v>6572</v>
      </c>
      <c r="AA2" t="s">
        <v>6573</v>
      </c>
      <c r="AB2" t="s">
        <v>6574</v>
      </c>
      <c r="AC2" t="s">
        <v>182</v>
      </c>
      <c r="AD2">
        <v>94</v>
      </c>
      <c r="AE2">
        <v>17</v>
      </c>
      <c r="AF2">
        <v>1.75</v>
      </c>
      <c r="AG2">
        <v>1.25</v>
      </c>
      <c r="AH2" t="s">
        <v>6570</v>
      </c>
      <c r="AI2">
        <v>1</v>
      </c>
    </row>
    <row r="3" spans="1:35">
      <c r="A3" t="s">
        <v>6556</v>
      </c>
      <c r="B3" t="s">
        <v>6557</v>
      </c>
      <c r="C3" t="s">
        <v>6556</v>
      </c>
      <c r="D3" t="s">
        <v>182</v>
      </c>
      <c r="E3" t="s">
        <v>184</v>
      </c>
      <c r="F3" t="s">
        <v>185</v>
      </c>
      <c r="G3" s="50">
        <v>0.04</v>
      </c>
      <c r="H3">
        <v>0.34</v>
      </c>
      <c r="I3">
        <v>0.03</v>
      </c>
      <c r="J3">
        <v>0.27</v>
      </c>
      <c r="L3">
        <v>1</v>
      </c>
      <c r="M3">
        <v>2</v>
      </c>
      <c r="N3">
        <v>1</v>
      </c>
      <c r="O3">
        <v>12</v>
      </c>
      <c r="P3">
        <v>10</v>
      </c>
      <c r="Q3" t="s">
        <v>6558</v>
      </c>
      <c r="R3" t="s">
        <v>6559</v>
      </c>
      <c r="S3">
        <v>0</v>
      </c>
      <c r="T3">
        <v>0</v>
      </c>
      <c r="U3">
        <v>10</v>
      </c>
      <c r="V3">
        <v>8</v>
      </c>
      <c r="W3" t="s">
        <v>6560</v>
      </c>
      <c r="X3">
        <v>4</v>
      </c>
      <c r="Y3" t="s">
        <v>6561</v>
      </c>
      <c r="Z3" t="s">
        <v>6562</v>
      </c>
      <c r="AA3" t="s">
        <v>6563</v>
      </c>
      <c r="AB3" t="s">
        <v>6564</v>
      </c>
      <c r="AC3" t="s">
        <v>182</v>
      </c>
      <c r="AD3">
        <v>96</v>
      </c>
      <c r="AE3">
        <v>29</v>
      </c>
      <c r="AF3">
        <v>4.45</v>
      </c>
      <c r="AG3">
        <v>3.75</v>
      </c>
      <c r="AH3" t="s">
        <v>6556</v>
      </c>
      <c r="AI3">
        <v>1</v>
      </c>
    </row>
    <row r="4" spans="1:35">
      <c r="A4" t="s">
        <v>6133</v>
      </c>
      <c r="B4" t="s">
        <v>3915</v>
      </c>
      <c r="C4" t="s">
        <v>6133</v>
      </c>
      <c r="D4" t="s">
        <v>182</v>
      </c>
      <c r="E4" t="s">
        <v>184</v>
      </c>
      <c r="G4" s="50">
        <v>7.0000000000000007E-2</v>
      </c>
      <c r="H4">
        <v>1.28</v>
      </c>
      <c r="I4">
        <v>7.0000000000000007E-2</v>
      </c>
      <c r="J4">
        <v>1.28</v>
      </c>
      <c r="L4">
        <v>1</v>
      </c>
      <c r="M4">
        <v>8</v>
      </c>
      <c r="N4">
        <v>1</v>
      </c>
      <c r="O4">
        <v>4</v>
      </c>
      <c r="P4">
        <v>1</v>
      </c>
      <c r="Q4" t="s">
        <v>947</v>
      </c>
      <c r="R4" t="s">
        <v>3457</v>
      </c>
      <c r="S4">
        <v>7</v>
      </c>
      <c r="T4">
        <v>18</v>
      </c>
      <c r="U4">
        <v>4</v>
      </c>
      <c r="V4">
        <v>1</v>
      </c>
      <c r="W4" t="s">
        <v>3915</v>
      </c>
      <c r="X4">
        <v>1</v>
      </c>
      <c r="Y4" t="s">
        <v>3457</v>
      </c>
      <c r="Z4" t="s">
        <v>6134</v>
      </c>
      <c r="AA4" t="s">
        <v>3915</v>
      </c>
      <c r="AB4" t="s">
        <v>6133</v>
      </c>
      <c r="AC4" t="s">
        <v>182</v>
      </c>
      <c r="AD4">
        <v>78</v>
      </c>
      <c r="AE4">
        <v>19</v>
      </c>
      <c r="AF4">
        <v>1.55</v>
      </c>
      <c r="AG4">
        <v>1</v>
      </c>
      <c r="AH4" t="s">
        <v>6133</v>
      </c>
      <c r="AI4">
        <v>1</v>
      </c>
    </row>
    <row r="5" spans="1:35">
      <c r="A5" t="s">
        <v>6521</v>
      </c>
      <c r="B5" t="s">
        <v>6522</v>
      </c>
      <c r="C5" t="s">
        <v>6521</v>
      </c>
      <c r="D5" t="s">
        <v>182</v>
      </c>
      <c r="E5" t="s">
        <v>184</v>
      </c>
      <c r="F5" t="s">
        <v>185</v>
      </c>
      <c r="G5" s="50">
        <v>0.11</v>
      </c>
      <c r="H5">
        <v>7.0000000000000007E-2</v>
      </c>
      <c r="I5">
        <v>0.11</v>
      </c>
      <c r="J5">
        <v>7.0000000000000007E-2</v>
      </c>
      <c r="L5">
        <v>1</v>
      </c>
      <c r="M5">
        <v>1</v>
      </c>
      <c r="N5">
        <v>1</v>
      </c>
      <c r="O5">
        <v>15</v>
      </c>
      <c r="P5">
        <v>14</v>
      </c>
      <c r="Q5" t="s">
        <v>6523</v>
      </c>
      <c r="R5" t="s">
        <v>6524</v>
      </c>
      <c r="S5">
        <v>0</v>
      </c>
      <c r="T5">
        <v>0</v>
      </c>
      <c r="U5">
        <v>9</v>
      </c>
      <c r="V5">
        <v>9</v>
      </c>
      <c r="W5" t="s">
        <v>6525</v>
      </c>
      <c r="X5">
        <v>5</v>
      </c>
      <c r="Y5" t="s">
        <v>6526</v>
      </c>
      <c r="Z5" t="s">
        <v>6527</v>
      </c>
      <c r="AA5" t="s">
        <v>6528</v>
      </c>
      <c r="AB5" t="s">
        <v>6529</v>
      </c>
      <c r="AC5" t="s">
        <v>182</v>
      </c>
      <c r="AD5">
        <v>100</v>
      </c>
      <c r="AE5">
        <v>22</v>
      </c>
      <c r="AF5">
        <v>6.35</v>
      </c>
      <c r="AG5">
        <v>6.25</v>
      </c>
      <c r="AH5" t="s">
        <v>6530</v>
      </c>
      <c r="AI5">
        <v>3</v>
      </c>
    </row>
    <row r="6" spans="1:35">
      <c r="A6" t="s">
        <v>6222</v>
      </c>
      <c r="B6" t="s">
        <v>6223</v>
      </c>
      <c r="C6" t="s">
        <v>6222</v>
      </c>
      <c r="D6" t="s">
        <v>182</v>
      </c>
      <c r="E6" t="s">
        <v>184</v>
      </c>
      <c r="F6" t="s">
        <v>185</v>
      </c>
      <c r="G6" s="50">
        <v>0.21</v>
      </c>
      <c r="H6">
        <v>1.01</v>
      </c>
      <c r="I6">
        <v>0.21</v>
      </c>
      <c r="J6">
        <v>0.61</v>
      </c>
      <c r="L6">
        <v>1</v>
      </c>
      <c r="M6">
        <v>2</v>
      </c>
      <c r="N6">
        <v>1</v>
      </c>
      <c r="O6">
        <v>8</v>
      </c>
      <c r="P6">
        <v>5</v>
      </c>
      <c r="Q6" t="s">
        <v>5655</v>
      </c>
      <c r="R6" t="s">
        <v>2086</v>
      </c>
      <c r="S6">
        <v>0</v>
      </c>
      <c r="T6">
        <v>0</v>
      </c>
      <c r="U6">
        <v>5</v>
      </c>
      <c r="V6">
        <v>4</v>
      </c>
      <c r="W6" t="s">
        <v>6224</v>
      </c>
      <c r="X6">
        <v>2</v>
      </c>
      <c r="Y6" t="s">
        <v>2091</v>
      </c>
      <c r="Z6" t="s">
        <v>6225</v>
      </c>
      <c r="AA6" t="s">
        <v>6226</v>
      </c>
      <c r="AB6" t="s">
        <v>6227</v>
      </c>
      <c r="AC6" t="s">
        <v>182</v>
      </c>
      <c r="AD6">
        <v>91</v>
      </c>
      <c r="AE6">
        <v>24</v>
      </c>
      <c r="AF6">
        <v>2.65</v>
      </c>
      <c r="AG6">
        <v>2.4500000000000002</v>
      </c>
      <c r="AH6" t="s">
        <v>6222</v>
      </c>
      <c r="AI6">
        <v>1</v>
      </c>
    </row>
    <row r="7" spans="1:35">
      <c r="A7" t="s">
        <v>6646</v>
      </c>
      <c r="B7" t="s">
        <v>6647</v>
      </c>
      <c r="C7" t="s">
        <v>6646</v>
      </c>
      <c r="D7" t="s">
        <v>182</v>
      </c>
      <c r="E7" t="s">
        <v>283</v>
      </c>
      <c r="F7" t="s">
        <v>185</v>
      </c>
      <c r="G7" s="50">
        <v>0.24</v>
      </c>
      <c r="H7">
        <v>0</v>
      </c>
      <c r="I7">
        <v>0.24</v>
      </c>
      <c r="J7">
        <v>0</v>
      </c>
      <c r="L7">
        <v>1</v>
      </c>
      <c r="M7">
        <v>1</v>
      </c>
      <c r="N7">
        <v>1</v>
      </c>
      <c r="O7">
        <v>11</v>
      </c>
      <c r="P7">
        <v>9</v>
      </c>
      <c r="Q7" t="s">
        <v>251</v>
      </c>
      <c r="R7" t="s">
        <v>6648</v>
      </c>
      <c r="S7">
        <v>0</v>
      </c>
      <c r="T7">
        <v>0</v>
      </c>
      <c r="U7">
        <v>7</v>
      </c>
      <c r="V7">
        <v>6</v>
      </c>
      <c r="W7" t="s">
        <v>6649</v>
      </c>
      <c r="X7">
        <v>3</v>
      </c>
      <c r="Y7" t="s">
        <v>6650</v>
      </c>
      <c r="Z7" t="s">
        <v>6651</v>
      </c>
      <c r="AA7" t="s">
        <v>6652</v>
      </c>
      <c r="AC7" t="s">
        <v>182</v>
      </c>
      <c r="AD7">
        <v>0</v>
      </c>
      <c r="AE7">
        <v>0</v>
      </c>
      <c r="AF7">
        <v>4.5</v>
      </c>
      <c r="AG7">
        <v>3.95</v>
      </c>
      <c r="AH7" t="s">
        <v>6653</v>
      </c>
      <c r="AI7">
        <v>1</v>
      </c>
    </row>
    <row r="8" spans="1:35">
      <c r="A8" t="s">
        <v>6187</v>
      </c>
      <c r="B8" t="s">
        <v>6188</v>
      </c>
      <c r="C8" t="s">
        <v>6187</v>
      </c>
      <c r="D8" t="s">
        <v>182</v>
      </c>
      <c r="E8" t="s">
        <v>184</v>
      </c>
      <c r="F8" t="s">
        <v>185</v>
      </c>
      <c r="G8" s="50">
        <v>0.25</v>
      </c>
      <c r="H8">
        <v>7.0000000000000007E-2</v>
      </c>
      <c r="I8">
        <v>0.25</v>
      </c>
      <c r="J8">
        <v>7.0000000000000007E-2</v>
      </c>
      <c r="L8">
        <v>1</v>
      </c>
      <c r="M8">
        <v>2</v>
      </c>
      <c r="N8">
        <v>1</v>
      </c>
      <c r="O8">
        <v>12</v>
      </c>
      <c r="P8">
        <v>7</v>
      </c>
      <c r="Q8" t="s">
        <v>6189</v>
      </c>
      <c r="R8" t="s">
        <v>6190</v>
      </c>
      <c r="S8">
        <v>0</v>
      </c>
      <c r="T8">
        <v>0</v>
      </c>
      <c r="U8">
        <v>12</v>
      </c>
      <c r="V8">
        <v>4</v>
      </c>
      <c r="W8" t="s">
        <v>6191</v>
      </c>
      <c r="X8">
        <v>2</v>
      </c>
      <c r="Y8" t="s">
        <v>6192</v>
      </c>
      <c r="Z8" t="s">
        <v>6193</v>
      </c>
      <c r="AA8" t="s">
        <v>6194</v>
      </c>
      <c r="AB8" t="s">
        <v>6187</v>
      </c>
      <c r="AC8" t="s">
        <v>182</v>
      </c>
      <c r="AD8">
        <v>0</v>
      </c>
      <c r="AE8">
        <v>0</v>
      </c>
      <c r="AF8">
        <v>4.8</v>
      </c>
      <c r="AG8">
        <v>2.85</v>
      </c>
      <c r="AH8" t="s">
        <v>6187</v>
      </c>
      <c r="AI8">
        <v>2</v>
      </c>
    </row>
    <row r="9" spans="1:35">
      <c r="A9" t="s">
        <v>5978</v>
      </c>
      <c r="B9" t="s">
        <v>5979</v>
      </c>
      <c r="C9" t="s">
        <v>5978</v>
      </c>
      <c r="D9" t="s">
        <v>182</v>
      </c>
      <c r="E9" t="s">
        <v>184</v>
      </c>
      <c r="F9" t="s">
        <v>185</v>
      </c>
      <c r="G9" s="50">
        <v>0.27</v>
      </c>
      <c r="H9">
        <v>0.27</v>
      </c>
      <c r="I9">
        <v>0.25</v>
      </c>
      <c r="J9">
        <v>0.14000000000000001</v>
      </c>
      <c r="L9">
        <v>2</v>
      </c>
      <c r="M9">
        <v>4</v>
      </c>
      <c r="N9">
        <v>1</v>
      </c>
      <c r="O9">
        <v>5</v>
      </c>
      <c r="P9">
        <v>4</v>
      </c>
      <c r="Q9" t="s">
        <v>399</v>
      </c>
      <c r="R9" t="s">
        <v>1703</v>
      </c>
      <c r="S9">
        <v>1</v>
      </c>
      <c r="T9">
        <v>4</v>
      </c>
      <c r="U9">
        <v>4</v>
      </c>
      <c r="V9">
        <v>4</v>
      </c>
      <c r="W9" t="s">
        <v>5979</v>
      </c>
      <c r="X9">
        <v>1</v>
      </c>
      <c r="Y9" t="s">
        <v>1703</v>
      </c>
      <c r="Z9" t="s">
        <v>5980</v>
      </c>
      <c r="AA9" t="s">
        <v>5981</v>
      </c>
      <c r="AB9" t="s">
        <v>5982</v>
      </c>
      <c r="AC9" t="s">
        <v>532</v>
      </c>
      <c r="AD9">
        <v>94</v>
      </c>
      <c r="AE9">
        <v>19</v>
      </c>
      <c r="AF9">
        <v>1.85</v>
      </c>
      <c r="AG9">
        <v>1.8</v>
      </c>
      <c r="AH9" t="s">
        <v>5978</v>
      </c>
      <c r="AI9">
        <v>1</v>
      </c>
    </row>
    <row r="10" spans="1:35">
      <c r="A10" t="s">
        <v>6094</v>
      </c>
      <c r="B10" t="s">
        <v>6095</v>
      </c>
      <c r="C10" t="s">
        <v>6094</v>
      </c>
      <c r="D10" t="s">
        <v>182</v>
      </c>
      <c r="F10" t="s">
        <v>185</v>
      </c>
      <c r="G10" s="50">
        <v>0.35</v>
      </c>
      <c r="H10">
        <v>1.35</v>
      </c>
      <c r="I10">
        <v>0.26</v>
      </c>
      <c r="J10">
        <v>0.61</v>
      </c>
      <c r="L10">
        <v>1</v>
      </c>
      <c r="M10">
        <v>2</v>
      </c>
      <c r="N10">
        <v>1</v>
      </c>
      <c r="O10">
        <v>8</v>
      </c>
      <c r="P10">
        <v>7</v>
      </c>
      <c r="Q10" t="s">
        <v>5779</v>
      </c>
      <c r="R10" t="s">
        <v>2491</v>
      </c>
      <c r="S10">
        <v>0</v>
      </c>
      <c r="T10">
        <v>0</v>
      </c>
      <c r="U10">
        <v>8</v>
      </c>
      <c r="V10">
        <v>7</v>
      </c>
      <c r="W10" t="s">
        <v>6096</v>
      </c>
      <c r="X10">
        <v>2</v>
      </c>
      <c r="Y10" t="s">
        <v>6097</v>
      </c>
      <c r="Z10" t="s">
        <v>6098</v>
      </c>
      <c r="AA10" t="s">
        <v>6099</v>
      </c>
      <c r="AB10" t="s">
        <v>6100</v>
      </c>
      <c r="AC10" t="s">
        <v>182</v>
      </c>
      <c r="AD10">
        <v>95</v>
      </c>
      <c r="AE10">
        <v>20</v>
      </c>
      <c r="AF10">
        <v>3.2</v>
      </c>
      <c r="AG10">
        <v>2.85</v>
      </c>
      <c r="AH10" t="s">
        <v>6094</v>
      </c>
      <c r="AI10">
        <v>1</v>
      </c>
    </row>
    <row r="11" spans="1:35">
      <c r="A11" t="s">
        <v>5524</v>
      </c>
      <c r="B11" t="s">
        <v>5525</v>
      </c>
      <c r="C11" t="s">
        <v>5524</v>
      </c>
      <c r="D11" t="s">
        <v>182</v>
      </c>
      <c r="E11" t="s">
        <v>283</v>
      </c>
      <c r="F11" t="s">
        <v>185</v>
      </c>
      <c r="G11" s="50">
        <v>0.47</v>
      </c>
      <c r="H11">
        <v>6.08</v>
      </c>
      <c r="I11">
        <v>0.33</v>
      </c>
      <c r="J11">
        <v>4.8600000000000003</v>
      </c>
      <c r="L11">
        <v>1</v>
      </c>
      <c r="M11">
        <v>2</v>
      </c>
      <c r="N11">
        <v>1</v>
      </c>
      <c r="O11">
        <v>4</v>
      </c>
      <c r="P11">
        <v>2</v>
      </c>
      <c r="Q11" t="s">
        <v>583</v>
      </c>
      <c r="R11" t="s">
        <v>1992</v>
      </c>
      <c r="S11">
        <v>4</v>
      </c>
      <c r="T11">
        <v>14</v>
      </c>
      <c r="U11">
        <v>4</v>
      </c>
      <c r="V11">
        <v>2</v>
      </c>
      <c r="W11" t="s">
        <v>5525</v>
      </c>
      <c r="X11">
        <v>1</v>
      </c>
      <c r="Y11" t="s">
        <v>1992</v>
      </c>
      <c r="Z11" t="s">
        <v>5526</v>
      </c>
      <c r="AA11" t="s">
        <v>4017</v>
      </c>
      <c r="AB11" t="s">
        <v>5527</v>
      </c>
      <c r="AC11" t="s">
        <v>182</v>
      </c>
      <c r="AD11">
        <v>100</v>
      </c>
      <c r="AE11">
        <v>22</v>
      </c>
      <c r="AF11">
        <v>1.4</v>
      </c>
      <c r="AG11">
        <v>1</v>
      </c>
      <c r="AH11" t="s">
        <v>5524</v>
      </c>
      <c r="AI11">
        <v>1</v>
      </c>
    </row>
    <row r="12" spans="1:35">
      <c r="A12" t="s">
        <v>5534</v>
      </c>
      <c r="B12" t="s">
        <v>5535</v>
      </c>
      <c r="C12" t="s">
        <v>5534</v>
      </c>
      <c r="D12" t="s">
        <v>182</v>
      </c>
      <c r="E12" t="s">
        <v>184</v>
      </c>
      <c r="F12" t="s">
        <v>185</v>
      </c>
      <c r="G12" s="50">
        <v>0.47</v>
      </c>
      <c r="H12">
        <v>2.2999999999999998</v>
      </c>
      <c r="I12">
        <v>0.46</v>
      </c>
      <c r="J12">
        <v>1.96</v>
      </c>
      <c r="L12">
        <v>1</v>
      </c>
      <c r="M12">
        <v>2</v>
      </c>
      <c r="N12">
        <v>1</v>
      </c>
      <c r="O12">
        <v>6</v>
      </c>
      <c r="P12">
        <v>4</v>
      </c>
      <c r="Q12" t="s">
        <v>5536</v>
      </c>
      <c r="R12" t="s">
        <v>583</v>
      </c>
      <c r="S12">
        <v>2</v>
      </c>
      <c r="T12">
        <v>7</v>
      </c>
      <c r="U12">
        <v>6</v>
      </c>
      <c r="V12">
        <v>4</v>
      </c>
      <c r="W12" t="s">
        <v>5537</v>
      </c>
      <c r="X12">
        <v>2</v>
      </c>
      <c r="Y12" t="s">
        <v>5538</v>
      </c>
      <c r="Z12" t="s">
        <v>5539</v>
      </c>
      <c r="AA12" t="s">
        <v>5540</v>
      </c>
      <c r="AB12" t="s">
        <v>5541</v>
      </c>
      <c r="AC12" t="s">
        <v>182</v>
      </c>
      <c r="AD12">
        <v>94</v>
      </c>
      <c r="AE12">
        <v>19</v>
      </c>
      <c r="AF12">
        <v>1.8</v>
      </c>
      <c r="AG12">
        <v>1.35</v>
      </c>
      <c r="AH12" t="s">
        <v>5534</v>
      </c>
      <c r="AI12">
        <v>1</v>
      </c>
    </row>
    <row r="13" spans="1:35">
      <c r="A13" t="s">
        <v>6024</v>
      </c>
      <c r="B13" t="s">
        <v>6025</v>
      </c>
      <c r="C13" t="s">
        <v>6024</v>
      </c>
      <c r="D13" t="s">
        <v>182</v>
      </c>
      <c r="E13" t="s">
        <v>184</v>
      </c>
      <c r="F13" t="s">
        <v>185</v>
      </c>
      <c r="G13" s="50">
        <v>0.53</v>
      </c>
      <c r="H13">
        <v>1.08</v>
      </c>
      <c r="I13">
        <v>0.25</v>
      </c>
      <c r="J13">
        <v>0.54</v>
      </c>
      <c r="L13">
        <v>1</v>
      </c>
      <c r="M13">
        <v>4</v>
      </c>
      <c r="N13">
        <v>1</v>
      </c>
      <c r="O13">
        <v>4</v>
      </c>
      <c r="P13">
        <v>2</v>
      </c>
      <c r="Q13" t="s">
        <v>947</v>
      </c>
      <c r="R13" t="s">
        <v>948</v>
      </c>
      <c r="S13">
        <v>3</v>
      </c>
      <c r="T13">
        <v>27</v>
      </c>
      <c r="U13">
        <v>3</v>
      </c>
      <c r="V13">
        <v>2</v>
      </c>
      <c r="W13" t="s">
        <v>6025</v>
      </c>
      <c r="X13">
        <v>1</v>
      </c>
      <c r="Y13" t="s">
        <v>948</v>
      </c>
      <c r="Z13" t="s">
        <v>6026</v>
      </c>
      <c r="AA13" t="s">
        <v>6027</v>
      </c>
      <c r="AB13" t="s">
        <v>6024</v>
      </c>
      <c r="AC13" t="s">
        <v>182</v>
      </c>
      <c r="AD13">
        <v>94</v>
      </c>
      <c r="AE13">
        <v>17</v>
      </c>
      <c r="AF13">
        <v>1.65</v>
      </c>
      <c r="AG13">
        <v>1</v>
      </c>
      <c r="AH13" t="s">
        <v>6024</v>
      </c>
      <c r="AI13">
        <v>1</v>
      </c>
    </row>
    <row r="14" spans="1:35">
      <c r="A14" t="s">
        <v>5721</v>
      </c>
      <c r="B14" t="s">
        <v>5722</v>
      </c>
      <c r="C14" t="s">
        <v>5721</v>
      </c>
      <c r="D14" t="s">
        <v>182</v>
      </c>
      <c r="E14" t="s">
        <v>283</v>
      </c>
      <c r="F14" t="s">
        <v>185</v>
      </c>
      <c r="G14" s="50">
        <v>0.56000000000000005</v>
      </c>
      <c r="H14">
        <v>0.41</v>
      </c>
      <c r="I14">
        <v>0.51</v>
      </c>
      <c r="J14">
        <v>0.34</v>
      </c>
      <c r="L14">
        <v>2</v>
      </c>
      <c r="M14">
        <v>4</v>
      </c>
      <c r="N14">
        <v>1</v>
      </c>
      <c r="O14">
        <v>12</v>
      </c>
      <c r="P14">
        <v>11</v>
      </c>
      <c r="Q14" t="s">
        <v>5463</v>
      </c>
      <c r="R14" t="s">
        <v>5723</v>
      </c>
      <c r="S14">
        <v>0</v>
      </c>
      <c r="T14">
        <v>0</v>
      </c>
      <c r="U14">
        <v>9</v>
      </c>
      <c r="V14">
        <v>9</v>
      </c>
      <c r="W14" t="s">
        <v>5724</v>
      </c>
      <c r="X14">
        <v>4</v>
      </c>
      <c r="Y14" t="s">
        <v>5725</v>
      </c>
      <c r="Z14" t="s">
        <v>5726</v>
      </c>
      <c r="AA14" t="s">
        <v>5727</v>
      </c>
      <c r="AB14" t="s">
        <v>5728</v>
      </c>
      <c r="AC14" t="s">
        <v>506</v>
      </c>
      <c r="AD14">
        <v>0</v>
      </c>
      <c r="AE14">
        <v>0</v>
      </c>
      <c r="AF14">
        <v>3.7</v>
      </c>
      <c r="AG14">
        <v>3.8</v>
      </c>
      <c r="AH14" t="s">
        <v>5721</v>
      </c>
      <c r="AI14">
        <v>1</v>
      </c>
    </row>
    <row r="15" spans="1:35">
      <c r="A15" t="s">
        <v>6242</v>
      </c>
      <c r="B15" t="s">
        <v>6243</v>
      </c>
      <c r="C15" t="s">
        <v>6242</v>
      </c>
      <c r="D15" t="s">
        <v>182</v>
      </c>
      <c r="E15" t="s">
        <v>283</v>
      </c>
      <c r="F15" t="s">
        <v>185</v>
      </c>
      <c r="G15" s="50">
        <v>0.64</v>
      </c>
      <c r="H15">
        <v>2.23</v>
      </c>
      <c r="I15">
        <v>0.64</v>
      </c>
      <c r="J15">
        <v>1.76</v>
      </c>
      <c r="L15">
        <v>1</v>
      </c>
      <c r="M15">
        <v>2</v>
      </c>
      <c r="N15">
        <v>1</v>
      </c>
      <c r="O15">
        <v>7</v>
      </c>
      <c r="P15">
        <v>5</v>
      </c>
      <c r="Q15" t="s">
        <v>876</v>
      </c>
      <c r="R15" t="s">
        <v>452</v>
      </c>
      <c r="S15">
        <v>2</v>
      </c>
      <c r="T15">
        <v>3</v>
      </c>
      <c r="U15">
        <v>5</v>
      </c>
      <c r="V15">
        <v>5</v>
      </c>
      <c r="W15" t="s">
        <v>6244</v>
      </c>
      <c r="X15">
        <v>2</v>
      </c>
      <c r="Y15" t="s">
        <v>459</v>
      </c>
      <c r="Z15" t="s">
        <v>6245</v>
      </c>
      <c r="AA15" t="s">
        <v>6246</v>
      </c>
      <c r="AB15" t="s">
        <v>6247</v>
      </c>
      <c r="AC15" t="s">
        <v>182</v>
      </c>
      <c r="AD15">
        <v>89</v>
      </c>
      <c r="AE15">
        <v>19</v>
      </c>
      <c r="AF15">
        <v>1.8</v>
      </c>
      <c r="AG15">
        <v>1.55</v>
      </c>
      <c r="AH15" t="s">
        <v>6242</v>
      </c>
      <c r="AI15">
        <v>1</v>
      </c>
    </row>
    <row r="16" spans="1:35">
      <c r="A16" t="s">
        <v>5842</v>
      </c>
      <c r="B16" t="s">
        <v>5843</v>
      </c>
      <c r="C16" t="s">
        <v>5842</v>
      </c>
      <c r="D16" t="s">
        <v>182</v>
      </c>
      <c r="E16" t="s">
        <v>283</v>
      </c>
      <c r="F16" t="s">
        <v>185</v>
      </c>
      <c r="G16" s="50">
        <v>0.69</v>
      </c>
      <c r="H16">
        <v>2.57</v>
      </c>
      <c r="I16">
        <v>0.41</v>
      </c>
      <c r="J16">
        <v>1.62</v>
      </c>
      <c r="L16">
        <v>2</v>
      </c>
      <c r="M16">
        <v>8</v>
      </c>
      <c r="N16">
        <v>1</v>
      </c>
      <c r="O16">
        <v>5</v>
      </c>
      <c r="P16">
        <v>3</v>
      </c>
      <c r="Q16" t="s">
        <v>839</v>
      </c>
      <c r="R16" t="s">
        <v>1030</v>
      </c>
      <c r="S16">
        <v>7</v>
      </c>
      <c r="T16">
        <v>12</v>
      </c>
      <c r="U16">
        <v>5</v>
      </c>
      <c r="V16">
        <v>3</v>
      </c>
      <c r="W16" t="s">
        <v>5843</v>
      </c>
      <c r="X16">
        <v>1</v>
      </c>
      <c r="Y16" t="s">
        <v>1030</v>
      </c>
      <c r="Z16" t="s">
        <v>5844</v>
      </c>
      <c r="AA16" t="s">
        <v>5845</v>
      </c>
      <c r="AB16" t="s">
        <v>5846</v>
      </c>
      <c r="AC16" t="s">
        <v>532</v>
      </c>
      <c r="AD16">
        <v>100</v>
      </c>
      <c r="AE16">
        <v>17</v>
      </c>
      <c r="AF16">
        <v>1.4</v>
      </c>
      <c r="AG16">
        <v>1.2</v>
      </c>
      <c r="AH16" t="s">
        <v>5842</v>
      </c>
      <c r="AI16">
        <v>1</v>
      </c>
    </row>
    <row r="17" spans="1:35">
      <c r="A17" t="s">
        <v>6008</v>
      </c>
      <c r="B17" t="s">
        <v>6009</v>
      </c>
      <c r="C17" t="s">
        <v>6008</v>
      </c>
      <c r="D17" t="s">
        <v>182</v>
      </c>
      <c r="E17" t="s">
        <v>184</v>
      </c>
      <c r="F17" t="s">
        <v>185</v>
      </c>
      <c r="G17" s="50">
        <v>0.69</v>
      </c>
      <c r="H17">
        <v>5.88</v>
      </c>
      <c r="I17">
        <v>0.67</v>
      </c>
      <c r="J17">
        <v>5.2</v>
      </c>
      <c r="L17">
        <v>1</v>
      </c>
      <c r="M17">
        <v>2</v>
      </c>
      <c r="N17">
        <v>1</v>
      </c>
      <c r="O17">
        <v>8</v>
      </c>
      <c r="P17">
        <v>6</v>
      </c>
      <c r="Q17" t="s">
        <v>6010</v>
      </c>
      <c r="R17" t="s">
        <v>644</v>
      </c>
      <c r="S17">
        <v>0</v>
      </c>
      <c r="T17">
        <v>0</v>
      </c>
      <c r="U17">
        <v>6</v>
      </c>
      <c r="V17">
        <v>5</v>
      </c>
      <c r="W17" t="s">
        <v>6011</v>
      </c>
      <c r="X17">
        <v>3</v>
      </c>
      <c r="Y17" t="s">
        <v>650</v>
      </c>
      <c r="Z17" t="s">
        <v>6012</v>
      </c>
      <c r="AA17" t="s">
        <v>6013</v>
      </c>
      <c r="AB17" t="s">
        <v>6014</v>
      </c>
      <c r="AC17" t="s">
        <v>182</v>
      </c>
      <c r="AD17">
        <v>94</v>
      </c>
      <c r="AE17">
        <v>18</v>
      </c>
      <c r="AF17">
        <v>3.5</v>
      </c>
      <c r="AG17">
        <v>2.25</v>
      </c>
      <c r="AH17" t="s">
        <v>6008</v>
      </c>
      <c r="AI17">
        <v>1</v>
      </c>
    </row>
    <row r="18" spans="1:35">
      <c r="A18" t="s">
        <v>6101</v>
      </c>
      <c r="B18" t="s">
        <v>6102</v>
      </c>
      <c r="C18" t="s">
        <v>6101</v>
      </c>
      <c r="D18" t="s">
        <v>182</v>
      </c>
      <c r="E18" t="s">
        <v>184</v>
      </c>
      <c r="F18" t="s">
        <v>185</v>
      </c>
      <c r="G18" s="50">
        <v>0.7</v>
      </c>
      <c r="H18">
        <v>0.81</v>
      </c>
      <c r="I18">
        <v>0.68</v>
      </c>
      <c r="J18">
        <v>0.61</v>
      </c>
      <c r="L18">
        <v>1</v>
      </c>
      <c r="M18">
        <v>2</v>
      </c>
      <c r="N18">
        <v>1</v>
      </c>
      <c r="O18">
        <v>7</v>
      </c>
      <c r="P18">
        <v>5</v>
      </c>
      <c r="Q18" t="s">
        <v>2654</v>
      </c>
      <c r="R18" t="s">
        <v>2714</v>
      </c>
      <c r="S18">
        <v>0</v>
      </c>
      <c r="T18">
        <v>3</v>
      </c>
      <c r="U18">
        <v>5</v>
      </c>
      <c r="V18">
        <v>3</v>
      </c>
      <c r="W18" t="s">
        <v>6103</v>
      </c>
      <c r="X18">
        <v>2</v>
      </c>
      <c r="Y18" t="s">
        <v>2716</v>
      </c>
      <c r="Z18" t="s">
        <v>6104</v>
      </c>
      <c r="AA18" t="s">
        <v>6105</v>
      </c>
      <c r="AB18" t="s">
        <v>6106</v>
      </c>
      <c r="AC18" t="s">
        <v>182</v>
      </c>
      <c r="AD18">
        <v>95</v>
      </c>
      <c r="AE18">
        <v>22</v>
      </c>
      <c r="AF18">
        <v>2.35</v>
      </c>
      <c r="AG18">
        <v>1.7</v>
      </c>
      <c r="AH18" t="s">
        <v>6101</v>
      </c>
      <c r="AI18">
        <v>1</v>
      </c>
    </row>
    <row r="19" spans="1:35">
      <c r="A19" t="s">
        <v>6257</v>
      </c>
      <c r="B19" t="s">
        <v>6258</v>
      </c>
      <c r="C19" t="s">
        <v>6257</v>
      </c>
      <c r="D19" t="s">
        <v>182</v>
      </c>
      <c r="E19" t="s">
        <v>283</v>
      </c>
      <c r="F19" t="s">
        <v>185</v>
      </c>
      <c r="G19" s="50">
        <v>0.71</v>
      </c>
      <c r="H19">
        <v>2.84</v>
      </c>
      <c r="I19">
        <v>0.56999999999999995</v>
      </c>
      <c r="J19">
        <v>2.2999999999999998</v>
      </c>
      <c r="L19">
        <v>1</v>
      </c>
      <c r="M19">
        <v>2</v>
      </c>
      <c r="N19">
        <v>1</v>
      </c>
      <c r="O19">
        <v>6</v>
      </c>
      <c r="P19">
        <v>4</v>
      </c>
      <c r="Q19" t="s">
        <v>708</v>
      </c>
      <c r="R19" t="s">
        <v>639</v>
      </c>
      <c r="S19">
        <v>2</v>
      </c>
      <c r="T19">
        <v>8</v>
      </c>
      <c r="U19">
        <v>5</v>
      </c>
      <c r="V19">
        <v>4</v>
      </c>
      <c r="W19" t="s">
        <v>6259</v>
      </c>
      <c r="X19">
        <v>2</v>
      </c>
      <c r="Y19" t="s">
        <v>645</v>
      </c>
      <c r="Z19" t="s">
        <v>6260</v>
      </c>
      <c r="AA19" t="s">
        <v>6261</v>
      </c>
      <c r="AB19" t="s">
        <v>6262</v>
      </c>
      <c r="AC19" t="s">
        <v>182</v>
      </c>
      <c r="AD19">
        <v>88</v>
      </c>
      <c r="AE19">
        <v>18</v>
      </c>
      <c r="AF19">
        <v>1.8</v>
      </c>
      <c r="AG19">
        <v>1.55</v>
      </c>
      <c r="AH19" t="s">
        <v>6257</v>
      </c>
      <c r="AI19">
        <v>1</v>
      </c>
    </row>
    <row r="20" spans="1:35">
      <c r="A20" t="s">
        <v>6664</v>
      </c>
      <c r="B20" t="s">
        <v>6665</v>
      </c>
      <c r="C20" t="s">
        <v>6664</v>
      </c>
      <c r="D20" t="s">
        <v>182</v>
      </c>
      <c r="E20" t="s">
        <v>283</v>
      </c>
      <c r="F20" t="s">
        <v>185</v>
      </c>
      <c r="G20" s="50">
        <v>0.73</v>
      </c>
      <c r="H20">
        <v>2.4300000000000002</v>
      </c>
      <c r="I20">
        <v>0.73</v>
      </c>
      <c r="J20">
        <v>2.2999999999999998</v>
      </c>
      <c r="L20">
        <v>1</v>
      </c>
      <c r="M20">
        <v>2</v>
      </c>
      <c r="N20">
        <v>1</v>
      </c>
      <c r="O20">
        <v>7</v>
      </c>
      <c r="P20">
        <v>5</v>
      </c>
      <c r="Q20" t="s">
        <v>6666</v>
      </c>
      <c r="R20" t="s">
        <v>2945</v>
      </c>
      <c r="S20">
        <v>1</v>
      </c>
      <c r="T20">
        <v>1</v>
      </c>
      <c r="U20">
        <v>4</v>
      </c>
      <c r="V20">
        <v>4</v>
      </c>
      <c r="W20" t="s">
        <v>6667</v>
      </c>
      <c r="X20">
        <v>2</v>
      </c>
      <c r="Y20" t="s">
        <v>5671</v>
      </c>
      <c r="Z20" t="s">
        <v>6668</v>
      </c>
      <c r="AA20" t="s">
        <v>6669</v>
      </c>
      <c r="AB20" t="s">
        <v>6670</v>
      </c>
      <c r="AC20" t="s">
        <v>182</v>
      </c>
      <c r="AD20">
        <v>100</v>
      </c>
      <c r="AE20">
        <v>15</v>
      </c>
      <c r="AF20">
        <v>1.85</v>
      </c>
      <c r="AG20">
        <v>1.95</v>
      </c>
      <c r="AH20" t="s">
        <v>6664</v>
      </c>
      <c r="AI20">
        <v>1</v>
      </c>
    </row>
    <row r="21" spans="1:35">
      <c r="A21" t="s">
        <v>6295</v>
      </c>
      <c r="B21" t="s">
        <v>6296</v>
      </c>
      <c r="C21" t="s">
        <v>6295</v>
      </c>
      <c r="D21" t="s">
        <v>182</v>
      </c>
      <c r="E21" t="s">
        <v>283</v>
      </c>
      <c r="F21" t="s">
        <v>185</v>
      </c>
      <c r="G21" s="50">
        <v>0.81</v>
      </c>
      <c r="H21">
        <v>0.95</v>
      </c>
      <c r="I21">
        <v>0.78</v>
      </c>
      <c r="J21">
        <v>0.81</v>
      </c>
      <c r="L21">
        <v>1</v>
      </c>
      <c r="M21">
        <v>2</v>
      </c>
      <c r="N21">
        <v>1</v>
      </c>
      <c r="O21">
        <v>12</v>
      </c>
      <c r="P21">
        <v>9</v>
      </c>
      <c r="Q21" t="s">
        <v>6297</v>
      </c>
      <c r="R21" t="s">
        <v>6298</v>
      </c>
      <c r="S21">
        <v>0</v>
      </c>
      <c r="T21">
        <v>0</v>
      </c>
      <c r="U21">
        <v>5</v>
      </c>
      <c r="V21">
        <v>6</v>
      </c>
      <c r="W21" t="s">
        <v>6299</v>
      </c>
      <c r="X21">
        <v>3</v>
      </c>
      <c r="Y21" t="s">
        <v>6300</v>
      </c>
      <c r="Z21" t="s">
        <v>6301</v>
      </c>
      <c r="AA21" t="s">
        <v>6302</v>
      </c>
      <c r="AB21" t="s">
        <v>6303</v>
      </c>
      <c r="AC21" t="s">
        <v>182</v>
      </c>
      <c r="AD21">
        <v>95</v>
      </c>
      <c r="AE21">
        <v>23</v>
      </c>
      <c r="AF21">
        <v>4.55</v>
      </c>
      <c r="AG21">
        <v>3.85</v>
      </c>
      <c r="AH21" t="s">
        <v>6295</v>
      </c>
      <c r="AI21">
        <v>1</v>
      </c>
    </row>
    <row r="22" spans="1:35">
      <c r="A22" t="s">
        <v>6697</v>
      </c>
      <c r="B22" t="s">
        <v>6698</v>
      </c>
      <c r="C22" t="s">
        <v>6697</v>
      </c>
      <c r="D22" t="s">
        <v>182</v>
      </c>
      <c r="E22" t="s">
        <v>283</v>
      </c>
      <c r="F22" t="s">
        <v>185</v>
      </c>
      <c r="G22" s="50">
        <v>0.81</v>
      </c>
      <c r="H22">
        <v>1.1499999999999999</v>
      </c>
      <c r="I22">
        <v>0.43</v>
      </c>
      <c r="J22">
        <v>0.68</v>
      </c>
      <c r="L22">
        <v>1</v>
      </c>
      <c r="M22">
        <v>2</v>
      </c>
      <c r="N22">
        <v>1</v>
      </c>
      <c r="O22">
        <v>6</v>
      </c>
      <c r="P22">
        <v>5</v>
      </c>
      <c r="Q22" t="s">
        <v>440</v>
      </c>
      <c r="R22" t="s">
        <v>452</v>
      </c>
      <c r="S22">
        <v>2</v>
      </c>
      <c r="T22">
        <v>2</v>
      </c>
      <c r="U22">
        <v>6</v>
      </c>
      <c r="V22">
        <v>4</v>
      </c>
      <c r="W22" t="s">
        <v>6699</v>
      </c>
      <c r="X22">
        <v>2</v>
      </c>
      <c r="Y22" t="s">
        <v>459</v>
      </c>
      <c r="Z22" t="s">
        <v>6700</v>
      </c>
      <c r="AA22" t="s">
        <v>6701</v>
      </c>
      <c r="AB22" t="s">
        <v>6702</v>
      </c>
      <c r="AC22" t="s">
        <v>182</v>
      </c>
      <c r="AD22">
        <v>100</v>
      </c>
      <c r="AE22">
        <v>21</v>
      </c>
      <c r="AF22">
        <v>1.85</v>
      </c>
      <c r="AG22">
        <v>1.85</v>
      </c>
      <c r="AH22" t="s">
        <v>6697</v>
      </c>
      <c r="AI22">
        <v>1</v>
      </c>
    </row>
    <row r="23" spans="1:35">
      <c r="A23" t="s">
        <v>6107</v>
      </c>
      <c r="B23" t="s">
        <v>6108</v>
      </c>
      <c r="C23" t="s">
        <v>6107</v>
      </c>
      <c r="D23" t="s">
        <v>182</v>
      </c>
      <c r="E23" t="s">
        <v>184</v>
      </c>
      <c r="F23" t="s">
        <v>185</v>
      </c>
      <c r="G23" s="50">
        <v>0.95</v>
      </c>
      <c r="H23">
        <v>1.35</v>
      </c>
      <c r="I23">
        <v>0.06</v>
      </c>
      <c r="J23">
        <v>7.0000000000000007E-2</v>
      </c>
      <c r="L23">
        <v>1</v>
      </c>
      <c r="M23">
        <v>5</v>
      </c>
      <c r="N23">
        <v>1</v>
      </c>
      <c r="O23">
        <v>7</v>
      </c>
      <c r="P23">
        <v>5</v>
      </c>
      <c r="Q23" t="s">
        <v>1181</v>
      </c>
      <c r="R23" t="s">
        <v>667</v>
      </c>
      <c r="S23">
        <v>0</v>
      </c>
      <c r="T23">
        <v>4</v>
      </c>
      <c r="U23">
        <v>5</v>
      </c>
      <c r="V23">
        <v>5</v>
      </c>
      <c r="W23" t="s">
        <v>6109</v>
      </c>
      <c r="X23">
        <v>2</v>
      </c>
      <c r="Y23" t="s">
        <v>2005</v>
      </c>
      <c r="Z23" t="s">
        <v>6110</v>
      </c>
      <c r="AA23" t="s">
        <v>6111</v>
      </c>
      <c r="AB23" t="s">
        <v>6112</v>
      </c>
      <c r="AC23" t="s">
        <v>182</v>
      </c>
      <c r="AD23">
        <v>88</v>
      </c>
      <c r="AE23">
        <v>27</v>
      </c>
      <c r="AF23">
        <v>2.15</v>
      </c>
      <c r="AG23">
        <v>1.45</v>
      </c>
      <c r="AH23" t="s">
        <v>6107</v>
      </c>
      <c r="AI23">
        <v>1</v>
      </c>
    </row>
    <row r="24" spans="1:35">
      <c r="A24" t="s">
        <v>6394</v>
      </c>
      <c r="B24" t="s">
        <v>6395</v>
      </c>
      <c r="C24" t="s">
        <v>6394</v>
      </c>
      <c r="D24" t="s">
        <v>182</v>
      </c>
      <c r="E24" t="s">
        <v>283</v>
      </c>
      <c r="F24" t="s">
        <v>185</v>
      </c>
      <c r="G24" s="50">
        <v>0.98</v>
      </c>
      <c r="H24">
        <v>6.01</v>
      </c>
      <c r="I24">
        <v>0.94</v>
      </c>
      <c r="J24">
        <v>4.1900000000000004</v>
      </c>
      <c r="L24">
        <v>2</v>
      </c>
      <c r="M24">
        <v>5</v>
      </c>
      <c r="N24">
        <v>1</v>
      </c>
      <c r="O24">
        <v>6</v>
      </c>
      <c r="P24">
        <v>5</v>
      </c>
      <c r="Q24" t="s">
        <v>440</v>
      </c>
      <c r="R24" t="s">
        <v>452</v>
      </c>
      <c r="S24">
        <v>4</v>
      </c>
      <c r="T24">
        <v>3</v>
      </c>
      <c r="U24">
        <v>6</v>
      </c>
      <c r="V24">
        <v>5</v>
      </c>
      <c r="W24" t="s">
        <v>6396</v>
      </c>
      <c r="X24">
        <v>2</v>
      </c>
      <c r="Y24" t="s">
        <v>459</v>
      </c>
      <c r="Z24" t="s">
        <v>6397</v>
      </c>
      <c r="AA24" t="s">
        <v>6398</v>
      </c>
      <c r="AB24" t="s">
        <v>6399</v>
      </c>
      <c r="AC24" t="s">
        <v>532</v>
      </c>
      <c r="AD24">
        <v>91</v>
      </c>
      <c r="AE24">
        <v>23</v>
      </c>
      <c r="AF24">
        <v>1.6</v>
      </c>
      <c r="AG24">
        <v>1.85</v>
      </c>
      <c r="AH24" t="s">
        <v>6394</v>
      </c>
      <c r="AI24">
        <v>1</v>
      </c>
    </row>
    <row r="25" spans="1:35">
      <c r="A25" t="s">
        <v>5847</v>
      </c>
      <c r="B25" t="s">
        <v>5848</v>
      </c>
      <c r="C25" t="s">
        <v>5847</v>
      </c>
      <c r="D25" t="s">
        <v>182</v>
      </c>
      <c r="E25" t="s">
        <v>184</v>
      </c>
      <c r="F25" t="s">
        <v>185</v>
      </c>
      <c r="G25" s="50">
        <v>1.02</v>
      </c>
      <c r="H25">
        <v>2.23</v>
      </c>
      <c r="I25">
        <v>0.98</v>
      </c>
      <c r="J25">
        <v>2.09</v>
      </c>
      <c r="L25">
        <v>2</v>
      </c>
      <c r="M25">
        <v>4</v>
      </c>
      <c r="N25">
        <v>1</v>
      </c>
      <c r="O25">
        <v>11</v>
      </c>
      <c r="P25">
        <v>9</v>
      </c>
      <c r="Q25" t="s">
        <v>5849</v>
      </c>
      <c r="R25" t="s">
        <v>5850</v>
      </c>
      <c r="S25">
        <v>0</v>
      </c>
      <c r="T25">
        <v>0</v>
      </c>
      <c r="U25">
        <v>8</v>
      </c>
      <c r="V25">
        <v>7</v>
      </c>
      <c r="W25" t="s">
        <v>5851</v>
      </c>
      <c r="X25">
        <v>3</v>
      </c>
      <c r="Y25" t="s">
        <v>5852</v>
      </c>
      <c r="Z25" t="s">
        <v>5853</v>
      </c>
      <c r="AA25" t="s">
        <v>5854</v>
      </c>
      <c r="AB25" t="s">
        <v>5855</v>
      </c>
      <c r="AC25" t="s">
        <v>532</v>
      </c>
      <c r="AD25">
        <v>100</v>
      </c>
      <c r="AE25">
        <v>24</v>
      </c>
      <c r="AF25">
        <v>3.2</v>
      </c>
      <c r="AG25">
        <v>2.85</v>
      </c>
      <c r="AH25" t="s">
        <v>5856</v>
      </c>
      <c r="AI25">
        <v>2</v>
      </c>
    </row>
    <row r="26" spans="1:35">
      <c r="A26" t="s">
        <v>5738</v>
      </c>
      <c r="B26" t="s">
        <v>5739</v>
      </c>
      <c r="C26" t="s">
        <v>5738</v>
      </c>
      <c r="D26" t="s">
        <v>182</v>
      </c>
      <c r="E26" t="s">
        <v>184</v>
      </c>
      <c r="F26" t="s">
        <v>185</v>
      </c>
      <c r="G26" s="50">
        <v>1.06</v>
      </c>
      <c r="H26">
        <v>0</v>
      </c>
      <c r="I26">
        <v>1.01</v>
      </c>
      <c r="J26">
        <v>0</v>
      </c>
      <c r="L26">
        <v>1</v>
      </c>
      <c r="M26">
        <v>2</v>
      </c>
      <c r="N26">
        <v>1</v>
      </c>
      <c r="O26">
        <v>11</v>
      </c>
      <c r="P26">
        <v>8</v>
      </c>
      <c r="Q26" t="s">
        <v>5740</v>
      </c>
      <c r="R26" t="s">
        <v>197</v>
      </c>
      <c r="S26">
        <v>0</v>
      </c>
      <c r="T26">
        <v>0</v>
      </c>
      <c r="U26">
        <v>9</v>
      </c>
      <c r="V26">
        <v>6</v>
      </c>
      <c r="W26" t="s">
        <v>5741</v>
      </c>
      <c r="X26">
        <v>3</v>
      </c>
      <c r="Y26" t="s">
        <v>5742</v>
      </c>
      <c r="Z26" t="s">
        <v>5743</v>
      </c>
      <c r="AA26" t="s">
        <v>5744</v>
      </c>
      <c r="AB26" t="s">
        <v>5738</v>
      </c>
      <c r="AC26" t="s">
        <v>182</v>
      </c>
      <c r="AD26">
        <v>0</v>
      </c>
      <c r="AE26">
        <v>0</v>
      </c>
      <c r="AF26">
        <v>5.2</v>
      </c>
      <c r="AG26">
        <v>3.75</v>
      </c>
      <c r="AH26" t="s">
        <v>5738</v>
      </c>
      <c r="AI26">
        <v>2</v>
      </c>
    </row>
    <row r="27" spans="1:35">
      <c r="A27" t="s">
        <v>5995</v>
      </c>
      <c r="B27" t="s">
        <v>5996</v>
      </c>
      <c r="C27" t="s">
        <v>5995</v>
      </c>
      <c r="D27" t="s">
        <v>182</v>
      </c>
      <c r="E27" t="s">
        <v>184</v>
      </c>
      <c r="F27" t="s">
        <v>185</v>
      </c>
      <c r="G27" s="50">
        <v>1.18</v>
      </c>
      <c r="H27">
        <v>4.8600000000000003</v>
      </c>
      <c r="I27">
        <v>0.89</v>
      </c>
      <c r="J27">
        <v>2.84</v>
      </c>
      <c r="L27">
        <v>1</v>
      </c>
      <c r="M27">
        <v>2</v>
      </c>
      <c r="N27">
        <v>1</v>
      </c>
      <c r="O27">
        <v>6</v>
      </c>
      <c r="P27">
        <v>5</v>
      </c>
      <c r="Q27" t="s">
        <v>2584</v>
      </c>
      <c r="R27" t="s">
        <v>5997</v>
      </c>
      <c r="S27">
        <v>0</v>
      </c>
      <c r="T27">
        <v>0</v>
      </c>
      <c r="U27">
        <v>6</v>
      </c>
      <c r="V27">
        <v>5</v>
      </c>
      <c r="W27" t="s">
        <v>5996</v>
      </c>
      <c r="X27">
        <v>1</v>
      </c>
      <c r="Y27" t="s">
        <v>5997</v>
      </c>
      <c r="Z27" t="s">
        <v>5998</v>
      </c>
      <c r="AA27" t="s">
        <v>5999</v>
      </c>
      <c r="AB27" t="s">
        <v>6000</v>
      </c>
      <c r="AC27" t="s">
        <v>182</v>
      </c>
      <c r="AD27">
        <v>100</v>
      </c>
      <c r="AE27">
        <v>20</v>
      </c>
      <c r="AF27">
        <v>1.95</v>
      </c>
      <c r="AG27">
        <v>2</v>
      </c>
      <c r="AH27" t="s">
        <v>5995</v>
      </c>
      <c r="AI27">
        <v>1</v>
      </c>
    </row>
    <row r="28" spans="1:35">
      <c r="A28" t="s">
        <v>6113</v>
      </c>
      <c r="B28" t="s">
        <v>6114</v>
      </c>
      <c r="C28" t="s">
        <v>6113</v>
      </c>
      <c r="D28" t="s">
        <v>182</v>
      </c>
      <c r="E28" t="s">
        <v>184</v>
      </c>
      <c r="F28" t="s">
        <v>185</v>
      </c>
      <c r="G28" s="50">
        <v>1.18</v>
      </c>
      <c r="H28">
        <v>2.0299999999999998</v>
      </c>
      <c r="I28">
        <v>0.75</v>
      </c>
      <c r="J28">
        <v>1.76</v>
      </c>
      <c r="L28">
        <v>1</v>
      </c>
      <c r="M28">
        <v>2</v>
      </c>
      <c r="N28">
        <v>1</v>
      </c>
      <c r="O28">
        <v>6</v>
      </c>
      <c r="P28">
        <v>4</v>
      </c>
      <c r="Q28" t="s">
        <v>1114</v>
      </c>
      <c r="R28" t="s">
        <v>583</v>
      </c>
      <c r="S28">
        <v>2</v>
      </c>
      <c r="T28">
        <v>7</v>
      </c>
      <c r="U28">
        <v>6</v>
      </c>
      <c r="V28">
        <v>4</v>
      </c>
      <c r="W28" t="s">
        <v>6115</v>
      </c>
      <c r="X28">
        <v>2</v>
      </c>
      <c r="Y28" t="s">
        <v>5538</v>
      </c>
      <c r="Z28" t="s">
        <v>6116</v>
      </c>
      <c r="AA28" t="s">
        <v>6117</v>
      </c>
      <c r="AB28" t="s">
        <v>6118</v>
      </c>
      <c r="AC28" t="s">
        <v>182</v>
      </c>
      <c r="AD28">
        <v>100</v>
      </c>
      <c r="AE28">
        <v>19</v>
      </c>
      <c r="AF28">
        <v>1.85</v>
      </c>
      <c r="AG28">
        <v>1.5</v>
      </c>
      <c r="AH28" t="s">
        <v>6113</v>
      </c>
      <c r="AI28">
        <v>1</v>
      </c>
    </row>
    <row r="29" spans="1:35">
      <c r="A29" t="s">
        <v>6531</v>
      </c>
      <c r="B29" t="s">
        <v>6532</v>
      </c>
      <c r="C29" t="s">
        <v>6531</v>
      </c>
      <c r="D29" t="s">
        <v>182</v>
      </c>
      <c r="E29" t="s">
        <v>184</v>
      </c>
      <c r="F29" t="s">
        <v>185</v>
      </c>
      <c r="G29" s="50">
        <v>1.18</v>
      </c>
      <c r="H29">
        <v>3.11</v>
      </c>
      <c r="I29">
        <v>1.03</v>
      </c>
      <c r="J29">
        <v>2.64</v>
      </c>
      <c r="L29">
        <v>1</v>
      </c>
      <c r="M29">
        <v>2</v>
      </c>
      <c r="N29">
        <v>1</v>
      </c>
      <c r="O29">
        <v>7</v>
      </c>
      <c r="P29">
        <v>7</v>
      </c>
      <c r="Q29" t="s">
        <v>2654</v>
      </c>
      <c r="R29" t="s">
        <v>5467</v>
      </c>
      <c r="S29">
        <v>1</v>
      </c>
      <c r="T29">
        <v>3</v>
      </c>
      <c r="U29">
        <v>6</v>
      </c>
      <c r="V29">
        <v>7</v>
      </c>
      <c r="W29" t="s">
        <v>6533</v>
      </c>
      <c r="X29">
        <v>3</v>
      </c>
      <c r="Y29" t="s">
        <v>5468</v>
      </c>
      <c r="Z29" t="s">
        <v>6534</v>
      </c>
      <c r="AA29" t="s">
        <v>6535</v>
      </c>
      <c r="AB29" t="s">
        <v>6536</v>
      </c>
      <c r="AC29" t="s">
        <v>182</v>
      </c>
      <c r="AD29">
        <v>100</v>
      </c>
      <c r="AE29">
        <v>27</v>
      </c>
      <c r="AF29">
        <v>1.85</v>
      </c>
      <c r="AG29">
        <v>1.85</v>
      </c>
      <c r="AH29" t="s">
        <v>6531</v>
      </c>
      <c r="AI29">
        <v>1</v>
      </c>
    </row>
    <row r="30" spans="1:35">
      <c r="A30" t="s">
        <v>6119</v>
      </c>
      <c r="B30" t="s">
        <v>6120</v>
      </c>
      <c r="C30" t="s">
        <v>6119</v>
      </c>
      <c r="D30" t="s">
        <v>182</v>
      </c>
      <c r="E30" t="s">
        <v>184</v>
      </c>
      <c r="F30" t="s">
        <v>185</v>
      </c>
      <c r="G30" s="50">
        <v>1.25</v>
      </c>
      <c r="H30">
        <v>1.49</v>
      </c>
      <c r="I30">
        <v>0.2</v>
      </c>
      <c r="J30">
        <v>0.2</v>
      </c>
      <c r="L30">
        <v>1</v>
      </c>
      <c r="M30">
        <v>2</v>
      </c>
      <c r="N30">
        <v>1</v>
      </c>
      <c r="O30">
        <v>11</v>
      </c>
      <c r="P30">
        <v>8</v>
      </c>
      <c r="Q30" t="s">
        <v>6121</v>
      </c>
      <c r="R30" t="s">
        <v>6122</v>
      </c>
      <c r="S30">
        <v>0</v>
      </c>
      <c r="T30">
        <v>0</v>
      </c>
      <c r="U30">
        <v>11</v>
      </c>
      <c r="V30">
        <v>8</v>
      </c>
      <c r="W30" t="s">
        <v>6123</v>
      </c>
      <c r="X30">
        <v>3</v>
      </c>
      <c r="Y30" t="s">
        <v>6124</v>
      </c>
      <c r="Z30" t="s">
        <v>6125</v>
      </c>
      <c r="AA30" t="s">
        <v>6126</v>
      </c>
      <c r="AB30" t="s">
        <v>6127</v>
      </c>
      <c r="AC30" t="s">
        <v>182</v>
      </c>
      <c r="AD30">
        <v>95</v>
      </c>
      <c r="AE30">
        <v>20</v>
      </c>
      <c r="AF30">
        <v>4.55</v>
      </c>
      <c r="AG30">
        <v>3.8</v>
      </c>
      <c r="AH30" t="s">
        <v>6119</v>
      </c>
      <c r="AI30">
        <v>1</v>
      </c>
    </row>
    <row r="31" spans="1:35">
      <c r="A31" t="s">
        <v>6587</v>
      </c>
      <c r="B31" t="s">
        <v>6588</v>
      </c>
      <c r="C31" t="s">
        <v>6587</v>
      </c>
      <c r="D31" t="s">
        <v>182</v>
      </c>
      <c r="E31" t="s">
        <v>184</v>
      </c>
      <c r="G31" s="50">
        <v>1.27</v>
      </c>
      <c r="H31">
        <v>3.04</v>
      </c>
      <c r="I31">
        <v>1.27</v>
      </c>
      <c r="J31">
        <v>3.04</v>
      </c>
      <c r="L31">
        <v>1</v>
      </c>
      <c r="M31">
        <v>1</v>
      </c>
      <c r="N31">
        <v>1</v>
      </c>
      <c r="O31">
        <v>6</v>
      </c>
      <c r="P31">
        <v>5</v>
      </c>
      <c r="Q31" t="s">
        <v>6589</v>
      </c>
      <c r="R31" t="s">
        <v>313</v>
      </c>
      <c r="S31">
        <v>0</v>
      </c>
      <c r="T31">
        <v>0</v>
      </c>
      <c r="U31">
        <v>6</v>
      </c>
      <c r="V31">
        <v>5</v>
      </c>
      <c r="W31" t="s">
        <v>6588</v>
      </c>
      <c r="X31">
        <v>1</v>
      </c>
      <c r="Y31" t="s">
        <v>313</v>
      </c>
      <c r="Z31" t="s">
        <v>6590</v>
      </c>
      <c r="AA31" t="s">
        <v>6591</v>
      </c>
      <c r="AB31" t="s">
        <v>6592</v>
      </c>
      <c r="AC31" t="s">
        <v>182</v>
      </c>
      <c r="AD31">
        <v>95</v>
      </c>
      <c r="AE31">
        <v>23</v>
      </c>
      <c r="AF31">
        <v>2.7</v>
      </c>
      <c r="AG31">
        <v>2.4</v>
      </c>
      <c r="AH31" t="s">
        <v>6587</v>
      </c>
      <c r="AI31">
        <v>1</v>
      </c>
    </row>
    <row r="32" spans="1:35">
      <c r="A32" t="s">
        <v>5836</v>
      </c>
      <c r="B32" t="s">
        <v>5837</v>
      </c>
      <c r="C32" t="s">
        <v>5836</v>
      </c>
      <c r="D32" t="s">
        <v>182</v>
      </c>
      <c r="E32" t="s">
        <v>184</v>
      </c>
      <c r="F32" t="s">
        <v>185</v>
      </c>
      <c r="G32" s="50">
        <v>1.31</v>
      </c>
      <c r="H32">
        <v>12.77</v>
      </c>
      <c r="I32">
        <v>1.29</v>
      </c>
      <c r="J32">
        <v>11.76</v>
      </c>
      <c r="L32">
        <v>1</v>
      </c>
      <c r="M32">
        <v>2</v>
      </c>
      <c r="N32">
        <v>1</v>
      </c>
      <c r="O32">
        <v>7</v>
      </c>
      <c r="P32">
        <v>4</v>
      </c>
      <c r="Q32" t="s">
        <v>610</v>
      </c>
      <c r="R32" t="s">
        <v>639</v>
      </c>
      <c r="S32">
        <v>0</v>
      </c>
      <c r="T32">
        <v>10</v>
      </c>
      <c r="U32">
        <v>7</v>
      </c>
      <c r="V32">
        <v>4</v>
      </c>
      <c r="W32" t="s">
        <v>5838</v>
      </c>
      <c r="X32">
        <v>2</v>
      </c>
      <c r="Y32" t="s">
        <v>645</v>
      </c>
      <c r="Z32" t="s">
        <v>5839</v>
      </c>
      <c r="AA32" t="s">
        <v>5840</v>
      </c>
      <c r="AB32" t="s">
        <v>5841</v>
      </c>
      <c r="AC32" t="s">
        <v>182</v>
      </c>
      <c r="AD32">
        <v>85</v>
      </c>
      <c r="AE32">
        <v>14</v>
      </c>
      <c r="AF32">
        <v>2.25</v>
      </c>
      <c r="AG32">
        <v>1.5</v>
      </c>
      <c r="AH32" t="s">
        <v>5836</v>
      </c>
      <c r="AI32">
        <v>1</v>
      </c>
    </row>
    <row r="33" spans="1:35">
      <c r="A33" t="s">
        <v>6075</v>
      </c>
      <c r="B33" t="s">
        <v>6076</v>
      </c>
      <c r="C33" t="s">
        <v>6075</v>
      </c>
      <c r="D33" t="s">
        <v>182</v>
      </c>
      <c r="F33" t="s">
        <v>185</v>
      </c>
      <c r="G33" s="50">
        <v>1.31</v>
      </c>
      <c r="H33">
        <v>0.61</v>
      </c>
      <c r="I33">
        <v>0.72</v>
      </c>
      <c r="J33">
        <v>0.2</v>
      </c>
      <c r="L33">
        <v>2</v>
      </c>
      <c r="M33">
        <v>4</v>
      </c>
      <c r="N33">
        <v>1</v>
      </c>
      <c r="O33">
        <v>9</v>
      </c>
      <c r="P33">
        <v>6</v>
      </c>
      <c r="Q33" t="s">
        <v>6077</v>
      </c>
      <c r="R33" t="s">
        <v>1071</v>
      </c>
      <c r="S33">
        <v>0</v>
      </c>
      <c r="T33">
        <v>2</v>
      </c>
      <c r="U33">
        <v>7</v>
      </c>
      <c r="V33">
        <v>6</v>
      </c>
      <c r="W33" t="s">
        <v>6078</v>
      </c>
      <c r="X33">
        <v>2</v>
      </c>
      <c r="Y33" t="s">
        <v>1073</v>
      </c>
      <c r="Z33" t="s">
        <v>6079</v>
      </c>
      <c r="AA33" t="s">
        <v>6080</v>
      </c>
      <c r="AB33" t="s">
        <v>6081</v>
      </c>
      <c r="AC33" t="s">
        <v>506</v>
      </c>
      <c r="AD33">
        <v>100</v>
      </c>
      <c r="AE33">
        <v>23</v>
      </c>
      <c r="AF33">
        <v>2.6</v>
      </c>
      <c r="AG33">
        <v>1.85</v>
      </c>
      <c r="AH33" t="s">
        <v>6082</v>
      </c>
      <c r="AI33">
        <v>2</v>
      </c>
    </row>
    <row r="34" spans="1:35">
      <c r="A34" t="s">
        <v>6451</v>
      </c>
      <c r="B34" t="s">
        <v>6452</v>
      </c>
      <c r="C34" t="s">
        <v>6451</v>
      </c>
      <c r="D34" t="s">
        <v>182</v>
      </c>
      <c r="E34" t="s">
        <v>184</v>
      </c>
      <c r="F34" t="s">
        <v>185</v>
      </c>
      <c r="G34" s="50">
        <v>1.31</v>
      </c>
      <c r="H34">
        <v>2.84</v>
      </c>
      <c r="I34">
        <v>0.61</v>
      </c>
      <c r="J34">
        <v>0.88</v>
      </c>
      <c r="L34">
        <v>1</v>
      </c>
      <c r="M34">
        <v>2</v>
      </c>
      <c r="N34">
        <v>1</v>
      </c>
      <c r="O34">
        <v>7</v>
      </c>
      <c r="P34">
        <v>5</v>
      </c>
      <c r="Q34" t="s">
        <v>2745</v>
      </c>
      <c r="R34" t="s">
        <v>2086</v>
      </c>
      <c r="S34">
        <v>0</v>
      </c>
      <c r="T34">
        <v>2</v>
      </c>
      <c r="U34">
        <v>7</v>
      </c>
      <c r="V34">
        <v>5</v>
      </c>
      <c r="W34" t="s">
        <v>6453</v>
      </c>
      <c r="X34">
        <v>2</v>
      </c>
      <c r="Y34" t="s">
        <v>2091</v>
      </c>
      <c r="Z34" t="s">
        <v>6454</v>
      </c>
      <c r="AA34" t="s">
        <v>6455</v>
      </c>
      <c r="AB34" t="s">
        <v>6456</v>
      </c>
      <c r="AC34" t="s">
        <v>182</v>
      </c>
      <c r="AD34">
        <v>94</v>
      </c>
      <c r="AE34">
        <v>18</v>
      </c>
      <c r="AF34">
        <v>2.1</v>
      </c>
      <c r="AG34">
        <v>1.75</v>
      </c>
      <c r="AH34" t="s">
        <v>6451</v>
      </c>
      <c r="AI34">
        <v>1</v>
      </c>
    </row>
    <row r="35" spans="1:35">
      <c r="A35" t="s">
        <v>5983</v>
      </c>
      <c r="B35" t="s">
        <v>5983</v>
      </c>
      <c r="C35" t="s">
        <v>5983</v>
      </c>
      <c r="D35" t="s">
        <v>182</v>
      </c>
      <c r="E35" t="s">
        <v>184</v>
      </c>
      <c r="F35" t="s">
        <v>185</v>
      </c>
      <c r="G35" s="50">
        <v>1.35</v>
      </c>
      <c r="H35">
        <v>3.18</v>
      </c>
      <c r="I35">
        <v>0.35</v>
      </c>
      <c r="J35">
        <v>0.41</v>
      </c>
      <c r="L35">
        <v>1</v>
      </c>
      <c r="M35">
        <v>2</v>
      </c>
      <c r="N35">
        <v>1</v>
      </c>
      <c r="O35">
        <v>6</v>
      </c>
      <c r="P35">
        <v>6</v>
      </c>
      <c r="Q35" t="s">
        <v>440</v>
      </c>
      <c r="R35" t="s">
        <v>440</v>
      </c>
      <c r="S35">
        <v>3</v>
      </c>
      <c r="T35">
        <v>5</v>
      </c>
      <c r="U35">
        <v>6</v>
      </c>
      <c r="V35">
        <v>6</v>
      </c>
      <c r="W35" t="s">
        <v>5984</v>
      </c>
      <c r="X35">
        <v>3</v>
      </c>
      <c r="Y35" t="s">
        <v>443</v>
      </c>
      <c r="Z35" t="s">
        <v>5985</v>
      </c>
      <c r="AA35" t="s">
        <v>5985</v>
      </c>
      <c r="AB35" t="s">
        <v>5984</v>
      </c>
      <c r="AC35" t="s">
        <v>182</v>
      </c>
      <c r="AD35">
        <v>95</v>
      </c>
      <c r="AE35">
        <v>21</v>
      </c>
      <c r="AF35">
        <v>1.8</v>
      </c>
      <c r="AG35">
        <v>1.7</v>
      </c>
      <c r="AH35" t="s">
        <v>5983</v>
      </c>
      <c r="AI35">
        <v>1</v>
      </c>
    </row>
    <row r="36" spans="1:35">
      <c r="A36" t="s">
        <v>5800</v>
      </c>
      <c r="B36" t="s">
        <v>5801</v>
      </c>
      <c r="C36" t="s">
        <v>5800</v>
      </c>
      <c r="D36" t="s">
        <v>182</v>
      </c>
      <c r="E36" t="s">
        <v>283</v>
      </c>
      <c r="F36" t="s">
        <v>185</v>
      </c>
      <c r="G36" s="50">
        <v>1.42</v>
      </c>
      <c r="H36">
        <v>0.74</v>
      </c>
      <c r="I36">
        <v>0.16</v>
      </c>
      <c r="J36">
        <v>0.27</v>
      </c>
      <c r="L36">
        <v>2</v>
      </c>
      <c r="M36">
        <v>3</v>
      </c>
      <c r="N36">
        <v>1</v>
      </c>
      <c r="O36">
        <v>9</v>
      </c>
      <c r="P36">
        <v>8</v>
      </c>
      <c r="Q36" t="s">
        <v>5802</v>
      </c>
      <c r="R36" t="s">
        <v>497</v>
      </c>
      <c r="S36">
        <v>2</v>
      </c>
      <c r="T36">
        <v>0</v>
      </c>
      <c r="U36">
        <v>9</v>
      </c>
      <c r="V36">
        <v>8</v>
      </c>
      <c r="W36" t="s">
        <v>5803</v>
      </c>
      <c r="X36">
        <v>3</v>
      </c>
      <c r="Y36" t="s">
        <v>502</v>
      </c>
      <c r="Z36" t="s">
        <v>5804</v>
      </c>
      <c r="AA36" t="s">
        <v>5805</v>
      </c>
      <c r="AB36" t="s">
        <v>5806</v>
      </c>
      <c r="AC36" t="s">
        <v>532</v>
      </c>
      <c r="AD36">
        <v>100</v>
      </c>
      <c r="AE36">
        <v>21</v>
      </c>
      <c r="AF36">
        <v>2.65</v>
      </c>
      <c r="AG36">
        <v>2.85</v>
      </c>
      <c r="AH36" t="s">
        <v>5800</v>
      </c>
      <c r="AI36">
        <v>1</v>
      </c>
    </row>
    <row r="37" spans="1:35">
      <c r="A37" t="s">
        <v>6627</v>
      </c>
      <c r="B37" t="s">
        <v>6628</v>
      </c>
      <c r="C37" t="s">
        <v>6627</v>
      </c>
      <c r="D37" t="s">
        <v>182</v>
      </c>
      <c r="E37" t="s">
        <v>283</v>
      </c>
      <c r="F37" t="s">
        <v>185</v>
      </c>
      <c r="G37" s="50">
        <v>1.43</v>
      </c>
      <c r="H37">
        <v>2.16</v>
      </c>
      <c r="I37">
        <v>1.39</v>
      </c>
      <c r="J37">
        <v>2.09</v>
      </c>
      <c r="L37">
        <v>1</v>
      </c>
      <c r="M37">
        <v>3</v>
      </c>
      <c r="N37">
        <v>1</v>
      </c>
      <c r="O37">
        <v>8</v>
      </c>
      <c r="P37">
        <v>7</v>
      </c>
      <c r="Q37" t="s">
        <v>5760</v>
      </c>
      <c r="R37" t="s">
        <v>341</v>
      </c>
      <c r="S37">
        <v>0</v>
      </c>
      <c r="T37">
        <v>0</v>
      </c>
      <c r="U37">
        <v>8</v>
      </c>
      <c r="V37">
        <v>5</v>
      </c>
      <c r="W37" t="s">
        <v>6629</v>
      </c>
      <c r="X37">
        <v>3</v>
      </c>
      <c r="Y37" t="s">
        <v>346</v>
      </c>
      <c r="Z37" t="s">
        <v>6630</v>
      </c>
      <c r="AA37" t="s">
        <v>6631</v>
      </c>
      <c r="AB37" t="s">
        <v>6632</v>
      </c>
      <c r="AC37" t="s">
        <v>182</v>
      </c>
      <c r="AD37">
        <v>86</v>
      </c>
      <c r="AE37">
        <v>30</v>
      </c>
      <c r="AF37">
        <v>2.65</v>
      </c>
      <c r="AG37">
        <v>0</v>
      </c>
      <c r="AH37" t="s">
        <v>6627</v>
      </c>
      <c r="AI37">
        <v>1</v>
      </c>
    </row>
    <row r="38" spans="1:35">
      <c r="A38" t="s">
        <v>6676</v>
      </c>
      <c r="B38" t="s">
        <v>6677</v>
      </c>
      <c r="C38" t="s">
        <v>6676</v>
      </c>
      <c r="D38" t="s">
        <v>182</v>
      </c>
      <c r="E38" t="s">
        <v>184</v>
      </c>
      <c r="F38" t="s">
        <v>185</v>
      </c>
      <c r="G38" s="50">
        <v>1.44</v>
      </c>
      <c r="H38">
        <v>0.54</v>
      </c>
      <c r="I38">
        <v>1.38</v>
      </c>
      <c r="J38">
        <v>0.47</v>
      </c>
      <c r="L38">
        <v>2</v>
      </c>
      <c r="M38">
        <v>3</v>
      </c>
      <c r="N38">
        <v>1</v>
      </c>
      <c r="O38">
        <v>4</v>
      </c>
      <c r="P38">
        <v>4</v>
      </c>
      <c r="Q38" t="s">
        <v>639</v>
      </c>
      <c r="R38" t="s">
        <v>639</v>
      </c>
      <c r="S38">
        <v>3</v>
      </c>
      <c r="T38">
        <v>5</v>
      </c>
      <c r="U38">
        <v>4</v>
      </c>
      <c r="V38">
        <v>4</v>
      </c>
      <c r="W38" t="s">
        <v>6678</v>
      </c>
      <c r="X38">
        <v>2</v>
      </c>
      <c r="Y38" t="s">
        <v>645</v>
      </c>
      <c r="Z38" t="s">
        <v>6679</v>
      </c>
      <c r="AA38" t="s">
        <v>6680</v>
      </c>
      <c r="AB38" t="s">
        <v>6681</v>
      </c>
      <c r="AC38" t="s">
        <v>532</v>
      </c>
      <c r="AD38">
        <v>91</v>
      </c>
      <c r="AE38">
        <v>23</v>
      </c>
      <c r="AF38">
        <v>1.7</v>
      </c>
      <c r="AG38">
        <v>1.6</v>
      </c>
      <c r="AH38" t="s">
        <v>6682</v>
      </c>
      <c r="AI38">
        <v>1</v>
      </c>
    </row>
    <row r="39" spans="1:35">
      <c r="A39" t="s">
        <v>5691</v>
      </c>
      <c r="B39" t="s">
        <v>5692</v>
      </c>
      <c r="C39" t="s">
        <v>5691</v>
      </c>
      <c r="D39" t="s">
        <v>182</v>
      </c>
      <c r="E39" t="s">
        <v>184</v>
      </c>
      <c r="F39" t="s">
        <v>185</v>
      </c>
      <c r="G39" s="50">
        <v>1.5</v>
      </c>
      <c r="H39">
        <v>15.07</v>
      </c>
      <c r="I39">
        <v>1.19</v>
      </c>
      <c r="J39">
        <v>13.31</v>
      </c>
      <c r="L39">
        <v>1</v>
      </c>
      <c r="M39">
        <v>2</v>
      </c>
      <c r="N39">
        <v>1</v>
      </c>
      <c r="O39">
        <v>5</v>
      </c>
      <c r="P39">
        <v>4</v>
      </c>
      <c r="Q39" t="s">
        <v>452</v>
      </c>
      <c r="R39" t="s">
        <v>639</v>
      </c>
      <c r="S39">
        <v>1</v>
      </c>
      <c r="T39">
        <v>8</v>
      </c>
      <c r="U39">
        <v>4</v>
      </c>
      <c r="V39">
        <v>4</v>
      </c>
      <c r="W39" t="s">
        <v>5693</v>
      </c>
      <c r="X39">
        <v>2</v>
      </c>
      <c r="Y39" t="s">
        <v>645</v>
      </c>
      <c r="Z39" t="s">
        <v>5694</v>
      </c>
      <c r="AA39" t="s">
        <v>5695</v>
      </c>
      <c r="AB39" t="s">
        <v>5696</v>
      </c>
      <c r="AC39" t="s">
        <v>182</v>
      </c>
      <c r="AD39">
        <v>95</v>
      </c>
      <c r="AE39">
        <v>21</v>
      </c>
      <c r="AF39">
        <v>1.9</v>
      </c>
      <c r="AG39">
        <v>1.45</v>
      </c>
      <c r="AH39" t="s">
        <v>5691</v>
      </c>
      <c r="AI39">
        <v>1</v>
      </c>
    </row>
    <row r="40" spans="1:35">
      <c r="A40" t="s">
        <v>5829</v>
      </c>
      <c r="B40" t="s">
        <v>5830</v>
      </c>
      <c r="C40" t="s">
        <v>5829</v>
      </c>
      <c r="D40" t="s">
        <v>182</v>
      </c>
      <c r="E40" t="s">
        <v>283</v>
      </c>
      <c r="F40" t="s">
        <v>185</v>
      </c>
      <c r="G40" s="50">
        <v>1.54</v>
      </c>
      <c r="H40">
        <v>4.32</v>
      </c>
      <c r="I40">
        <v>1.5</v>
      </c>
      <c r="J40">
        <v>3.38</v>
      </c>
      <c r="L40">
        <v>1</v>
      </c>
      <c r="M40">
        <v>2</v>
      </c>
      <c r="N40">
        <v>1</v>
      </c>
      <c r="O40">
        <v>7</v>
      </c>
      <c r="P40">
        <v>4</v>
      </c>
      <c r="Q40" t="s">
        <v>5831</v>
      </c>
      <c r="R40" t="s">
        <v>639</v>
      </c>
      <c r="S40">
        <v>2</v>
      </c>
      <c r="T40">
        <v>7</v>
      </c>
      <c r="U40">
        <v>7</v>
      </c>
      <c r="V40">
        <v>4</v>
      </c>
      <c r="W40" t="s">
        <v>5832</v>
      </c>
      <c r="X40">
        <v>2</v>
      </c>
      <c r="Y40" t="s">
        <v>645</v>
      </c>
      <c r="Z40" t="s">
        <v>5833</v>
      </c>
      <c r="AA40" t="s">
        <v>5834</v>
      </c>
      <c r="AB40" t="s">
        <v>5835</v>
      </c>
      <c r="AC40" t="s">
        <v>182</v>
      </c>
      <c r="AD40">
        <v>89</v>
      </c>
      <c r="AE40">
        <v>19</v>
      </c>
      <c r="AF40">
        <v>1.75</v>
      </c>
      <c r="AG40">
        <v>1.5</v>
      </c>
      <c r="AH40" t="s">
        <v>5829</v>
      </c>
      <c r="AI40">
        <v>1</v>
      </c>
    </row>
    <row r="41" spans="1:35">
      <c r="A41" t="s">
        <v>6043</v>
      </c>
      <c r="B41" t="s">
        <v>6044</v>
      </c>
      <c r="C41" t="s">
        <v>6043</v>
      </c>
      <c r="D41" t="s">
        <v>182</v>
      </c>
      <c r="E41" t="s">
        <v>283</v>
      </c>
      <c r="F41" t="s">
        <v>185</v>
      </c>
      <c r="G41" s="50">
        <v>1.57</v>
      </c>
      <c r="H41">
        <v>8.18</v>
      </c>
      <c r="I41">
        <v>1.21</v>
      </c>
      <c r="J41">
        <v>5.61</v>
      </c>
      <c r="L41">
        <v>2</v>
      </c>
      <c r="M41">
        <v>4</v>
      </c>
      <c r="N41">
        <v>1</v>
      </c>
      <c r="O41">
        <v>7</v>
      </c>
      <c r="P41">
        <v>4</v>
      </c>
      <c r="Q41" t="s">
        <v>6045</v>
      </c>
      <c r="R41" t="s">
        <v>518</v>
      </c>
      <c r="S41">
        <v>3</v>
      </c>
      <c r="T41">
        <v>9</v>
      </c>
      <c r="U41">
        <v>7</v>
      </c>
      <c r="V41">
        <v>4</v>
      </c>
      <c r="W41" t="s">
        <v>6044</v>
      </c>
      <c r="X41">
        <v>1</v>
      </c>
      <c r="Y41" t="s">
        <v>518</v>
      </c>
      <c r="Z41" t="s">
        <v>6046</v>
      </c>
      <c r="AA41" t="s">
        <v>6047</v>
      </c>
      <c r="AB41" t="s">
        <v>6048</v>
      </c>
      <c r="AC41" t="s">
        <v>532</v>
      </c>
      <c r="AD41">
        <v>85</v>
      </c>
      <c r="AE41">
        <v>28</v>
      </c>
      <c r="AF41">
        <v>1.55</v>
      </c>
      <c r="AG41">
        <v>1.25</v>
      </c>
      <c r="AH41" t="s">
        <v>6043</v>
      </c>
      <c r="AI41">
        <v>1</v>
      </c>
    </row>
    <row r="42" spans="1:35">
      <c r="A42" t="s">
        <v>5752</v>
      </c>
      <c r="B42" t="s">
        <v>5753</v>
      </c>
      <c r="C42" t="s">
        <v>5752</v>
      </c>
      <c r="D42" t="s">
        <v>182</v>
      </c>
      <c r="E42" t="s">
        <v>283</v>
      </c>
      <c r="F42" t="s">
        <v>185</v>
      </c>
      <c r="G42" s="50">
        <v>1.6</v>
      </c>
      <c r="H42">
        <v>0.74</v>
      </c>
      <c r="I42">
        <v>1.53</v>
      </c>
      <c r="J42">
        <v>0.61</v>
      </c>
      <c r="L42">
        <v>1</v>
      </c>
      <c r="M42">
        <v>2</v>
      </c>
      <c r="N42">
        <v>1</v>
      </c>
      <c r="O42">
        <v>7</v>
      </c>
      <c r="P42">
        <v>5</v>
      </c>
      <c r="Q42" t="s">
        <v>876</v>
      </c>
      <c r="R42" t="s">
        <v>452</v>
      </c>
      <c r="S42">
        <v>0</v>
      </c>
      <c r="T42">
        <v>0</v>
      </c>
      <c r="U42">
        <v>7</v>
      </c>
      <c r="V42">
        <v>5</v>
      </c>
      <c r="W42" t="s">
        <v>5754</v>
      </c>
      <c r="X42">
        <v>2</v>
      </c>
      <c r="Y42" t="s">
        <v>459</v>
      </c>
      <c r="Z42" t="s">
        <v>5755</v>
      </c>
      <c r="AA42" t="s">
        <v>5756</v>
      </c>
      <c r="AB42" t="s">
        <v>5757</v>
      </c>
      <c r="AC42" t="s">
        <v>182</v>
      </c>
      <c r="AD42">
        <v>91</v>
      </c>
      <c r="AE42">
        <v>24</v>
      </c>
      <c r="AF42">
        <v>1.95</v>
      </c>
      <c r="AG42">
        <v>1.95</v>
      </c>
      <c r="AH42" t="s">
        <v>5752</v>
      </c>
      <c r="AI42">
        <v>1</v>
      </c>
    </row>
    <row r="43" spans="1:35">
      <c r="A43" t="s">
        <v>5820</v>
      </c>
      <c r="B43" t="s">
        <v>5821</v>
      </c>
      <c r="C43" t="s">
        <v>5820</v>
      </c>
      <c r="D43" t="s">
        <v>182</v>
      </c>
      <c r="E43" t="s">
        <v>184</v>
      </c>
      <c r="F43" t="s">
        <v>185</v>
      </c>
      <c r="G43" s="50">
        <v>1.71</v>
      </c>
      <c r="H43">
        <v>4.12</v>
      </c>
      <c r="I43">
        <v>1.36</v>
      </c>
      <c r="J43">
        <v>1.82</v>
      </c>
      <c r="L43">
        <v>1</v>
      </c>
      <c r="M43">
        <v>2</v>
      </c>
      <c r="N43">
        <v>1</v>
      </c>
      <c r="O43">
        <v>10</v>
      </c>
      <c r="P43">
        <v>7</v>
      </c>
      <c r="Q43" t="s">
        <v>5822</v>
      </c>
      <c r="R43" t="s">
        <v>5823</v>
      </c>
      <c r="S43">
        <v>1</v>
      </c>
      <c r="T43">
        <v>0</v>
      </c>
      <c r="U43">
        <v>8</v>
      </c>
      <c r="V43">
        <v>6</v>
      </c>
      <c r="W43" t="s">
        <v>5824</v>
      </c>
      <c r="X43">
        <v>3</v>
      </c>
      <c r="Y43" t="s">
        <v>5825</v>
      </c>
      <c r="Z43" t="s">
        <v>5826</v>
      </c>
      <c r="AA43" t="s">
        <v>5827</v>
      </c>
      <c r="AB43" t="s">
        <v>5828</v>
      </c>
      <c r="AC43" t="s">
        <v>182</v>
      </c>
      <c r="AD43">
        <v>87</v>
      </c>
      <c r="AE43">
        <v>8</v>
      </c>
      <c r="AF43">
        <v>2.4500000000000002</v>
      </c>
      <c r="AG43">
        <v>2.5499999999999998</v>
      </c>
      <c r="AH43" t="s">
        <v>5820</v>
      </c>
      <c r="AI43">
        <v>1</v>
      </c>
    </row>
    <row r="44" spans="1:35">
      <c r="A44" t="s">
        <v>6343</v>
      </c>
      <c r="B44" t="s">
        <v>6344</v>
      </c>
      <c r="C44" t="s">
        <v>6343</v>
      </c>
      <c r="D44" t="s">
        <v>182</v>
      </c>
      <c r="E44" t="s">
        <v>283</v>
      </c>
      <c r="F44" t="s">
        <v>185</v>
      </c>
      <c r="G44" s="50">
        <v>1.75</v>
      </c>
      <c r="H44">
        <v>10.199999999999999</v>
      </c>
      <c r="I44">
        <v>0.88</v>
      </c>
      <c r="J44">
        <v>4.26</v>
      </c>
      <c r="L44">
        <v>2</v>
      </c>
      <c r="M44">
        <v>3</v>
      </c>
      <c r="N44">
        <v>1</v>
      </c>
      <c r="O44">
        <v>5</v>
      </c>
      <c r="P44">
        <v>3</v>
      </c>
      <c r="Q44" t="s">
        <v>517</v>
      </c>
      <c r="R44" t="s">
        <v>1030</v>
      </c>
      <c r="S44">
        <v>11</v>
      </c>
      <c r="T44">
        <v>22</v>
      </c>
      <c r="U44">
        <v>5</v>
      </c>
      <c r="V44">
        <v>3</v>
      </c>
      <c r="W44" t="s">
        <v>6344</v>
      </c>
      <c r="X44">
        <v>1</v>
      </c>
      <c r="Y44" t="s">
        <v>1030</v>
      </c>
      <c r="Z44" t="s">
        <v>6345</v>
      </c>
      <c r="AA44" t="s">
        <v>6346</v>
      </c>
      <c r="AB44" t="s">
        <v>6347</v>
      </c>
      <c r="AC44" t="s">
        <v>532</v>
      </c>
      <c r="AD44">
        <v>87</v>
      </c>
      <c r="AE44">
        <v>24</v>
      </c>
      <c r="AF44">
        <v>1.3</v>
      </c>
      <c r="AG44">
        <v>1</v>
      </c>
      <c r="AH44" t="s">
        <v>6343</v>
      </c>
      <c r="AI44">
        <v>1</v>
      </c>
    </row>
    <row r="45" spans="1:35">
      <c r="A45" t="s">
        <v>5881</v>
      </c>
      <c r="B45" t="s">
        <v>5882</v>
      </c>
      <c r="C45" t="s">
        <v>5881</v>
      </c>
      <c r="D45" t="s">
        <v>182</v>
      </c>
      <c r="E45" t="s">
        <v>184</v>
      </c>
      <c r="F45" t="s">
        <v>185</v>
      </c>
      <c r="G45" s="50">
        <v>1.77</v>
      </c>
      <c r="H45">
        <v>3.58</v>
      </c>
      <c r="I45">
        <v>1.62</v>
      </c>
      <c r="J45">
        <v>3.24</v>
      </c>
      <c r="L45">
        <v>1</v>
      </c>
      <c r="M45">
        <v>2</v>
      </c>
      <c r="N45">
        <v>1</v>
      </c>
      <c r="O45">
        <v>7</v>
      </c>
      <c r="P45">
        <v>6</v>
      </c>
      <c r="Q45" t="s">
        <v>3013</v>
      </c>
      <c r="R45" t="s">
        <v>5883</v>
      </c>
      <c r="S45">
        <v>1</v>
      </c>
      <c r="T45">
        <v>2</v>
      </c>
      <c r="U45">
        <v>6</v>
      </c>
      <c r="V45">
        <v>5</v>
      </c>
      <c r="W45" t="s">
        <v>5884</v>
      </c>
      <c r="X45">
        <v>2</v>
      </c>
      <c r="Y45" t="s">
        <v>5885</v>
      </c>
      <c r="Z45" t="s">
        <v>5886</v>
      </c>
      <c r="AA45" t="s">
        <v>5887</v>
      </c>
      <c r="AB45" t="s">
        <v>5888</v>
      </c>
      <c r="AC45" t="s">
        <v>182</v>
      </c>
      <c r="AD45">
        <v>100</v>
      </c>
      <c r="AE45">
        <v>23</v>
      </c>
      <c r="AF45">
        <v>1.9</v>
      </c>
      <c r="AG45">
        <v>1.9</v>
      </c>
      <c r="AH45" t="s">
        <v>5881</v>
      </c>
      <c r="AI45">
        <v>1</v>
      </c>
    </row>
    <row r="46" spans="1:35">
      <c r="A46" t="s">
        <v>6370</v>
      </c>
      <c r="B46" t="s">
        <v>6371</v>
      </c>
      <c r="C46" t="s">
        <v>6370</v>
      </c>
      <c r="D46" t="s">
        <v>182</v>
      </c>
      <c r="E46" t="s">
        <v>283</v>
      </c>
      <c r="F46" t="s">
        <v>185</v>
      </c>
      <c r="G46" s="50">
        <v>1.9</v>
      </c>
      <c r="H46">
        <v>2.57</v>
      </c>
      <c r="I46">
        <v>1.78</v>
      </c>
      <c r="J46">
        <v>1.96</v>
      </c>
      <c r="L46">
        <v>1</v>
      </c>
      <c r="M46">
        <v>2</v>
      </c>
      <c r="N46">
        <v>1</v>
      </c>
      <c r="O46">
        <v>8</v>
      </c>
      <c r="P46">
        <v>7</v>
      </c>
      <c r="Q46" t="s">
        <v>5760</v>
      </c>
      <c r="R46" t="s">
        <v>341</v>
      </c>
      <c r="S46">
        <v>0</v>
      </c>
      <c r="T46">
        <v>1</v>
      </c>
      <c r="U46">
        <v>8</v>
      </c>
      <c r="V46">
        <v>7</v>
      </c>
      <c r="W46" t="s">
        <v>6372</v>
      </c>
      <c r="X46">
        <v>3</v>
      </c>
      <c r="Y46" t="s">
        <v>346</v>
      </c>
      <c r="Z46" t="s">
        <v>6373</v>
      </c>
      <c r="AA46" t="s">
        <v>6374</v>
      </c>
      <c r="AB46" t="s">
        <v>6375</v>
      </c>
      <c r="AC46" t="s">
        <v>182</v>
      </c>
      <c r="AD46">
        <v>100</v>
      </c>
      <c r="AE46">
        <v>29</v>
      </c>
      <c r="AF46">
        <v>2.4</v>
      </c>
      <c r="AG46">
        <v>2.2999999999999998</v>
      </c>
      <c r="AH46" t="s">
        <v>6370</v>
      </c>
      <c r="AI46">
        <v>1</v>
      </c>
    </row>
    <row r="47" spans="1:35">
      <c r="A47" t="s">
        <v>5745</v>
      </c>
      <c r="B47" t="s">
        <v>5746</v>
      </c>
      <c r="C47" t="s">
        <v>5745</v>
      </c>
      <c r="D47" t="s">
        <v>182</v>
      </c>
      <c r="E47" t="s">
        <v>184</v>
      </c>
      <c r="F47" t="s">
        <v>185</v>
      </c>
      <c r="G47" s="50">
        <v>1.95</v>
      </c>
      <c r="H47">
        <v>1.49</v>
      </c>
      <c r="I47">
        <v>1.73</v>
      </c>
      <c r="J47">
        <v>1.22</v>
      </c>
      <c r="L47">
        <v>1</v>
      </c>
      <c r="M47">
        <v>2</v>
      </c>
      <c r="N47">
        <v>1</v>
      </c>
      <c r="O47">
        <v>5</v>
      </c>
      <c r="P47">
        <v>5</v>
      </c>
      <c r="Q47" t="s">
        <v>1689</v>
      </c>
      <c r="R47" t="s">
        <v>1689</v>
      </c>
      <c r="S47">
        <v>2</v>
      </c>
      <c r="T47">
        <v>0</v>
      </c>
      <c r="U47">
        <v>5</v>
      </c>
      <c r="V47">
        <v>5</v>
      </c>
      <c r="W47" t="s">
        <v>5747</v>
      </c>
      <c r="X47">
        <v>3</v>
      </c>
      <c r="Y47" t="s">
        <v>5748</v>
      </c>
      <c r="Z47" t="s">
        <v>5749</v>
      </c>
      <c r="AA47" t="s">
        <v>5750</v>
      </c>
      <c r="AB47" t="s">
        <v>5751</v>
      </c>
      <c r="AC47" t="s">
        <v>182</v>
      </c>
      <c r="AD47">
        <v>100</v>
      </c>
      <c r="AE47">
        <v>29</v>
      </c>
      <c r="AF47">
        <v>1.85</v>
      </c>
      <c r="AG47">
        <v>1.75</v>
      </c>
      <c r="AH47" t="s">
        <v>5745</v>
      </c>
      <c r="AI47">
        <v>1</v>
      </c>
    </row>
    <row r="48" spans="1:35">
      <c r="A48" t="s">
        <v>6210</v>
      </c>
      <c r="B48" t="s">
        <v>6211</v>
      </c>
      <c r="C48" t="s">
        <v>6210</v>
      </c>
      <c r="D48" t="s">
        <v>182</v>
      </c>
      <c r="E48" t="s">
        <v>283</v>
      </c>
      <c r="F48" t="s">
        <v>185</v>
      </c>
      <c r="G48" s="50">
        <v>1.98</v>
      </c>
      <c r="H48">
        <v>1.82</v>
      </c>
      <c r="I48">
        <v>1.41</v>
      </c>
      <c r="J48">
        <v>1.28</v>
      </c>
      <c r="L48">
        <v>1</v>
      </c>
      <c r="M48">
        <v>2</v>
      </c>
      <c r="N48">
        <v>1</v>
      </c>
      <c r="O48">
        <v>7</v>
      </c>
      <c r="P48">
        <v>6</v>
      </c>
      <c r="Q48" t="s">
        <v>876</v>
      </c>
      <c r="R48" t="s">
        <v>1773</v>
      </c>
      <c r="S48">
        <v>2</v>
      </c>
      <c r="T48">
        <v>2</v>
      </c>
      <c r="U48">
        <v>5</v>
      </c>
      <c r="V48">
        <v>5</v>
      </c>
      <c r="W48" t="s">
        <v>6212</v>
      </c>
      <c r="X48">
        <v>2</v>
      </c>
      <c r="Y48" t="s">
        <v>2932</v>
      </c>
      <c r="Z48" t="s">
        <v>6213</v>
      </c>
      <c r="AA48" t="s">
        <v>6214</v>
      </c>
      <c r="AB48" t="s">
        <v>6215</v>
      </c>
      <c r="AC48" t="s">
        <v>182</v>
      </c>
      <c r="AD48">
        <v>100</v>
      </c>
      <c r="AE48">
        <v>26</v>
      </c>
      <c r="AF48">
        <v>2.1</v>
      </c>
      <c r="AG48">
        <v>1.9</v>
      </c>
      <c r="AH48" t="s">
        <v>6210</v>
      </c>
      <c r="AI48">
        <v>1</v>
      </c>
    </row>
    <row r="49" spans="1:35">
      <c r="A49" t="s">
        <v>5702</v>
      </c>
      <c r="B49" t="s">
        <v>5703</v>
      </c>
      <c r="C49" t="s">
        <v>5702</v>
      </c>
      <c r="D49" t="s">
        <v>182</v>
      </c>
      <c r="E49" t="s">
        <v>283</v>
      </c>
      <c r="F49" t="s">
        <v>185</v>
      </c>
      <c r="G49" s="50">
        <v>2.0699999999999998</v>
      </c>
      <c r="H49">
        <v>5.88</v>
      </c>
      <c r="I49">
        <v>1.92</v>
      </c>
      <c r="J49">
        <v>5.54</v>
      </c>
      <c r="L49">
        <v>1</v>
      </c>
      <c r="M49">
        <v>2</v>
      </c>
      <c r="N49">
        <v>1</v>
      </c>
      <c r="O49">
        <v>9</v>
      </c>
      <c r="P49">
        <v>8</v>
      </c>
      <c r="Q49" t="s">
        <v>1605</v>
      </c>
      <c r="R49" t="s">
        <v>364</v>
      </c>
      <c r="S49">
        <v>0</v>
      </c>
      <c r="T49">
        <v>0</v>
      </c>
      <c r="U49">
        <v>7</v>
      </c>
      <c r="V49">
        <v>7</v>
      </c>
      <c r="W49" t="s">
        <v>5704</v>
      </c>
      <c r="X49">
        <v>3</v>
      </c>
      <c r="Y49" t="s">
        <v>366</v>
      </c>
      <c r="Z49" t="s">
        <v>5705</v>
      </c>
      <c r="AA49" t="s">
        <v>5706</v>
      </c>
      <c r="AB49" t="s">
        <v>5707</v>
      </c>
      <c r="AC49" t="s">
        <v>182</v>
      </c>
      <c r="AD49">
        <v>100</v>
      </c>
      <c r="AE49">
        <v>21</v>
      </c>
      <c r="AF49">
        <v>2.65</v>
      </c>
      <c r="AG49">
        <v>2.8</v>
      </c>
      <c r="AH49" t="s">
        <v>5702</v>
      </c>
      <c r="AI49">
        <v>1</v>
      </c>
    </row>
    <row r="50" spans="1:35">
      <c r="A50" t="s">
        <v>6359</v>
      </c>
      <c r="B50" t="s">
        <v>6360</v>
      </c>
      <c r="C50" t="s">
        <v>6359</v>
      </c>
      <c r="D50" t="s">
        <v>182</v>
      </c>
      <c r="E50" t="s">
        <v>283</v>
      </c>
      <c r="F50" t="s">
        <v>185</v>
      </c>
      <c r="G50" s="50">
        <v>2.09</v>
      </c>
      <c r="H50">
        <v>9.5299999999999994</v>
      </c>
      <c r="I50">
        <v>1.25</v>
      </c>
      <c r="J50">
        <v>2.91</v>
      </c>
      <c r="L50">
        <v>1</v>
      </c>
      <c r="M50">
        <v>2</v>
      </c>
      <c r="N50">
        <v>1</v>
      </c>
      <c r="O50">
        <v>5</v>
      </c>
      <c r="P50">
        <v>4</v>
      </c>
      <c r="Q50" t="s">
        <v>517</v>
      </c>
      <c r="R50" t="s">
        <v>518</v>
      </c>
      <c r="S50">
        <v>6</v>
      </c>
      <c r="T50">
        <v>11</v>
      </c>
      <c r="U50">
        <v>5</v>
      </c>
      <c r="V50">
        <v>4</v>
      </c>
      <c r="W50" t="s">
        <v>6360</v>
      </c>
      <c r="X50">
        <v>1</v>
      </c>
      <c r="Y50" t="s">
        <v>518</v>
      </c>
      <c r="Z50" t="s">
        <v>6361</v>
      </c>
      <c r="AA50" t="s">
        <v>6362</v>
      </c>
      <c r="AB50" t="s">
        <v>6363</v>
      </c>
      <c r="AC50" t="s">
        <v>182</v>
      </c>
      <c r="AD50">
        <v>100</v>
      </c>
      <c r="AE50">
        <v>29</v>
      </c>
      <c r="AF50">
        <v>1.5</v>
      </c>
      <c r="AG50">
        <v>1.1499999999999999</v>
      </c>
      <c r="AH50" t="s">
        <v>6359</v>
      </c>
      <c r="AI50">
        <v>1</v>
      </c>
    </row>
    <row r="51" spans="1:35">
      <c r="A51" t="s">
        <v>6400</v>
      </c>
      <c r="B51" t="s">
        <v>6401</v>
      </c>
      <c r="C51" t="s">
        <v>6400</v>
      </c>
      <c r="D51" t="s">
        <v>182</v>
      </c>
      <c r="E51" t="s">
        <v>283</v>
      </c>
      <c r="F51" t="s">
        <v>185</v>
      </c>
      <c r="G51" s="50">
        <v>2.14</v>
      </c>
      <c r="H51">
        <v>0.81</v>
      </c>
      <c r="I51">
        <v>1.95</v>
      </c>
      <c r="J51">
        <v>0.54</v>
      </c>
      <c r="L51">
        <v>1</v>
      </c>
      <c r="M51">
        <v>2</v>
      </c>
      <c r="N51">
        <v>1</v>
      </c>
      <c r="O51">
        <v>9</v>
      </c>
      <c r="P51">
        <v>8</v>
      </c>
      <c r="Q51" t="s">
        <v>747</v>
      </c>
      <c r="R51" t="s">
        <v>1728</v>
      </c>
      <c r="S51">
        <v>0</v>
      </c>
      <c r="T51">
        <v>0</v>
      </c>
      <c r="U51">
        <v>7</v>
      </c>
      <c r="V51">
        <v>7</v>
      </c>
      <c r="W51" t="s">
        <v>6402</v>
      </c>
      <c r="X51">
        <v>3</v>
      </c>
      <c r="Y51" t="s">
        <v>1732</v>
      </c>
      <c r="Z51" t="s">
        <v>6403</v>
      </c>
      <c r="AA51" t="s">
        <v>6404</v>
      </c>
      <c r="AB51" t="s">
        <v>6405</v>
      </c>
      <c r="AC51" t="s">
        <v>182</v>
      </c>
      <c r="AD51">
        <v>100</v>
      </c>
      <c r="AE51">
        <v>28</v>
      </c>
      <c r="AF51">
        <v>2.7</v>
      </c>
      <c r="AG51">
        <v>2.75</v>
      </c>
      <c r="AH51" t="s">
        <v>6400</v>
      </c>
      <c r="AI51">
        <v>1</v>
      </c>
    </row>
    <row r="52" spans="1:35">
      <c r="A52" t="s">
        <v>6614</v>
      </c>
      <c r="B52" t="s">
        <v>6615</v>
      </c>
      <c r="C52" t="s">
        <v>6614</v>
      </c>
      <c r="D52" t="s">
        <v>182</v>
      </c>
      <c r="E52" t="s">
        <v>283</v>
      </c>
      <c r="F52" t="s">
        <v>185</v>
      </c>
      <c r="G52" s="50">
        <v>2.23</v>
      </c>
      <c r="H52">
        <v>16.89</v>
      </c>
      <c r="I52">
        <v>1.41</v>
      </c>
      <c r="J52">
        <v>8.3800000000000008</v>
      </c>
      <c r="L52">
        <v>2</v>
      </c>
      <c r="M52">
        <v>5</v>
      </c>
      <c r="N52">
        <v>1</v>
      </c>
      <c r="O52">
        <v>7</v>
      </c>
      <c r="P52">
        <v>6</v>
      </c>
      <c r="Q52" t="s">
        <v>1181</v>
      </c>
      <c r="R52" t="s">
        <v>1114</v>
      </c>
      <c r="S52">
        <v>5</v>
      </c>
      <c r="T52">
        <v>4</v>
      </c>
      <c r="U52">
        <v>7</v>
      </c>
      <c r="V52">
        <v>6</v>
      </c>
      <c r="W52" t="s">
        <v>6616</v>
      </c>
      <c r="X52">
        <v>2</v>
      </c>
      <c r="Y52" t="s">
        <v>1387</v>
      </c>
      <c r="Z52" t="s">
        <v>6617</v>
      </c>
      <c r="AA52" t="s">
        <v>6618</v>
      </c>
      <c r="AB52" t="s">
        <v>6619</v>
      </c>
      <c r="AC52" t="s">
        <v>532</v>
      </c>
      <c r="AD52">
        <v>100</v>
      </c>
      <c r="AE52">
        <v>19</v>
      </c>
      <c r="AF52">
        <v>1.55</v>
      </c>
      <c r="AG52">
        <v>1.6</v>
      </c>
      <c r="AH52" t="s">
        <v>6614</v>
      </c>
      <c r="AI52">
        <v>1</v>
      </c>
    </row>
    <row r="53" spans="1:35">
      <c r="A53" t="s">
        <v>5504</v>
      </c>
      <c r="B53" t="s">
        <v>5505</v>
      </c>
      <c r="C53" t="s">
        <v>5504</v>
      </c>
      <c r="D53" t="s">
        <v>182</v>
      </c>
      <c r="E53" t="s">
        <v>184</v>
      </c>
      <c r="F53" t="s">
        <v>185</v>
      </c>
      <c r="G53" s="50">
        <v>2.31</v>
      </c>
      <c r="H53">
        <v>2.97</v>
      </c>
      <c r="I53">
        <v>1.7</v>
      </c>
      <c r="J53">
        <v>2.7</v>
      </c>
      <c r="L53">
        <v>3</v>
      </c>
      <c r="M53">
        <v>5</v>
      </c>
      <c r="N53">
        <v>1</v>
      </c>
      <c r="O53">
        <v>6</v>
      </c>
      <c r="P53">
        <v>3</v>
      </c>
      <c r="Q53" t="s">
        <v>5506</v>
      </c>
      <c r="R53" t="s">
        <v>1690</v>
      </c>
      <c r="S53">
        <v>6</v>
      </c>
      <c r="T53">
        <v>10</v>
      </c>
      <c r="U53">
        <v>6</v>
      </c>
      <c r="V53">
        <v>3</v>
      </c>
      <c r="W53" t="s">
        <v>5507</v>
      </c>
      <c r="X53">
        <v>2</v>
      </c>
      <c r="Y53" t="s">
        <v>1692</v>
      </c>
      <c r="Z53" t="s">
        <v>5508</v>
      </c>
      <c r="AA53" t="s">
        <v>5509</v>
      </c>
      <c r="AB53" t="s">
        <v>5510</v>
      </c>
      <c r="AC53" t="s">
        <v>568</v>
      </c>
      <c r="AD53">
        <v>100</v>
      </c>
      <c r="AE53">
        <v>20</v>
      </c>
      <c r="AF53">
        <v>1.45</v>
      </c>
      <c r="AG53">
        <v>1.2</v>
      </c>
      <c r="AH53" t="s">
        <v>5504</v>
      </c>
      <c r="AI53">
        <v>1</v>
      </c>
    </row>
    <row r="54" spans="1:35">
      <c r="A54" t="s">
        <v>6167</v>
      </c>
      <c r="B54" t="s">
        <v>6168</v>
      </c>
      <c r="C54" t="s">
        <v>6167</v>
      </c>
      <c r="D54" t="s">
        <v>182</v>
      </c>
      <c r="E54" t="s">
        <v>184</v>
      </c>
      <c r="F54" t="s">
        <v>185</v>
      </c>
      <c r="G54" s="50">
        <v>2.39</v>
      </c>
      <c r="H54">
        <v>15.81</v>
      </c>
      <c r="I54">
        <v>1.85</v>
      </c>
      <c r="J54">
        <v>12.91</v>
      </c>
      <c r="L54">
        <v>1</v>
      </c>
      <c r="M54">
        <v>2</v>
      </c>
      <c r="N54">
        <v>1</v>
      </c>
      <c r="O54">
        <v>4</v>
      </c>
      <c r="P54">
        <v>4</v>
      </c>
      <c r="Q54" t="s">
        <v>639</v>
      </c>
      <c r="R54" t="s">
        <v>639</v>
      </c>
      <c r="S54">
        <v>0</v>
      </c>
      <c r="T54">
        <v>4</v>
      </c>
      <c r="U54">
        <v>3</v>
      </c>
      <c r="V54">
        <v>3</v>
      </c>
      <c r="W54" t="s">
        <v>6169</v>
      </c>
      <c r="X54">
        <v>2</v>
      </c>
      <c r="Y54" t="s">
        <v>645</v>
      </c>
      <c r="Z54" t="s">
        <v>6170</v>
      </c>
      <c r="AA54" t="s">
        <v>6171</v>
      </c>
      <c r="AB54" t="s">
        <v>6172</v>
      </c>
      <c r="AC54" t="s">
        <v>182</v>
      </c>
      <c r="AD54">
        <v>95</v>
      </c>
      <c r="AE54">
        <v>20</v>
      </c>
      <c r="AF54">
        <v>1.9</v>
      </c>
      <c r="AG54">
        <v>1.7</v>
      </c>
      <c r="AH54" t="s">
        <v>6167</v>
      </c>
      <c r="AI54">
        <v>1</v>
      </c>
    </row>
    <row r="55" spans="1:35">
      <c r="A55" t="s">
        <v>6478</v>
      </c>
      <c r="B55" t="s">
        <v>6479</v>
      </c>
      <c r="C55" t="s">
        <v>6478</v>
      </c>
      <c r="D55" t="s">
        <v>182</v>
      </c>
      <c r="E55" t="s">
        <v>283</v>
      </c>
      <c r="F55" t="s">
        <v>185</v>
      </c>
      <c r="G55" s="50">
        <v>2.46</v>
      </c>
      <c r="H55">
        <v>7.84</v>
      </c>
      <c r="I55">
        <v>1.41</v>
      </c>
      <c r="J55">
        <v>1.76</v>
      </c>
      <c r="L55">
        <v>1</v>
      </c>
      <c r="M55">
        <v>2</v>
      </c>
      <c r="N55">
        <v>1</v>
      </c>
      <c r="O55">
        <v>7</v>
      </c>
      <c r="P55">
        <v>5</v>
      </c>
      <c r="Q55" t="s">
        <v>415</v>
      </c>
      <c r="R55" t="s">
        <v>452</v>
      </c>
      <c r="S55">
        <v>1</v>
      </c>
      <c r="T55">
        <v>0</v>
      </c>
      <c r="U55">
        <v>7</v>
      </c>
      <c r="V55">
        <v>5</v>
      </c>
      <c r="W55" t="s">
        <v>6480</v>
      </c>
      <c r="X55">
        <v>2</v>
      </c>
      <c r="Y55" t="s">
        <v>459</v>
      </c>
      <c r="Z55" t="s">
        <v>6481</v>
      </c>
      <c r="AA55" t="s">
        <v>6482</v>
      </c>
      <c r="AB55" t="s">
        <v>6483</v>
      </c>
      <c r="AC55" t="s">
        <v>182</v>
      </c>
      <c r="AD55">
        <v>100</v>
      </c>
      <c r="AE55">
        <v>27</v>
      </c>
      <c r="AF55">
        <v>1.95</v>
      </c>
      <c r="AG55">
        <v>1.85</v>
      </c>
      <c r="AH55" t="s">
        <v>6478</v>
      </c>
      <c r="AI55">
        <v>1</v>
      </c>
    </row>
    <row r="56" spans="1:35">
      <c r="A56" t="s">
        <v>5901</v>
      </c>
      <c r="B56" t="s">
        <v>5902</v>
      </c>
      <c r="C56" t="s">
        <v>5901</v>
      </c>
      <c r="D56" t="s">
        <v>182</v>
      </c>
      <c r="E56" t="s">
        <v>184</v>
      </c>
      <c r="F56" t="s">
        <v>185</v>
      </c>
      <c r="G56" s="50">
        <v>2.66</v>
      </c>
      <c r="H56">
        <v>10.47</v>
      </c>
      <c r="I56">
        <v>0.77</v>
      </c>
      <c r="J56">
        <v>3.51</v>
      </c>
      <c r="L56">
        <v>1</v>
      </c>
      <c r="M56">
        <v>2</v>
      </c>
      <c r="N56">
        <v>1</v>
      </c>
      <c r="O56">
        <v>10</v>
      </c>
      <c r="P56">
        <v>7</v>
      </c>
      <c r="Q56" t="s">
        <v>5903</v>
      </c>
      <c r="R56" t="s">
        <v>763</v>
      </c>
      <c r="S56">
        <v>0</v>
      </c>
      <c r="T56">
        <v>1</v>
      </c>
      <c r="U56">
        <v>9</v>
      </c>
      <c r="V56">
        <v>7</v>
      </c>
      <c r="W56" t="s">
        <v>5904</v>
      </c>
      <c r="X56">
        <v>3</v>
      </c>
      <c r="Y56" t="s">
        <v>767</v>
      </c>
      <c r="Z56" t="s">
        <v>5905</v>
      </c>
      <c r="AA56" t="s">
        <v>5906</v>
      </c>
      <c r="AB56" t="s">
        <v>5907</v>
      </c>
      <c r="AC56" t="s">
        <v>182</v>
      </c>
      <c r="AD56">
        <v>100</v>
      </c>
      <c r="AE56">
        <v>23</v>
      </c>
      <c r="AF56">
        <v>2.6</v>
      </c>
      <c r="AG56">
        <v>2.6</v>
      </c>
      <c r="AH56" t="s">
        <v>5901</v>
      </c>
      <c r="AI56">
        <v>1</v>
      </c>
    </row>
    <row r="57" spans="1:35">
      <c r="A57" t="s">
        <v>6703</v>
      </c>
      <c r="B57" t="s">
        <v>6704</v>
      </c>
      <c r="C57" t="s">
        <v>6703</v>
      </c>
      <c r="D57" t="s">
        <v>182</v>
      </c>
      <c r="E57" t="s">
        <v>283</v>
      </c>
      <c r="F57" t="s">
        <v>185</v>
      </c>
      <c r="G57" s="50">
        <v>2.69</v>
      </c>
      <c r="H57">
        <v>3.38</v>
      </c>
      <c r="I57">
        <v>1.94</v>
      </c>
      <c r="J57">
        <v>1.96</v>
      </c>
      <c r="L57">
        <v>1</v>
      </c>
      <c r="M57">
        <v>2</v>
      </c>
      <c r="N57">
        <v>1</v>
      </c>
      <c r="O57">
        <v>4</v>
      </c>
      <c r="P57">
        <v>3</v>
      </c>
      <c r="Q57" t="s">
        <v>583</v>
      </c>
      <c r="R57" t="s">
        <v>681</v>
      </c>
      <c r="S57">
        <v>3</v>
      </c>
      <c r="T57">
        <v>7</v>
      </c>
      <c r="U57">
        <v>3</v>
      </c>
      <c r="V57">
        <v>3</v>
      </c>
      <c r="W57" t="s">
        <v>6704</v>
      </c>
      <c r="X57">
        <v>1</v>
      </c>
      <c r="Y57" t="s">
        <v>681</v>
      </c>
      <c r="Z57" t="s">
        <v>6705</v>
      </c>
      <c r="AA57" t="s">
        <v>6706</v>
      </c>
      <c r="AB57" t="s">
        <v>6707</v>
      </c>
      <c r="AC57" t="s">
        <v>182</v>
      </c>
      <c r="AD57">
        <v>90</v>
      </c>
      <c r="AE57">
        <v>20</v>
      </c>
      <c r="AF57">
        <v>1.55</v>
      </c>
      <c r="AG57">
        <v>1.3</v>
      </c>
      <c r="AH57" t="s">
        <v>6703</v>
      </c>
      <c r="AI57">
        <v>1</v>
      </c>
    </row>
    <row r="58" spans="1:35">
      <c r="A58" t="s">
        <v>5683</v>
      </c>
      <c r="B58" t="s">
        <v>5684</v>
      </c>
      <c r="C58" t="s">
        <v>5685</v>
      </c>
      <c r="D58" t="s">
        <v>182</v>
      </c>
      <c r="E58" t="s">
        <v>283</v>
      </c>
      <c r="F58" t="s">
        <v>360</v>
      </c>
      <c r="G58" s="50">
        <v>2.7</v>
      </c>
      <c r="H58">
        <v>6.15</v>
      </c>
      <c r="I58">
        <v>1.65</v>
      </c>
      <c r="J58">
        <v>3.24</v>
      </c>
      <c r="L58">
        <v>1</v>
      </c>
      <c r="M58">
        <v>3</v>
      </c>
      <c r="N58">
        <v>0</v>
      </c>
      <c r="O58">
        <v>9</v>
      </c>
      <c r="P58">
        <v>5</v>
      </c>
      <c r="Q58" t="s">
        <v>5686</v>
      </c>
      <c r="R58" t="s">
        <v>1278</v>
      </c>
      <c r="S58">
        <v>0</v>
      </c>
      <c r="T58">
        <v>0</v>
      </c>
      <c r="U58">
        <v>0</v>
      </c>
      <c r="V58">
        <v>5</v>
      </c>
      <c r="W58" t="s">
        <v>5687</v>
      </c>
      <c r="X58">
        <v>2</v>
      </c>
      <c r="Y58" t="s">
        <v>1280</v>
      </c>
      <c r="Z58" t="s">
        <v>5688</v>
      </c>
      <c r="AA58" t="s">
        <v>5689</v>
      </c>
      <c r="AB58" t="s">
        <v>5690</v>
      </c>
      <c r="AC58" t="s">
        <v>182</v>
      </c>
      <c r="AD58">
        <v>96</v>
      </c>
      <c r="AE58">
        <v>29</v>
      </c>
      <c r="AF58">
        <v>2.2999999999999998</v>
      </c>
      <c r="AG58">
        <v>1.95</v>
      </c>
      <c r="AH58" t="s">
        <v>5685</v>
      </c>
      <c r="AI58">
        <v>1</v>
      </c>
    </row>
    <row r="59" spans="1:35">
      <c r="A59" t="s">
        <v>5758</v>
      </c>
      <c r="B59" t="s">
        <v>5759</v>
      </c>
      <c r="C59" t="s">
        <v>5758</v>
      </c>
      <c r="D59" t="s">
        <v>182</v>
      </c>
      <c r="E59" t="s">
        <v>283</v>
      </c>
      <c r="F59" t="s">
        <v>185</v>
      </c>
      <c r="G59" s="50">
        <v>2.71</v>
      </c>
      <c r="H59">
        <v>11.15</v>
      </c>
      <c r="I59">
        <v>2.08</v>
      </c>
      <c r="J59">
        <v>10.07</v>
      </c>
      <c r="L59">
        <v>1</v>
      </c>
      <c r="M59">
        <v>2</v>
      </c>
      <c r="N59">
        <v>1</v>
      </c>
      <c r="O59">
        <v>8</v>
      </c>
      <c r="P59">
        <v>7</v>
      </c>
      <c r="Q59" t="s">
        <v>5760</v>
      </c>
      <c r="R59" t="s">
        <v>341</v>
      </c>
      <c r="S59">
        <v>2</v>
      </c>
      <c r="T59">
        <v>0</v>
      </c>
      <c r="U59">
        <v>8</v>
      </c>
      <c r="V59">
        <v>7</v>
      </c>
      <c r="W59" t="s">
        <v>5761</v>
      </c>
      <c r="X59">
        <v>3</v>
      </c>
      <c r="Y59" t="s">
        <v>346</v>
      </c>
      <c r="Z59" t="s">
        <v>5762</v>
      </c>
      <c r="AA59" t="s">
        <v>5763</v>
      </c>
      <c r="AB59" t="s">
        <v>5764</v>
      </c>
      <c r="AC59" t="s">
        <v>182</v>
      </c>
      <c r="AD59">
        <v>100</v>
      </c>
      <c r="AE59">
        <v>26</v>
      </c>
      <c r="AF59">
        <v>1.95</v>
      </c>
      <c r="AG59">
        <v>1.95</v>
      </c>
      <c r="AH59" t="s">
        <v>5758</v>
      </c>
      <c r="AI59">
        <v>1</v>
      </c>
    </row>
    <row r="60" spans="1:35">
      <c r="A60" t="s">
        <v>6683</v>
      </c>
      <c r="B60" t="s">
        <v>6684</v>
      </c>
      <c r="C60" t="s">
        <v>6683</v>
      </c>
      <c r="D60" t="s">
        <v>182</v>
      </c>
      <c r="E60" t="s">
        <v>283</v>
      </c>
      <c r="F60" t="s">
        <v>185</v>
      </c>
      <c r="G60" s="50">
        <v>2.71</v>
      </c>
      <c r="H60">
        <v>13.38</v>
      </c>
      <c r="I60">
        <v>1.28</v>
      </c>
      <c r="J60">
        <v>2.84</v>
      </c>
      <c r="L60">
        <v>1</v>
      </c>
      <c r="M60">
        <v>2</v>
      </c>
      <c r="N60">
        <v>1</v>
      </c>
      <c r="O60">
        <v>5</v>
      </c>
      <c r="P60">
        <v>4</v>
      </c>
      <c r="Q60" t="s">
        <v>399</v>
      </c>
      <c r="R60" t="s">
        <v>1703</v>
      </c>
      <c r="S60">
        <v>3</v>
      </c>
      <c r="T60">
        <v>2</v>
      </c>
      <c r="U60">
        <v>5</v>
      </c>
      <c r="V60">
        <v>4</v>
      </c>
      <c r="W60" t="s">
        <v>6684</v>
      </c>
      <c r="X60">
        <v>1</v>
      </c>
      <c r="Y60" t="s">
        <v>1703</v>
      </c>
      <c r="Z60" t="s">
        <v>6685</v>
      </c>
      <c r="AA60" t="s">
        <v>6686</v>
      </c>
      <c r="AB60" t="s">
        <v>6687</v>
      </c>
      <c r="AC60" t="s">
        <v>182</v>
      </c>
      <c r="AD60">
        <v>100</v>
      </c>
      <c r="AE60">
        <v>29</v>
      </c>
      <c r="AF60">
        <v>1.8</v>
      </c>
      <c r="AG60">
        <v>1.8</v>
      </c>
      <c r="AH60" t="s">
        <v>6688</v>
      </c>
      <c r="AI60">
        <v>1</v>
      </c>
    </row>
    <row r="61" spans="1:35">
      <c r="A61" t="s">
        <v>5777</v>
      </c>
      <c r="B61" t="s">
        <v>5778</v>
      </c>
      <c r="C61" t="s">
        <v>5777</v>
      </c>
      <c r="D61" t="s">
        <v>182</v>
      </c>
      <c r="E61" t="s">
        <v>184</v>
      </c>
      <c r="F61" t="s">
        <v>185</v>
      </c>
      <c r="G61" s="50">
        <v>2.77</v>
      </c>
      <c r="H61">
        <v>4.05</v>
      </c>
      <c r="I61">
        <v>2.59</v>
      </c>
      <c r="J61">
        <v>3.72</v>
      </c>
      <c r="L61">
        <v>2</v>
      </c>
      <c r="M61">
        <v>3</v>
      </c>
      <c r="N61">
        <v>1</v>
      </c>
      <c r="O61">
        <v>8</v>
      </c>
      <c r="P61">
        <v>5</v>
      </c>
      <c r="Q61" t="s">
        <v>5779</v>
      </c>
      <c r="R61" t="s">
        <v>452</v>
      </c>
      <c r="S61">
        <v>0</v>
      </c>
      <c r="T61">
        <v>8</v>
      </c>
      <c r="U61">
        <v>8</v>
      </c>
      <c r="V61">
        <v>5</v>
      </c>
      <c r="W61" t="s">
        <v>5780</v>
      </c>
      <c r="X61">
        <v>2</v>
      </c>
      <c r="Y61" t="s">
        <v>459</v>
      </c>
      <c r="Z61" t="s">
        <v>5781</v>
      </c>
      <c r="AA61" t="s">
        <v>5782</v>
      </c>
      <c r="AB61" t="s">
        <v>5783</v>
      </c>
      <c r="AC61" t="s">
        <v>532</v>
      </c>
      <c r="AD61">
        <v>100</v>
      </c>
      <c r="AE61">
        <v>31</v>
      </c>
      <c r="AF61">
        <v>2.1</v>
      </c>
      <c r="AG61">
        <v>1.55</v>
      </c>
      <c r="AH61" t="s">
        <v>5777</v>
      </c>
      <c r="AI61">
        <v>1</v>
      </c>
    </row>
    <row r="62" spans="1:35">
      <c r="A62" t="s">
        <v>6070</v>
      </c>
      <c r="B62" t="s">
        <v>6071</v>
      </c>
      <c r="C62" t="s">
        <v>6070</v>
      </c>
      <c r="D62" t="s">
        <v>182</v>
      </c>
      <c r="E62" t="s">
        <v>283</v>
      </c>
      <c r="F62" t="s">
        <v>185</v>
      </c>
      <c r="G62" s="50">
        <v>2.85</v>
      </c>
      <c r="H62">
        <v>4.59</v>
      </c>
      <c r="I62">
        <v>2.56</v>
      </c>
      <c r="J62">
        <v>4.59</v>
      </c>
      <c r="L62">
        <v>2</v>
      </c>
      <c r="M62">
        <v>5</v>
      </c>
      <c r="N62">
        <v>1</v>
      </c>
      <c r="O62">
        <v>6</v>
      </c>
      <c r="P62">
        <v>4</v>
      </c>
      <c r="Q62" t="s">
        <v>597</v>
      </c>
      <c r="R62" t="s">
        <v>518</v>
      </c>
      <c r="S62">
        <v>7</v>
      </c>
      <c r="T62">
        <v>10</v>
      </c>
      <c r="U62">
        <v>6</v>
      </c>
      <c r="V62">
        <v>4</v>
      </c>
      <c r="W62" t="s">
        <v>6071</v>
      </c>
      <c r="X62">
        <v>1</v>
      </c>
      <c r="Y62" t="s">
        <v>518</v>
      </c>
      <c r="Z62" t="s">
        <v>6072</v>
      </c>
      <c r="AA62" t="s">
        <v>6073</v>
      </c>
      <c r="AB62" t="s">
        <v>6074</v>
      </c>
      <c r="AC62" t="s">
        <v>506</v>
      </c>
      <c r="AD62">
        <v>100</v>
      </c>
      <c r="AE62">
        <v>30</v>
      </c>
      <c r="AF62">
        <v>1.5</v>
      </c>
      <c r="AG62">
        <v>1.4</v>
      </c>
      <c r="AH62" t="s">
        <v>6070</v>
      </c>
      <c r="AI62">
        <v>1</v>
      </c>
    </row>
    <row r="63" spans="1:35">
      <c r="A63" t="s">
        <v>6490</v>
      </c>
      <c r="B63" t="s">
        <v>6491</v>
      </c>
      <c r="C63" t="s">
        <v>6490</v>
      </c>
      <c r="D63" t="s">
        <v>182</v>
      </c>
      <c r="E63" t="s">
        <v>283</v>
      </c>
      <c r="F63" t="s">
        <v>185</v>
      </c>
      <c r="G63" s="50">
        <v>2.89</v>
      </c>
      <c r="H63">
        <v>5.81</v>
      </c>
      <c r="I63">
        <v>1.49</v>
      </c>
      <c r="J63">
        <v>2.57</v>
      </c>
      <c r="L63">
        <v>1</v>
      </c>
      <c r="M63">
        <v>2</v>
      </c>
      <c r="N63">
        <v>1</v>
      </c>
      <c r="O63">
        <v>6</v>
      </c>
      <c r="P63">
        <v>3</v>
      </c>
      <c r="Q63" t="s">
        <v>597</v>
      </c>
      <c r="R63" t="s">
        <v>2464</v>
      </c>
      <c r="S63">
        <v>2</v>
      </c>
      <c r="T63">
        <v>18</v>
      </c>
      <c r="U63">
        <v>6</v>
      </c>
      <c r="V63">
        <v>3</v>
      </c>
      <c r="W63" t="s">
        <v>6491</v>
      </c>
      <c r="X63">
        <v>1</v>
      </c>
      <c r="Y63" t="s">
        <v>2464</v>
      </c>
      <c r="Z63" t="s">
        <v>6492</v>
      </c>
      <c r="AA63" t="s">
        <v>6493</v>
      </c>
      <c r="AB63" t="s">
        <v>6494</v>
      </c>
      <c r="AC63" t="s">
        <v>182</v>
      </c>
      <c r="AD63">
        <v>94</v>
      </c>
      <c r="AE63">
        <v>19</v>
      </c>
      <c r="AF63">
        <v>1.75</v>
      </c>
      <c r="AG63">
        <v>1</v>
      </c>
      <c r="AH63" t="s">
        <v>6490</v>
      </c>
      <c r="AI63">
        <v>1</v>
      </c>
    </row>
    <row r="64" spans="1:35">
      <c r="A64" t="s">
        <v>5646</v>
      </c>
      <c r="B64" t="s">
        <v>5647</v>
      </c>
      <c r="C64" t="s">
        <v>5646</v>
      </c>
      <c r="D64" t="s">
        <v>182</v>
      </c>
      <c r="E64" t="s">
        <v>184</v>
      </c>
      <c r="F64" t="s">
        <v>185</v>
      </c>
      <c r="G64" s="50">
        <v>2.95</v>
      </c>
      <c r="H64">
        <v>8.11</v>
      </c>
      <c r="I64">
        <v>1.99</v>
      </c>
      <c r="J64">
        <v>3.78</v>
      </c>
      <c r="L64">
        <v>1</v>
      </c>
      <c r="M64">
        <v>3</v>
      </c>
      <c r="N64">
        <v>1</v>
      </c>
      <c r="O64">
        <v>6</v>
      </c>
      <c r="P64">
        <v>4</v>
      </c>
      <c r="Q64" t="s">
        <v>1010</v>
      </c>
      <c r="R64" t="s">
        <v>639</v>
      </c>
      <c r="S64">
        <v>6</v>
      </c>
      <c r="T64">
        <v>28</v>
      </c>
      <c r="U64">
        <v>6</v>
      </c>
      <c r="V64">
        <v>4</v>
      </c>
      <c r="W64" t="s">
        <v>5648</v>
      </c>
      <c r="X64">
        <v>2</v>
      </c>
      <c r="Y64" t="s">
        <v>645</v>
      </c>
      <c r="Z64" t="s">
        <v>5649</v>
      </c>
      <c r="AA64" t="s">
        <v>5650</v>
      </c>
      <c r="AB64" t="s">
        <v>5651</v>
      </c>
      <c r="AC64" t="s">
        <v>182</v>
      </c>
      <c r="AD64">
        <v>100</v>
      </c>
      <c r="AE64">
        <v>20</v>
      </c>
      <c r="AF64">
        <v>1.5</v>
      </c>
      <c r="AG64">
        <v>1</v>
      </c>
      <c r="AH64" t="s">
        <v>5652</v>
      </c>
      <c r="AI64">
        <v>2</v>
      </c>
    </row>
    <row r="65" spans="1:35">
      <c r="A65" t="s">
        <v>6654</v>
      </c>
      <c r="B65" t="s">
        <v>6655</v>
      </c>
      <c r="C65" t="s">
        <v>6654</v>
      </c>
      <c r="D65" t="s">
        <v>182</v>
      </c>
      <c r="E65" t="s">
        <v>184</v>
      </c>
      <c r="F65" t="s">
        <v>185</v>
      </c>
      <c r="G65" s="50">
        <v>2.96</v>
      </c>
      <c r="H65">
        <v>1.42</v>
      </c>
      <c r="I65">
        <v>1.78</v>
      </c>
      <c r="J65">
        <v>0.54</v>
      </c>
      <c r="L65">
        <v>1</v>
      </c>
      <c r="M65">
        <v>2</v>
      </c>
      <c r="N65">
        <v>1</v>
      </c>
      <c r="O65">
        <v>8</v>
      </c>
      <c r="P65">
        <v>6</v>
      </c>
      <c r="Q65" t="s">
        <v>6656</v>
      </c>
      <c r="R65" t="s">
        <v>1071</v>
      </c>
      <c r="S65">
        <v>1</v>
      </c>
      <c r="T65">
        <v>2</v>
      </c>
      <c r="U65">
        <v>8</v>
      </c>
      <c r="V65">
        <v>6</v>
      </c>
      <c r="W65" t="s">
        <v>6657</v>
      </c>
      <c r="X65">
        <v>2</v>
      </c>
      <c r="Y65" t="s">
        <v>1073</v>
      </c>
      <c r="Z65" t="s">
        <v>6658</v>
      </c>
      <c r="AA65" t="s">
        <v>6659</v>
      </c>
      <c r="AB65" t="s">
        <v>6660</v>
      </c>
      <c r="AC65" t="s">
        <v>182</v>
      </c>
      <c r="AD65">
        <v>96</v>
      </c>
      <c r="AE65">
        <v>25</v>
      </c>
      <c r="AF65">
        <v>2.4500000000000002</v>
      </c>
      <c r="AG65">
        <v>2.4</v>
      </c>
      <c r="AH65" t="s">
        <v>6654</v>
      </c>
      <c r="AI65">
        <v>1</v>
      </c>
    </row>
    <row r="66" spans="1:35">
      <c r="A66" t="s">
        <v>907</v>
      </c>
      <c r="B66" t="s">
        <v>6352</v>
      </c>
      <c r="C66" t="s">
        <v>907</v>
      </c>
      <c r="D66" t="s">
        <v>182</v>
      </c>
      <c r="E66" t="s">
        <v>184</v>
      </c>
      <c r="F66" t="s">
        <v>185</v>
      </c>
      <c r="G66" s="50">
        <v>3.12</v>
      </c>
      <c r="H66">
        <v>8.31</v>
      </c>
      <c r="I66">
        <v>3.08</v>
      </c>
      <c r="J66">
        <v>5.41</v>
      </c>
      <c r="L66">
        <v>1</v>
      </c>
      <c r="M66">
        <v>2</v>
      </c>
      <c r="N66">
        <v>1</v>
      </c>
      <c r="O66">
        <v>5</v>
      </c>
      <c r="P66">
        <v>3</v>
      </c>
      <c r="Q66" t="s">
        <v>582</v>
      </c>
      <c r="R66" t="s">
        <v>681</v>
      </c>
      <c r="S66">
        <v>3</v>
      </c>
      <c r="T66">
        <v>8</v>
      </c>
      <c r="U66">
        <v>5</v>
      </c>
      <c r="V66">
        <v>3</v>
      </c>
      <c r="W66" t="s">
        <v>6352</v>
      </c>
      <c r="X66">
        <v>1</v>
      </c>
      <c r="Y66" t="s">
        <v>681</v>
      </c>
      <c r="Z66" t="s">
        <v>6353</v>
      </c>
      <c r="AA66" t="s">
        <v>6354</v>
      </c>
      <c r="AB66" t="s">
        <v>6355</v>
      </c>
      <c r="AC66" t="s">
        <v>182</v>
      </c>
      <c r="AD66">
        <v>100</v>
      </c>
      <c r="AE66">
        <v>23</v>
      </c>
      <c r="AF66">
        <v>1.7</v>
      </c>
      <c r="AG66">
        <v>1.5</v>
      </c>
      <c r="AH66" t="s">
        <v>907</v>
      </c>
      <c r="AI66">
        <v>1</v>
      </c>
    </row>
    <row r="67" spans="1:35">
      <c r="A67" t="s">
        <v>5575</v>
      </c>
      <c r="B67" t="s">
        <v>5576</v>
      </c>
      <c r="C67" t="s">
        <v>5575</v>
      </c>
      <c r="D67" t="s">
        <v>182</v>
      </c>
      <c r="E67" t="s">
        <v>184</v>
      </c>
      <c r="F67" t="s">
        <v>185</v>
      </c>
      <c r="G67" s="50">
        <v>3.13</v>
      </c>
      <c r="H67">
        <v>1.08</v>
      </c>
      <c r="I67">
        <v>3.08</v>
      </c>
      <c r="J67">
        <v>0.81</v>
      </c>
      <c r="L67">
        <v>1</v>
      </c>
      <c r="M67">
        <v>2</v>
      </c>
      <c r="N67">
        <v>1</v>
      </c>
      <c r="O67">
        <v>5</v>
      </c>
      <c r="P67">
        <v>5</v>
      </c>
      <c r="Q67" t="s">
        <v>517</v>
      </c>
      <c r="R67" t="s">
        <v>517</v>
      </c>
      <c r="S67">
        <v>2</v>
      </c>
      <c r="T67">
        <v>0</v>
      </c>
      <c r="U67">
        <v>4</v>
      </c>
      <c r="V67">
        <v>4</v>
      </c>
      <c r="W67" t="s">
        <v>5577</v>
      </c>
      <c r="X67">
        <v>2</v>
      </c>
      <c r="Y67" t="s">
        <v>712</v>
      </c>
      <c r="Z67" t="s">
        <v>5578</v>
      </c>
      <c r="AA67" t="s">
        <v>5579</v>
      </c>
      <c r="AB67" t="s">
        <v>5580</v>
      </c>
      <c r="AC67" t="s">
        <v>182</v>
      </c>
      <c r="AD67">
        <v>100</v>
      </c>
      <c r="AE67">
        <v>18</v>
      </c>
      <c r="AF67">
        <v>1.85</v>
      </c>
      <c r="AG67">
        <v>1.95</v>
      </c>
      <c r="AH67" t="s">
        <v>5575</v>
      </c>
      <c r="AI67">
        <v>1</v>
      </c>
    </row>
    <row r="68" spans="1:35">
      <c r="A68" t="s">
        <v>6389</v>
      </c>
      <c r="B68" t="s">
        <v>6390</v>
      </c>
      <c r="C68" t="s">
        <v>6389</v>
      </c>
      <c r="D68" t="s">
        <v>182</v>
      </c>
      <c r="E68" t="s">
        <v>283</v>
      </c>
      <c r="F68" t="s">
        <v>185</v>
      </c>
      <c r="G68" s="50">
        <v>3.17</v>
      </c>
      <c r="H68">
        <v>35.47</v>
      </c>
      <c r="I68">
        <v>2.1800000000000002</v>
      </c>
      <c r="J68">
        <v>22.57</v>
      </c>
      <c r="L68">
        <v>2</v>
      </c>
      <c r="M68">
        <v>5</v>
      </c>
      <c r="N68">
        <v>1</v>
      </c>
      <c r="O68">
        <v>5</v>
      </c>
      <c r="P68">
        <v>3</v>
      </c>
      <c r="Q68" t="s">
        <v>399</v>
      </c>
      <c r="R68" t="s">
        <v>1030</v>
      </c>
      <c r="S68">
        <v>7</v>
      </c>
      <c r="T68">
        <v>9</v>
      </c>
      <c r="U68">
        <v>5</v>
      </c>
      <c r="V68">
        <v>3</v>
      </c>
      <c r="W68" t="s">
        <v>6390</v>
      </c>
      <c r="X68">
        <v>1</v>
      </c>
      <c r="Y68" t="s">
        <v>1030</v>
      </c>
      <c r="Z68" t="s">
        <v>6391</v>
      </c>
      <c r="AA68" t="s">
        <v>6392</v>
      </c>
      <c r="AB68" t="s">
        <v>6393</v>
      </c>
      <c r="AC68" t="s">
        <v>532</v>
      </c>
      <c r="AD68">
        <v>100</v>
      </c>
      <c r="AE68">
        <v>14</v>
      </c>
      <c r="AF68">
        <v>1.45</v>
      </c>
      <c r="AG68">
        <v>1.05</v>
      </c>
      <c r="AH68" t="s">
        <v>6389</v>
      </c>
      <c r="AI68">
        <v>1</v>
      </c>
    </row>
    <row r="69" spans="1:35">
      <c r="A69" t="s">
        <v>6495</v>
      </c>
      <c r="B69" t="s">
        <v>6496</v>
      </c>
      <c r="C69" t="s">
        <v>6495</v>
      </c>
      <c r="D69" t="s">
        <v>182</v>
      </c>
      <c r="E69" t="s">
        <v>184</v>
      </c>
      <c r="F69" t="s">
        <v>185</v>
      </c>
      <c r="G69" s="50">
        <v>3.27</v>
      </c>
      <c r="H69">
        <v>5.2</v>
      </c>
      <c r="I69">
        <v>2.97</v>
      </c>
      <c r="J69">
        <v>4.32</v>
      </c>
      <c r="L69">
        <v>1</v>
      </c>
      <c r="M69">
        <v>2</v>
      </c>
      <c r="N69">
        <v>1</v>
      </c>
      <c r="O69">
        <v>6</v>
      </c>
      <c r="P69">
        <v>4</v>
      </c>
      <c r="Q69" t="s">
        <v>715</v>
      </c>
      <c r="R69" t="s">
        <v>639</v>
      </c>
      <c r="S69">
        <v>3</v>
      </c>
      <c r="T69">
        <v>17</v>
      </c>
      <c r="U69">
        <v>6</v>
      </c>
      <c r="V69">
        <v>4</v>
      </c>
      <c r="W69" t="s">
        <v>6497</v>
      </c>
      <c r="X69">
        <v>2</v>
      </c>
      <c r="Y69" t="s">
        <v>645</v>
      </c>
      <c r="Z69" t="s">
        <v>6498</v>
      </c>
      <c r="AA69" t="s">
        <v>6499</v>
      </c>
      <c r="AB69" t="s">
        <v>6500</v>
      </c>
      <c r="AC69" t="s">
        <v>182</v>
      </c>
      <c r="AD69">
        <v>93</v>
      </c>
      <c r="AE69">
        <v>15</v>
      </c>
      <c r="AF69">
        <v>1.8</v>
      </c>
      <c r="AG69">
        <v>1</v>
      </c>
      <c r="AH69" t="s">
        <v>6495</v>
      </c>
      <c r="AI69">
        <v>1</v>
      </c>
    </row>
    <row r="70" spans="1:35">
      <c r="A70" t="s">
        <v>6639</v>
      </c>
      <c r="B70" t="s">
        <v>6640</v>
      </c>
      <c r="C70" t="s">
        <v>6639</v>
      </c>
      <c r="D70" t="s">
        <v>182</v>
      </c>
      <c r="E70" t="s">
        <v>184</v>
      </c>
      <c r="F70" t="s">
        <v>185</v>
      </c>
      <c r="G70" s="50">
        <v>3.48</v>
      </c>
      <c r="H70">
        <v>10.14</v>
      </c>
      <c r="I70">
        <v>2.95</v>
      </c>
      <c r="J70">
        <v>7.23</v>
      </c>
      <c r="L70">
        <v>1</v>
      </c>
      <c r="M70">
        <v>2</v>
      </c>
      <c r="N70">
        <v>1</v>
      </c>
      <c r="O70">
        <v>7</v>
      </c>
      <c r="P70">
        <v>5</v>
      </c>
      <c r="Q70" t="s">
        <v>1629</v>
      </c>
      <c r="R70" t="s">
        <v>517</v>
      </c>
      <c r="S70">
        <v>0</v>
      </c>
      <c r="T70">
        <v>5</v>
      </c>
      <c r="U70">
        <v>7</v>
      </c>
      <c r="V70">
        <v>5</v>
      </c>
      <c r="W70" t="s">
        <v>6641</v>
      </c>
      <c r="X70">
        <v>2</v>
      </c>
      <c r="Y70" t="s">
        <v>712</v>
      </c>
      <c r="Z70" t="s">
        <v>6642</v>
      </c>
      <c r="AA70" t="s">
        <v>6643</v>
      </c>
      <c r="AB70" t="s">
        <v>6644</v>
      </c>
      <c r="AC70" t="s">
        <v>182</v>
      </c>
      <c r="AD70">
        <v>100</v>
      </c>
      <c r="AE70">
        <v>24</v>
      </c>
      <c r="AF70">
        <v>1.95</v>
      </c>
      <c r="AG70">
        <v>1.65</v>
      </c>
      <c r="AH70" t="s">
        <v>6645</v>
      </c>
      <c r="AI70">
        <v>1</v>
      </c>
    </row>
    <row r="71" spans="1:35">
      <c r="A71" t="s">
        <v>5967</v>
      </c>
      <c r="B71" t="s">
        <v>5968</v>
      </c>
      <c r="C71" t="s">
        <v>5967</v>
      </c>
      <c r="D71" t="s">
        <v>182</v>
      </c>
      <c r="E71" t="s">
        <v>283</v>
      </c>
      <c r="F71" t="s">
        <v>185</v>
      </c>
      <c r="G71" s="50">
        <v>3.49</v>
      </c>
      <c r="H71">
        <v>2.91</v>
      </c>
      <c r="I71">
        <v>3.25</v>
      </c>
      <c r="J71">
        <v>2.36</v>
      </c>
      <c r="L71">
        <v>1</v>
      </c>
      <c r="M71">
        <v>2</v>
      </c>
      <c r="N71">
        <v>1</v>
      </c>
      <c r="O71">
        <v>9</v>
      </c>
      <c r="P71">
        <v>7</v>
      </c>
      <c r="Q71" t="s">
        <v>5802</v>
      </c>
      <c r="R71" t="s">
        <v>341</v>
      </c>
      <c r="S71">
        <v>1</v>
      </c>
      <c r="T71">
        <v>1</v>
      </c>
      <c r="U71">
        <v>8</v>
      </c>
      <c r="V71">
        <v>7</v>
      </c>
      <c r="W71" t="s">
        <v>5969</v>
      </c>
      <c r="X71">
        <v>3</v>
      </c>
      <c r="Y71" t="s">
        <v>346</v>
      </c>
      <c r="Z71" t="s">
        <v>5970</v>
      </c>
      <c r="AA71" t="s">
        <v>5971</v>
      </c>
      <c r="AB71" t="s">
        <v>5972</v>
      </c>
      <c r="AC71" t="s">
        <v>182</v>
      </c>
      <c r="AD71">
        <v>94</v>
      </c>
      <c r="AE71">
        <v>18</v>
      </c>
      <c r="AF71">
        <v>2.7</v>
      </c>
      <c r="AG71">
        <v>2.5499999999999998</v>
      </c>
      <c r="AH71" t="s">
        <v>5967</v>
      </c>
      <c r="AI71">
        <v>1</v>
      </c>
    </row>
    <row r="72" spans="1:35">
      <c r="A72" t="s">
        <v>6383</v>
      </c>
      <c r="B72" t="s">
        <v>6384</v>
      </c>
      <c r="C72" t="s">
        <v>6383</v>
      </c>
      <c r="D72" t="s">
        <v>182</v>
      </c>
      <c r="E72" t="s">
        <v>283</v>
      </c>
      <c r="F72" t="s">
        <v>185</v>
      </c>
      <c r="G72" s="50">
        <v>3.49</v>
      </c>
      <c r="H72">
        <v>5.95</v>
      </c>
      <c r="I72">
        <v>2.88</v>
      </c>
      <c r="J72">
        <v>3.72</v>
      </c>
      <c r="L72">
        <v>1</v>
      </c>
      <c r="M72">
        <v>2</v>
      </c>
      <c r="N72">
        <v>1</v>
      </c>
      <c r="O72">
        <v>9</v>
      </c>
      <c r="P72">
        <v>8</v>
      </c>
      <c r="Q72" t="s">
        <v>747</v>
      </c>
      <c r="R72" t="s">
        <v>1728</v>
      </c>
      <c r="S72">
        <v>0</v>
      </c>
      <c r="T72">
        <v>1</v>
      </c>
      <c r="U72">
        <v>8</v>
      </c>
      <c r="V72">
        <v>7</v>
      </c>
      <c r="W72" t="s">
        <v>6385</v>
      </c>
      <c r="X72">
        <v>3</v>
      </c>
      <c r="Y72" t="s">
        <v>1732</v>
      </c>
      <c r="Z72" t="s">
        <v>6386</v>
      </c>
      <c r="AA72" t="s">
        <v>6387</v>
      </c>
      <c r="AB72" t="s">
        <v>6388</v>
      </c>
      <c r="AC72" t="s">
        <v>182</v>
      </c>
      <c r="AD72">
        <v>100</v>
      </c>
      <c r="AE72">
        <v>22</v>
      </c>
      <c r="AF72">
        <v>2.5499999999999998</v>
      </c>
      <c r="AG72">
        <v>1.95</v>
      </c>
      <c r="AH72" t="s">
        <v>6383</v>
      </c>
      <c r="AI72">
        <v>1</v>
      </c>
    </row>
    <row r="73" spans="1:35">
      <c r="A73" t="s">
        <v>6593</v>
      </c>
      <c r="B73" t="s">
        <v>6594</v>
      </c>
      <c r="C73" t="s">
        <v>6593</v>
      </c>
      <c r="D73" t="s">
        <v>182</v>
      </c>
      <c r="E73" t="s">
        <v>184</v>
      </c>
      <c r="F73" t="s">
        <v>185</v>
      </c>
      <c r="G73" s="50">
        <v>3.5</v>
      </c>
      <c r="H73">
        <v>1.49</v>
      </c>
      <c r="I73">
        <v>2.5</v>
      </c>
      <c r="J73">
        <v>0.47</v>
      </c>
      <c r="L73">
        <v>1</v>
      </c>
      <c r="M73">
        <v>2</v>
      </c>
      <c r="N73">
        <v>1</v>
      </c>
      <c r="O73">
        <v>4</v>
      </c>
      <c r="P73">
        <v>4</v>
      </c>
      <c r="Q73" t="s">
        <v>314</v>
      </c>
      <c r="R73" t="s">
        <v>314</v>
      </c>
      <c r="S73">
        <v>0</v>
      </c>
      <c r="T73">
        <v>2</v>
      </c>
      <c r="U73">
        <v>4</v>
      </c>
      <c r="V73">
        <v>4</v>
      </c>
      <c r="W73" t="s">
        <v>6594</v>
      </c>
      <c r="X73">
        <v>1</v>
      </c>
      <c r="Y73" t="s">
        <v>314</v>
      </c>
      <c r="Z73" t="s">
        <v>6595</v>
      </c>
      <c r="AA73" t="s">
        <v>6596</v>
      </c>
      <c r="AB73" t="s">
        <v>6597</v>
      </c>
      <c r="AC73" t="s">
        <v>182</v>
      </c>
      <c r="AD73">
        <v>91</v>
      </c>
      <c r="AE73">
        <v>34</v>
      </c>
      <c r="AF73">
        <v>1.8</v>
      </c>
      <c r="AG73">
        <v>1.8</v>
      </c>
      <c r="AH73" t="s">
        <v>6593</v>
      </c>
      <c r="AI73">
        <v>1</v>
      </c>
    </row>
    <row r="74" spans="1:35">
      <c r="A74" t="s">
        <v>6671</v>
      </c>
      <c r="B74" t="s">
        <v>6672</v>
      </c>
      <c r="C74" t="s">
        <v>6671</v>
      </c>
      <c r="D74" t="s">
        <v>182</v>
      </c>
      <c r="E74" t="s">
        <v>184</v>
      </c>
      <c r="F74" t="s">
        <v>185</v>
      </c>
      <c r="G74" s="50">
        <v>3.52</v>
      </c>
      <c r="H74">
        <v>5</v>
      </c>
      <c r="I74">
        <v>2.75</v>
      </c>
      <c r="J74">
        <v>4.1900000000000004</v>
      </c>
      <c r="L74">
        <v>1</v>
      </c>
      <c r="M74">
        <v>2</v>
      </c>
      <c r="N74">
        <v>1</v>
      </c>
      <c r="O74">
        <v>6</v>
      </c>
      <c r="P74">
        <v>5</v>
      </c>
      <c r="Q74" t="s">
        <v>2061</v>
      </c>
      <c r="R74" t="s">
        <v>313</v>
      </c>
      <c r="S74">
        <v>0</v>
      </c>
      <c r="T74">
        <v>0</v>
      </c>
      <c r="U74">
        <v>4</v>
      </c>
      <c r="V74">
        <v>4</v>
      </c>
      <c r="W74" t="s">
        <v>6672</v>
      </c>
      <c r="X74">
        <v>1</v>
      </c>
      <c r="Y74" t="s">
        <v>313</v>
      </c>
      <c r="Z74" t="s">
        <v>6673</v>
      </c>
      <c r="AA74" t="s">
        <v>6674</v>
      </c>
      <c r="AB74" t="s">
        <v>6675</v>
      </c>
      <c r="AC74" t="s">
        <v>182</v>
      </c>
      <c r="AD74">
        <v>95</v>
      </c>
      <c r="AE74">
        <v>22</v>
      </c>
      <c r="AF74">
        <v>2.4</v>
      </c>
      <c r="AG74">
        <v>2</v>
      </c>
      <c r="AH74" t="s">
        <v>6671</v>
      </c>
      <c r="AI74">
        <v>1</v>
      </c>
    </row>
    <row r="75" spans="1:35">
      <c r="A75" t="s">
        <v>6376</v>
      </c>
      <c r="B75" t="s">
        <v>6377</v>
      </c>
      <c r="C75" t="s">
        <v>6376</v>
      </c>
      <c r="D75" t="s">
        <v>182</v>
      </c>
      <c r="E75" t="s">
        <v>184</v>
      </c>
      <c r="F75" t="s">
        <v>185</v>
      </c>
      <c r="G75" s="50">
        <v>3.61</v>
      </c>
      <c r="H75">
        <v>4.8</v>
      </c>
      <c r="I75">
        <v>3.47</v>
      </c>
      <c r="J75">
        <v>3.85</v>
      </c>
      <c r="L75">
        <v>1</v>
      </c>
      <c r="M75">
        <v>2</v>
      </c>
      <c r="N75">
        <v>1</v>
      </c>
      <c r="O75">
        <v>9</v>
      </c>
      <c r="P75">
        <v>7</v>
      </c>
      <c r="Q75" t="s">
        <v>6378</v>
      </c>
      <c r="R75" t="s">
        <v>1181</v>
      </c>
      <c r="S75">
        <v>0</v>
      </c>
      <c r="T75">
        <v>0</v>
      </c>
      <c r="U75">
        <v>9</v>
      </c>
      <c r="V75">
        <v>7</v>
      </c>
      <c r="W75" t="s">
        <v>6379</v>
      </c>
      <c r="X75">
        <v>3</v>
      </c>
      <c r="Y75" t="s">
        <v>1186</v>
      </c>
      <c r="Z75" t="s">
        <v>6380</v>
      </c>
      <c r="AA75" t="s">
        <v>6381</v>
      </c>
      <c r="AB75" t="s">
        <v>6382</v>
      </c>
      <c r="AC75" t="s">
        <v>182</v>
      </c>
      <c r="AD75">
        <v>100</v>
      </c>
      <c r="AE75">
        <v>13</v>
      </c>
      <c r="AF75">
        <v>3</v>
      </c>
      <c r="AG75">
        <v>2.75</v>
      </c>
      <c r="AH75" t="s">
        <v>6376</v>
      </c>
      <c r="AI75">
        <v>1</v>
      </c>
    </row>
    <row r="76" spans="1:35">
      <c r="A76" t="s">
        <v>6280</v>
      </c>
      <c r="B76" t="s">
        <v>6281</v>
      </c>
      <c r="C76" t="s">
        <v>6280</v>
      </c>
      <c r="D76" t="s">
        <v>182</v>
      </c>
      <c r="E76" t="s">
        <v>283</v>
      </c>
      <c r="F76" t="s">
        <v>185</v>
      </c>
      <c r="G76" s="50">
        <v>3.88</v>
      </c>
      <c r="H76">
        <v>11.35</v>
      </c>
      <c r="I76">
        <v>2.62</v>
      </c>
      <c r="J76">
        <v>7.09</v>
      </c>
      <c r="L76">
        <v>1</v>
      </c>
      <c r="M76">
        <v>2</v>
      </c>
      <c r="N76">
        <v>1</v>
      </c>
      <c r="O76">
        <v>12</v>
      </c>
      <c r="P76">
        <v>8</v>
      </c>
      <c r="Q76" t="s">
        <v>6282</v>
      </c>
      <c r="R76" t="s">
        <v>6283</v>
      </c>
      <c r="S76">
        <v>0</v>
      </c>
      <c r="T76">
        <v>1</v>
      </c>
      <c r="U76">
        <v>10</v>
      </c>
      <c r="V76">
        <v>7</v>
      </c>
      <c r="W76" t="s">
        <v>6284</v>
      </c>
      <c r="X76">
        <v>3</v>
      </c>
      <c r="Y76" t="s">
        <v>6285</v>
      </c>
      <c r="Z76" t="s">
        <v>6286</v>
      </c>
      <c r="AA76" t="s">
        <v>6287</v>
      </c>
      <c r="AB76" t="s">
        <v>6288</v>
      </c>
      <c r="AC76" t="s">
        <v>182</v>
      </c>
      <c r="AD76">
        <v>94</v>
      </c>
      <c r="AE76">
        <v>19</v>
      </c>
      <c r="AF76">
        <v>3.1</v>
      </c>
      <c r="AG76">
        <v>2.2999999999999998</v>
      </c>
      <c r="AH76" t="s">
        <v>6289</v>
      </c>
      <c r="AI76">
        <v>2</v>
      </c>
    </row>
    <row r="77" spans="1:35">
      <c r="A77" t="s">
        <v>6442</v>
      </c>
      <c r="B77" t="s">
        <v>6443</v>
      </c>
      <c r="C77" t="s">
        <v>6442</v>
      </c>
      <c r="D77" t="s">
        <v>182</v>
      </c>
      <c r="E77" t="s">
        <v>184</v>
      </c>
      <c r="F77" t="s">
        <v>185</v>
      </c>
      <c r="G77" s="50">
        <v>3.89</v>
      </c>
      <c r="H77">
        <v>3.11</v>
      </c>
      <c r="I77">
        <v>2.06</v>
      </c>
      <c r="J77">
        <v>1.69</v>
      </c>
      <c r="L77">
        <v>1</v>
      </c>
      <c r="M77">
        <v>2</v>
      </c>
      <c r="N77">
        <v>1</v>
      </c>
      <c r="O77">
        <v>8</v>
      </c>
      <c r="P77">
        <v>6</v>
      </c>
      <c r="Q77" t="s">
        <v>609</v>
      </c>
      <c r="R77" t="s">
        <v>1071</v>
      </c>
      <c r="S77">
        <v>0</v>
      </c>
      <c r="T77">
        <v>1</v>
      </c>
      <c r="U77">
        <v>7</v>
      </c>
      <c r="V77">
        <v>5</v>
      </c>
      <c r="W77" t="s">
        <v>6444</v>
      </c>
      <c r="X77">
        <v>2</v>
      </c>
      <c r="Y77" t="s">
        <v>1073</v>
      </c>
      <c r="Z77" t="s">
        <v>6445</v>
      </c>
      <c r="AA77" t="s">
        <v>6446</v>
      </c>
      <c r="AB77" t="s">
        <v>6447</v>
      </c>
      <c r="AC77" t="s">
        <v>182</v>
      </c>
      <c r="AD77">
        <v>100</v>
      </c>
      <c r="AE77">
        <v>16</v>
      </c>
      <c r="AF77">
        <v>1.9</v>
      </c>
      <c r="AG77">
        <v>1.95</v>
      </c>
      <c r="AH77" t="s">
        <v>6448</v>
      </c>
      <c r="AI77">
        <v>2</v>
      </c>
    </row>
    <row r="78" spans="1:35">
      <c r="A78" t="s">
        <v>6228</v>
      </c>
      <c r="B78" t="s">
        <v>6229</v>
      </c>
      <c r="C78" t="s">
        <v>6228</v>
      </c>
      <c r="D78" t="s">
        <v>182</v>
      </c>
      <c r="E78" t="s">
        <v>283</v>
      </c>
      <c r="F78" t="s">
        <v>185</v>
      </c>
      <c r="G78" s="50">
        <v>3.95</v>
      </c>
      <c r="H78">
        <v>13.11</v>
      </c>
      <c r="I78">
        <v>3.69</v>
      </c>
      <c r="J78">
        <v>10.61</v>
      </c>
      <c r="L78">
        <v>2</v>
      </c>
      <c r="M78">
        <v>4</v>
      </c>
      <c r="N78">
        <v>1</v>
      </c>
      <c r="O78">
        <v>10</v>
      </c>
      <c r="P78">
        <v>9</v>
      </c>
      <c r="Q78" t="s">
        <v>6230</v>
      </c>
      <c r="R78" t="s">
        <v>1330</v>
      </c>
      <c r="S78">
        <v>0</v>
      </c>
      <c r="T78">
        <v>0</v>
      </c>
      <c r="U78">
        <v>9</v>
      </c>
      <c r="V78">
        <v>7</v>
      </c>
      <c r="W78" t="s">
        <v>6231</v>
      </c>
      <c r="X78">
        <v>4</v>
      </c>
      <c r="Y78" t="s">
        <v>1332</v>
      </c>
      <c r="Z78" t="s">
        <v>6232</v>
      </c>
      <c r="AA78" t="s">
        <v>6233</v>
      </c>
      <c r="AB78" t="s">
        <v>6234</v>
      </c>
      <c r="AC78" t="s">
        <v>506</v>
      </c>
      <c r="AD78">
        <v>90</v>
      </c>
      <c r="AE78">
        <v>20</v>
      </c>
      <c r="AF78">
        <v>3.4</v>
      </c>
      <c r="AG78">
        <v>3.5</v>
      </c>
      <c r="AH78" t="s">
        <v>6228</v>
      </c>
      <c r="AI78">
        <v>1</v>
      </c>
    </row>
    <row r="79" spans="1:35">
      <c r="A79" t="s">
        <v>734</v>
      </c>
      <c r="B79" t="s">
        <v>6135</v>
      </c>
      <c r="C79" t="s">
        <v>734</v>
      </c>
      <c r="D79" t="s">
        <v>182</v>
      </c>
      <c r="E79" t="s">
        <v>283</v>
      </c>
      <c r="F79" t="s">
        <v>185</v>
      </c>
      <c r="G79" s="50">
        <v>4</v>
      </c>
      <c r="H79">
        <v>7.64</v>
      </c>
      <c r="I79">
        <v>1.41</v>
      </c>
      <c r="J79">
        <v>2.7</v>
      </c>
      <c r="L79">
        <v>1</v>
      </c>
      <c r="M79">
        <v>2</v>
      </c>
      <c r="N79">
        <v>1</v>
      </c>
      <c r="O79">
        <v>6</v>
      </c>
      <c r="P79">
        <v>4</v>
      </c>
      <c r="Q79" t="s">
        <v>597</v>
      </c>
      <c r="R79" t="s">
        <v>6136</v>
      </c>
      <c r="S79">
        <v>0</v>
      </c>
      <c r="T79">
        <v>6</v>
      </c>
      <c r="U79">
        <v>6</v>
      </c>
      <c r="V79">
        <v>4</v>
      </c>
      <c r="W79" t="s">
        <v>6135</v>
      </c>
      <c r="X79">
        <v>1</v>
      </c>
      <c r="Y79" t="s">
        <v>6136</v>
      </c>
      <c r="Z79" t="s">
        <v>6137</v>
      </c>
      <c r="AA79" t="s">
        <v>6138</v>
      </c>
      <c r="AB79" t="s">
        <v>6139</v>
      </c>
      <c r="AC79" t="s">
        <v>182</v>
      </c>
      <c r="AD79">
        <v>100</v>
      </c>
      <c r="AE79">
        <v>17</v>
      </c>
      <c r="AF79">
        <v>2.1</v>
      </c>
      <c r="AG79">
        <v>1.65</v>
      </c>
      <c r="AH79" t="s">
        <v>734</v>
      </c>
      <c r="AI79">
        <v>1</v>
      </c>
    </row>
    <row r="80" spans="1:35">
      <c r="A80" t="s">
        <v>6216</v>
      </c>
      <c r="B80" t="s">
        <v>6217</v>
      </c>
      <c r="C80" t="s">
        <v>6216</v>
      </c>
      <c r="D80" t="s">
        <v>182</v>
      </c>
      <c r="E80" t="s">
        <v>283</v>
      </c>
      <c r="F80" t="s">
        <v>185</v>
      </c>
      <c r="G80" s="50">
        <v>4.01</v>
      </c>
      <c r="H80">
        <v>6.35</v>
      </c>
      <c r="I80">
        <v>2.89</v>
      </c>
      <c r="J80">
        <v>4.05</v>
      </c>
      <c r="L80">
        <v>1</v>
      </c>
      <c r="M80">
        <v>2</v>
      </c>
      <c r="N80">
        <v>1</v>
      </c>
      <c r="O80">
        <v>6</v>
      </c>
      <c r="P80">
        <v>5</v>
      </c>
      <c r="Q80" t="s">
        <v>440</v>
      </c>
      <c r="R80" t="s">
        <v>452</v>
      </c>
      <c r="S80">
        <v>1</v>
      </c>
      <c r="T80">
        <v>2</v>
      </c>
      <c r="U80">
        <v>5</v>
      </c>
      <c r="V80">
        <v>5</v>
      </c>
      <c r="W80" t="s">
        <v>6218</v>
      </c>
      <c r="X80">
        <v>2</v>
      </c>
      <c r="Y80" t="s">
        <v>459</v>
      </c>
      <c r="Z80" t="s">
        <v>6219</v>
      </c>
      <c r="AA80" t="s">
        <v>6220</v>
      </c>
      <c r="AB80" t="s">
        <v>6221</v>
      </c>
      <c r="AC80" t="s">
        <v>182</v>
      </c>
      <c r="AD80">
        <v>100</v>
      </c>
      <c r="AE80">
        <v>16</v>
      </c>
      <c r="AF80">
        <v>1.9</v>
      </c>
      <c r="AG80">
        <v>1.8</v>
      </c>
      <c r="AH80" t="s">
        <v>6216</v>
      </c>
      <c r="AI80">
        <v>1</v>
      </c>
    </row>
    <row r="81" spans="1:35">
      <c r="A81" t="s">
        <v>6304</v>
      </c>
      <c r="B81" t="s">
        <v>6305</v>
      </c>
      <c r="C81" t="s">
        <v>6304</v>
      </c>
      <c r="D81" t="s">
        <v>182</v>
      </c>
      <c r="E81" t="s">
        <v>184</v>
      </c>
      <c r="F81" t="s">
        <v>185</v>
      </c>
      <c r="G81" s="50">
        <v>4.0999999999999996</v>
      </c>
      <c r="H81">
        <v>6.89</v>
      </c>
      <c r="I81">
        <v>1.79</v>
      </c>
      <c r="J81">
        <v>3.45</v>
      </c>
      <c r="L81">
        <v>1</v>
      </c>
      <c r="M81">
        <v>2</v>
      </c>
      <c r="N81">
        <v>1</v>
      </c>
      <c r="O81">
        <v>6</v>
      </c>
      <c r="P81">
        <v>5</v>
      </c>
      <c r="Q81" t="s">
        <v>1773</v>
      </c>
      <c r="R81" t="s">
        <v>452</v>
      </c>
      <c r="S81">
        <v>3</v>
      </c>
      <c r="T81">
        <v>6</v>
      </c>
      <c r="U81">
        <v>4</v>
      </c>
      <c r="V81">
        <v>4</v>
      </c>
      <c r="W81" t="s">
        <v>6306</v>
      </c>
      <c r="X81">
        <v>2</v>
      </c>
      <c r="Y81" t="s">
        <v>459</v>
      </c>
      <c r="Z81" t="s">
        <v>6307</v>
      </c>
      <c r="AA81" t="s">
        <v>6308</v>
      </c>
      <c r="AB81" t="s">
        <v>6309</v>
      </c>
      <c r="AC81" t="s">
        <v>182</v>
      </c>
      <c r="AD81">
        <v>100</v>
      </c>
      <c r="AE81">
        <v>21</v>
      </c>
      <c r="AF81">
        <v>1.7</v>
      </c>
      <c r="AG81">
        <v>1.65</v>
      </c>
      <c r="AH81" t="s">
        <v>6304</v>
      </c>
      <c r="AI81">
        <v>1</v>
      </c>
    </row>
    <row r="82" spans="1:35">
      <c r="A82" t="s">
        <v>3865</v>
      </c>
      <c r="B82" t="s">
        <v>6066</v>
      </c>
      <c r="C82" t="s">
        <v>3865</v>
      </c>
      <c r="D82" t="s">
        <v>182</v>
      </c>
      <c r="E82" t="s">
        <v>184</v>
      </c>
      <c r="F82" t="s">
        <v>185</v>
      </c>
      <c r="G82" s="50">
        <v>4.21</v>
      </c>
      <c r="H82">
        <v>11.89</v>
      </c>
      <c r="I82">
        <v>3.17</v>
      </c>
      <c r="J82">
        <v>8.58</v>
      </c>
      <c r="L82">
        <v>1</v>
      </c>
      <c r="M82">
        <v>2</v>
      </c>
      <c r="N82">
        <v>1</v>
      </c>
      <c r="O82">
        <v>5</v>
      </c>
      <c r="P82">
        <v>4</v>
      </c>
      <c r="Q82" t="s">
        <v>839</v>
      </c>
      <c r="R82" t="s">
        <v>314</v>
      </c>
      <c r="S82">
        <v>2</v>
      </c>
      <c r="T82">
        <v>4</v>
      </c>
      <c r="U82">
        <v>5</v>
      </c>
      <c r="V82">
        <v>4</v>
      </c>
      <c r="W82" t="s">
        <v>6066</v>
      </c>
      <c r="X82">
        <v>1</v>
      </c>
      <c r="Y82" t="s">
        <v>314</v>
      </c>
      <c r="Z82" t="s">
        <v>6067</v>
      </c>
      <c r="AA82" t="s">
        <v>6068</v>
      </c>
      <c r="AB82" t="s">
        <v>6069</v>
      </c>
      <c r="AC82" t="s">
        <v>182</v>
      </c>
      <c r="AD82">
        <v>94</v>
      </c>
      <c r="AE82">
        <v>19</v>
      </c>
      <c r="AF82">
        <v>1.75</v>
      </c>
      <c r="AG82">
        <v>1.65</v>
      </c>
      <c r="AH82" t="s">
        <v>3865</v>
      </c>
      <c r="AI82">
        <v>1</v>
      </c>
    </row>
    <row r="83" spans="1:35">
      <c r="A83" t="s">
        <v>5942</v>
      </c>
      <c r="B83" t="s">
        <v>5943</v>
      </c>
      <c r="C83" t="s">
        <v>5942</v>
      </c>
      <c r="D83" t="s">
        <v>182</v>
      </c>
      <c r="E83" t="s">
        <v>283</v>
      </c>
      <c r="F83" t="s">
        <v>185</v>
      </c>
      <c r="G83" s="50">
        <v>4.2300000000000004</v>
      </c>
      <c r="H83">
        <v>26.22</v>
      </c>
      <c r="I83">
        <v>3.52</v>
      </c>
      <c r="J83">
        <v>21.62</v>
      </c>
      <c r="L83">
        <v>1</v>
      </c>
      <c r="M83">
        <v>2</v>
      </c>
      <c r="N83">
        <v>1</v>
      </c>
      <c r="O83">
        <v>5</v>
      </c>
      <c r="P83">
        <v>4</v>
      </c>
      <c r="Q83" t="s">
        <v>839</v>
      </c>
      <c r="R83" t="s">
        <v>314</v>
      </c>
      <c r="S83">
        <v>4</v>
      </c>
      <c r="T83">
        <v>15</v>
      </c>
      <c r="U83">
        <v>5</v>
      </c>
      <c r="V83">
        <v>4</v>
      </c>
      <c r="W83" t="s">
        <v>5943</v>
      </c>
      <c r="X83">
        <v>1</v>
      </c>
      <c r="Y83" t="s">
        <v>314</v>
      </c>
      <c r="Z83" t="s">
        <v>5944</v>
      </c>
      <c r="AA83" t="s">
        <v>5945</v>
      </c>
      <c r="AB83" t="s">
        <v>5946</v>
      </c>
      <c r="AC83" t="s">
        <v>182</v>
      </c>
      <c r="AD83">
        <v>94</v>
      </c>
      <c r="AE83">
        <v>18</v>
      </c>
      <c r="AF83">
        <v>1.65</v>
      </c>
      <c r="AG83">
        <v>1</v>
      </c>
      <c r="AH83" t="s">
        <v>5942</v>
      </c>
      <c r="AI83">
        <v>1</v>
      </c>
    </row>
    <row r="84" spans="1:35">
      <c r="A84" t="s">
        <v>6604</v>
      </c>
      <c r="B84" t="s">
        <v>6605</v>
      </c>
      <c r="C84" t="s">
        <v>6604</v>
      </c>
      <c r="D84" t="s">
        <v>182</v>
      </c>
      <c r="E84" t="s">
        <v>184</v>
      </c>
      <c r="F84" t="s">
        <v>185</v>
      </c>
      <c r="G84" s="50">
        <v>4.28</v>
      </c>
      <c r="H84">
        <v>8.7200000000000006</v>
      </c>
      <c r="I84">
        <v>2.96</v>
      </c>
      <c r="J84">
        <v>5.14</v>
      </c>
      <c r="L84">
        <v>1</v>
      </c>
      <c r="M84">
        <v>2</v>
      </c>
      <c r="N84">
        <v>1</v>
      </c>
      <c r="O84">
        <v>6</v>
      </c>
      <c r="P84">
        <v>4</v>
      </c>
      <c r="Q84" t="s">
        <v>1114</v>
      </c>
      <c r="R84" t="s">
        <v>639</v>
      </c>
      <c r="S84">
        <v>1</v>
      </c>
      <c r="T84">
        <v>10</v>
      </c>
      <c r="U84">
        <v>6</v>
      </c>
      <c r="V84">
        <v>4</v>
      </c>
      <c r="W84" t="s">
        <v>6606</v>
      </c>
      <c r="X84">
        <v>2</v>
      </c>
      <c r="Y84" t="s">
        <v>645</v>
      </c>
      <c r="Z84" t="s">
        <v>6607</v>
      </c>
      <c r="AA84" t="s">
        <v>6608</v>
      </c>
      <c r="AB84" t="s">
        <v>6609</v>
      </c>
      <c r="AC84" t="s">
        <v>182</v>
      </c>
      <c r="AD84">
        <v>100</v>
      </c>
      <c r="AE84">
        <v>18</v>
      </c>
      <c r="AF84">
        <v>1.9</v>
      </c>
      <c r="AG84">
        <v>1.4</v>
      </c>
      <c r="AH84" t="s">
        <v>6604</v>
      </c>
      <c r="AI84">
        <v>1</v>
      </c>
    </row>
    <row r="85" spans="1:35">
      <c r="A85" t="s">
        <v>6180</v>
      </c>
      <c r="B85" t="s">
        <v>6181</v>
      </c>
      <c r="C85" t="s">
        <v>6180</v>
      </c>
      <c r="D85" t="s">
        <v>182</v>
      </c>
      <c r="E85" t="s">
        <v>184</v>
      </c>
      <c r="F85" t="s">
        <v>185</v>
      </c>
      <c r="G85" s="50">
        <v>4.4000000000000004</v>
      </c>
      <c r="H85">
        <v>13.78</v>
      </c>
      <c r="I85">
        <v>0.83</v>
      </c>
      <c r="J85">
        <v>5.27</v>
      </c>
      <c r="L85">
        <v>1</v>
      </c>
      <c r="M85">
        <v>8</v>
      </c>
      <c r="N85">
        <v>1</v>
      </c>
      <c r="O85">
        <v>5</v>
      </c>
      <c r="P85">
        <v>4</v>
      </c>
      <c r="Q85" t="s">
        <v>452</v>
      </c>
      <c r="R85" t="s">
        <v>639</v>
      </c>
      <c r="S85">
        <v>2</v>
      </c>
      <c r="T85">
        <v>21</v>
      </c>
      <c r="U85">
        <v>5</v>
      </c>
      <c r="V85">
        <v>4</v>
      </c>
      <c r="W85" t="s">
        <v>6182</v>
      </c>
      <c r="X85">
        <v>2</v>
      </c>
      <c r="Y85" t="s">
        <v>645</v>
      </c>
      <c r="Z85" t="s">
        <v>6183</v>
      </c>
      <c r="AA85" t="s">
        <v>6184</v>
      </c>
      <c r="AB85" t="s">
        <v>6185</v>
      </c>
      <c r="AC85" t="s">
        <v>182</v>
      </c>
      <c r="AD85">
        <v>88</v>
      </c>
      <c r="AE85">
        <v>18</v>
      </c>
      <c r="AF85">
        <v>1.7</v>
      </c>
      <c r="AG85">
        <v>1</v>
      </c>
      <c r="AH85" t="s">
        <v>6186</v>
      </c>
      <c r="AI85">
        <v>2</v>
      </c>
    </row>
    <row r="86" spans="1:35">
      <c r="A86" t="s">
        <v>5542</v>
      </c>
      <c r="B86" t="s">
        <v>5543</v>
      </c>
      <c r="C86" t="s">
        <v>5542</v>
      </c>
      <c r="D86" t="s">
        <v>182</v>
      </c>
      <c r="E86" t="s">
        <v>184</v>
      </c>
      <c r="F86" t="s">
        <v>185</v>
      </c>
      <c r="G86" s="50">
        <v>4.5199999999999996</v>
      </c>
      <c r="H86">
        <v>3.31</v>
      </c>
      <c r="I86">
        <v>4.33</v>
      </c>
      <c r="J86">
        <v>3.04</v>
      </c>
      <c r="L86">
        <v>2</v>
      </c>
      <c r="M86">
        <v>4</v>
      </c>
      <c r="N86">
        <v>1</v>
      </c>
      <c r="O86">
        <v>10</v>
      </c>
      <c r="P86">
        <v>9</v>
      </c>
      <c r="Q86" t="s">
        <v>5544</v>
      </c>
      <c r="R86" t="s">
        <v>5545</v>
      </c>
      <c r="S86">
        <v>0</v>
      </c>
      <c r="T86">
        <v>1</v>
      </c>
      <c r="U86">
        <v>10</v>
      </c>
      <c r="V86">
        <v>9</v>
      </c>
      <c r="W86" t="s">
        <v>5546</v>
      </c>
      <c r="X86">
        <v>4</v>
      </c>
      <c r="Y86" t="s">
        <v>5547</v>
      </c>
      <c r="Z86" t="s">
        <v>5548</v>
      </c>
      <c r="AA86" t="s">
        <v>5549</v>
      </c>
      <c r="AB86" t="s">
        <v>5550</v>
      </c>
      <c r="AC86" t="s">
        <v>506</v>
      </c>
      <c r="AD86">
        <v>100</v>
      </c>
      <c r="AE86">
        <v>22</v>
      </c>
      <c r="AF86">
        <v>2.75</v>
      </c>
      <c r="AG86">
        <v>2.75</v>
      </c>
      <c r="AH86" t="s">
        <v>5551</v>
      </c>
      <c r="AI86">
        <v>2</v>
      </c>
    </row>
    <row r="87" spans="1:35">
      <c r="A87" t="s">
        <v>6038</v>
      </c>
      <c r="B87" t="s">
        <v>6039</v>
      </c>
      <c r="C87" t="s">
        <v>6038</v>
      </c>
      <c r="D87" t="s">
        <v>182</v>
      </c>
      <c r="E87" t="s">
        <v>184</v>
      </c>
      <c r="F87" t="s">
        <v>185</v>
      </c>
      <c r="G87" s="50">
        <v>4.54</v>
      </c>
      <c r="H87">
        <v>2.64</v>
      </c>
      <c r="I87">
        <v>3.52</v>
      </c>
      <c r="J87">
        <v>2.16</v>
      </c>
      <c r="L87">
        <v>2</v>
      </c>
      <c r="M87">
        <v>7</v>
      </c>
      <c r="N87">
        <v>1</v>
      </c>
      <c r="O87">
        <v>6</v>
      </c>
      <c r="P87">
        <v>5</v>
      </c>
      <c r="Q87" t="s">
        <v>733</v>
      </c>
      <c r="R87" t="s">
        <v>5809</v>
      </c>
      <c r="S87">
        <v>2</v>
      </c>
      <c r="T87">
        <v>3</v>
      </c>
      <c r="U87">
        <v>6</v>
      </c>
      <c r="V87">
        <v>5</v>
      </c>
      <c r="W87" t="s">
        <v>6039</v>
      </c>
      <c r="X87">
        <v>1</v>
      </c>
      <c r="Y87" t="s">
        <v>5809</v>
      </c>
      <c r="Z87" t="s">
        <v>6040</v>
      </c>
      <c r="AA87" t="s">
        <v>6041</v>
      </c>
      <c r="AB87" t="s">
        <v>6042</v>
      </c>
      <c r="AC87" t="s">
        <v>532</v>
      </c>
      <c r="AD87">
        <v>100</v>
      </c>
      <c r="AE87">
        <v>21</v>
      </c>
      <c r="AF87">
        <v>1.7</v>
      </c>
      <c r="AG87">
        <v>1.55</v>
      </c>
      <c r="AH87" t="s">
        <v>6038</v>
      </c>
      <c r="AI87">
        <v>1</v>
      </c>
    </row>
    <row r="88" spans="1:35">
      <c r="A88" t="s">
        <v>6150</v>
      </c>
      <c r="B88" t="s">
        <v>6151</v>
      </c>
      <c r="C88" t="s">
        <v>6150</v>
      </c>
      <c r="D88" t="s">
        <v>182</v>
      </c>
      <c r="E88" t="s">
        <v>283</v>
      </c>
      <c r="F88" t="s">
        <v>185</v>
      </c>
      <c r="G88" s="50">
        <v>4.6500000000000004</v>
      </c>
      <c r="H88">
        <v>2.97</v>
      </c>
      <c r="I88">
        <v>4.18</v>
      </c>
      <c r="J88">
        <v>2.16</v>
      </c>
      <c r="L88">
        <v>1</v>
      </c>
      <c r="M88">
        <v>2</v>
      </c>
      <c r="N88">
        <v>1</v>
      </c>
      <c r="O88">
        <v>4</v>
      </c>
      <c r="P88">
        <v>4</v>
      </c>
      <c r="Q88" t="s">
        <v>947</v>
      </c>
      <c r="R88" t="s">
        <v>314</v>
      </c>
      <c r="S88">
        <v>0</v>
      </c>
      <c r="T88">
        <v>2</v>
      </c>
      <c r="U88">
        <v>3</v>
      </c>
      <c r="V88">
        <v>4</v>
      </c>
      <c r="W88" t="s">
        <v>6151</v>
      </c>
      <c r="X88">
        <v>1</v>
      </c>
      <c r="Y88" t="s">
        <v>314</v>
      </c>
      <c r="Z88" t="s">
        <v>6152</v>
      </c>
      <c r="AA88" t="s">
        <v>6153</v>
      </c>
      <c r="AB88" t="s">
        <v>6150</v>
      </c>
      <c r="AC88" t="s">
        <v>182</v>
      </c>
      <c r="AD88">
        <v>94</v>
      </c>
      <c r="AE88">
        <v>18</v>
      </c>
      <c r="AF88">
        <v>1.95</v>
      </c>
      <c r="AG88">
        <v>1.9</v>
      </c>
      <c r="AH88" t="s">
        <v>6150</v>
      </c>
      <c r="AI88">
        <v>1</v>
      </c>
    </row>
    <row r="89" spans="1:35">
      <c r="A89" t="s">
        <v>6484</v>
      </c>
      <c r="B89" t="s">
        <v>6485</v>
      </c>
      <c r="C89" t="s">
        <v>6484</v>
      </c>
      <c r="D89" t="s">
        <v>182</v>
      </c>
      <c r="E89" t="s">
        <v>184</v>
      </c>
      <c r="F89" t="s">
        <v>185</v>
      </c>
      <c r="G89" s="50">
        <v>4.8099999999999996</v>
      </c>
      <c r="H89">
        <v>11.82</v>
      </c>
      <c r="I89">
        <v>4.38</v>
      </c>
      <c r="J89">
        <v>7.77</v>
      </c>
      <c r="L89">
        <v>1</v>
      </c>
      <c r="M89">
        <v>2</v>
      </c>
      <c r="N89">
        <v>1</v>
      </c>
      <c r="O89">
        <v>6</v>
      </c>
      <c r="P89">
        <v>5</v>
      </c>
      <c r="Q89" t="s">
        <v>733</v>
      </c>
      <c r="R89" t="s">
        <v>452</v>
      </c>
      <c r="S89">
        <v>0</v>
      </c>
      <c r="T89">
        <v>0</v>
      </c>
      <c r="U89">
        <v>3</v>
      </c>
      <c r="V89">
        <v>3</v>
      </c>
      <c r="W89" t="s">
        <v>6486</v>
      </c>
      <c r="X89">
        <v>2</v>
      </c>
      <c r="Y89" t="s">
        <v>459</v>
      </c>
      <c r="Z89" t="s">
        <v>6487</v>
      </c>
      <c r="AA89" t="s">
        <v>6488</v>
      </c>
      <c r="AB89" t="s">
        <v>6489</v>
      </c>
      <c r="AC89" t="s">
        <v>182</v>
      </c>
      <c r="AD89">
        <v>96</v>
      </c>
      <c r="AE89">
        <v>25</v>
      </c>
      <c r="AF89">
        <v>2.85</v>
      </c>
      <c r="AG89">
        <v>0</v>
      </c>
      <c r="AH89" t="s">
        <v>6484</v>
      </c>
      <c r="AI89">
        <v>1</v>
      </c>
    </row>
    <row r="90" spans="1:35">
      <c r="A90" t="s">
        <v>6412</v>
      </c>
      <c r="B90" t="s">
        <v>6413</v>
      </c>
      <c r="C90" t="s">
        <v>6412</v>
      </c>
      <c r="D90" t="s">
        <v>182</v>
      </c>
      <c r="E90" t="s">
        <v>184</v>
      </c>
      <c r="F90" t="s">
        <v>185</v>
      </c>
      <c r="G90" s="50">
        <v>4.91</v>
      </c>
      <c r="H90">
        <v>6.49</v>
      </c>
      <c r="I90">
        <v>2.98</v>
      </c>
      <c r="J90">
        <v>3.58</v>
      </c>
      <c r="L90">
        <v>1</v>
      </c>
      <c r="M90">
        <v>2</v>
      </c>
      <c r="N90">
        <v>1</v>
      </c>
      <c r="O90">
        <v>4</v>
      </c>
      <c r="P90">
        <v>3</v>
      </c>
      <c r="Q90" t="s">
        <v>947</v>
      </c>
      <c r="R90" t="s">
        <v>327</v>
      </c>
      <c r="S90">
        <v>6</v>
      </c>
      <c r="T90">
        <v>15</v>
      </c>
      <c r="U90">
        <v>4</v>
      </c>
      <c r="V90">
        <v>3</v>
      </c>
      <c r="W90" t="s">
        <v>6413</v>
      </c>
      <c r="X90">
        <v>1</v>
      </c>
      <c r="Y90" t="s">
        <v>327</v>
      </c>
      <c r="Z90" t="s">
        <v>6414</v>
      </c>
      <c r="AA90" t="s">
        <v>6415</v>
      </c>
      <c r="AB90" t="s">
        <v>6412</v>
      </c>
      <c r="AC90" t="s">
        <v>182</v>
      </c>
      <c r="AD90">
        <v>95</v>
      </c>
      <c r="AE90">
        <v>23</v>
      </c>
      <c r="AF90">
        <v>1.35</v>
      </c>
      <c r="AG90">
        <v>1</v>
      </c>
      <c r="AH90" t="s">
        <v>6412</v>
      </c>
      <c r="AI90">
        <v>1</v>
      </c>
    </row>
    <row r="91" spans="1:35">
      <c r="A91" t="s">
        <v>6537</v>
      </c>
      <c r="B91" t="s">
        <v>6538</v>
      </c>
      <c r="C91" t="s">
        <v>6537</v>
      </c>
      <c r="D91" t="s">
        <v>182</v>
      </c>
      <c r="E91" t="s">
        <v>184</v>
      </c>
      <c r="F91" t="s">
        <v>185</v>
      </c>
      <c r="G91" s="50">
        <v>4.95</v>
      </c>
      <c r="H91">
        <v>24.66</v>
      </c>
      <c r="I91">
        <v>1.79</v>
      </c>
      <c r="J91">
        <v>5.74</v>
      </c>
      <c r="L91">
        <v>1</v>
      </c>
      <c r="M91">
        <v>2</v>
      </c>
      <c r="N91">
        <v>1</v>
      </c>
      <c r="O91">
        <v>5</v>
      </c>
      <c r="P91">
        <v>4</v>
      </c>
      <c r="Q91" t="s">
        <v>452</v>
      </c>
      <c r="R91" t="s">
        <v>639</v>
      </c>
      <c r="S91">
        <v>4</v>
      </c>
      <c r="T91">
        <v>13</v>
      </c>
      <c r="U91">
        <v>5</v>
      </c>
      <c r="V91">
        <v>4</v>
      </c>
      <c r="W91" t="s">
        <v>6539</v>
      </c>
      <c r="X91">
        <v>2</v>
      </c>
      <c r="Y91" t="s">
        <v>645</v>
      </c>
      <c r="Z91" t="s">
        <v>6540</v>
      </c>
      <c r="AA91" t="s">
        <v>6541</v>
      </c>
      <c r="AB91" t="s">
        <v>6542</v>
      </c>
      <c r="AC91" t="s">
        <v>182</v>
      </c>
      <c r="AD91">
        <v>95</v>
      </c>
      <c r="AE91">
        <v>23</v>
      </c>
      <c r="AF91">
        <v>1.65</v>
      </c>
      <c r="AG91">
        <v>1.3</v>
      </c>
      <c r="AH91" t="s">
        <v>6537</v>
      </c>
      <c r="AI91">
        <v>1</v>
      </c>
    </row>
    <row r="92" spans="1:35">
      <c r="A92" t="s">
        <v>6173</v>
      </c>
      <c r="B92" t="s">
        <v>6174</v>
      </c>
      <c r="C92" t="s">
        <v>6173</v>
      </c>
      <c r="D92" t="s">
        <v>182</v>
      </c>
      <c r="E92" t="s">
        <v>184</v>
      </c>
      <c r="F92" t="s">
        <v>185</v>
      </c>
      <c r="G92" s="50">
        <v>5.05</v>
      </c>
      <c r="H92">
        <v>8.31</v>
      </c>
      <c r="I92">
        <v>4.9000000000000004</v>
      </c>
      <c r="J92">
        <v>7.03</v>
      </c>
      <c r="L92">
        <v>1</v>
      </c>
      <c r="M92">
        <v>2</v>
      </c>
      <c r="N92">
        <v>1</v>
      </c>
      <c r="O92">
        <v>10</v>
      </c>
      <c r="P92">
        <v>7</v>
      </c>
      <c r="Q92" t="s">
        <v>6175</v>
      </c>
      <c r="R92" t="s">
        <v>341</v>
      </c>
      <c r="S92">
        <v>0</v>
      </c>
      <c r="T92">
        <v>0</v>
      </c>
      <c r="U92">
        <v>10</v>
      </c>
      <c r="V92">
        <v>7</v>
      </c>
      <c r="W92" t="s">
        <v>6176</v>
      </c>
      <c r="X92">
        <v>3</v>
      </c>
      <c r="Y92" t="s">
        <v>346</v>
      </c>
      <c r="Z92" t="s">
        <v>6177</v>
      </c>
      <c r="AA92" t="s">
        <v>6178</v>
      </c>
      <c r="AB92" t="s">
        <v>6179</v>
      </c>
      <c r="AC92" t="s">
        <v>182</v>
      </c>
      <c r="AD92">
        <v>96</v>
      </c>
      <c r="AE92">
        <v>25</v>
      </c>
      <c r="AF92">
        <v>4</v>
      </c>
      <c r="AG92">
        <v>2.95</v>
      </c>
      <c r="AH92" t="s">
        <v>6173</v>
      </c>
      <c r="AI92">
        <v>1</v>
      </c>
    </row>
    <row r="93" spans="1:35">
      <c r="A93" t="s">
        <v>6459</v>
      </c>
      <c r="B93" t="s">
        <v>6460</v>
      </c>
      <c r="C93" t="s">
        <v>6459</v>
      </c>
      <c r="D93" t="s">
        <v>182</v>
      </c>
      <c r="E93" t="s">
        <v>184</v>
      </c>
      <c r="F93" t="s">
        <v>185</v>
      </c>
      <c r="G93" s="50">
        <v>5.17</v>
      </c>
      <c r="H93">
        <v>13.04</v>
      </c>
      <c r="I93">
        <v>3.88</v>
      </c>
      <c r="J93">
        <v>7.7</v>
      </c>
      <c r="L93">
        <v>1</v>
      </c>
      <c r="M93">
        <v>3</v>
      </c>
      <c r="N93">
        <v>1</v>
      </c>
      <c r="O93">
        <v>6</v>
      </c>
      <c r="P93">
        <v>4</v>
      </c>
      <c r="Q93" t="s">
        <v>715</v>
      </c>
      <c r="R93" t="s">
        <v>639</v>
      </c>
      <c r="S93">
        <v>1</v>
      </c>
      <c r="T93">
        <v>11</v>
      </c>
      <c r="U93">
        <v>5</v>
      </c>
      <c r="V93">
        <v>4</v>
      </c>
      <c r="W93" t="s">
        <v>6461</v>
      </c>
      <c r="X93">
        <v>2</v>
      </c>
      <c r="Y93" t="s">
        <v>645</v>
      </c>
      <c r="Z93" t="s">
        <v>6462</v>
      </c>
      <c r="AA93" t="s">
        <v>6463</v>
      </c>
      <c r="AB93" t="s">
        <v>6464</v>
      </c>
      <c r="AC93" t="s">
        <v>182</v>
      </c>
      <c r="AD93">
        <v>100</v>
      </c>
      <c r="AE93">
        <v>23</v>
      </c>
      <c r="AF93">
        <v>1.9</v>
      </c>
      <c r="AG93">
        <v>1.4</v>
      </c>
      <c r="AH93" t="s">
        <v>6459</v>
      </c>
      <c r="AI93">
        <v>1</v>
      </c>
    </row>
    <row r="94" spans="1:35">
      <c r="A94" t="s">
        <v>6715</v>
      </c>
      <c r="B94" t="s">
        <v>6716</v>
      </c>
      <c r="C94" t="s">
        <v>6715</v>
      </c>
      <c r="D94" t="s">
        <v>182</v>
      </c>
      <c r="E94" t="s">
        <v>184</v>
      </c>
      <c r="F94" t="s">
        <v>185</v>
      </c>
      <c r="G94" s="50">
        <v>5.28</v>
      </c>
      <c r="H94">
        <v>12.03</v>
      </c>
      <c r="I94">
        <v>3.54</v>
      </c>
      <c r="J94">
        <v>7.64</v>
      </c>
      <c r="L94">
        <v>1</v>
      </c>
      <c r="M94">
        <v>2</v>
      </c>
      <c r="N94">
        <v>1</v>
      </c>
      <c r="O94">
        <v>6</v>
      </c>
      <c r="P94">
        <v>4</v>
      </c>
      <c r="Q94" t="s">
        <v>708</v>
      </c>
      <c r="R94" t="s">
        <v>639</v>
      </c>
      <c r="S94">
        <v>0</v>
      </c>
      <c r="T94">
        <v>6</v>
      </c>
      <c r="U94">
        <v>6</v>
      </c>
      <c r="V94">
        <v>4</v>
      </c>
      <c r="W94" t="s">
        <v>6717</v>
      </c>
      <c r="X94">
        <v>2</v>
      </c>
      <c r="Y94" t="s">
        <v>645</v>
      </c>
      <c r="Z94" t="s">
        <v>6718</v>
      </c>
      <c r="AA94" t="s">
        <v>6719</v>
      </c>
      <c r="AB94" t="s">
        <v>6720</v>
      </c>
      <c r="AC94" t="s">
        <v>182</v>
      </c>
      <c r="AD94">
        <v>92</v>
      </c>
      <c r="AE94">
        <v>25</v>
      </c>
      <c r="AF94">
        <v>2.1</v>
      </c>
      <c r="AG94">
        <v>1.65</v>
      </c>
      <c r="AH94" t="s">
        <v>6721</v>
      </c>
      <c r="AI94">
        <v>1</v>
      </c>
    </row>
    <row r="95" spans="1:35">
      <c r="A95" t="s">
        <v>6735</v>
      </c>
      <c r="B95" t="s">
        <v>6736</v>
      </c>
      <c r="C95" t="s">
        <v>6735</v>
      </c>
      <c r="D95" t="s">
        <v>182</v>
      </c>
      <c r="E95" t="s">
        <v>184</v>
      </c>
      <c r="F95" t="s">
        <v>185</v>
      </c>
      <c r="G95" s="50">
        <v>5.5</v>
      </c>
      <c r="H95">
        <v>5.34</v>
      </c>
      <c r="I95">
        <v>4.5199999999999996</v>
      </c>
      <c r="J95">
        <v>3.85</v>
      </c>
      <c r="L95">
        <v>1</v>
      </c>
      <c r="M95">
        <v>2</v>
      </c>
      <c r="N95">
        <v>1</v>
      </c>
      <c r="O95">
        <v>6</v>
      </c>
      <c r="P95">
        <v>5</v>
      </c>
      <c r="Q95" t="s">
        <v>1114</v>
      </c>
      <c r="R95" t="s">
        <v>517</v>
      </c>
      <c r="S95">
        <v>0</v>
      </c>
      <c r="T95">
        <v>0</v>
      </c>
      <c r="U95">
        <v>6</v>
      </c>
      <c r="V95">
        <v>5</v>
      </c>
      <c r="W95" t="s">
        <v>6737</v>
      </c>
      <c r="X95">
        <v>2</v>
      </c>
      <c r="Y95" t="s">
        <v>712</v>
      </c>
      <c r="Z95" t="s">
        <v>6738</v>
      </c>
      <c r="AA95" t="s">
        <v>6739</v>
      </c>
      <c r="AB95" t="s">
        <v>6740</v>
      </c>
      <c r="AC95" t="s">
        <v>182</v>
      </c>
      <c r="AD95">
        <v>100</v>
      </c>
      <c r="AE95">
        <v>27</v>
      </c>
      <c r="AF95">
        <v>2.4</v>
      </c>
      <c r="AG95">
        <v>1.95</v>
      </c>
      <c r="AH95" t="s">
        <v>6741</v>
      </c>
      <c r="AI95">
        <v>2</v>
      </c>
    </row>
    <row r="96" spans="1:35">
      <c r="A96" t="s">
        <v>6160</v>
      </c>
      <c r="B96" t="s">
        <v>6161</v>
      </c>
      <c r="C96" t="s">
        <v>6160</v>
      </c>
      <c r="D96" t="s">
        <v>182</v>
      </c>
      <c r="E96" t="s">
        <v>184</v>
      </c>
      <c r="F96" t="s">
        <v>185</v>
      </c>
      <c r="G96" s="50">
        <v>5.55</v>
      </c>
      <c r="H96">
        <v>5.74</v>
      </c>
      <c r="I96">
        <v>4.8899999999999997</v>
      </c>
      <c r="J96">
        <v>3.24</v>
      </c>
      <c r="L96">
        <v>1</v>
      </c>
      <c r="M96">
        <v>2</v>
      </c>
      <c r="N96">
        <v>1</v>
      </c>
      <c r="O96">
        <v>6</v>
      </c>
      <c r="P96">
        <v>6</v>
      </c>
      <c r="Q96" t="s">
        <v>1071</v>
      </c>
      <c r="R96" t="s">
        <v>2061</v>
      </c>
      <c r="S96">
        <v>0</v>
      </c>
      <c r="T96">
        <v>1</v>
      </c>
      <c r="U96">
        <v>6</v>
      </c>
      <c r="V96">
        <v>6</v>
      </c>
      <c r="W96" t="s">
        <v>6162</v>
      </c>
      <c r="X96">
        <v>2</v>
      </c>
      <c r="Y96" t="s">
        <v>6163</v>
      </c>
      <c r="Z96" t="s">
        <v>6164</v>
      </c>
      <c r="AA96" t="s">
        <v>6165</v>
      </c>
      <c r="AB96" t="s">
        <v>6166</v>
      </c>
      <c r="AC96" t="s">
        <v>182</v>
      </c>
      <c r="AD96">
        <v>100</v>
      </c>
      <c r="AE96">
        <v>18</v>
      </c>
      <c r="AF96">
        <v>2.2000000000000002</v>
      </c>
      <c r="AG96">
        <v>1.8</v>
      </c>
      <c r="AH96" t="s">
        <v>6160</v>
      </c>
      <c r="AI96">
        <v>1</v>
      </c>
    </row>
    <row r="97" spans="1:35">
      <c r="A97" t="s">
        <v>5600</v>
      </c>
      <c r="B97" t="s">
        <v>5601</v>
      </c>
      <c r="C97" t="s">
        <v>5600</v>
      </c>
      <c r="D97" t="s">
        <v>182</v>
      </c>
      <c r="E97" t="s">
        <v>283</v>
      </c>
      <c r="F97" t="s">
        <v>185</v>
      </c>
      <c r="G97" s="50">
        <v>5.8</v>
      </c>
      <c r="H97">
        <v>13.92</v>
      </c>
      <c r="I97">
        <v>5.29</v>
      </c>
      <c r="J97">
        <v>7.3</v>
      </c>
      <c r="L97">
        <v>2</v>
      </c>
      <c r="M97">
        <v>4</v>
      </c>
      <c r="N97">
        <v>1</v>
      </c>
      <c r="O97">
        <v>5</v>
      </c>
      <c r="P97">
        <v>3</v>
      </c>
      <c r="Q97" t="s">
        <v>517</v>
      </c>
      <c r="R97" t="s">
        <v>1030</v>
      </c>
      <c r="S97">
        <v>10</v>
      </c>
      <c r="T97">
        <v>30</v>
      </c>
      <c r="U97">
        <v>5</v>
      </c>
      <c r="V97">
        <v>3</v>
      </c>
      <c r="W97" t="s">
        <v>5601</v>
      </c>
      <c r="X97">
        <v>1</v>
      </c>
      <c r="Y97" t="s">
        <v>1030</v>
      </c>
      <c r="Z97" t="s">
        <v>5602</v>
      </c>
      <c r="AA97" t="s">
        <v>5603</v>
      </c>
      <c r="AB97" t="s">
        <v>5604</v>
      </c>
      <c r="AC97" t="s">
        <v>532</v>
      </c>
      <c r="AD97">
        <v>93</v>
      </c>
      <c r="AE97">
        <v>29</v>
      </c>
      <c r="AF97">
        <v>1.35</v>
      </c>
      <c r="AG97">
        <v>1</v>
      </c>
      <c r="AH97" t="s">
        <v>5600</v>
      </c>
      <c r="AI97">
        <v>1</v>
      </c>
    </row>
    <row r="98" spans="1:35">
      <c r="A98" t="s">
        <v>5788</v>
      </c>
      <c r="B98" t="s">
        <v>5789</v>
      </c>
      <c r="C98" t="s">
        <v>5788</v>
      </c>
      <c r="D98" t="s">
        <v>182</v>
      </c>
      <c r="F98" t="s">
        <v>185</v>
      </c>
      <c r="G98" s="50">
        <v>5.81</v>
      </c>
      <c r="H98">
        <v>9.5299999999999994</v>
      </c>
      <c r="I98">
        <v>1.76</v>
      </c>
      <c r="J98">
        <v>2.91</v>
      </c>
      <c r="L98">
        <v>1</v>
      </c>
      <c r="M98">
        <v>2</v>
      </c>
      <c r="N98">
        <v>1</v>
      </c>
      <c r="O98">
        <v>9</v>
      </c>
      <c r="P98">
        <v>6</v>
      </c>
      <c r="Q98" t="s">
        <v>1965</v>
      </c>
      <c r="R98" t="s">
        <v>1114</v>
      </c>
      <c r="S98">
        <v>0</v>
      </c>
      <c r="T98">
        <v>1</v>
      </c>
      <c r="U98">
        <v>9</v>
      </c>
      <c r="V98">
        <v>6</v>
      </c>
      <c r="W98" t="s">
        <v>5790</v>
      </c>
      <c r="X98">
        <v>2</v>
      </c>
      <c r="Y98" t="s">
        <v>1387</v>
      </c>
      <c r="Z98" t="s">
        <v>5791</v>
      </c>
      <c r="AA98" t="s">
        <v>5792</v>
      </c>
      <c r="AB98" t="s">
        <v>5793</v>
      </c>
      <c r="AC98" t="s">
        <v>182</v>
      </c>
      <c r="AD98">
        <v>100</v>
      </c>
      <c r="AE98">
        <v>19</v>
      </c>
      <c r="AF98">
        <v>2.8</v>
      </c>
      <c r="AG98">
        <v>1.95</v>
      </c>
      <c r="AH98" t="s">
        <v>5788</v>
      </c>
      <c r="AI98">
        <v>1</v>
      </c>
    </row>
    <row r="99" spans="1:35">
      <c r="A99" t="s">
        <v>3198</v>
      </c>
      <c r="B99" t="s">
        <v>4090</v>
      </c>
      <c r="C99" t="s">
        <v>3198</v>
      </c>
      <c r="D99" t="s">
        <v>182</v>
      </c>
      <c r="E99" t="s">
        <v>184</v>
      </c>
      <c r="F99" t="s">
        <v>185</v>
      </c>
      <c r="G99" s="50">
        <v>5.81</v>
      </c>
      <c r="H99">
        <v>36.619999999999997</v>
      </c>
      <c r="I99">
        <v>4.84</v>
      </c>
      <c r="J99">
        <v>20.74</v>
      </c>
      <c r="L99">
        <v>1</v>
      </c>
      <c r="M99">
        <v>2</v>
      </c>
      <c r="N99">
        <v>1</v>
      </c>
      <c r="O99">
        <v>5</v>
      </c>
      <c r="P99">
        <v>3</v>
      </c>
      <c r="Q99" t="s">
        <v>313</v>
      </c>
      <c r="R99" t="s">
        <v>1437</v>
      </c>
      <c r="S99">
        <v>0</v>
      </c>
      <c r="T99">
        <v>13</v>
      </c>
      <c r="U99">
        <v>5</v>
      </c>
      <c r="V99">
        <v>3</v>
      </c>
      <c r="W99" t="s">
        <v>4090</v>
      </c>
      <c r="X99">
        <v>1</v>
      </c>
      <c r="Y99" t="s">
        <v>1437</v>
      </c>
      <c r="Z99" t="s">
        <v>6661</v>
      </c>
      <c r="AA99" t="s">
        <v>6662</v>
      </c>
      <c r="AB99" t="s">
        <v>3198</v>
      </c>
      <c r="AC99" t="s">
        <v>182</v>
      </c>
      <c r="AD99">
        <v>100</v>
      </c>
      <c r="AE99">
        <v>20</v>
      </c>
      <c r="AF99">
        <v>1.9</v>
      </c>
      <c r="AG99">
        <v>1</v>
      </c>
      <c r="AH99" t="s">
        <v>6663</v>
      </c>
      <c r="AI99">
        <v>1</v>
      </c>
    </row>
    <row r="100" spans="1:35" s="66" customFormat="1">
      <c r="A100" s="66" t="s">
        <v>5492</v>
      </c>
      <c r="B100" s="66" t="s">
        <v>5493</v>
      </c>
      <c r="C100" s="66" t="s">
        <v>5492</v>
      </c>
      <c r="D100" s="66" t="s">
        <v>182</v>
      </c>
      <c r="E100" s="66" t="s">
        <v>184</v>
      </c>
      <c r="F100" s="66" t="s">
        <v>185</v>
      </c>
      <c r="G100" s="66">
        <v>5.84</v>
      </c>
      <c r="H100" s="66">
        <v>6.08</v>
      </c>
      <c r="I100" s="66">
        <v>5.69</v>
      </c>
      <c r="J100" s="66">
        <v>5.41</v>
      </c>
      <c r="L100" s="66">
        <v>1</v>
      </c>
      <c r="M100" s="66">
        <v>2</v>
      </c>
      <c r="N100" s="66">
        <v>1</v>
      </c>
      <c r="O100" s="66">
        <v>6</v>
      </c>
      <c r="P100" s="66">
        <v>5</v>
      </c>
      <c r="Q100" s="66" t="s">
        <v>2224</v>
      </c>
      <c r="R100" s="66" t="s">
        <v>198</v>
      </c>
      <c r="S100" s="66">
        <v>1</v>
      </c>
      <c r="T100" s="66">
        <v>1</v>
      </c>
      <c r="U100" s="66">
        <v>5</v>
      </c>
      <c r="V100" s="66">
        <v>3</v>
      </c>
      <c r="W100" s="66" t="s">
        <v>5494</v>
      </c>
      <c r="X100" s="66">
        <v>3</v>
      </c>
      <c r="Y100" s="66" t="s">
        <v>201</v>
      </c>
      <c r="Z100" s="66" t="s">
        <v>5495</v>
      </c>
      <c r="AA100" s="66" t="s">
        <v>5496</v>
      </c>
      <c r="AB100" s="66" t="s">
        <v>5497</v>
      </c>
      <c r="AC100" s="66" t="s">
        <v>182</v>
      </c>
      <c r="AD100" s="66">
        <v>100</v>
      </c>
      <c r="AE100" s="66">
        <v>20</v>
      </c>
      <c r="AF100" s="66">
        <v>2.1</v>
      </c>
      <c r="AG100" s="66">
        <v>2.15</v>
      </c>
      <c r="AH100" s="66" t="s">
        <v>5492</v>
      </c>
      <c r="AI100" s="66">
        <v>1</v>
      </c>
    </row>
    <row r="101" spans="1:35">
      <c r="A101" t="s">
        <v>6128</v>
      </c>
      <c r="B101" t="s">
        <v>6129</v>
      </c>
      <c r="C101" t="s">
        <v>6128</v>
      </c>
      <c r="D101" t="s">
        <v>182</v>
      </c>
      <c r="E101" t="s">
        <v>184</v>
      </c>
      <c r="F101" t="s">
        <v>185</v>
      </c>
      <c r="G101" s="50">
        <v>6.09</v>
      </c>
      <c r="H101">
        <v>0.27</v>
      </c>
      <c r="I101">
        <v>3.12</v>
      </c>
      <c r="J101">
        <v>7.0000000000000007E-2</v>
      </c>
      <c r="L101">
        <v>1</v>
      </c>
      <c r="M101">
        <v>4</v>
      </c>
      <c r="N101">
        <v>1</v>
      </c>
      <c r="O101">
        <v>7</v>
      </c>
      <c r="P101">
        <v>5</v>
      </c>
      <c r="Q101" t="s">
        <v>1387</v>
      </c>
      <c r="R101" t="s">
        <v>667</v>
      </c>
      <c r="S101">
        <v>1</v>
      </c>
      <c r="T101">
        <v>0</v>
      </c>
      <c r="U101">
        <v>4</v>
      </c>
      <c r="V101">
        <v>3</v>
      </c>
      <c r="W101" t="s">
        <v>6130</v>
      </c>
      <c r="X101">
        <v>2</v>
      </c>
      <c r="Y101" t="s">
        <v>2005</v>
      </c>
      <c r="Z101" t="s">
        <v>6131</v>
      </c>
      <c r="AA101" t="s">
        <v>6132</v>
      </c>
      <c r="AB101" t="s">
        <v>6128</v>
      </c>
      <c r="AC101" t="s">
        <v>182</v>
      </c>
      <c r="AD101">
        <v>0</v>
      </c>
      <c r="AE101">
        <v>0</v>
      </c>
      <c r="AF101">
        <v>3.6</v>
      </c>
      <c r="AG101">
        <v>2.9</v>
      </c>
      <c r="AH101" t="s">
        <v>6128</v>
      </c>
      <c r="AI101">
        <v>2</v>
      </c>
    </row>
    <row r="102" spans="1:35" s="66" customFormat="1">
      <c r="A102" s="66" t="s">
        <v>5729</v>
      </c>
      <c r="B102" s="66" t="s">
        <v>5730</v>
      </c>
      <c r="C102" s="66" t="s">
        <v>5729</v>
      </c>
      <c r="D102" s="66" t="s">
        <v>182</v>
      </c>
      <c r="E102" s="66" t="s">
        <v>184</v>
      </c>
      <c r="F102" s="66" t="s">
        <v>185</v>
      </c>
      <c r="G102" s="66">
        <v>6.18</v>
      </c>
      <c r="H102" s="66">
        <v>14.53</v>
      </c>
      <c r="I102" s="66">
        <v>5.37</v>
      </c>
      <c r="J102" s="66">
        <v>12.84</v>
      </c>
      <c r="L102" s="66">
        <v>1</v>
      </c>
      <c r="M102" s="66">
        <v>2</v>
      </c>
      <c r="N102" s="66">
        <v>1</v>
      </c>
      <c r="O102" s="66">
        <v>10</v>
      </c>
      <c r="P102" s="66">
        <v>9</v>
      </c>
      <c r="Q102" s="66" t="s">
        <v>5731</v>
      </c>
      <c r="R102" s="66" t="s">
        <v>5732</v>
      </c>
      <c r="S102" s="66">
        <v>0</v>
      </c>
      <c r="T102" s="66">
        <v>0</v>
      </c>
      <c r="U102" s="66">
        <v>8</v>
      </c>
      <c r="V102" s="66">
        <v>7</v>
      </c>
      <c r="W102" s="66" t="s">
        <v>5733</v>
      </c>
      <c r="X102" s="66">
        <v>4</v>
      </c>
      <c r="Y102" s="66" t="s">
        <v>5734</v>
      </c>
      <c r="Z102" s="66" t="s">
        <v>5735</v>
      </c>
      <c r="AA102" s="66" t="s">
        <v>5736</v>
      </c>
      <c r="AB102" s="66" t="s">
        <v>5737</v>
      </c>
      <c r="AC102" s="66" t="s">
        <v>182</v>
      </c>
      <c r="AD102" s="66">
        <v>100</v>
      </c>
      <c r="AE102" s="66">
        <v>22</v>
      </c>
      <c r="AF102" s="66">
        <v>3.45</v>
      </c>
      <c r="AG102" s="66">
        <v>3.05</v>
      </c>
      <c r="AH102" s="66" t="s">
        <v>5729</v>
      </c>
      <c r="AI102" s="66">
        <v>1</v>
      </c>
    </row>
    <row r="103" spans="1:35">
      <c r="A103" t="s">
        <v>5558</v>
      </c>
      <c r="B103" t="s">
        <v>5559</v>
      </c>
      <c r="C103" t="s">
        <v>5558</v>
      </c>
      <c r="D103" t="s">
        <v>182</v>
      </c>
      <c r="F103" t="s">
        <v>185</v>
      </c>
      <c r="G103" s="50">
        <v>6.45</v>
      </c>
      <c r="H103">
        <v>0.41</v>
      </c>
      <c r="I103">
        <v>3.71</v>
      </c>
      <c r="J103">
        <v>0.14000000000000001</v>
      </c>
      <c r="L103">
        <v>1</v>
      </c>
      <c r="M103">
        <v>2</v>
      </c>
      <c r="N103">
        <v>1</v>
      </c>
      <c r="O103">
        <v>10</v>
      </c>
      <c r="P103">
        <v>8</v>
      </c>
      <c r="Q103" t="s">
        <v>5560</v>
      </c>
      <c r="R103" t="s">
        <v>5561</v>
      </c>
      <c r="S103">
        <v>0</v>
      </c>
      <c r="T103">
        <v>0</v>
      </c>
      <c r="U103">
        <v>10</v>
      </c>
      <c r="V103">
        <v>8</v>
      </c>
      <c r="W103" t="s">
        <v>5562</v>
      </c>
      <c r="X103">
        <v>3</v>
      </c>
      <c r="Y103" t="s">
        <v>5563</v>
      </c>
      <c r="Z103" t="s">
        <v>5564</v>
      </c>
      <c r="AA103" t="s">
        <v>5565</v>
      </c>
      <c r="AB103" t="s">
        <v>5566</v>
      </c>
      <c r="AC103" t="s">
        <v>182</v>
      </c>
      <c r="AD103">
        <v>100</v>
      </c>
      <c r="AE103">
        <v>28</v>
      </c>
      <c r="AF103">
        <v>3.45</v>
      </c>
      <c r="AG103">
        <v>2.75</v>
      </c>
      <c r="AH103" t="s">
        <v>5567</v>
      </c>
      <c r="AI103">
        <v>2</v>
      </c>
    </row>
    <row r="104" spans="1:35">
      <c r="A104" t="s">
        <v>6620</v>
      </c>
      <c r="B104" t="s">
        <v>4079</v>
      </c>
      <c r="C104" t="s">
        <v>6620</v>
      </c>
      <c r="D104" t="s">
        <v>182</v>
      </c>
      <c r="E104" t="s">
        <v>283</v>
      </c>
      <c r="F104" t="s">
        <v>185</v>
      </c>
      <c r="G104" s="50">
        <v>6.6</v>
      </c>
      <c r="H104">
        <v>4.3899999999999997</v>
      </c>
      <c r="I104">
        <v>5.42</v>
      </c>
      <c r="J104">
        <v>2.84</v>
      </c>
      <c r="L104">
        <v>2</v>
      </c>
      <c r="M104">
        <v>3</v>
      </c>
      <c r="N104">
        <v>1</v>
      </c>
      <c r="O104">
        <v>5</v>
      </c>
      <c r="P104">
        <v>3</v>
      </c>
      <c r="Q104" t="s">
        <v>399</v>
      </c>
      <c r="R104" t="s">
        <v>1030</v>
      </c>
      <c r="S104">
        <v>5</v>
      </c>
      <c r="T104">
        <v>8</v>
      </c>
      <c r="U104">
        <v>5</v>
      </c>
      <c r="V104">
        <v>3</v>
      </c>
      <c r="W104" t="s">
        <v>4079</v>
      </c>
      <c r="X104">
        <v>1</v>
      </c>
      <c r="Y104" t="s">
        <v>1030</v>
      </c>
      <c r="Z104" t="s">
        <v>6621</v>
      </c>
      <c r="AA104" t="s">
        <v>3581</v>
      </c>
      <c r="AB104" t="s">
        <v>6622</v>
      </c>
      <c r="AC104" t="s">
        <v>506</v>
      </c>
      <c r="AD104">
        <v>70</v>
      </c>
      <c r="AE104">
        <v>17</v>
      </c>
      <c r="AF104">
        <v>1.65</v>
      </c>
      <c r="AG104">
        <v>1.3</v>
      </c>
      <c r="AH104" t="s">
        <v>6620</v>
      </c>
      <c r="AI104">
        <v>1</v>
      </c>
    </row>
    <row r="105" spans="1:35" s="66" customFormat="1">
      <c r="A105" s="66" t="s">
        <v>5889</v>
      </c>
      <c r="B105" s="66" t="s">
        <v>5890</v>
      </c>
      <c r="C105" s="66" t="s">
        <v>5889</v>
      </c>
      <c r="D105" s="66" t="s">
        <v>182</v>
      </c>
      <c r="E105" s="66" t="s">
        <v>283</v>
      </c>
      <c r="F105" s="66" t="s">
        <v>185</v>
      </c>
      <c r="G105" s="66">
        <v>6.84</v>
      </c>
      <c r="H105" s="66">
        <v>5.34</v>
      </c>
      <c r="I105" s="66">
        <v>5.08</v>
      </c>
      <c r="J105" s="66">
        <v>3.51</v>
      </c>
      <c r="L105" s="66">
        <v>1</v>
      </c>
      <c r="M105" s="66">
        <v>2</v>
      </c>
      <c r="N105" s="66">
        <v>1</v>
      </c>
      <c r="O105" s="66">
        <v>7</v>
      </c>
      <c r="P105" s="66">
        <v>5</v>
      </c>
      <c r="Q105" s="66" t="s">
        <v>876</v>
      </c>
      <c r="R105" s="66" t="s">
        <v>452</v>
      </c>
      <c r="S105" s="66">
        <v>1</v>
      </c>
      <c r="T105" s="66">
        <v>1</v>
      </c>
      <c r="U105" s="66">
        <v>7</v>
      </c>
      <c r="V105" s="66">
        <v>5</v>
      </c>
      <c r="W105" s="66" t="s">
        <v>5891</v>
      </c>
      <c r="X105" s="66">
        <v>2</v>
      </c>
      <c r="Y105" s="66" t="s">
        <v>459</v>
      </c>
      <c r="Z105" s="66" t="s">
        <v>5892</v>
      </c>
      <c r="AA105" s="66" t="s">
        <v>5893</v>
      </c>
      <c r="AB105" s="66" t="s">
        <v>5894</v>
      </c>
      <c r="AC105" s="66" t="s">
        <v>182</v>
      </c>
      <c r="AD105" s="66">
        <v>100</v>
      </c>
      <c r="AE105" s="66">
        <v>21</v>
      </c>
      <c r="AF105" s="66">
        <v>2.0499999999999998</v>
      </c>
      <c r="AG105" s="66">
        <v>1.8</v>
      </c>
      <c r="AH105" s="66" t="s">
        <v>5889</v>
      </c>
      <c r="AI105" s="66">
        <v>1</v>
      </c>
    </row>
    <row r="106" spans="1:35">
      <c r="A106" t="s">
        <v>6543</v>
      </c>
      <c r="B106" t="s">
        <v>6544</v>
      </c>
      <c r="C106" t="s">
        <v>6543</v>
      </c>
      <c r="D106" t="s">
        <v>182</v>
      </c>
      <c r="E106" t="s">
        <v>184</v>
      </c>
      <c r="F106" t="s">
        <v>185</v>
      </c>
      <c r="G106" s="50">
        <v>6.95</v>
      </c>
      <c r="H106">
        <v>17.03</v>
      </c>
      <c r="I106">
        <v>5.44</v>
      </c>
      <c r="J106">
        <v>13.85</v>
      </c>
      <c r="L106">
        <v>2</v>
      </c>
      <c r="M106">
        <v>5</v>
      </c>
      <c r="N106">
        <v>1</v>
      </c>
      <c r="O106">
        <v>5</v>
      </c>
      <c r="P106">
        <v>4</v>
      </c>
      <c r="Q106" t="s">
        <v>517</v>
      </c>
      <c r="R106" t="s">
        <v>518</v>
      </c>
      <c r="S106">
        <v>7</v>
      </c>
      <c r="T106">
        <v>9</v>
      </c>
      <c r="U106">
        <v>5</v>
      </c>
      <c r="V106">
        <v>4</v>
      </c>
      <c r="W106" t="s">
        <v>6544</v>
      </c>
      <c r="X106">
        <v>1</v>
      </c>
      <c r="Y106" t="s">
        <v>518</v>
      </c>
      <c r="Z106" t="s">
        <v>6545</v>
      </c>
      <c r="AA106" t="s">
        <v>6546</v>
      </c>
      <c r="AB106" t="s">
        <v>6547</v>
      </c>
      <c r="AC106" t="s">
        <v>532</v>
      </c>
      <c r="AD106">
        <v>94</v>
      </c>
      <c r="AE106">
        <v>18</v>
      </c>
      <c r="AF106">
        <v>1.45</v>
      </c>
      <c r="AG106">
        <v>1.2</v>
      </c>
      <c r="AH106" t="s">
        <v>6543</v>
      </c>
      <c r="AI106">
        <v>1</v>
      </c>
    </row>
    <row r="107" spans="1:35">
      <c r="A107" t="s">
        <v>5708</v>
      </c>
      <c r="B107" t="s">
        <v>5709</v>
      </c>
      <c r="C107" t="s">
        <v>5708</v>
      </c>
      <c r="D107" t="s">
        <v>182</v>
      </c>
      <c r="E107" t="s">
        <v>184</v>
      </c>
      <c r="F107" t="s">
        <v>185</v>
      </c>
      <c r="G107" s="50">
        <v>6.98</v>
      </c>
      <c r="H107">
        <v>31.55</v>
      </c>
      <c r="I107">
        <v>5.04</v>
      </c>
      <c r="J107">
        <v>20.07</v>
      </c>
      <c r="L107">
        <v>1</v>
      </c>
      <c r="M107">
        <v>8</v>
      </c>
      <c r="N107">
        <v>1</v>
      </c>
      <c r="O107">
        <v>6</v>
      </c>
      <c r="P107">
        <v>4</v>
      </c>
      <c r="Q107" t="s">
        <v>856</v>
      </c>
      <c r="R107" t="s">
        <v>5710</v>
      </c>
      <c r="S107">
        <v>2</v>
      </c>
      <c r="T107">
        <v>26</v>
      </c>
      <c r="U107">
        <v>5</v>
      </c>
      <c r="V107">
        <v>4</v>
      </c>
      <c r="W107" t="s">
        <v>5711</v>
      </c>
      <c r="X107">
        <v>2</v>
      </c>
      <c r="Y107" t="s">
        <v>5712</v>
      </c>
      <c r="Z107" t="s">
        <v>5713</v>
      </c>
      <c r="AA107" t="s">
        <v>5714</v>
      </c>
      <c r="AB107" t="s">
        <v>5715</v>
      </c>
      <c r="AC107" t="s">
        <v>182</v>
      </c>
      <c r="AD107">
        <v>100</v>
      </c>
      <c r="AE107">
        <v>20</v>
      </c>
      <c r="AF107">
        <v>1.8</v>
      </c>
      <c r="AG107">
        <v>1</v>
      </c>
      <c r="AH107" t="s">
        <v>5708</v>
      </c>
      <c r="AI107">
        <v>1</v>
      </c>
    </row>
    <row r="108" spans="1:35">
      <c r="A108" t="s">
        <v>6581</v>
      </c>
      <c r="B108" t="s">
        <v>6582</v>
      </c>
      <c r="C108" t="s">
        <v>6581</v>
      </c>
      <c r="D108" t="s">
        <v>182</v>
      </c>
      <c r="E108" t="s">
        <v>184</v>
      </c>
      <c r="F108" t="s">
        <v>185</v>
      </c>
      <c r="G108" s="50">
        <v>7.02</v>
      </c>
      <c r="H108">
        <v>2.97</v>
      </c>
      <c r="I108">
        <v>3.73</v>
      </c>
      <c r="J108">
        <v>1.89</v>
      </c>
      <c r="L108">
        <v>1</v>
      </c>
      <c r="M108">
        <v>2</v>
      </c>
      <c r="N108">
        <v>1</v>
      </c>
      <c r="O108">
        <v>9</v>
      </c>
      <c r="P108">
        <v>7</v>
      </c>
      <c r="Q108" t="s">
        <v>1070</v>
      </c>
      <c r="R108" t="s">
        <v>1128</v>
      </c>
      <c r="S108">
        <v>0</v>
      </c>
      <c r="T108">
        <v>0</v>
      </c>
      <c r="U108">
        <v>4</v>
      </c>
      <c r="V108">
        <v>4</v>
      </c>
      <c r="W108" t="s">
        <v>6583</v>
      </c>
      <c r="X108">
        <v>3</v>
      </c>
      <c r="Y108" t="s">
        <v>1132</v>
      </c>
      <c r="Z108" t="s">
        <v>6584</v>
      </c>
      <c r="AA108" t="s">
        <v>6585</v>
      </c>
      <c r="AB108" t="s">
        <v>6586</v>
      </c>
      <c r="AC108" t="s">
        <v>182</v>
      </c>
      <c r="AD108">
        <v>100</v>
      </c>
      <c r="AE108">
        <v>22</v>
      </c>
      <c r="AF108">
        <v>3.85</v>
      </c>
      <c r="AG108">
        <v>3</v>
      </c>
      <c r="AH108" t="s">
        <v>6581</v>
      </c>
      <c r="AI108">
        <v>1</v>
      </c>
    </row>
    <row r="109" spans="1:35">
      <c r="A109" t="s">
        <v>5634</v>
      </c>
      <c r="B109" t="s">
        <v>5635</v>
      </c>
      <c r="C109" t="s">
        <v>5634</v>
      </c>
      <c r="D109" t="s">
        <v>182</v>
      </c>
      <c r="F109" t="s">
        <v>185</v>
      </c>
      <c r="G109" s="50">
        <v>7.24</v>
      </c>
      <c r="H109">
        <v>12.57</v>
      </c>
      <c r="I109">
        <v>6.08</v>
      </c>
      <c r="J109">
        <v>6.82</v>
      </c>
      <c r="L109">
        <v>2</v>
      </c>
      <c r="M109">
        <v>6</v>
      </c>
      <c r="N109">
        <v>1</v>
      </c>
      <c r="O109">
        <v>5</v>
      </c>
      <c r="P109">
        <v>3</v>
      </c>
      <c r="Q109" t="s">
        <v>517</v>
      </c>
      <c r="R109" t="s">
        <v>1030</v>
      </c>
      <c r="S109">
        <v>12</v>
      </c>
      <c r="T109">
        <v>22</v>
      </c>
      <c r="U109">
        <v>5</v>
      </c>
      <c r="V109">
        <v>3</v>
      </c>
      <c r="W109" t="s">
        <v>5635</v>
      </c>
      <c r="X109">
        <v>1</v>
      </c>
      <c r="Y109" t="s">
        <v>1030</v>
      </c>
      <c r="Z109" t="s">
        <v>5636</v>
      </c>
      <c r="AA109" t="s">
        <v>5637</v>
      </c>
      <c r="AB109" t="s">
        <v>5638</v>
      </c>
      <c r="AC109" t="s">
        <v>532</v>
      </c>
      <c r="AD109">
        <v>95</v>
      </c>
      <c r="AE109">
        <v>20</v>
      </c>
      <c r="AF109">
        <v>1.1000000000000001</v>
      </c>
      <c r="AG109">
        <v>1</v>
      </c>
      <c r="AH109" t="s">
        <v>5634</v>
      </c>
      <c r="AI109">
        <v>1</v>
      </c>
    </row>
    <row r="110" spans="1:35">
      <c r="A110" t="s">
        <v>5596</v>
      </c>
      <c r="B110" t="s">
        <v>5597</v>
      </c>
      <c r="C110" t="s">
        <v>5596</v>
      </c>
      <c r="D110" t="s">
        <v>182</v>
      </c>
      <c r="E110" t="s">
        <v>184</v>
      </c>
      <c r="F110" t="s">
        <v>185</v>
      </c>
      <c r="G110" s="50">
        <v>7.39</v>
      </c>
      <c r="H110">
        <v>26.96</v>
      </c>
      <c r="I110">
        <v>6.74</v>
      </c>
      <c r="J110">
        <v>23.31</v>
      </c>
      <c r="L110">
        <v>1</v>
      </c>
      <c r="M110">
        <v>2</v>
      </c>
      <c r="N110">
        <v>1</v>
      </c>
      <c r="O110">
        <v>3</v>
      </c>
      <c r="P110">
        <v>3</v>
      </c>
      <c r="Q110" t="s">
        <v>1030</v>
      </c>
      <c r="R110" t="s">
        <v>1030</v>
      </c>
      <c r="S110">
        <v>13</v>
      </c>
      <c r="T110">
        <v>23</v>
      </c>
      <c r="U110">
        <v>3</v>
      </c>
      <c r="V110">
        <v>3</v>
      </c>
      <c r="W110" t="s">
        <v>5597</v>
      </c>
      <c r="X110">
        <v>1</v>
      </c>
      <c r="Y110" t="s">
        <v>1030</v>
      </c>
      <c r="Z110" t="s">
        <v>5598</v>
      </c>
      <c r="AA110" t="s">
        <v>5599</v>
      </c>
      <c r="AB110" t="s">
        <v>5596</v>
      </c>
      <c r="AC110" t="s">
        <v>182</v>
      </c>
      <c r="AD110">
        <v>0</v>
      </c>
      <c r="AE110">
        <v>0</v>
      </c>
      <c r="AF110">
        <v>1.3</v>
      </c>
      <c r="AG110">
        <v>1</v>
      </c>
      <c r="AH110" t="s">
        <v>5596</v>
      </c>
      <c r="AI110">
        <v>1</v>
      </c>
    </row>
    <row r="111" spans="1:35" s="66" customFormat="1">
      <c r="A111" s="66" t="s">
        <v>6472</v>
      </c>
      <c r="B111" s="66" t="s">
        <v>6473</v>
      </c>
      <c r="C111" s="66" t="s">
        <v>6472</v>
      </c>
      <c r="D111" s="66" t="s">
        <v>182</v>
      </c>
      <c r="E111" s="66" t="s">
        <v>184</v>
      </c>
      <c r="F111" s="66" t="s">
        <v>185</v>
      </c>
      <c r="G111" s="66">
        <v>7.5</v>
      </c>
      <c r="H111" s="66">
        <v>3.04</v>
      </c>
      <c r="I111" s="66">
        <v>5.81</v>
      </c>
      <c r="J111" s="66">
        <v>1.55</v>
      </c>
      <c r="L111" s="66">
        <v>1</v>
      </c>
      <c r="M111" s="66">
        <v>2</v>
      </c>
      <c r="N111" s="66">
        <v>1</v>
      </c>
      <c r="O111" s="66">
        <v>7</v>
      </c>
      <c r="P111" s="66">
        <v>4</v>
      </c>
      <c r="Q111" s="66" t="s">
        <v>637</v>
      </c>
      <c r="R111" s="66" t="s">
        <v>639</v>
      </c>
      <c r="S111" s="66">
        <v>3</v>
      </c>
      <c r="T111" s="66">
        <v>11</v>
      </c>
      <c r="U111" s="66">
        <v>7</v>
      </c>
      <c r="V111" s="66">
        <v>4</v>
      </c>
      <c r="W111" s="66" t="s">
        <v>6474</v>
      </c>
      <c r="X111" s="66">
        <v>2</v>
      </c>
      <c r="Y111" s="66" t="s">
        <v>645</v>
      </c>
      <c r="Z111" s="66" t="s">
        <v>6475</v>
      </c>
      <c r="AA111" s="66" t="s">
        <v>6476</v>
      </c>
      <c r="AB111" s="66" t="s">
        <v>6477</v>
      </c>
      <c r="AC111" s="66" t="s">
        <v>182</v>
      </c>
      <c r="AD111" s="66">
        <v>100</v>
      </c>
      <c r="AE111" s="66">
        <v>28</v>
      </c>
      <c r="AF111" s="66">
        <v>1.75</v>
      </c>
      <c r="AG111" s="66">
        <v>1.4</v>
      </c>
      <c r="AH111" s="66" t="s">
        <v>6472</v>
      </c>
      <c r="AI111" s="66">
        <v>1</v>
      </c>
    </row>
    <row r="112" spans="1:35">
      <c r="A112" t="s">
        <v>5568</v>
      </c>
      <c r="B112" t="s">
        <v>5569</v>
      </c>
      <c r="C112" t="s">
        <v>5568</v>
      </c>
      <c r="D112" t="s">
        <v>182</v>
      </c>
      <c r="E112" t="s">
        <v>283</v>
      </c>
      <c r="F112" t="s">
        <v>185</v>
      </c>
      <c r="G112" s="50">
        <v>7.74</v>
      </c>
      <c r="H112">
        <v>13.45</v>
      </c>
      <c r="I112">
        <v>5.67</v>
      </c>
      <c r="J112">
        <v>9.4600000000000009</v>
      </c>
      <c r="L112">
        <v>1</v>
      </c>
      <c r="M112">
        <v>2</v>
      </c>
      <c r="N112">
        <v>1</v>
      </c>
      <c r="O112">
        <v>8</v>
      </c>
      <c r="P112">
        <v>5</v>
      </c>
      <c r="Q112" t="s">
        <v>5570</v>
      </c>
      <c r="R112" t="s">
        <v>452</v>
      </c>
      <c r="S112">
        <v>0</v>
      </c>
      <c r="T112">
        <v>4</v>
      </c>
      <c r="U112">
        <v>6</v>
      </c>
      <c r="V112">
        <v>4</v>
      </c>
      <c r="W112" t="s">
        <v>5571</v>
      </c>
      <c r="X112">
        <v>2</v>
      </c>
      <c r="Y112" t="s">
        <v>459</v>
      </c>
      <c r="Z112" t="s">
        <v>5572</v>
      </c>
      <c r="AA112" t="s">
        <v>5573</v>
      </c>
      <c r="AB112" t="s">
        <v>5574</v>
      </c>
      <c r="AC112" t="s">
        <v>182</v>
      </c>
      <c r="AD112">
        <v>100</v>
      </c>
      <c r="AE112">
        <v>21</v>
      </c>
      <c r="AF112">
        <v>1.9</v>
      </c>
      <c r="AG112">
        <v>1.75</v>
      </c>
      <c r="AH112" t="s">
        <v>5568</v>
      </c>
      <c r="AI112">
        <v>1</v>
      </c>
    </row>
    <row r="113" spans="1:35">
      <c r="A113" t="s">
        <v>5908</v>
      </c>
      <c r="B113" t="s">
        <v>5909</v>
      </c>
      <c r="C113" t="s">
        <v>5908</v>
      </c>
      <c r="D113" t="s">
        <v>182</v>
      </c>
      <c r="E113" t="s">
        <v>283</v>
      </c>
      <c r="F113" t="s">
        <v>185</v>
      </c>
      <c r="G113" s="50">
        <v>7.79</v>
      </c>
      <c r="H113">
        <v>19.46</v>
      </c>
      <c r="I113">
        <v>2.63</v>
      </c>
      <c r="J113">
        <v>9.8000000000000007</v>
      </c>
      <c r="L113">
        <v>2</v>
      </c>
      <c r="M113">
        <v>5</v>
      </c>
      <c r="N113">
        <v>1</v>
      </c>
      <c r="O113">
        <v>5</v>
      </c>
      <c r="P113">
        <v>4</v>
      </c>
      <c r="Q113" t="s">
        <v>517</v>
      </c>
      <c r="R113" t="s">
        <v>518</v>
      </c>
      <c r="S113">
        <v>11</v>
      </c>
      <c r="T113">
        <v>10</v>
      </c>
      <c r="U113">
        <v>5</v>
      </c>
      <c r="V113">
        <v>4</v>
      </c>
      <c r="W113" t="s">
        <v>5909</v>
      </c>
      <c r="X113">
        <v>1</v>
      </c>
      <c r="Y113" t="s">
        <v>518</v>
      </c>
      <c r="Z113" t="s">
        <v>5910</v>
      </c>
      <c r="AA113" t="s">
        <v>5911</v>
      </c>
      <c r="AB113" t="s">
        <v>5912</v>
      </c>
      <c r="AC113" t="s">
        <v>532</v>
      </c>
      <c r="AD113">
        <v>96</v>
      </c>
      <c r="AE113">
        <v>28</v>
      </c>
      <c r="AF113">
        <v>1.1499999999999999</v>
      </c>
      <c r="AG113">
        <v>1.05</v>
      </c>
      <c r="AH113" t="s">
        <v>5908</v>
      </c>
      <c r="AI113">
        <v>1</v>
      </c>
    </row>
    <row r="114" spans="1:35">
      <c r="A114" t="s">
        <v>5672</v>
      </c>
      <c r="B114" t="s">
        <v>5673</v>
      </c>
      <c r="C114" t="s">
        <v>5672</v>
      </c>
      <c r="D114" t="s">
        <v>182</v>
      </c>
      <c r="E114" t="s">
        <v>283</v>
      </c>
      <c r="F114" t="s">
        <v>185</v>
      </c>
      <c r="G114" s="50">
        <v>8.11</v>
      </c>
      <c r="H114">
        <v>16.55</v>
      </c>
      <c r="I114">
        <v>2.99</v>
      </c>
      <c r="J114">
        <v>6.62</v>
      </c>
      <c r="L114">
        <v>2</v>
      </c>
      <c r="M114">
        <v>6</v>
      </c>
      <c r="N114">
        <v>1</v>
      </c>
      <c r="O114">
        <v>5</v>
      </c>
      <c r="P114">
        <v>3</v>
      </c>
      <c r="Q114" t="s">
        <v>517</v>
      </c>
      <c r="R114" t="s">
        <v>1030</v>
      </c>
      <c r="S114">
        <v>10</v>
      </c>
      <c r="T114">
        <v>21</v>
      </c>
      <c r="U114">
        <v>5</v>
      </c>
      <c r="V114">
        <v>3</v>
      </c>
      <c r="W114" t="s">
        <v>5673</v>
      </c>
      <c r="X114">
        <v>1</v>
      </c>
      <c r="Y114" t="s">
        <v>1030</v>
      </c>
      <c r="Z114" t="s">
        <v>5674</v>
      </c>
      <c r="AA114" t="s">
        <v>5675</v>
      </c>
      <c r="AB114" t="s">
        <v>5676</v>
      </c>
      <c r="AC114" t="s">
        <v>532</v>
      </c>
      <c r="AD114">
        <v>95</v>
      </c>
      <c r="AE114">
        <v>20</v>
      </c>
      <c r="AF114">
        <v>1.25</v>
      </c>
      <c r="AG114">
        <v>1</v>
      </c>
      <c r="AH114" t="s">
        <v>5672</v>
      </c>
      <c r="AI114">
        <v>1</v>
      </c>
    </row>
    <row r="115" spans="1:35">
      <c r="A115" t="s">
        <v>6089</v>
      </c>
      <c r="B115" t="s">
        <v>6090</v>
      </c>
      <c r="C115" t="s">
        <v>6089</v>
      </c>
      <c r="D115" t="s">
        <v>182</v>
      </c>
      <c r="E115" t="s">
        <v>283</v>
      </c>
      <c r="F115" t="s">
        <v>185</v>
      </c>
      <c r="G115" s="50">
        <v>8.11</v>
      </c>
      <c r="H115">
        <v>13.92</v>
      </c>
      <c r="I115">
        <v>1.06</v>
      </c>
      <c r="J115">
        <v>2.7</v>
      </c>
      <c r="L115">
        <v>2</v>
      </c>
      <c r="M115">
        <v>5</v>
      </c>
      <c r="N115">
        <v>1</v>
      </c>
      <c r="O115">
        <v>6</v>
      </c>
      <c r="P115">
        <v>4</v>
      </c>
      <c r="Q115" t="s">
        <v>2061</v>
      </c>
      <c r="R115" t="s">
        <v>314</v>
      </c>
      <c r="S115">
        <v>5</v>
      </c>
      <c r="T115">
        <v>11</v>
      </c>
      <c r="U115">
        <v>6</v>
      </c>
      <c r="V115">
        <v>4</v>
      </c>
      <c r="W115" t="s">
        <v>6090</v>
      </c>
      <c r="X115">
        <v>1</v>
      </c>
      <c r="Y115" t="s">
        <v>314</v>
      </c>
      <c r="Z115" t="s">
        <v>6091</v>
      </c>
      <c r="AA115" t="s">
        <v>6092</v>
      </c>
      <c r="AB115" t="s">
        <v>6093</v>
      </c>
      <c r="AC115" t="s">
        <v>532</v>
      </c>
      <c r="AD115">
        <v>100</v>
      </c>
      <c r="AE115">
        <v>16</v>
      </c>
      <c r="AF115">
        <v>1.55</v>
      </c>
      <c r="AG115">
        <v>1.05</v>
      </c>
      <c r="AH115" t="s">
        <v>6089</v>
      </c>
      <c r="AI115">
        <v>1</v>
      </c>
    </row>
    <row r="116" spans="1:35">
      <c r="A116" t="s">
        <v>5629</v>
      </c>
      <c r="B116" t="s">
        <v>5630</v>
      </c>
      <c r="C116" t="s">
        <v>5629</v>
      </c>
      <c r="D116" t="s">
        <v>182</v>
      </c>
      <c r="E116" t="s">
        <v>283</v>
      </c>
      <c r="F116" t="s">
        <v>185</v>
      </c>
      <c r="G116" s="50">
        <v>8.35</v>
      </c>
      <c r="H116">
        <v>20.61</v>
      </c>
      <c r="I116">
        <v>1.69</v>
      </c>
      <c r="J116">
        <v>8.0399999999999991</v>
      </c>
      <c r="L116">
        <v>2</v>
      </c>
      <c r="M116">
        <v>5</v>
      </c>
      <c r="N116">
        <v>1</v>
      </c>
      <c r="O116">
        <v>5</v>
      </c>
      <c r="P116">
        <v>4</v>
      </c>
      <c r="Q116" t="s">
        <v>517</v>
      </c>
      <c r="R116" t="s">
        <v>518</v>
      </c>
      <c r="S116">
        <v>10</v>
      </c>
      <c r="T116">
        <v>7</v>
      </c>
      <c r="U116">
        <v>5</v>
      </c>
      <c r="V116">
        <v>4</v>
      </c>
      <c r="W116" t="s">
        <v>5630</v>
      </c>
      <c r="X116">
        <v>1</v>
      </c>
      <c r="Y116" t="s">
        <v>518</v>
      </c>
      <c r="Z116" t="s">
        <v>5631</v>
      </c>
      <c r="AA116" t="s">
        <v>5632</v>
      </c>
      <c r="AB116" t="s">
        <v>5633</v>
      </c>
      <c r="AC116" t="s">
        <v>532</v>
      </c>
      <c r="AD116">
        <v>94</v>
      </c>
      <c r="AE116">
        <v>19</v>
      </c>
      <c r="AF116">
        <v>1.1499999999999999</v>
      </c>
      <c r="AG116">
        <v>1.3</v>
      </c>
      <c r="AH116" t="s">
        <v>5629</v>
      </c>
      <c r="AI116">
        <v>1</v>
      </c>
    </row>
    <row r="117" spans="1:35">
      <c r="A117" t="s">
        <v>5623</v>
      </c>
      <c r="B117" t="s">
        <v>5624</v>
      </c>
      <c r="C117" t="s">
        <v>5623</v>
      </c>
      <c r="D117" t="s">
        <v>182</v>
      </c>
      <c r="E117" t="s">
        <v>184</v>
      </c>
      <c r="F117" t="s">
        <v>185</v>
      </c>
      <c r="G117" s="50">
        <v>8.3699999999999992</v>
      </c>
      <c r="H117">
        <v>18.579999999999998</v>
      </c>
      <c r="I117">
        <v>6.62</v>
      </c>
      <c r="J117">
        <v>14.66</v>
      </c>
      <c r="L117">
        <v>1</v>
      </c>
      <c r="M117">
        <v>2</v>
      </c>
      <c r="N117">
        <v>1</v>
      </c>
      <c r="O117">
        <v>6</v>
      </c>
      <c r="P117">
        <v>4</v>
      </c>
      <c r="Q117" t="s">
        <v>1114</v>
      </c>
      <c r="R117" t="s">
        <v>639</v>
      </c>
      <c r="S117">
        <v>3</v>
      </c>
      <c r="T117">
        <v>16</v>
      </c>
      <c r="U117">
        <v>6</v>
      </c>
      <c r="V117">
        <v>4</v>
      </c>
      <c r="W117" t="s">
        <v>5625</v>
      </c>
      <c r="X117">
        <v>2</v>
      </c>
      <c r="Y117" t="s">
        <v>645</v>
      </c>
      <c r="Z117" t="s">
        <v>5626</v>
      </c>
      <c r="AA117" t="s">
        <v>5627</v>
      </c>
      <c r="AB117" t="s">
        <v>5628</v>
      </c>
      <c r="AC117" t="s">
        <v>182</v>
      </c>
      <c r="AD117">
        <v>87</v>
      </c>
      <c r="AE117">
        <v>16</v>
      </c>
      <c r="AF117">
        <v>1.75</v>
      </c>
      <c r="AG117">
        <v>1.1000000000000001</v>
      </c>
      <c r="AH117" t="s">
        <v>5623</v>
      </c>
      <c r="AI117">
        <v>1</v>
      </c>
    </row>
    <row r="118" spans="1:35">
      <c r="A118" t="s">
        <v>6610</v>
      </c>
      <c r="B118" t="s">
        <v>6611</v>
      </c>
      <c r="C118" t="s">
        <v>6610</v>
      </c>
      <c r="D118" t="s">
        <v>182</v>
      </c>
      <c r="E118" t="s">
        <v>184</v>
      </c>
      <c r="F118" t="s">
        <v>185</v>
      </c>
      <c r="G118" s="50">
        <v>8.41</v>
      </c>
      <c r="H118">
        <v>4.8600000000000003</v>
      </c>
      <c r="I118">
        <v>3.8</v>
      </c>
      <c r="J118">
        <v>1.89</v>
      </c>
      <c r="L118">
        <v>1</v>
      </c>
      <c r="M118">
        <v>2</v>
      </c>
      <c r="N118">
        <v>1</v>
      </c>
      <c r="O118">
        <v>4</v>
      </c>
      <c r="P118">
        <v>3</v>
      </c>
      <c r="Q118" t="s">
        <v>518</v>
      </c>
      <c r="R118" t="s">
        <v>1030</v>
      </c>
      <c r="S118">
        <v>2</v>
      </c>
      <c r="T118">
        <v>14</v>
      </c>
      <c r="U118">
        <v>4</v>
      </c>
      <c r="V118">
        <v>3</v>
      </c>
      <c r="W118" t="s">
        <v>6611</v>
      </c>
      <c r="X118">
        <v>1</v>
      </c>
      <c r="Y118" t="s">
        <v>1030</v>
      </c>
      <c r="Z118" t="s">
        <v>6612</v>
      </c>
      <c r="AA118" t="s">
        <v>6613</v>
      </c>
      <c r="AB118" t="s">
        <v>6610</v>
      </c>
      <c r="AC118" t="s">
        <v>182</v>
      </c>
      <c r="AD118">
        <v>94</v>
      </c>
      <c r="AE118">
        <v>18</v>
      </c>
      <c r="AF118">
        <v>1.75</v>
      </c>
      <c r="AG118">
        <v>1.1499999999999999</v>
      </c>
      <c r="AH118" t="s">
        <v>6610</v>
      </c>
      <c r="AI118">
        <v>1</v>
      </c>
    </row>
    <row r="119" spans="1:35">
      <c r="A119" t="s">
        <v>5937</v>
      </c>
      <c r="B119" t="s">
        <v>5938</v>
      </c>
      <c r="C119" t="s">
        <v>5937</v>
      </c>
      <c r="D119" t="s">
        <v>182</v>
      </c>
      <c r="F119" t="s">
        <v>185</v>
      </c>
      <c r="G119" s="50">
        <v>8.44</v>
      </c>
      <c r="H119">
        <v>9.0500000000000007</v>
      </c>
      <c r="I119">
        <v>3.27</v>
      </c>
      <c r="J119">
        <v>6.01</v>
      </c>
      <c r="L119">
        <v>2</v>
      </c>
      <c r="M119">
        <v>4</v>
      </c>
      <c r="N119">
        <v>1</v>
      </c>
      <c r="O119">
        <v>5</v>
      </c>
      <c r="P119">
        <v>4</v>
      </c>
      <c r="Q119" t="s">
        <v>839</v>
      </c>
      <c r="R119" t="s">
        <v>314</v>
      </c>
      <c r="S119">
        <v>2</v>
      </c>
      <c r="T119">
        <v>9</v>
      </c>
      <c r="U119">
        <v>5</v>
      </c>
      <c r="V119">
        <v>4</v>
      </c>
      <c r="W119" t="s">
        <v>5938</v>
      </c>
      <c r="X119">
        <v>1</v>
      </c>
      <c r="Y119" t="s">
        <v>314</v>
      </c>
      <c r="Z119" t="s">
        <v>5939</v>
      </c>
      <c r="AA119" t="s">
        <v>5940</v>
      </c>
      <c r="AB119" t="s">
        <v>5941</v>
      </c>
      <c r="AC119" t="s">
        <v>532</v>
      </c>
      <c r="AD119">
        <v>100</v>
      </c>
      <c r="AE119">
        <v>15</v>
      </c>
      <c r="AF119">
        <v>1.75</v>
      </c>
      <c r="AG119">
        <v>1.4</v>
      </c>
      <c r="AH119" t="s">
        <v>5937</v>
      </c>
      <c r="AI119">
        <v>1</v>
      </c>
    </row>
    <row r="120" spans="1:35">
      <c r="A120" t="s">
        <v>6565</v>
      </c>
      <c r="B120" t="s">
        <v>6358</v>
      </c>
      <c r="C120" t="s">
        <v>6565</v>
      </c>
      <c r="D120" t="s">
        <v>182</v>
      </c>
      <c r="E120" t="s">
        <v>184</v>
      </c>
      <c r="F120" t="s">
        <v>185</v>
      </c>
      <c r="G120" s="50">
        <v>9.01</v>
      </c>
      <c r="H120">
        <v>24.05</v>
      </c>
      <c r="I120">
        <v>7.02</v>
      </c>
      <c r="J120">
        <v>14.73</v>
      </c>
      <c r="L120">
        <v>1</v>
      </c>
      <c r="M120">
        <v>10</v>
      </c>
      <c r="N120">
        <v>1</v>
      </c>
      <c r="O120">
        <v>4</v>
      </c>
      <c r="P120">
        <v>2</v>
      </c>
      <c r="Q120" t="s">
        <v>1313</v>
      </c>
      <c r="R120" t="s">
        <v>948</v>
      </c>
      <c r="S120">
        <v>3</v>
      </c>
      <c r="T120">
        <v>23</v>
      </c>
      <c r="U120">
        <v>4</v>
      </c>
      <c r="V120">
        <v>2</v>
      </c>
      <c r="W120" t="s">
        <v>6358</v>
      </c>
      <c r="X120">
        <v>1</v>
      </c>
      <c r="Y120" t="s">
        <v>948</v>
      </c>
      <c r="Z120" t="s">
        <v>6566</v>
      </c>
      <c r="AA120" t="s">
        <v>6356</v>
      </c>
      <c r="AB120" t="s">
        <v>6565</v>
      </c>
      <c r="AC120" t="s">
        <v>182</v>
      </c>
      <c r="AD120">
        <v>100</v>
      </c>
      <c r="AE120">
        <v>19</v>
      </c>
      <c r="AF120">
        <v>1.7</v>
      </c>
      <c r="AG120">
        <v>1</v>
      </c>
      <c r="AH120" t="s">
        <v>6565</v>
      </c>
      <c r="AI120">
        <v>1</v>
      </c>
    </row>
    <row r="121" spans="1:35">
      <c r="A121" t="s">
        <v>5921</v>
      </c>
      <c r="B121" t="s">
        <v>5922</v>
      </c>
      <c r="C121" t="s">
        <v>5921</v>
      </c>
      <c r="D121" t="s">
        <v>182</v>
      </c>
      <c r="E121" t="s">
        <v>283</v>
      </c>
      <c r="F121" t="s">
        <v>185</v>
      </c>
      <c r="G121" s="50">
        <v>9.0299999999999994</v>
      </c>
      <c r="H121">
        <v>5</v>
      </c>
      <c r="I121">
        <v>1.1299999999999999</v>
      </c>
      <c r="J121">
        <v>1.62</v>
      </c>
      <c r="L121">
        <v>2</v>
      </c>
      <c r="M121">
        <v>3</v>
      </c>
      <c r="N121">
        <v>1</v>
      </c>
      <c r="O121">
        <v>8</v>
      </c>
      <c r="P121">
        <v>6</v>
      </c>
      <c r="Q121" t="s">
        <v>1277</v>
      </c>
      <c r="R121" t="s">
        <v>1071</v>
      </c>
      <c r="S121">
        <v>0</v>
      </c>
      <c r="T121">
        <v>2</v>
      </c>
      <c r="U121">
        <v>8</v>
      </c>
      <c r="V121">
        <v>6</v>
      </c>
      <c r="W121" t="s">
        <v>5923</v>
      </c>
      <c r="X121">
        <v>2</v>
      </c>
      <c r="Y121" t="s">
        <v>1073</v>
      </c>
      <c r="Z121" t="s">
        <v>5924</v>
      </c>
      <c r="AA121" t="s">
        <v>5925</v>
      </c>
      <c r="AB121" t="s">
        <v>5926</v>
      </c>
      <c r="AC121" t="s">
        <v>506</v>
      </c>
      <c r="AD121">
        <v>100</v>
      </c>
      <c r="AE121">
        <v>27</v>
      </c>
      <c r="AF121">
        <v>2.2000000000000002</v>
      </c>
      <c r="AG121">
        <v>1.8</v>
      </c>
      <c r="AH121" t="s">
        <v>5921</v>
      </c>
      <c r="AI121">
        <v>1</v>
      </c>
    </row>
    <row r="122" spans="1:35">
      <c r="A122" t="s">
        <v>868</v>
      </c>
      <c r="B122" t="s">
        <v>3356</v>
      </c>
      <c r="C122" t="s">
        <v>868</v>
      </c>
      <c r="D122" t="s">
        <v>182</v>
      </c>
      <c r="E122" t="s">
        <v>184</v>
      </c>
      <c r="F122" t="s">
        <v>185</v>
      </c>
      <c r="G122" s="50">
        <v>9.14</v>
      </c>
      <c r="H122">
        <v>7.97</v>
      </c>
      <c r="I122">
        <v>9.14</v>
      </c>
      <c r="J122">
        <v>7.97</v>
      </c>
      <c r="L122">
        <v>1</v>
      </c>
      <c r="M122">
        <v>5</v>
      </c>
      <c r="N122">
        <v>1</v>
      </c>
      <c r="O122">
        <v>3</v>
      </c>
      <c r="P122">
        <v>2</v>
      </c>
      <c r="Q122" t="s">
        <v>3358</v>
      </c>
      <c r="R122" t="s">
        <v>3149</v>
      </c>
      <c r="S122">
        <v>11</v>
      </c>
      <c r="T122">
        <v>18</v>
      </c>
      <c r="U122">
        <v>3</v>
      </c>
      <c r="V122">
        <v>2</v>
      </c>
      <c r="W122" t="s">
        <v>3356</v>
      </c>
      <c r="X122">
        <v>1</v>
      </c>
      <c r="Y122" t="s">
        <v>3149</v>
      </c>
      <c r="Z122" t="s">
        <v>3359</v>
      </c>
      <c r="AA122" t="s">
        <v>3360</v>
      </c>
      <c r="AB122" t="s">
        <v>868</v>
      </c>
      <c r="AC122" t="s">
        <v>182</v>
      </c>
      <c r="AD122">
        <v>0</v>
      </c>
      <c r="AE122">
        <v>0</v>
      </c>
      <c r="AF122">
        <v>1.05</v>
      </c>
      <c r="AG122">
        <v>1</v>
      </c>
      <c r="AH122" t="s">
        <v>868</v>
      </c>
      <c r="AI122">
        <v>1</v>
      </c>
    </row>
    <row r="123" spans="1:35">
      <c r="A123" t="s">
        <v>6348</v>
      </c>
      <c r="B123" t="s">
        <v>3906</v>
      </c>
      <c r="C123" t="s">
        <v>6348</v>
      </c>
      <c r="D123" t="s">
        <v>182</v>
      </c>
      <c r="E123" t="s">
        <v>283</v>
      </c>
      <c r="F123" t="s">
        <v>185</v>
      </c>
      <c r="G123" s="50">
        <v>9.15</v>
      </c>
      <c r="H123">
        <v>9.32</v>
      </c>
      <c r="I123">
        <v>5.42</v>
      </c>
      <c r="J123">
        <v>5.2</v>
      </c>
      <c r="L123">
        <v>2</v>
      </c>
      <c r="M123">
        <v>9</v>
      </c>
      <c r="N123">
        <v>1</v>
      </c>
      <c r="O123">
        <v>3</v>
      </c>
      <c r="P123">
        <v>2</v>
      </c>
      <c r="Q123" t="s">
        <v>6349</v>
      </c>
      <c r="R123" t="s">
        <v>3908</v>
      </c>
      <c r="S123">
        <v>17</v>
      </c>
      <c r="T123">
        <v>22</v>
      </c>
      <c r="U123">
        <v>3</v>
      </c>
      <c r="V123">
        <v>2</v>
      </c>
      <c r="W123" t="s">
        <v>3906</v>
      </c>
      <c r="X123">
        <v>1</v>
      </c>
      <c r="Y123" t="s">
        <v>3908</v>
      </c>
      <c r="Z123" t="s">
        <v>6350</v>
      </c>
      <c r="AA123" t="s">
        <v>6351</v>
      </c>
      <c r="AB123" t="s">
        <v>6348</v>
      </c>
      <c r="AC123" t="s">
        <v>532</v>
      </c>
      <c r="AD123">
        <v>0</v>
      </c>
      <c r="AE123">
        <v>0</v>
      </c>
      <c r="AF123">
        <v>1</v>
      </c>
      <c r="AG123">
        <v>1</v>
      </c>
      <c r="AH123" t="s">
        <v>6348</v>
      </c>
      <c r="AI123">
        <v>1</v>
      </c>
    </row>
    <row r="124" spans="1:35">
      <c r="A124" t="s">
        <v>5653</v>
      </c>
      <c r="B124" t="s">
        <v>5654</v>
      </c>
      <c r="C124" t="s">
        <v>5653</v>
      </c>
      <c r="D124" t="s">
        <v>182</v>
      </c>
      <c r="E124" t="s">
        <v>184</v>
      </c>
      <c r="F124" t="s">
        <v>185</v>
      </c>
      <c r="G124" s="50">
        <v>9.83</v>
      </c>
      <c r="H124">
        <v>12.91</v>
      </c>
      <c r="I124">
        <v>7.28</v>
      </c>
      <c r="J124">
        <v>7.09</v>
      </c>
      <c r="L124">
        <v>1</v>
      </c>
      <c r="M124">
        <v>2</v>
      </c>
      <c r="N124">
        <v>1</v>
      </c>
      <c r="O124">
        <v>8</v>
      </c>
      <c r="P124">
        <v>4</v>
      </c>
      <c r="Q124" t="s">
        <v>5655</v>
      </c>
      <c r="R124" t="s">
        <v>639</v>
      </c>
      <c r="S124">
        <v>1</v>
      </c>
      <c r="T124">
        <v>20</v>
      </c>
      <c r="U124">
        <v>7</v>
      </c>
      <c r="V124">
        <v>4</v>
      </c>
      <c r="W124" t="s">
        <v>5656</v>
      </c>
      <c r="X124">
        <v>2</v>
      </c>
      <c r="Y124" t="s">
        <v>645</v>
      </c>
      <c r="Z124" t="s">
        <v>5657</v>
      </c>
      <c r="AA124" t="s">
        <v>5658</v>
      </c>
      <c r="AB124" t="s">
        <v>5659</v>
      </c>
      <c r="AC124" t="s">
        <v>182</v>
      </c>
      <c r="AD124">
        <v>96</v>
      </c>
      <c r="AE124">
        <v>25</v>
      </c>
      <c r="AF124">
        <v>1.9</v>
      </c>
      <c r="AG124">
        <v>1</v>
      </c>
      <c r="AH124" t="s">
        <v>5653</v>
      </c>
      <c r="AI124">
        <v>1</v>
      </c>
    </row>
    <row r="125" spans="1:35">
      <c r="A125" t="s">
        <v>6320</v>
      </c>
      <c r="B125" t="s">
        <v>6321</v>
      </c>
      <c r="C125" t="s">
        <v>6320</v>
      </c>
      <c r="D125" t="s">
        <v>182</v>
      </c>
      <c r="E125" t="s">
        <v>283</v>
      </c>
      <c r="F125" t="s">
        <v>185</v>
      </c>
      <c r="G125" s="50">
        <v>9.8699999999999992</v>
      </c>
      <c r="H125">
        <v>31.01</v>
      </c>
      <c r="I125">
        <v>8.2100000000000009</v>
      </c>
      <c r="J125">
        <v>19.12</v>
      </c>
      <c r="L125">
        <v>1</v>
      </c>
      <c r="M125">
        <v>2</v>
      </c>
      <c r="N125">
        <v>1</v>
      </c>
      <c r="O125">
        <v>5</v>
      </c>
      <c r="P125">
        <v>3</v>
      </c>
      <c r="Q125" t="s">
        <v>517</v>
      </c>
      <c r="R125" t="s">
        <v>1030</v>
      </c>
      <c r="S125">
        <v>8</v>
      </c>
      <c r="T125">
        <v>21</v>
      </c>
      <c r="U125">
        <v>3</v>
      </c>
      <c r="V125">
        <v>3</v>
      </c>
      <c r="W125" t="s">
        <v>6321</v>
      </c>
      <c r="X125">
        <v>1</v>
      </c>
      <c r="Y125" t="s">
        <v>1030</v>
      </c>
      <c r="Z125" t="s">
        <v>6322</v>
      </c>
      <c r="AA125" t="s">
        <v>6323</v>
      </c>
      <c r="AB125" t="s">
        <v>6324</v>
      </c>
      <c r="AC125" t="s">
        <v>182</v>
      </c>
      <c r="AD125">
        <v>89</v>
      </c>
      <c r="AE125">
        <v>19</v>
      </c>
      <c r="AF125">
        <v>1.55</v>
      </c>
      <c r="AG125">
        <v>1</v>
      </c>
      <c r="AH125" t="s">
        <v>6320</v>
      </c>
      <c r="AI125">
        <v>1</v>
      </c>
    </row>
    <row r="126" spans="1:35">
      <c r="A126" t="s">
        <v>5875</v>
      </c>
      <c r="B126" t="s">
        <v>5876</v>
      </c>
      <c r="C126" t="s">
        <v>5875</v>
      </c>
      <c r="D126" t="s">
        <v>182</v>
      </c>
      <c r="E126" t="s">
        <v>184</v>
      </c>
      <c r="F126" t="s">
        <v>185</v>
      </c>
      <c r="G126" s="50">
        <v>10.23</v>
      </c>
      <c r="H126">
        <v>9.59</v>
      </c>
      <c r="I126">
        <v>7</v>
      </c>
      <c r="J126">
        <v>7.77</v>
      </c>
      <c r="L126">
        <v>1</v>
      </c>
      <c r="M126">
        <v>2</v>
      </c>
      <c r="N126">
        <v>1</v>
      </c>
      <c r="O126">
        <v>7</v>
      </c>
      <c r="P126">
        <v>6</v>
      </c>
      <c r="Q126" t="s">
        <v>2654</v>
      </c>
      <c r="R126" t="s">
        <v>5607</v>
      </c>
      <c r="S126">
        <v>0</v>
      </c>
      <c r="T126">
        <v>0</v>
      </c>
      <c r="U126">
        <v>6</v>
      </c>
      <c r="V126">
        <v>5</v>
      </c>
      <c r="W126" t="s">
        <v>5877</v>
      </c>
      <c r="X126">
        <v>2</v>
      </c>
      <c r="Y126" t="s">
        <v>5609</v>
      </c>
      <c r="Z126" t="s">
        <v>5878</v>
      </c>
      <c r="AA126" t="s">
        <v>5879</v>
      </c>
      <c r="AB126" t="s">
        <v>5880</v>
      </c>
      <c r="AC126" t="s">
        <v>182</v>
      </c>
      <c r="AD126">
        <v>100</v>
      </c>
      <c r="AE126">
        <v>12</v>
      </c>
      <c r="AF126">
        <v>2.6</v>
      </c>
      <c r="AG126">
        <v>2.75</v>
      </c>
      <c r="AH126" t="s">
        <v>5875</v>
      </c>
      <c r="AI126">
        <v>1</v>
      </c>
    </row>
    <row r="127" spans="1:35">
      <c r="A127" t="s">
        <v>5469</v>
      </c>
      <c r="B127" t="s">
        <v>5470</v>
      </c>
      <c r="C127" t="s">
        <v>5469</v>
      </c>
      <c r="D127" t="s">
        <v>182</v>
      </c>
      <c r="E127" t="s">
        <v>184</v>
      </c>
      <c r="F127" t="s">
        <v>185</v>
      </c>
      <c r="G127" s="50">
        <v>10.24</v>
      </c>
      <c r="H127">
        <v>32.770000000000003</v>
      </c>
      <c r="I127">
        <v>6.53</v>
      </c>
      <c r="J127">
        <v>18.11</v>
      </c>
      <c r="L127">
        <v>1</v>
      </c>
      <c r="M127">
        <v>2</v>
      </c>
      <c r="N127">
        <v>1</v>
      </c>
      <c r="O127">
        <v>5</v>
      </c>
      <c r="P127">
        <v>4</v>
      </c>
      <c r="Q127" t="s">
        <v>452</v>
      </c>
      <c r="R127" t="s">
        <v>639</v>
      </c>
      <c r="S127">
        <v>1</v>
      </c>
      <c r="T127">
        <v>9</v>
      </c>
      <c r="U127">
        <v>5</v>
      </c>
      <c r="V127">
        <v>4</v>
      </c>
      <c r="W127" t="s">
        <v>5471</v>
      </c>
      <c r="X127">
        <v>2</v>
      </c>
      <c r="Y127" t="s">
        <v>645</v>
      </c>
      <c r="Z127" t="s">
        <v>5472</v>
      </c>
      <c r="AA127" t="s">
        <v>5473</v>
      </c>
      <c r="AB127" t="s">
        <v>5474</v>
      </c>
      <c r="AC127" t="s">
        <v>182</v>
      </c>
      <c r="AD127">
        <v>100</v>
      </c>
      <c r="AE127">
        <v>20</v>
      </c>
      <c r="AF127">
        <v>1.9</v>
      </c>
      <c r="AG127">
        <v>1.5</v>
      </c>
      <c r="AH127" t="s">
        <v>5475</v>
      </c>
      <c r="AI127">
        <v>2</v>
      </c>
    </row>
    <row r="128" spans="1:35">
      <c r="A128" t="s">
        <v>5927</v>
      </c>
      <c r="B128" t="s">
        <v>5928</v>
      </c>
      <c r="C128" t="s">
        <v>5927</v>
      </c>
      <c r="D128" t="s">
        <v>182</v>
      </c>
      <c r="E128" t="s">
        <v>184</v>
      </c>
      <c r="F128" t="s">
        <v>185</v>
      </c>
      <c r="G128" s="50">
        <v>10.69</v>
      </c>
      <c r="H128">
        <v>15.81</v>
      </c>
      <c r="I128">
        <v>8.2100000000000009</v>
      </c>
      <c r="J128">
        <v>9.8000000000000007</v>
      </c>
      <c r="L128">
        <v>1</v>
      </c>
      <c r="M128">
        <v>4</v>
      </c>
      <c r="N128">
        <v>1</v>
      </c>
      <c r="O128">
        <v>7</v>
      </c>
      <c r="P128">
        <v>5</v>
      </c>
      <c r="Q128" t="s">
        <v>610</v>
      </c>
      <c r="R128" t="s">
        <v>839</v>
      </c>
      <c r="S128">
        <v>3</v>
      </c>
      <c r="T128">
        <v>10</v>
      </c>
      <c r="U128">
        <v>7</v>
      </c>
      <c r="V128">
        <v>5</v>
      </c>
      <c r="W128" t="s">
        <v>5929</v>
      </c>
      <c r="X128">
        <v>2</v>
      </c>
      <c r="Y128" t="s">
        <v>988</v>
      </c>
      <c r="Z128" t="s">
        <v>5930</v>
      </c>
      <c r="AA128" t="s">
        <v>5931</v>
      </c>
      <c r="AB128" t="s">
        <v>5932</v>
      </c>
      <c r="AC128" t="s">
        <v>182</v>
      </c>
      <c r="AD128">
        <v>100</v>
      </c>
      <c r="AE128">
        <v>22</v>
      </c>
      <c r="AF128">
        <v>1.55</v>
      </c>
      <c r="AG128">
        <v>1.3</v>
      </c>
      <c r="AH128" t="s">
        <v>5933</v>
      </c>
      <c r="AI128">
        <v>2</v>
      </c>
    </row>
    <row r="129" spans="1:35">
      <c r="A129" t="s">
        <v>6575</v>
      </c>
      <c r="B129" t="s">
        <v>6576</v>
      </c>
      <c r="C129" t="s">
        <v>6575</v>
      </c>
      <c r="D129" t="s">
        <v>182</v>
      </c>
      <c r="E129" t="s">
        <v>283</v>
      </c>
      <c r="F129" t="s">
        <v>185</v>
      </c>
      <c r="G129" s="50">
        <v>11.35</v>
      </c>
      <c r="H129">
        <v>17.5</v>
      </c>
      <c r="I129">
        <v>8.06</v>
      </c>
      <c r="J129">
        <v>10.34</v>
      </c>
      <c r="L129">
        <v>1</v>
      </c>
      <c r="M129">
        <v>2</v>
      </c>
      <c r="N129">
        <v>1</v>
      </c>
      <c r="O129">
        <v>6</v>
      </c>
      <c r="P129">
        <v>5</v>
      </c>
      <c r="Q129" t="s">
        <v>440</v>
      </c>
      <c r="R129" t="s">
        <v>452</v>
      </c>
      <c r="S129">
        <v>1</v>
      </c>
      <c r="T129">
        <v>2</v>
      </c>
      <c r="U129">
        <v>4</v>
      </c>
      <c r="V129">
        <v>4</v>
      </c>
      <c r="W129" t="s">
        <v>6577</v>
      </c>
      <c r="X129">
        <v>2</v>
      </c>
      <c r="Y129" t="s">
        <v>459</v>
      </c>
      <c r="Z129" t="s">
        <v>6578</v>
      </c>
      <c r="AA129" t="s">
        <v>6579</v>
      </c>
      <c r="AB129" t="s">
        <v>6580</v>
      </c>
      <c r="AC129" t="s">
        <v>182</v>
      </c>
      <c r="AD129">
        <v>100</v>
      </c>
      <c r="AE129">
        <v>22</v>
      </c>
      <c r="AF129">
        <v>1.9</v>
      </c>
      <c r="AG129">
        <v>1.75</v>
      </c>
      <c r="AH129" t="s">
        <v>6575</v>
      </c>
      <c r="AI129">
        <v>1</v>
      </c>
    </row>
    <row r="130" spans="1:35">
      <c r="A130" t="s">
        <v>5528</v>
      </c>
      <c r="B130" t="s">
        <v>5529</v>
      </c>
      <c r="C130" t="s">
        <v>5528</v>
      </c>
      <c r="D130" t="s">
        <v>182</v>
      </c>
      <c r="E130" t="s">
        <v>283</v>
      </c>
      <c r="F130" t="s">
        <v>185</v>
      </c>
      <c r="G130" s="50">
        <v>11.59</v>
      </c>
      <c r="H130">
        <v>8.4499999999999993</v>
      </c>
      <c r="I130">
        <v>10.08</v>
      </c>
      <c r="J130">
        <v>3.65</v>
      </c>
      <c r="L130">
        <v>1</v>
      </c>
      <c r="M130">
        <v>2</v>
      </c>
      <c r="N130">
        <v>1</v>
      </c>
      <c r="O130">
        <v>7</v>
      </c>
      <c r="P130">
        <v>4</v>
      </c>
      <c r="Q130" t="s">
        <v>1131</v>
      </c>
      <c r="R130" t="s">
        <v>1163</v>
      </c>
      <c r="S130">
        <v>0</v>
      </c>
      <c r="T130">
        <v>7</v>
      </c>
      <c r="U130">
        <v>5</v>
      </c>
      <c r="V130">
        <v>4</v>
      </c>
      <c r="W130" t="s">
        <v>5530</v>
      </c>
      <c r="X130">
        <v>2</v>
      </c>
      <c r="Y130" t="s">
        <v>1167</v>
      </c>
      <c r="Z130" t="s">
        <v>5531</v>
      </c>
      <c r="AA130" t="s">
        <v>5532</v>
      </c>
      <c r="AB130" t="s">
        <v>5533</v>
      </c>
      <c r="AC130" t="s">
        <v>182</v>
      </c>
      <c r="AD130">
        <v>100</v>
      </c>
      <c r="AE130">
        <v>22</v>
      </c>
      <c r="AF130">
        <v>2.0499999999999998</v>
      </c>
      <c r="AG130">
        <v>1.45</v>
      </c>
      <c r="AH130" t="s">
        <v>5528</v>
      </c>
      <c r="AI130">
        <v>1</v>
      </c>
    </row>
    <row r="131" spans="1:35">
      <c r="A131" t="s">
        <v>5765</v>
      </c>
      <c r="B131" t="s">
        <v>5766</v>
      </c>
      <c r="C131" t="s">
        <v>5765</v>
      </c>
      <c r="D131" t="s">
        <v>182</v>
      </c>
      <c r="E131" t="s">
        <v>283</v>
      </c>
      <c r="F131" t="s">
        <v>185</v>
      </c>
      <c r="G131" s="50">
        <v>11.64</v>
      </c>
      <c r="H131">
        <v>6.76</v>
      </c>
      <c r="I131">
        <v>10.34</v>
      </c>
      <c r="J131">
        <v>5.14</v>
      </c>
      <c r="L131">
        <v>1</v>
      </c>
      <c r="M131">
        <v>2</v>
      </c>
      <c r="N131">
        <v>1</v>
      </c>
      <c r="O131">
        <v>8</v>
      </c>
      <c r="P131">
        <v>7</v>
      </c>
      <c r="Q131" t="s">
        <v>5760</v>
      </c>
      <c r="R131" t="s">
        <v>341</v>
      </c>
      <c r="S131">
        <v>0</v>
      </c>
      <c r="T131">
        <v>0</v>
      </c>
      <c r="U131">
        <v>8</v>
      </c>
      <c r="V131">
        <v>7</v>
      </c>
      <c r="W131" t="s">
        <v>5767</v>
      </c>
      <c r="X131">
        <v>3</v>
      </c>
      <c r="Y131" t="s">
        <v>346</v>
      </c>
      <c r="Z131" t="s">
        <v>5768</v>
      </c>
      <c r="AA131" t="s">
        <v>5769</v>
      </c>
      <c r="AB131" t="s">
        <v>5770</v>
      </c>
      <c r="AC131" t="s">
        <v>182</v>
      </c>
      <c r="AD131">
        <v>100</v>
      </c>
      <c r="AE131">
        <v>28</v>
      </c>
      <c r="AF131">
        <v>2.5499999999999998</v>
      </c>
      <c r="AG131">
        <v>2.4</v>
      </c>
      <c r="AH131" t="s">
        <v>5765</v>
      </c>
      <c r="AI131">
        <v>1</v>
      </c>
    </row>
    <row r="132" spans="1:35">
      <c r="A132" t="s">
        <v>6263</v>
      </c>
      <c r="B132" t="s">
        <v>6264</v>
      </c>
      <c r="C132" t="s">
        <v>6265</v>
      </c>
      <c r="D132" t="s">
        <v>182</v>
      </c>
      <c r="E132" t="s">
        <v>283</v>
      </c>
      <c r="F132" t="s">
        <v>360</v>
      </c>
      <c r="G132" s="50">
        <v>11.65</v>
      </c>
      <c r="H132">
        <v>7.84</v>
      </c>
      <c r="I132">
        <v>10.88</v>
      </c>
      <c r="J132">
        <v>7.23</v>
      </c>
      <c r="L132">
        <v>1</v>
      </c>
      <c r="M132">
        <v>2</v>
      </c>
      <c r="N132">
        <v>0</v>
      </c>
      <c r="O132">
        <v>8</v>
      </c>
      <c r="P132">
        <v>5</v>
      </c>
      <c r="Q132" t="s">
        <v>197</v>
      </c>
      <c r="R132" t="s">
        <v>452</v>
      </c>
      <c r="S132">
        <v>3</v>
      </c>
      <c r="T132">
        <v>1</v>
      </c>
      <c r="U132">
        <v>0</v>
      </c>
      <c r="V132">
        <v>4</v>
      </c>
      <c r="W132" t="s">
        <v>6266</v>
      </c>
      <c r="X132">
        <v>2</v>
      </c>
      <c r="Y132" t="s">
        <v>459</v>
      </c>
      <c r="Z132" t="s">
        <v>6267</v>
      </c>
      <c r="AA132" t="s">
        <v>6268</v>
      </c>
      <c r="AB132" t="s">
        <v>6269</v>
      </c>
      <c r="AC132" t="s">
        <v>182</v>
      </c>
      <c r="AD132">
        <v>96</v>
      </c>
      <c r="AE132">
        <v>25</v>
      </c>
      <c r="AF132">
        <v>2.0499999999999998</v>
      </c>
      <c r="AG132">
        <v>1.95</v>
      </c>
      <c r="AH132" t="s">
        <v>6265</v>
      </c>
      <c r="AI132">
        <v>1</v>
      </c>
    </row>
    <row r="133" spans="1:35">
      <c r="A133" t="s">
        <v>6083</v>
      </c>
      <c r="B133" t="s">
        <v>6084</v>
      </c>
      <c r="C133" t="s">
        <v>6083</v>
      </c>
      <c r="D133" t="s">
        <v>182</v>
      </c>
      <c r="E133" t="s">
        <v>283</v>
      </c>
      <c r="F133" t="s">
        <v>185</v>
      </c>
      <c r="G133" s="50">
        <v>11.67</v>
      </c>
      <c r="H133">
        <v>12.97</v>
      </c>
      <c r="I133">
        <v>6.32</v>
      </c>
      <c r="J133">
        <v>6.49</v>
      </c>
      <c r="L133">
        <v>1</v>
      </c>
      <c r="M133">
        <v>2</v>
      </c>
      <c r="N133">
        <v>1</v>
      </c>
      <c r="O133">
        <v>7</v>
      </c>
      <c r="P133">
        <v>6</v>
      </c>
      <c r="Q133" t="s">
        <v>1128</v>
      </c>
      <c r="R133" t="s">
        <v>1071</v>
      </c>
      <c r="S133">
        <v>1</v>
      </c>
      <c r="T133">
        <v>2</v>
      </c>
      <c r="U133">
        <v>7</v>
      </c>
      <c r="V133">
        <v>6</v>
      </c>
      <c r="W133" t="s">
        <v>6085</v>
      </c>
      <c r="X133">
        <v>2</v>
      </c>
      <c r="Y133" t="s">
        <v>1073</v>
      </c>
      <c r="Z133" t="s">
        <v>6086</v>
      </c>
      <c r="AA133" t="s">
        <v>6087</v>
      </c>
      <c r="AB133" t="s">
        <v>6088</v>
      </c>
      <c r="AC133" t="s">
        <v>182</v>
      </c>
      <c r="AD133">
        <v>100</v>
      </c>
      <c r="AE133">
        <v>22</v>
      </c>
      <c r="AF133">
        <v>1.85</v>
      </c>
      <c r="AG133">
        <v>1.8</v>
      </c>
      <c r="AH133" t="s">
        <v>6083</v>
      </c>
      <c r="AI133">
        <v>1</v>
      </c>
    </row>
    <row r="134" spans="1:35">
      <c r="A134" t="s">
        <v>6598</v>
      </c>
      <c r="B134" t="s">
        <v>6599</v>
      </c>
      <c r="C134" t="s">
        <v>6598</v>
      </c>
      <c r="D134" t="s">
        <v>182</v>
      </c>
      <c r="E134" t="s">
        <v>184</v>
      </c>
      <c r="F134" t="s">
        <v>185</v>
      </c>
      <c r="G134" s="50">
        <v>11.72</v>
      </c>
      <c r="H134">
        <v>49.26</v>
      </c>
      <c r="I134">
        <v>4.03</v>
      </c>
      <c r="J134">
        <v>12.36</v>
      </c>
      <c r="L134">
        <v>1</v>
      </c>
      <c r="M134">
        <v>4</v>
      </c>
      <c r="N134">
        <v>1</v>
      </c>
      <c r="O134">
        <v>5</v>
      </c>
      <c r="P134">
        <v>4</v>
      </c>
      <c r="Q134" t="s">
        <v>452</v>
      </c>
      <c r="R134" t="s">
        <v>639</v>
      </c>
      <c r="S134">
        <v>5</v>
      </c>
      <c r="T134">
        <v>19</v>
      </c>
      <c r="U134">
        <v>5</v>
      </c>
      <c r="V134">
        <v>4</v>
      </c>
      <c r="W134" t="s">
        <v>6600</v>
      </c>
      <c r="X134">
        <v>2</v>
      </c>
      <c r="Y134" t="s">
        <v>645</v>
      </c>
      <c r="Z134" t="s">
        <v>6601</v>
      </c>
      <c r="AA134" t="s">
        <v>6602</v>
      </c>
      <c r="AB134" t="s">
        <v>6603</v>
      </c>
      <c r="AC134" t="s">
        <v>182</v>
      </c>
      <c r="AD134">
        <v>100</v>
      </c>
      <c r="AE134">
        <v>23</v>
      </c>
      <c r="AF134">
        <v>1.55</v>
      </c>
      <c r="AG134">
        <v>1</v>
      </c>
      <c r="AH134" t="s">
        <v>6598</v>
      </c>
      <c r="AI134">
        <v>1</v>
      </c>
    </row>
    <row r="135" spans="1:35">
      <c r="A135" t="s">
        <v>5895</v>
      </c>
      <c r="B135" t="s">
        <v>5896</v>
      </c>
      <c r="C135" t="s">
        <v>5895</v>
      </c>
      <c r="D135" t="s">
        <v>182</v>
      </c>
      <c r="E135" t="s">
        <v>283</v>
      </c>
      <c r="F135" t="s">
        <v>185</v>
      </c>
      <c r="G135" s="50">
        <v>11.95</v>
      </c>
      <c r="H135">
        <v>50.07</v>
      </c>
      <c r="I135">
        <v>9.24</v>
      </c>
      <c r="J135">
        <v>25.95</v>
      </c>
      <c r="L135">
        <v>1</v>
      </c>
      <c r="M135">
        <v>2</v>
      </c>
      <c r="N135">
        <v>1</v>
      </c>
      <c r="O135">
        <v>7</v>
      </c>
      <c r="P135">
        <v>5</v>
      </c>
      <c r="Q135" t="s">
        <v>876</v>
      </c>
      <c r="R135" t="s">
        <v>452</v>
      </c>
      <c r="S135">
        <v>1</v>
      </c>
      <c r="T135">
        <v>5</v>
      </c>
      <c r="U135">
        <v>7</v>
      </c>
      <c r="V135">
        <v>5</v>
      </c>
      <c r="W135" t="s">
        <v>5897</v>
      </c>
      <c r="X135">
        <v>2</v>
      </c>
      <c r="Y135" t="s">
        <v>459</v>
      </c>
      <c r="Z135" t="s">
        <v>5898</v>
      </c>
      <c r="AA135" t="s">
        <v>5899</v>
      </c>
      <c r="AB135" t="s">
        <v>5900</v>
      </c>
      <c r="AC135" t="s">
        <v>182</v>
      </c>
      <c r="AD135">
        <v>100</v>
      </c>
      <c r="AE135">
        <v>21</v>
      </c>
      <c r="AF135">
        <v>1.9</v>
      </c>
      <c r="AG135">
        <v>1.75</v>
      </c>
      <c r="AH135" t="s">
        <v>5895</v>
      </c>
      <c r="AI135">
        <v>1</v>
      </c>
    </row>
    <row r="136" spans="1:35">
      <c r="A136" t="s">
        <v>5605</v>
      </c>
      <c r="B136" t="s">
        <v>5606</v>
      </c>
      <c r="C136" t="s">
        <v>5605</v>
      </c>
      <c r="D136" t="s">
        <v>182</v>
      </c>
      <c r="E136" t="s">
        <v>184</v>
      </c>
      <c r="F136" t="s">
        <v>185</v>
      </c>
      <c r="G136" s="50">
        <v>12.72</v>
      </c>
      <c r="H136">
        <v>11.55</v>
      </c>
      <c r="I136">
        <v>4.75</v>
      </c>
      <c r="J136">
        <v>2.77</v>
      </c>
      <c r="L136">
        <v>1</v>
      </c>
      <c r="M136">
        <v>2</v>
      </c>
      <c r="N136">
        <v>1</v>
      </c>
      <c r="O136">
        <v>7</v>
      </c>
      <c r="P136">
        <v>6</v>
      </c>
      <c r="Q136" t="s">
        <v>2654</v>
      </c>
      <c r="R136" t="s">
        <v>5607</v>
      </c>
      <c r="S136">
        <v>0</v>
      </c>
      <c r="T136">
        <v>0</v>
      </c>
      <c r="U136">
        <v>7</v>
      </c>
      <c r="V136">
        <v>6</v>
      </c>
      <c r="W136" t="s">
        <v>5608</v>
      </c>
      <c r="X136">
        <v>2</v>
      </c>
      <c r="Y136" t="s">
        <v>5609</v>
      </c>
      <c r="Z136" t="s">
        <v>5610</v>
      </c>
      <c r="AA136" t="s">
        <v>5611</v>
      </c>
      <c r="AB136" t="s">
        <v>5612</v>
      </c>
      <c r="AC136" t="s">
        <v>182</v>
      </c>
      <c r="AD136">
        <v>100</v>
      </c>
      <c r="AE136">
        <v>18</v>
      </c>
      <c r="AF136">
        <v>2.85</v>
      </c>
      <c r="AG136">
        <v>2.75</v>
      </c>
      <c r="AH136" t="s">
        <v>5605</v>
      </c>
      <c r="AI136">
        <v>1</v>
      </c>
    </row>
    <row r="137" spans="1:35">
      <c r="A137" t="s">
        <v>6310</v>
      </c>
      <c r="B137" t="s">
        <v>6311</v>
      </c>
      <c r="C137" t="s">
        <v>6310</v>
      </c>
      <c r="D137" t="s">
        <v>182</v>
      </c>
      <c r="E137" t="s">
        <v>283</v>
      </c>
      <c r="F137" t="s">
        <v>185</v>
      </c>
      <c r="G137" s="50">
        <v>12.79</v>
      </c>
      <c r="H137">
        <v>45.07</v>
      </c>
      <c r="I137">
        <v>10.65</v>
      </c>
      <c r="J137">
        <v>28.92</v>
      </c>
      <c r="L137">
        <v>1</v>
      </c>
      <c r="M137">
        <v>2</v>
      </c>
      <c r="N137">
        <v>1</v>
      </c>
      <c r="O137">
        <v>9</v>
      </c>
      <c r="P137">
        <v>6</v>
      </c>
      <c r="Q137" t="s">
        <v>1486</v>
      </c>
      <c r="R137" t="s">
        <v>1114</v>
      </c>
      <c r="S137">
        <v>1</v>
      </c>
      <c r="T137">
        <v>0</v>
      </c>
      <c r="U137">
        <v>9</v>
      </c>
      <c r="V137">
        <v>6</v>
      </c>
      <c r="W137" t="s">
        <v>6312</v>
      </c>
      <c r="X137">
        <v>2</v>
      </c>
      <c r="Y137" t="s">
        <v>1387</v>
      </c>
      <c r="Z137" t="s">
        <v>6313</v>
      </c>
      <c r="AA137" t="s">
        <v>6314</v>
      </c>
      <c r="AB137" t="s">
        <v>6315</v>
      </c>
      <c r="AC137" t="s">
        <v>182</v>
      </c>
      <c r="AD137">
        <v>100</v>
      </c>
      <c r="AE137">
        <v>25</v>
      </c>
      <c r="AF137">
        <v>2.4</v>
      </c>
      <c r="AG137">
        <v>2.4</v>
      </c>
      <c r="AH137" t="s">
        <v>6310</v>
      </c>
      <c r="AI137">
        <v>1</v>
      </c>
    </row>
    <row r="138" spans="1:35">
      <c r="A138" t="s">
        <v>5868</v>
      </c>
      <c r="B138" t="s">
        <v>5869</v>
      </c>
      <c r="C138" t="s">
        <v>5868</v>
      </c>
      <c r="D138" t="s">
        <v>182</v>
      </c>
      <c r="E138" t="s">
        <v>283</v>
      </c>
      <c r="F138" t="s">
        <v>185</v>
      </c>
      <c r="G138" s="50">
        <v>13</v>
      </c>
      <c r="H138">
        <v>12.23</v>
      </c>
      <c r="I138">
        <v>7.58</v>
      </c>
      <c r="J138">
        <v>6.28</v>
      </c>
      <c r="L138">
        <v>1</v>
      </c>
      <c r="M138">
        <v>2</v>
      </c>
      <c r="N138">
        <v>1</v>
      </c>
      <c r="O138">
        <v>9</v>
      </c>
      <c r="P138">
        <v>8</v>
      </c>
      <c r="Q138" t="s">
        <v>923</v>
      </c>
      <c r="R138" t="s">
        <v>197</v>
      </c>
      <c r="S138">
        <v>1</v>
      </c>
      <c r="T138">
        <v>1</v>
      </c>
      <c r="U138">
        <v>9</v>
      </c>
      <c r="V138">
        <v>8</v>
      </c>
      <c r="W138" t="s">
        <v>5870</v>
      </c>
      <c r="X138">
        <v>3</v>
      </c>
      <c r="Y138" t="s">
        <v>5871</v>
      </c>
      <c r="Z138" t="s">
        <v>5872</v>
      </c>
      <c r="AA138" t="s">
        <v>5873</v>
      </c>
      <c r="AB138" t="s">
        <v>5874</v>
      </c>
      <c r="AC138" t="s">
        <v>182</v>
      </c>
      <c r="AD138">
        <v>100</v>
      </c>
      <c r="AE138">
        <v>16</v>
      </c>
      <c r="AF138">
        <v>2.35</v>
      </c>
      <c r="AG138">
        <v>2.5</v>
      </c>
      <c r="AH138" t="s">
        <v>5868</v>
      </c>
      <c r="AI138">
        <v>1</v>
      </c>
    </row>
    <row r="139" spans="1:35">
      <c r="A139" t="s">
        <v>5771</v>
      </c>
      <c r="B139" t="s">
        <v>5772</v>
      </c>
      <c r="C139" t="s">
        <v>5771</v>
      </c>
      <c r="D139" t="s">
        <v>182</v>
      </c>
      <c r="E139" t="s">
        <v>184</v>
      </c>
      <c r="F139" t="s">
        <v>185</v>
      </c>
      <c r="G139" s="50">
        <v>13.23</v>
      </c>
      <c r="H139">
        <v>31.82</v>
      </c>
      <c r="I139">
        <v>11.06</v>
      </c>
      <c r="J139">
        <v>24.66</v>
      </c>
      <c r="L139">
        <v>1</v>
      </c>
      <c r="M139">
        <v>2</v>
      </c>
      <c r="N139">
        <v>1</v>
      </c>
      <c r="O139">
        <v>6</v>
      </c>
      <c r="P139">
        <v>5</v>
      </c>
      <c r="Q139" t="s">
        <v>1114</v>
      </c>
      <c r="R139" t="s">
        <v>517</v>
      </c>
      <c r="S139">
        <v>2</v>
      </c>
      <c r="T139">
        <v>5</v>
      </c>
      <c r="U139">
        <v>6</v>
      </c>
      <c r="V139">
        <v>5</v>
      </c>
      <c r="W139" t="s">
        <v>5773</v>
      </c>
      <c r="X139">
        <v>2</v>
      </c>
      <c r="Y139" t="s">
        <v>712</v>
      </c>
      <c r="Z139" t="s">
        <v>5774</v>
      </c>
      <c r="AA139" t="s">
        <v>5775</v>
      </c>
      <c r="AB139" t="s">
        <v>5776</v>
      </c>
      <c r="AC139" t="s">
        <v>182</v>
      </c>
      <c r="AD139">
        <v>94</v>
      </c>
      <c r="AE139">
        <v>18</v>
      </c>
      <c r="AF139">
        <v>1.75</v>
      </c>
      <c r="AG139">
        <v>1.45</v>
      </c>
      <c r="AH139" t="s">
        <v>5771</v>
      </c>
      <c r="AI139">
        <v>1</v>
      </c>
    </row>
    <row r="140" spans="1:35">
      <c r="A140" t="s">
        <v>6550</v>
      </c>
      <c r="B140" t="s">
        <v>6551</v>
      </c>
      <c r="C140" t="s">
        <v>6550</v>
      </c>
      <c r="D140" t="s">
        <v>182</v>
      </c>
      <c r="E140" t="s">
        <v>184</v>
      </c>
      <c r="F140" t="s">
        <v>185</v>
      </c>
      <c r="G140" s="50">
        <v>13.41</v>
      </c>
      <c r="H140">
        <v>1.96</v>
      </c>
      <c r="I140">
        <v>10.63</v>
      </c>
      <c r="J140">
        <v>0.81</v>
      </c>
      <c r="L140">
        <v>1</v>
      </c>
      <c r="M140">
        <v>2</v>
      </c>
      <c r="N140">
        <v>1</v>
      </c>
      <c r="O140">
        <v>9</v>
      </c>
      <c r="P140">
        <v>7</v>
      </c>
      <c r="Q140" t="s">
        <v>923</v>
      </c>
      <c r="R140" t="s">
        <v>341</v>
      </c>
      <c r="S140">
        <v>0</v>
      </c>
      <c r="T140">
        <v>0</v>
      </c>
      <c r="U140">
        <v>9</v>
      </c>
      <c r="V140">
        <v>4</v>
      </c>
      <c r="W140" t="s">
        <v>6552</v>
      </c>
      <c r="X140">
        <v>3</v>
      </c>
      <c r="Y140" t="s">
        <v>346</v>
      </c>
      <c r="Z140" t="s">
        <v>6553</v>
      </c>
      <c r="AA140" t="s">
        <v>6554</v>
      </c>
      <c r="AB140" t="s">
        <v>6555</v>
      </c>
      <c r="AC140" t="s">
        <v>182</v>
      </c>
      <c r="AD140">
        <v>100</v>
      </c>
      <c r="AE140">
        <v>17</v>
      </c>
      <c r="AF140">
        <v>3.05</v>
      </c>
      <c r="AG140">
        <v>2.85</v>
      </c>
      <c r="AH140" t="s">
        <v>6550</v>
      </c>
      <c r="AI140">
        <v>1</v>
      </c>
    </row>
    <row r="141" spans="1:35">
      <c r="A141" t="s">
        <v>5697</v>
      </c>
      <c r="B141" t="s">
        <v>5698</v>
      </c>
      <c r="C141" t="s">
        <v>5697</v>
      </c>
      <c r="D141" t="s">
        <v>182</v>
      </c>
      <c r="E141" t="s">
        <v>184</v>
      </c>
      <c r="F141" t="s">
        <v>185</v>
      </c>
      <c r="G141" s="50">
        <v>13.53</v>
      </c>
      <c r="H141">
        <v>42.84</v>
      </c>
      <c r="I141">
        <v>10.98</v>
      </c>
      <c r="J141">
        <v>29.8</v>
      </c>
      <c r="L141">
        <v>2</v>
      </c>
      <c r="M141">
        <v>5</v>
      </c>
      <c r="N141">
        <v>1</v>
      </c>
      <c r="O141">
        <v>5</v>
      </c>
      <c r="P141">
        <v>4</v>
      </c>
      <c r="Q141" t="s">
        <v>517</v>
      </c>
      <c r="R141" t="s">
        <v>518</v>
      </c>
      <c r="S141">
        <v>8</v>
      </c>
      <c r="T141">
        <v>11</v>
      </c>
      <c r="U141">
        <v>5</v>
      </c>
      <c r="V141">
        <v>4</v>
      </c>
      <c r="W141" t="s">
        <v>5698</v>
      </c>
      <c r="X141">
        <v>1</v>
      </c>
      <c r="Y141" t="s">
        <v>518</v>
      </c>
      <c r="Z141" t="s">
        <v>5699</v>
      </c>
      <c r="AA141" t="s">
        <v>5700</v>
      </c>
      <c r="AB141" t="s">
        <v>5701</v>
      </c>
      <c r="AC141" t="s">
        <v>532</v>
      </c>
      <c r="AD141">
        <v>100</v>
      </c>
      <c r="AE141">
        <v>26</v>
      </c>
      <c r="AF141">
        <v>1.3</v>
      </c>
      <c r="AG141">
        <v>1.05</v>
      </c>
      <c r="AH141" t="s">
        <v>5697</v>
      </c>
      <c r="AI141">
        <v>1</v>
      </c>
    </row>
    <row r="142" spans="1:35">
      <c r="A142" t="s">
        <v>5666</v>
      </c>
      <c r="B142" t="s">
        <v>5667</v>
      </c>
      <c r="C142" t="s">
        <v>5666</v>
      </c>
      <c r="D142" t="s">
        <v>182</v>
      </c>
      <c r="E142" t="s">
        <v>283</v>
      </c>
      <c r="F142" t="s">
        <v>185</v>
      </c>
      <c r="G142" s="50">
        <v>13.56</v>
      </c>
      <c r="H142">
        <v>31.55</v>
      </c>
      <c r="I142">
        <v>4.0199999999999996</v>
      </c>
      <c r="J142">
        <v>11.69</v>
      </c>
      <c r="L142">
        <v>3</v>
      </c>
      <c r="M142">
        <v>7</v>
      </c>
      <c r="N142">
        <v>1</v>
      </c>
      <c r="O142">
        <v>6</v>
      </c>
      <c r="P142">
        <v>4</v>
      </c>
      <c r="Q142" t="s">
        <v>1365</v>
      </c>
      <c r="R142" t="s">
        <v>314</v>
      </c>
      <c r="S142">
        <v>7</v>
      </c>
      <c r="T142">
        <v>17</v>
      </c>
      <c r="U142">
        <v>6</v>
      </c>
      <c r="V142">
        <v>4</v>
      </c>
      <c r="W142" t="s">
        <v>5667</v>
      </c>
      <c r="X142">
        <v>1</v>
      </c>
      <c r="Y142" t="s">
        <v>314</v>
      </c>
      <c r="Z142" t="s">
        <v>5668</v>
      </c>
      <c r="AA142" t="s">
        <v>5669</v>
      </c>
      <c r="AB142" t="s">
        <v>5670</v>
      </c>
      <c r="AC142" t="s">
        <v>568</v>
      </c>
      <c r="AD142">
        <v>100</v>
      </c>
      <c r="AE142">
        <v>20</v>
      </c>
      <c r="AF142">
        <v>1.25</v>
      </c>
      <c r="AG142">
        <v>1</v>
      </c>
      <c r="AH142" t="s">
        <v>5666</v>
      </c>
      <c r="AI142">
        <v>1</v>
      </c>
    </row>
    <row r="143" spans="1:35">
      <c r="A143" t="s">
        <v>6235</v>
      </c>
      <c r="B143" t="s">
        <v>6236</v>
      </c>
      <c r="C143" t="s">
        <v>6235</v>
      </c>
      <c r="D143" t="s">
        <v>182</v>
      </c>
      <c r="E143" t="s">
        <v>184</v>
      </c>
      <c r="F143" t="s">
        <v>185</v>
      </c>
      <c r="G143" s="50">
        <v>13.76</v>
      </c>
      <c r="H143">
        <v>4.05</v>
      </c>
      <c r="I143">
        <v>12.07</v>
      </c>
      <c r="J143">
        <v>2.77</v>
      </c>
      <c r="L143">
        <v>1</v>
      </c>
      <c r="M143">
        <v>2</v>
      </c>
      <c r="N143">
        <v>1</v>
      </c>
      <c r="O143">
        <v>8</v>
      </c>
      <c r="P143">
        <v>7</v>
      </c>
      <c r="Q143" t="s">
        <v>6237</v>
      </c>
      <c r="R143" t="s">
        <v>5823</v>
      </c>
      <c r="S143">
        <v>0</v>
      </c>
      <c r="T143">
        <v>0</v>
      </c>
      <c r="U143">
        <v>6</v>
      </c>
      <c r="V143">
        <v>6</v>
      </c>
      <c r="W143" t="s">
        <v>6238</v>
      </c>
      <c r="X143">
        <v>3</v>
      </c>
      <c r="Y143" t="s">
        <v>5825</v>
      </c>
      <c r="Z143" t="s">
        <v>6239</v>
      </c>
      <c r="AA143" t="s">
        <v>6240</v>
      </c>
      <c r="AB143" t="s">
        <v>6241</v>
      </c>
      <c r="AC143" t="s">
        <v>182</v>
      </c>
      <c r="AD143">
        <v>100</v>
      </c>
      <c r="AE143">
        <v>22</v>
      </c>
      <c r="AF143">
        <v>2.65</v>
      </c>
      <c r="AG143">
        <v>2.4</v>
      </c>
      <c r="AH143" t="s">
        <v>6235</v>
      </c>
      <c r="AI143">
        <v>1</v>
      </c>
    </row>
    <row r="144" spans="1:35">
      <c r="A144" t="s">
        <v>225</v>
      </c>
      <c r="B144" s="51">
        <v>38412</v>
      </c>
      <c r="C144" t="s">
        <v>225</v>
      </c>
      <c r="D144" t="s">
        <v>182</v>
      </c>
      <c r="E144" t="s">
        <v>184</v>
      </c>
      <c r="F144" t="s">
        <v>185</v>
      </c>
      <c r="G144" s="50">
        <v>13.96</v>
      </c>
      <c r="H144">
        <v>33.380000000000003</v>
      </c>
      <c r="I144">
        <v>8.48</v>
      </c>
      <c r="J144">
        <v>15.34</v>
      </c>
      <c r="L144">
        <v>2</v>
      </c>
      <c r="M144">
        <v>4</v>
      </c>
      <c r="N144">
        <v>1</v>
      </c>
      <c r="O144">
        <v>5</v>
      </c>
      <c r="P144">
        <v>4</v>
      </c>
      <c r="Q144" t="s">
        <v>452</v>
      </c>
      <c r="R144" t="s">
        <v>639</v>
      </c>
      <c r="S144">
        <v>9</v>
      </c>
      <c r="T144">
        <v>21</v>
      </c>
      <c r="U144">
        <v>5</v>
      </c>
      <c r="V144">
        <v>4</v>
      </c>
      <c r="W144" t="s">
        <v>6248</v>
      </c>
      <c r="X144">
        <v>2</v>
      </c>
      <c r="Y144" t="s">
        <v>645</v>
      </c>
      <c r="Z144" t="s">
        <v>6249</v>
      </c>
      <c r="AA144" t="s">
        <v>6250</v>
      </c>
      <c r="AB144" t="s">
        <v>6251</v>
      </c>
      <c r="AC144" t="s">
        <v>506</v>
      </c>
      <c r="AD144">
        <v>88</v>
      </c>
      <c r="AE144">
        <v>17</v>
      </c>
      <c r="AF144">
        <v>1.1499999999999999</v>
      </c>
      <c r="AG144">
        <v>1</v>
      </c>
      <c r="AH144" t="s">
        <v>225</v>
      </c>
      <c r="AI144">
        <v>1</v>
      </c>
    </row>
    <row r="145" spans="1:54">
      <c r="A145" t="s">
        <v>5986</v>
      </c>
      <c r="B145" t="s">
        <v>5987</v>
      </c>
      <c r="C145" t="s">
        <v>5986</v>
      </c>
      <c r="D145" t="s">
        <v>182</v>
      </c>
      <c r="E145" t="s">
        <v>184</v>
      </c>
      <c r="F145" t="s">
        <v>185</v>
      </c>
      <c r="G145" s="50">
        <v>13.98</v>
      </c>
      <c r="H145">
        <v>12.23</v>
      </c>
      <c r="I145">
        <v>10.53</v>
      </c>
      <c r="J145">
        <v>7.97</v>
      </c>
      <c r="L145">
        <v>1</v>
      </c>
      <c r="M145">
        <v>3</v>
      </c>
      <c r="N145">
        <v>1</v>
      </c>
      <c r="O145">
        <v>6</v>
      </c>
      <c r="P145">
        <v>5</v>
      </c>
      <c r="Q145" t="s">
        <v>1071</v>
      </c>
      <c r="R145" t="s">
        <v>839</v>
      </c>
      <c r="S145">
        <v>0</v>
      </c>
      <c r="T145">
        <v>4</v>
      </c>
      <c r="U145">
        <v>6</v>
      </c>
      <c r="V145">
        <v>5</v>
      </c>
      <c r="W145" t="s">
        <v>5988</v>
      </c>
      <c r="X145">
        <v>2</v>
      </c>
      <c r="Y145" t="s">
        <v>988</v>
      </c>
      <c r="Z145" t="s">
        <v>5989</v>
      </c>
      <c r="AA145" t="s">
        <v>5990</v>
      </c>
      <c r="AB145" t="s">
        <v>5991</v>
      </c>
      <c r="AC145" t="s">
        <v>182</v>
      </c>
      <c r="AD145">
        <v>100</v>
      </c>
      <c r="AE145">
        <v>35</v>
      </c>
      <c r="AF145">
        <v>1.95</v>
      </c>
      <c r="AG145">
        <v>1.75</v>
      </c>
      <c r="AH145" t="s">
        <v>5986</v>
      </c>
      <c r="AI145">
        <v>1</v>
      </c>
    </row>
    <row r="146" spans="1:54">
      <c r="A146" t="s">
        <v>5590</v>
      </c>
      <c r="B146" t="s">
        <v>5591</v>
      </c>
      <c r="C146" t="s">
        <v>5590</v>
      </c>
      <c r="D146" t="s">
        <v>182</v>
      </c>
      <c r="E146" t="s">
        <v>283</v>
      </c>
      <c r="F146" t="s">
        <v>185</v>
      </c>
      <c r="G146" s="50">
        <v>14.24</v>
      </c>
      <c r="H146">
        <v>15.54</v>
      </c>
      <c r="I146">
        <v>10.61</v>
      </c>
      <c r="J146">
        <v>9.73</v>
      </c>
      <c r="L146">
        <v>1</v>
      </c>
      <c r="M146">
        <v>2</v>
      </c>
      <c r="N146">
        <v>1</v>
      </c>
      <c r="O146">
        <v>8</v>
      </c>
      <c r="P146">
        <v>6</v>
      </c>
      <c r="Q146" t="s">
        <v>1565</v>
      </c>
      <c r="R146" t="s">
        <v>440</v>
      </c>
      <c r="S146">
        <v>0</v>
      </c>
      <c r="T146">
        <v>2</v>
      </c>
      <c r="U146">
        <v>6</v>
      </c>
      <c r="V146">
        <v>5</v>
      </c>
      <c r="W146" t="s">
        <v>5592</v>
      </c>
      <c r="X146">
        <v>3</v>
      </c>
      <c r="Y146" t="s">
        <v>443</v>
      </c>
      <c r="Z146" t="s">
        <v>5593</v>
      </c>
      <c r="AA146" t="s">
        <v>5594</v>
      </c>
      <c r="AB146" t="s">
        <v>5595</v>
      </c>
      <c r="AC146" t="s">
        <v>182</v>
      </c>
      <c r="AD146">
        <v>100</v>
      </c>
      <c r="AE146">
        <v>18</v>
      </c>
      <c r="AF146">
        <v>2.2000000000000002</v>
      </c>
      <c r="AG146">
        <v>0</v>
      </c>
      <c r="AH146" t="s">
        <v>5590</v>
      </c>
      <c r="AI146">
        <v>1</v>
      </c>
    </row>
    <row r="147" spans="1:54">
      <c r="A147" t="s">
        <v>5639</v>
      </c>
      <c r="B147" t="s">
        <v>5640</v>
      </c>
      <c r="C147" t="s">
        <v>5639</v>
      </c>
      <c r="D147" t="s">
        <v>182</v>
      </c>
      <c r="E147" t="s">
        <v>184</v>
      </c>
      <c r="F147" t="s">
        <v>185</v>
      </c>
      <c r="G147" s="50">
        <v>14.45</v>
      </c>
      <c r="H147">
        <v>7.3</v>
      </c>
      <c r="I147">
        <v>10.47</v>
      </c>
      <c r="J147">
        <v>4.59</v>
      </c>
      <c r="L147">
        <v>1</v>
      </c>
      <c r="M147">
        <v>2</v>
      </c>
      <c r="N147">
        <v>1</v>
      </c>
      <c r="O147">
        <v>8</v>
      </c>
      <c r="P147">
        <v>7</v>
      </c>
      <c r="Q147" t="s">
        <v>5641</v>
      </c>
      <c r="R147" t="s">
        <v>5467</v>
      </c>
      <c r="S147">
        <v>0</v>
      </c>
      <c r="T147">
        <v>0</v>
      </c>
      <c r="U147">
        <v>6</v>
      </c>
      <c r="V147">
        <v>5</v>
      </c>
      <c r="W147" t="s">
        <v>5642</v>
      </c>
      <c r="X147">
        <v>3</v>
      </c>
      <c r="Y147" t="s">
        <v>5468</v>
      </c>
      <c r="Z147" t="s">
        <v>5643</v>
      </c>
      <c r="AA147" t="s">
        <v>5644</v>
      </c>
      <c r="AB147" t="s">
        <v>5645</v>
      </c>
      <c r="AC147" t="s">
        <v>182</v>
      </c>
      <c r="AD147">
        <v>100</v>
      </c>
      <c r="AE147">
        <v>20</v>
      </c>
      <c r="AF147">
        <v>1.85</v>
      </c>
      <c r="AG147">
        <v>2.6</v>
      </c>
      <c r="AH147" t="s">
        <v>5639</v>
      </c>
      <c r="AI147">
        <v>1</v>
      </c>
    </row>
    <row r="148" spans="1:54" s="19" customFormat="1">
      <c r="A148" s="21" t="s">
        <v>3409</v>
      </c>
      <c r="B148" s="21" t="s">
        <v>3409</v>
      </c>
      <c r="C148" s="21" t="s">
        <v>3409</v>
      </c>
      <c r="D148" s="21" t="s">
        <v>3409</v>
      </c>
      <c r="E148" s="21" t="s">
        <v>3409</v>
      </c>
      <c r="F148" s="21" t="s">
        <v>3409</v>
      </c>
      <c r="G148" s="21" t="s">
        <v>3409</v>
      </c>
      <c r="H148" s="21" t="s">
        <v>3409</v>
      </c>
      <c r="I148" s="21" t="s">
        <v>3409</v>
      </c>
      <c r="J148" s="21" t="s">
        <v>3409</v>
      </c>
      <c r="K148" s="21" t="s">
        <v>3409</v>
      </c>
      <c r="L148" s="21" t="s">
        <v>3409</v>
      </c>
      <c r="M148" s="22" t="s">
        <v>3409</v>
      </c>
      <c r="N148" s="21" t="s">
        <v>3409</v>
      </c>
      <c r="O148" s="21" t="s">
        <v>3409</v>
      </c>
      <c r="P148" s="21" t="s">
        <v>3409</v>
      </c>
      <c r="Q148" s="21" t="s">
        <v>3409</v>
      </c>
      <c r="R148" s="21" t="s">
        <v>3409</v>
      </c>
      <c r="S148" s="21" t="s">
        <v>3409</v>
      </c>
      <c r="T148" s="21" t="s">
        <v>3409</v>
      </c>
      <c r="U148" s="21" t="s">
        <v>3409</v>
      </c>
      <c r="V148" s="21" t="s">
        <v>3409</v>
      </c>
      <c r="W148" s="21" t="s">
        <v>3409</v>
      </c>
      <c r="X148" s="21" t="s">
        <v>3409</v>
      </c>
      <c r="Y148" s="21" t="s">
        <v>3409</v>
      </c>
      <c r="Z148" s="21" t="s">
        <v>3409</v>
      </c>
      <c r="AA148" s="21" t="s">
        <v>3409</v>
      </c>
      <c r="AB148" s="21" t="s">
        <v>3409</v>
      </c>
      <c r="AC148" s="21" t="s">
        <v>3409</v>
      </c>
      <c r="AD148" s="21" t="s">
        <v>3409</v>
      </c>
      <c r="AE148" s="21" t="s">
        <v>3409</v>
      </c>
      <c r="AF148" s="21" t="s">
        <v>3409</v>
      </c>
      <c r="AG148" s="21" t="s">
        <v>3409</v>
      </c>
      <c r="AH148" s="21" t="s">
        <v>3409</v>
      </c>
      <c r="AI148" s="21" t="s">
        <v>3409</v>
      </c>
      <c r="AJ148" s="21" t="s">
        <v>3409</v>
      </c>
      <c r="AK148" s="21" t="s">
        <v>3409</v>
      </c>
      <c r="AL148" s="21" t="s">
        <v>3409</v>
      </c>
      <c r="AM148" s="21" t="s">
        <v>3409</v>
      </c>
      <c r="AN148" s="21" t="s">
        <v>3409</v>
      </c>
      <c r="AO148" s="21" t="s">
        <v>3409</v>
      </c>
      <c r="AP148" s="21" t="s">
        <v>3409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</row>
    <row r="149" spans="1:54">
      <c r="A149" t="s">
        <v>6274</v>
      </c>
      <c r="B149" t="s">
        <v>6275</v>
      </c>
      <c r="C149" t="s">
        <v>6274</v>
      </c>
      <c r="D149" t="s">
        <v>182</v>
      </c>
      <c r="F149" t="s">
        <v>185</v>
      </c>
      <c r="G149" s="50">
        <v>15.03</v>
      </c>
      <c r="H149">
        <v>8.31</v>
      </c>
      <c r="I149">
        <v>11.25</v>
      </c>
      <c r="J149">
        <v>6.82</v>
      </c>
      <c r="L149">
        <v>1</v>
      </c>
      <c r="M149">
        <v>2</v>
      </c>
      <c r="N149">
        <v>1</v>
      </c>
      <c r="O149">
        <v>5</v>
      </c>
      <c r="P149">
        <v>5</v>
      </c>
      <c r="Q149" t="s">
        <v>517</v>
      </c>
      <c r="R149" t="s">
        <v>517</v>
      </c>
      <c r="S149">
        <v>1</v>
      </c>
      <c r="T149">
        <v>3</v>
      </c>
      <c r="U149">
        <v>5</v>
      </c>
      <c r="V149">
        <v>5</v>
      </c>
      <c r="W149" t="s">
        <v>6276</v>
      </c>
      <c r="X149">
        <v>2</v>
      </c>
      <c r="Y149" t="s">
        <v>1633</v>
      </c>
      <c r="Z149" t="s">
        <v>6277</v>
      </c>
      <c r="AA149" t="s">
        <v>6278</v>
      </c>
      <c r="AB149" t="s">
        <v>6279</v>
      </c>
      <c r="AC149" t="s">
        <v>182</v>
      </c>
      <c r="AD149">
        <v>100</v>
      </c>
      <c r="AE149">
        <v>22</v>
      </c>
      <c r="AF149">
        <v>1.8</v>
      </c>
      <c r="AG149">
        <v>1.8</v>
      </c>
      <c r="AH149" t="s">
        <v>6274</v>
      </c>
      <c r="AI149">
        <v>1</v>
      </c>
    </row>
    <row r="150" spans="1:54">
      <c r="A150" t="s">
        <v>6406</v>
      </c>
      <c r="B150" t="s">
        <v>6407</v>
      </c>
      <c r="C150" t="s">
        <v>6406</v>
      </c>
      <c r="D150" t="s">
        <v>182</v>
      </c>
      <c r="E150" t="s">
        <v>184</v>
      </c>
      <c r="F150" t="s">
        <v>185</v>
      </c>
      <c r="G150" s="50">
        <v>15.05</v>
      </c>
      <c r="H150">
        <v>19.260000000000002</v>
      </c>
      <c r="I150">
        <v>8.56</v>
      </c>
      <c r="J150">
        <v>7.97</v>
      </c>
      <c r="L150">
        <v>1</v>
      </c>
      <c r="M150">
        <v>3</v>
      </c>
      <c r="N150">
        <v>1</v>
      </c>
      <c r="O150">
        <v>6</v>
      </c>
      <c r="P150">
        <v>4</v>
      </c>
      <c r="Q150" t="s">
        <v>856</v>
      </c>
      <c r="R150" t="s">
        <v>639</v>
      </c>
      <c r="S150">
        <v>1</v>
      </c>
      <c r="T150">
        <v>8</v>
      </c>
      <c r="U150">
        <v>6</v>
      </c>
      <c r="V150">
        <v>4</v>
      </c>
      <c r="W150" t="s">
        <v>6408</v>
      </c>
      <c r="X150">
        <v>2</v>
      </c>
      <c r="Y150" t="s">
        <v>645</v>
      </c>
      <c r="Z150" t="s">
        <v>6409</v>
      </c>
      <c r="AA150" t="s">
        <v>6410</v>
      </c>
      <c r="AB150" t="s">
        <v>6411</v>
      </c>
      <c r="AC150" t="s">
        <v>182</v>
      </c>
      <c r="AD150">
        <v>100</v>
      </c>
      <c r="AE150">
        <v>27</v>
      </c>
      <c r="AF150">
        <v>1.9</v>
      </c>
      <c r="AG150">
        <v>1.55</v>
      </c>
      <c r="AH150" t="s">
        <v>6406</v>
      </c>
      <c r="AI150">
        <v>1</v>
      </c>
    </row>
    <row r="151" spans="1:54">
      <c r="A151" t="s">
        <v>6049</v>
      </c>
      <c r="B151" t="s">
        <v>6050</v>
      </c>
      <c r="C151" t="s">
        <v>6049</v>
      </c>
      <c r="D151" t="s">
        <v>182</v>
      </c>
      <c r="E151" t="s">
        <v>283</v>
      </c>
      <c r="F151" t="s">
        <v>185</v>
      </c>
      <c r="G151" s="50">
        <v>15.32</v>
      </c>
      <c r="H151">
        <v>11.35</v>
      </c>
      <c r="I151">
        <v>8.3000000000000007</v>
      </c>
      <c r="J151">
        <v>6.62</v>
      </c>
      <c r="L151">
        <v>1</v>
      </c>
      <c r="M151">
        <v>2</v>
      </c>
      <c r="N151">
        <v>1</v>
      </c>
      <c r="O151">
        <v>3</v>
      </c>
      <c r="P151">
        <v>2</v>
      </c>
      <c r="Q151" t="s">
        <v>3108</v>
      </c>
      <c r="R151" t="s">
        <v>948</v>
      </c>
      <c r="S151">
        <v>3</v>
      </c>
      <c r="T151">
        <v>27</v>
      </c>
      <c r="U151">
        <v>3</v>
      </c>
      <c r="V151">
        <v>2</v>
      </c>
      <c r="W151" t="s">
        <v>6050</v>
      </c>
      <c r="X151">
        <v>1</v>
      </c>
      <c r="Y151" t="s">
        <v>948</v>
      </c>
      <c r="Z151" t="s">
        <v>6051</v>
      </c>
      <c r="AA151" t="s">
        <v>6052</v>
      </c>
      <c r="AB151" t="s">
        <v>6049</v>
      </c>
      <c r="AC151" t="s">
        <v>182</v>
      </c>
      <c r="AD151">
        <v>0</v>
      </c>
      <c r="AE151">
        <v>0</v>
      </c>
      <c r="AF151">
        <v>1.75</v>
      </c>
      <c r="AG151">
        <v>1</v>
      </c>
      <c r="AH151" t="s">
        <v>6049</v>
      </c>
      <c r="AI151">
        <v>1</v>
      </c>
    </row>
    <row r="152" spans="1:54">
      <c r="A152" t="s">
        <v>6329</v>
      </c>
      <c r="B152" t="s">
        <v>6330</v>
      </c>
      <c r="C152" t="s">
        <v>6329</v>
      </c>
      <c r="D152" t="s">
        <v>182</v>
      </c>
      <c r="E152" t="s">
        <v>283</v>
      </c>
      <c r="F152" t="s">
        <v>185</v>
      </c>
      <c r="G152" s="50">
        <v>16.32</v>
      </c>
      <c r="H152">
        <v>16.079999999999998</v>
      </c>
      <c r="I152">
        <v>12.44</v>
      </c>
      <c r="J152">
        <v>9.5299999999999994</v>
      </c>
      <c r="L152">
        <v>1</v>
      </c>
      <c r="M152">
        <v>2</v>
      </c>
      <c r="N152">
        <v>1</v>
      </c>
      <c r="O152">
        <v>8</v>
      </c>
      <c r="P152">
        <v>5</v>
      </c>
      <c r="Q152" t="s">
        <v>5570</v>
      </c>
      <c r="R152" t="s">
        <v>1278</v>
      </c>
      <c r="S152">
        <v>1</v>
      </c>
      <c r="T152">
        <v>0</v>
      </c>
      <c r="U152">
        <v>8</v>
      </c>
      <c r="V152">
        <v>5</v>
      </c>
      <c r="W152" t="s">
        <v>6331</v>
      </c>
      <c r="X152">
        <v>2</v>
      </c>
      <c r="Y152" t="s">
        <v>1280</v>
      </c>
      <c r="Z152" t="s">
        <v>6332</v>
      </c>
      <c r="AA152" t="s">
        <v>6333</v>
      </c>
      <c r="AB152" t="s">
        <v>6334</v>
      </c>
      <c r="AC152" t="s">
        <v>182</v>
      </c>
      <c r="AD152">
        <v>96</v>
      </c>
      <c r="AE152">
        <v>28</v>
      </c>
      <c r="AF152">
        <v>2.15</v>
      </c>
      <c r="AG152">
        <v>1.9</v>
      </c>
      <c r="AH152" t="s">
        <v>6329</v>
      </c>
      <c r="AI152">
        <v>1</v>
      </c>
    </row>
    <row r="153" spans="1:54">
      <c r="A153" t="s">
        <v>6623</v>
      </c>
      <c r="B153" t="s">
        <v>6624</v>
      </c>
      <c r="C153" t="s">
        <v>6623</v>
      </c>
      <c r="D153" t="s">
        <v>182</v>
      </c>
      <c r="E153" t="s">
        <v>283</v>
      </c>
      <c r="F153" t="s">
        <v>185</v>
      </c>
      <c r="G153" s="50">
        <v>16.649999999999999</v>
      </c>
      <c r="H153">
        <v>26.22</v>
      </c>
      <c r="I153">
        <v>14.4</v>
      </c>
      <c r="J153">
        <v>19.12</v>
      </c>
      <c r="L153">
        <v>2</v>
      </c>
      <c r="M153">
        <v>7</v>
      </c>
      <c r="N153">
        <v>1</v>
      </c>
      <c r="O153">
        <v>5</v>
      </c>
      <c r="P153">
        <v>3</v>
      </c>
      <c r="Q153" t="s">
        <v>517</v>
      </c>
      <c r="R153" t="s">
        <v>1030</v>
      </c>
      <c r="S153">
        <v>18</v>
      </c>
      <c r="T153">
        <v>21</v>
      </c>
      <c r="U153">
        <v>5</v>
      </c>
      <c r="V153">
        <v>3</v>
      </c>
      <c r="W153" t="s">
        <v>6624</v>
      </c>
      <c r="X153">
        <v>1</v>
      </c>
      <c r="Y153" t="s">
        <v>1030</v>
      </c>
      <c r="Z153" t="s">
        <v>6625</v>
      </c>
      <c r="AA153" t="s">
        <v>6624</v>
      </c>
      <c r="AB153" t="s">
        <v>6626</v>
      </c>
      <c r="AC153" t="s">
        <v>532</v>
      </c>
      <c r="AD153">
        <v>100</v>
      </c>
      <c r="AE153">
        <v>28</v>
      </c>
      <c r="AF153">
        <v>1</v>
      </c>
      <c r="AG153">
        <v>1</v>
      </c>
      <c r="AH153" t="s">
        <v>6623</v>
      </c>
      <c r="AI153">
        <v>1</v>
      </c>
    </row>
    <row r="154" spans="1:54">
      <c r="A154" t="s">
        <v>5660</v>
      </c>
      <c r="B154" t="s">
        <v>5661</v>
      </c>
      <c r="C154" t="s">
        <v>5660</v>
      </c>
      <c r="D154" t="s">
        <v>182</v>
      </c>
      <c r="E154" t="s">
        <v>283</v>
      </c>
      <c r="F154" t="s">
        <v>185</v>
      </c>
      <c r="G154" s="50">
        <v>18.07</v>
      </c>
      <c r="H154">
        <v>85.61</v>
      </c>
      <c r="I154">
        <v>11.85</v>
      </c>
      <c r="J154">
        <v>24.12</v>
      </c>
      <c r="L154">
        <v>2</v>
      </c>
      <c r="M154">
        <v>5</v>
      </c>
      <c r="N154">
        <v>1</v>
      </c>
      <c r="O154">
        <v>7</v>
      </c>
      <c r="P154">
        <v>4</v>
      </c>
      <c r="Q154" t="s">
        <v>5662</v>
      </c>
      <c r="R154" t="s">
        <v>314</v>
      </c>
      <c r="S154">
        <v>7</v>
      </c>
      <c r="T154">
        <v>9</v>
      </c>
      <c r="U154">
        <v>7</v>
      </c>
      <c r="V154">
        <v>4</v>
      </c>
      <c r="W154" t="s">
        <v>5661</v>
      </c>
      <c r="X154">
        <v>1</v>
      </c>
      <c r="Y154" t="s">
        <v>314</v>
      </c>
      <c r="Z154" t="s">
        <v>5663</v>
      </c>
      <c r="AA154" t="s">
        <v>5664</v>
      </c>
      <c r="AB154" t="s">
        <v>5665</v>
      </c>
      <c r="AC154" t="s">
        <v>532</v>
      </c>
      <c r="AD154">
        <v>93</v>
      </c>
      <c r="AE154">
        <v>16</v>
      </c>
      <c r="AF154">
        <v>1.25</v>
      </c>
      <c r="AG154">
        <v>1.05</v>
      </c>
      <c r="AH154" t="s">
        <v>5660</v>
      </c>
      <c r="AI154">
        <v>1</v>
      </c>
    </row>
    <row r="155" spans="1:54">
      <c r="A155" t="s">
        <v>5586</v>
      </c>
      <c r="B155" t="s">
        <v>3523</v>
      </c>
      <c r="C155" t="s">
        <v>5586</v>
      </c>
      <c r="D155" t="s">
        <v>182</v>
      </c>
      <c r="E155" t="s">
        <v>283</v>
      </c>
      <c r="F155" t="s">
        <v>185</v>
      </c>
      <c r="G155" s="50">
        <v>18.78</v>
      </c>
      <c r="H155">
        <v>29.39</v>
      </c>
      <c r="I155">
        <v>15.59</v>
      </c>
      <c r="J155">
        <v>23.18</v>
      </c>
      <c r="L155">
        <v>2</v>
      </c>
      <c r="M155">
        <v>7</v>
      </c>
      <c r="N155">
        <v>1</v>
      </c>
      <c r="O155">
        <v>5</v>
      </c>
      <c r="P155">
        <v>3</v>
      </c>
      <c r="Q155" t="s">
        <v>517</v>
      </c>
      <c r="R155" t="s">
        <v>1030</v>
      </c>
      <c r="S155">
        <v>12</v>
      </c>
      <c r="T155">
        <v>38</v>
      </c>
      <c r="U155">
        <v>5</v>
      </c>
      <c r="V155">
        <v>3</v>
      </c>
      <c r="W155" t="s">
        <v>3523</v>
      </c>
      <c r="X155">
        <v>1</v>
      </c>
      <c r="Y155" t="s">
        <v>1030</v>
      </c>
      <c r="Z155" t="s">
        <v>5587</v>
      </c>
      <c r="AA155" t="s">
        <v>5588</v>
      </c>
      <c r="AB155" t="s">
        <v>5589</v>
      </c>
      <c r="AC155" t="s">
        <v>532</v>
      </c>
      <c r="AD155">
        <v>100</v>
      </c>
      <c r="AE155">
        <v>20</v>
      </c>
      <c r="AF155">
        <v>1.2</v>
      </c>
      <c r="AG155">
        <v>1</v>
      </c>
      <c r="AH155" t="s">
        <v>5586</v>
      </c>
      <c r="AI155">
        <v>1</v>
      </c>
    </row>
    <row r="156" spans="1:54">
      <c r="A156" t="s">
        <v>5992</v>
      </c>
      <c r="B156" t="s">
        <v>3703</v>
      </c>
      <c r="C156" t="s">
        <v>5992</v>
      </c>
      <c r="D156" t="s">
        <v>182</v>
      </c>
      <c r="E156" t="s">
        <v>184</v>
      </c>
      <c r="F156" t="s">
        <v>185</v>
      </c>
      <c r="G156" s="50">
        <v>19.22</v>
      </c>
      <c r="H156">
        <v>74.12</v>
      </c>
      <c r="I156">
        <v>3.69</v>
      </c>
      <c r="J156">
        <v>33.18</v>
      </c>
      <c r="L156">
        <v>1</v>
      </c>
      <c r="M156">
        <v>2</v>
      </c>
      <c r="N156">
        <v>1</v>
      </c>
      <c r="O156">
        <v>4</v>
      </c>
      <c r="P156">
        <v>3</v>
      </c>
      <c r="Q156" t="s">
        <v>314</v>
      </c>
      <c r="R156" t="s">
        <v>1437</v>
      </c>
      <c r="S156">
        <v>2</v>
      </c>
      <c r="T156">
        <v>13</v>
      </c>
      <c r="U156">
        <v>4</v>
      </c>
      <c r="V156">
        <v>3</v>
      </c>
      <c r="W156" t="s">
        <v>3703</v>
      </c>
      <c r="X156">
        <v>1</v>
      </c>
      <c r="Y156" t="s">
        <v>1437</v>
      </c>
      <c r="Z156" t="s">
        <v>5993</v>
      </c>
      <c r="AA156" t="s">
        <v>5994</v>
      </c>
      <c r="AB156" t="s">
        <v>5992</v>
      </c>
      <c r="AC156" t="s">
        <v>182</v>
      </c>
      <c r="AD156">
        <v>90</v>
      </c>
      <c r="AE156">
        <v>22</v>
      </c>
      <c r="AF156">
        <v>1.65</v>
      </c>
      <c r="AG156">
        <v>1</v>
      </c>
      <c r="AH156" t="s">
        <v>5992</v>
      </c>
      <c r="AI156">
        <v>1</v>
      </c>
    </row>
    <row r="157" spans="1:54">
      <c r="A157" t="s">
        <v>6728</v>
      </c>
      <c r="B157" t="s">
        <v>6729</v>
      </c>
      <c r="C157" t="s">
        <v>6728</v>
      </c>
      <c r="D157" t="s">
        <v>182</v>
      </c>
      <c r="E157" t="s">
        <v>184</v>
      </c>
      <c r="F157" t="s">
        <v>185</v>
      </c>
      <c r="G157" s="50">
        <v>19.649999999999999</v>
      </c>
      <c r="H157">
        <v>37.299999999999997</v>
      </c>
      <c r="I157">
        <v>19.23</v>
      </c>
      <c r="J157">
        <v>33.51</v>
      </c>
      <c r="L157">
        <v>3</v>
      </c>
      <c r="M157">
        <v>5</v>
      </c>
      <c r="N157">
        <v>1</v>
      </c>
      <c r="O157">
        <v>6</v>
      </c>
      <c r="P157">
        <v>4</v>
      </c>
      <c r="Q157" t="s">
        <v>1773</v>
      </c>
      <c r="R157" t="s">
        <v>639</v>
      </c>
      <c r="S157">
        <v>6</v>
      </c>
      <c r="T157">
        <v>12</v>
      </c>
      <c r="U157">
        <v>6</v>
      </c>
      <c r="V157">
        <v>4</v>
      </c>
      <c r="W157" t="s">
        <v>6730</v>
      </c>
      <c r="X157">
        <v>2</v>
      </c>
      <c r="Y157" t="s">
        <v>645</v>
      </c>
      <c r="Z157" t="s">
        <v>6731</v>
      </c>
      <c r="AA157" t="s">
        <v>6732</v>
      </c>
      <c r="AB157" t="s">
        <v>6733</v>
      </c>
      <c r="AC157" t="s">
        <v>568</v>
      </c>
      <c r="AD157">
        <v>100</v>
      </c>
      <c r="AE157">
        <v>25</v>
      </c>
      <c r="AF157">
        <v>1.4</v>
      </c>
      <c r="AG157">
        <v>1.2</v>
      </c>
      <c r="AH157" t="s">
        <v>6734</v>
      </c>
      <c r="AI157">
        <v>1</v>
      </c>
    </row>
    <row r="158" spans="1:54">
      <c r="A158" t="s">
        <v>6722</v>
      </c>
      <c r="B158" t="s">
        <v>6723</v>
      </c>
      <c r="C158" t="s">
        <v>6722</v>
      </c>
      <c r="D158" t="s">
        <v>182</v>
      </c>
      <c r="F158" t="s">
        <v>185</v>
      </c>
      <c r="G158" s="50">
        <v>20.51</v>
      </c>
      <c r="H158">
        <v>48.31</v>
      </c>
      <c r="I158">
        <v>15.49</v>
      </c>
      <c r="J158">
        <v>30.27</v>
      </c>
      <c r="L158">
        <v>2</v>
      </c>
      <c r="M158">
        <v>5</v>
      </c>
      <c r="N158">
        <v>1</v>
      </c>
      <c r="O158">
        <v>5</v>
      </c>
      <c r="P158">
        <v>4</v>
      </c>
      <c r="Q158" t="s">
        <v>399</v>
      </c>
      <c r="R158" t="s">
        <v>1703</v>
      </c>
      <c r="S158">
        <v>6</v>
      </c>
      <c r="T158">
        <v>4</v>
      </c>
      <c r="U158">
        <v>5</v>
      </c>
      <c r="V158">
        <v>4</v>
      </c>
      <c r="W158" t="s">
        <v>6723</v>
      </c>
      <c r="X158">
        <v>1</v>
      </c>
      <c r="Y158" t="s">
        <v>1703</v>
      </c>
      <c r="Z158" t="s">
        <v>6724</v>
      </c>
      <c r="AA158" t="s">
        <v>6725</v>
      </c>
      <c r="AB158" t="s">
        <v>6726</v>
      </c>
      <c r="AC158" t="s">
        <v>532</v>
      </c>
      <c r="AD158">
        <v>95</v>
      </c>
      <c r="AE158">
        <v>21</v>
      </c>
      <c r="AF158">
        <v>1.35</v>
      </c>
      <c r="AG158">
        <v>1.45</v>
      </c>
      <c r="AH158" t="s">
        <v>6727</v>
      </c>
      <c r="AI158">
        <v>1</v>
      </c>
    </row>
    <row r="159" spans="1:54">
      <c r="A159" t="s">
        <v>5961</v>
      </c>
      <c r="B159" t="s">
        <v>5962</v>
      </c>
      <c r="C159" t="s">
        <v>5961</v>
      </c>
      <c r="D159" t="s">
        <v>182</v>
      </c>
      <c r="E159" t="s">
        <v>184</v>
      </c>
      <c r="F159" t="s">
        <v>185</v>
      </c>
      <c r="G159" s="50">
        <v>20.56</v>
      </c>
      <c r="H159">
        <v>22.91</v>
      </c>
      <c r="I159">
        <v>7.97</v>
      </c>
      <c r="J159">
        <v>14.12</v>
      </c>
      <c r="L159">
        <v>1</v>
      </c>
      <c r="M159">
        <v>2</v>
      </c>
      <c r="N159">
        <v>1</v>
      </c>
      <c r="O159">
        <v>7</v>
      </c>
      <c r="P159">
        <v>5</v>
      </c>
      <c r="Q159" t="s">
        <v>1540</v>
      </c>
      <c r="R159" t="s">
        <v>2086</v>
      </c>
      <c r="S159">
        <v>0</v>
      </c>
      <c r="T159">
        <v>1</v>
      </c>
      <c r="U159">
        <v>7</v>
      </c>
      <c r="V159">
        <v>5</v>
      </c>
      <c r="W159" t="s">
        <v>5963</v>
      </c>
      <c r="X159">
        <v>2</v>
      </c>
      <c r="Y159" t="s">
        <v>2091</v>
      </c>
      <c r="Z159" t="s">
        <v>5964</v>
      </c>
      <c r="AA159" t="s">
        <v>5965</v>
      </c>
      <c r="AB159" t="s">
        <v>5966</v>
      </c>
      <c r="AC159" t="s">
        <v>182</v>
      </c>
      <c r="AD159">
        <v>100</v>
      </c>
      <c r="AE159">
        <v>32</v>
      </c>
      <c r="AF159">
        <v>1.85</v>
      </c>
      <c r="AG159">
        <v>1.85</v>
      </c>
      <c r="AH159" t="s">
        <v>5961</v>
      </c>
      <c r="AI159">
        <v>1</v>
      </c>
    </row>
    <row r="160" spans="1:54" s="66" customFormat="1">
      <c r="A160" s="66" t="s">
        <v>5552</v>
      </c>
      <c r="B160" s="66" t="s">
        <v>5553</v>
      </c>
      <c r="C160" s="66" t="s">
        <v>5552</v>
      </c>
      <c r="D160" s="66" t="s">
        <v>182</v>
      </c>
      <c r="E160" s="66" t="s">
        <v>283</v>
      </c>
      <c r="F160" s="66" t="s">
        <v>185</v>
      </c>
      <c r="G160" s="66">
        <v>21.24</v>
      </c>
      <c r="H160" s="66">
        <v>56.62</v>
      </c>
      <c r="I160" s="66">
        <v>14.88</v>
      </c>
      <c r="J160" s="66">
        <v>36.28</v>
      </c>
      <c r="L160" s="66">
        <v>1</v>
      </c>
      <c r="M160" s="66">
        <v>2</v>
      </c>
      <c r="N160" s="66">
        <v>1</v>
      </c>
      <c r="O160" s="66">
        <v>8</v>
      </c>
      <c r="P160" s="66">
        <v>5</v>
      </c>
      <c r="Q160" s="66" t="s">
        <v>1587</v>
      </c>
      <c r="R160" s="66" t="s">
        <v>2714</v>
      </c>
      <c r="S160" s="66">
        <v>0</v>
      </c>
      <c r="T160" s="66">
        <v>2</v>
      </c>
      <c r="U160" s="66">
        <v>8</v>
      </c>
      <c r="V160" s="66">
        <v>5</v>
      </c>
      <c r="W160" s="66" t="s">
        <v>5554</v>
      </c>
      <c r="X160" s="66">
        <v>2</v>
      </c>
      <c r="Y160" s="66" t="s">
        <v>2716</v>
      </c>
      <c r="Z160" s="66" t="s">
        <v>5555</v>
      </c>
      <c r="AA160" s="66" t="s">
        <v>5556</v>
      </c>
      <c r="AB160" s="66" t="s">
        <v>5557</v>
      </c>
      <c r="AC160" s="66" t="s">
        <v>182</v>
      </c>
      <c r="AD160" s="66">
        <v>92</v>
      </c>
      <c r="AE160" s="66">
        <v>14</v>
      </c>
      <c r="AF160" s="66">
        <v>2.5499999999999998</v>
      </c>
      <c r="AG160" s="66">
        <v>1.85</v>
      </c>
      <c r="AH160" s="66" t="s">
        <v>5552</v>
      </c>
      <c r="AI160" s="66">
        <v>1</v>
      </c>
    </row>
    <row r="161" spans="1:35">
      <c r="A161" t="s">
        <v>5516</v>
      </c>
      <c r="B161" t="s">
        <v>5517</v>
      </c>
      <c r="C161" t="s">
        <v>5518</v>
      </c>
      <c r="D161" t="s">
        <v>182</v>
      </c>
      <c r="E161" t="s">
        <v>184</v>
      </c>
      <c r="F161" t="s">
        <v>360</v>
      </c>
      <c r="G161" s="50">
        <v>21.61</v>
      </c>
      <c r="H161">
        <v>17.5</v>
      </c>
      <c r="I161">
        <v>4.01</v>
      </c>
      <c r="J161">
        <v>7.97</v>
      </c>
      <c r="L161">
        <v>1</v>
      </c>
      <c r="M161">
        <v>3</v>
      </c>
      <c r="N161">
        <v>0</v>
      </c>
      <c r="O161">
        <v>7</v>
      </c>
      <c r="P161">
        <v>3</v>
      </c>
      <c r="Q161" t="s">
        <v>5519</v>
      </c>
      <c r="R161" t="s">
        <v>1690</v>
      </c>
      <c r="S161">
        <v>1</v>
      </c>
      <c r="T161">
        <v>12</v>
      </c>
      <c r="U161">
        <v>0</v>
      </c>
      <c r="V161">
        <v>3</v>
      </c>
      <c r="W161" t="s">
        <v>5520</v>
      </c>
      <c r="X161">
        <v>2</v>
      </c>
      <c r="Y161" t="s">
        <v>1692</v>
      </c>
      <c r="Z161" t="s">
        <v>5521</v>
      </c>
      <c r="AA161" t="s">
        <v>5522</v>
      </c>
      <c r="AB161" t="s">
        <v>5523</v>
      </c>
      <c r="AC161" t="s">
        <v>182</v>
      </c>
      <c r="AD161">
        <v>100</v>
      </c>
      <c r="AE161">
        <v>15</v>
      </c>
      <c r="AF161">
        <v>2</v>
      </c>
      <c r="AG161">
        <v>1</v>
      </c>
      <c r="AH161" t="s">
        <v>5518</v>
      </c>
      <c r="AI161">
        <v>1</v>
      </c>
    </row>
    <row r="162" spans="1:35">
      <c r="A162" t="s">
        <v>5807</v>
      </c>
      <c r="B162" t="s">
        <v>5808</v>
      </c>
      <c r="C162" t="s">
        <v>5807</v>
      </c>
      <c r="D162" t="s">
        <v>182</v>
      </c>
      <c r="E162" t="s">
        <v>184</v>
      </c>
      <c r="F162" t="s">
        <v>185</v>
      </c>
      <c r="G162" s="50">
        <v>21.77</v>
      </c>
      <c r="H162">
        <v>54.26</v>
      </c>
      <c r="I162">
        <v>17.77</v>
      </c>
      <c r="J162">
        <v>42.43</v>
      </c>
      <c r="L162">
        <v>2</v>
      </c>
      <c r="M162">
        <v>4</v>
      </c>
      <c r="N162">
        <v>1</v>
      </c>
      <c r="O162">
        <v>6</v>
      </c>
      <c r="P162">
        <v>5</v>
      </c>
      <c r="Q162" t="s">
        <v>733</v>
      </c>
      <c r="R162" t="s">
        <v>5809</v>
      </c>
      <c r="S162">
        <v>1</v>
      </c>
      <c r="T162">
        <v>1</v>
      </c>
      <c r="U162">
        <v>6</v>
      </c>
      <c r="V162">
        <v>5</v>
      </c>
      <c r="W162" t="s">
        <v>5808</v>
      </c>
      <c r="X162">
        <v>1</v>
      </c>
      <c r="Y162" t="s">
        <v>5809</v>
      </c>
      <c r="Z162" t="s">
        <v>5810</v>
      </c>
      <c r="AA162" t="s">
        <v>5811</v>
      </c>
      <c r="AB162" t="s">
        <v>5812</v>
      </c>
      <c r="AC162" t="s">
        <v>532</v>
      </c>
      <c r="AD162">
        <v>100</v>
      </c>
      <c r="AE162">
        <v>26</v>
      </c>
      <c r="AF162">
        <v>1.8</v>
      </c>
      <c r="AG162">
        <v>1.65</v>
      </c>
      <c r="AH162" t="s">
        <v>5807</v>
      </c>
      <c r="AI162">
        <v>1</v>
      </c>
    </row>
    <row r="163" spans="1:35">
      <c r="A163" t="s">
        <v>6427</v>
      </c>
      <c r="B163" t="s">
        <v>6428</v>
      </c>
      <c r="C163" t="s">
        <v>6427</v>
      </c>
      <c r="D163" t="s">
        <v>182</v>
      </c>
      <c r="E163" t="s">
        <v>283</v>
      </c>
      <c r="F163" t="s">
        <v>185</v>
      </c>
      <c r="G163" s="50">
        <v>21.86</v>
      </c>
      <c r="H163">
        <v>35</v>
      </c>
      <c r="I163">
        <v>9</v>
      </c>
      <c r="J163">
        <v>11.49</v>
      </c>
      <c r="L163">
        <v>2</v>
      </c>
      <c r="M163">
        <v>5</v>
      </c>
      <c r="N163">
        <v>1</v>
      </c>
      <c r="O163">
        <v>6</v>
      </c>
      <c r="P163">
        <v>4</v>
      </c>
      <c r="Q163" t="s">
        <v>2061</v>
      </c>
      <c r="R163" t="s">
        <v>314</v>
      </c>
      <c r="S163">
        <v>5</v>
      </c>
      <c r="T163">
        <v>6</v>
      </c>
      <c r="U163">
        <v>6</v>
      </c>
      <c r="V163">
        <v>4</v>
      </c>
      <c r="W163" t="s">
        <v>6428</v>
      </c>
      <c r="X163">
        <v>1</v>
      </c>
      <c r="Y163" t="s">
        <v>314</v>
      </c>
      <c r="Z163" t="s">
        <v>6429</v>
      </c>
      <c r="AA163" t="s">
        <v>6430</v>
      </c>
      <c r="AB163" t="s">
        <v>6431</v>
      </c>
      <c r="AC163" t="s">
        <v>532</v>
      </c>
      <c r="AD163">
        <v>95</v>
      </c>
      <c r="AE163">
        <v>22</v>
      </c>
      <c r="AF163">
        <v>1.2</v>
      </c>
      <c r="AG163">
        <v>1.2</v>
      </c>
      <c r="AH163" t="s">
        <v>6427</v>
      </c>
      <c r="AI163">
        <v>1</v>
      </c>
    </row>
    <row r="164" spans="1:35">
      <c r="A164" t="s">
        <v>5813</v>
      </c>
      <c r="B164" t="s">
        <v>5814</v>
      </c>
      <c r="C164" t="s">
        <v>5813</v>
      </c>
      <c r="D164" t="s">
        <v>182</v>
      </c>
      <c r="E164" t="s">
        <v>184</v>
      </c>
      <c r="F164" t="s">
        <v>185</v>
      </c>
      <c r="G164" s="50">
        <v>22.14</v>
      </c>
      <c r="H164">
        <v>22.16</v>
      </c>
      <c r="I164">
        <v>18.899999999999999</v>
      </c>
      <c r="J164">
        <v>19.260000000000002</v>
      </c>
      <c r="L164">
        <v>1</v>
      </c>
      <c r="M164">
        <v>2</v>
      </c>
      <c r="N164">
        <v>1</v>
      </c>
      <c r="O164">
        <v>8</v>
      </c>
      <c r="P164">
        <v>6</v>
      </c>
      <c r="Q164" t="s">
        <v>1506</v>
      </c>
      <c r="R164" t="s">
        <v>1228</v>
      </c>
      <c r="S164">
        <v>0</v>
      </c>
      <c r="T164">
        <v>1</v>
      </c>
      <c r="U164">
        <v>5</v>
      </c>
      <c r="V164">
        <v>5</v>
      </c>
      <c r="W164" t="s">
        <v>5815</v>
      </c>
      <c r="X164">
        <v>2</v>
      </c>
      <c r="Y164" t="s">
        <v>5816</v>
      </c>
      <c r="Z164" t="s">
        <v>5817</v>
      </c>
      <c r="AA164" t="s">
        <v>5818</v>
      </c>
      <c r="AB164" t="s">
        <v>5819</v>
      </c>
      <c r="AC164" t="s">
        <v>182</v>
      </c>
      <c r="AD164">
        <v>100</v>
      </c>
      <c r="AE164">
        <v>35</v>
      </c>
      <c r="AF164">
        <v>2.95</v>
      </c>
      <c r="AG164">
        <v>2.5</v>
      </c>
      <c r="AH164" t="s">
        <v>5813</v>
      </c>
      <c r="AI164">
        <v>1</v>
      </c>
    </row>
    <row r="165" spans="1:35">
      <c r="A165" t="s">
        <v>6506</v>
      </c>
      <c r="B165" t="s">
        <v>6507</v>
      </c>
      <c r="C165" t="s">
        <v>6506</v>
      </c>
      <c r="D165" t="s">
        <v>182</v>
      </c>
      <c r="E165" t="s">
        <v>184</v>
      </c>
      <c r="F165" t="s">
        <v>185</v>
      </c>
      <c r="G165" s="50">
        <v>22.89</v>
      </c>
      <c r="H165">
        <v>3.18</v>
      </c>
      <c r="I165">
        <v>14.97</v>
      </c>
      <c r="J165">
        <v>1.69</v>
      </c>
      <c r="L165">
        <v>1</v>
      </c>
      <c r="M165">
        <v>2</v>
      </c>
      <c r="N165">
        <v>1</v>
      </c>
      <c r="O165">
        <v>5</v>
      </c>
      <c r="P165">
        <v>4</v>
      </c>
      <c r="Q165" t="s">
        <v>452</v>
      </c>
      <c r="R165" t="s">
        <v>639</v>
      </c>
      <c r="S165">
        <v>2</v>
      </c>
      <c r="T165">
        <v>7</v>
      </c>
      <c r="U165">
        <v>5</v>
      </c>
      <c r="V165">
        <v>4</v>
      </c>
      <c r="W165" t="s">
        <v>6508</v>
      </c>
      <c r="X165">
        <v>2</v>
      </c>
      <c r="Y165" t="s">
        <v>645</v>
      </c>
      <c r="Z165" t="s">
        <v>6509</v>
      </c>
      <c r="AA165" t="s">
        <v>6510</v>
      </c>
      <c r="AB165" t="s">
        <v>6511</v>
      </c>
      <c r="AC165" t="s">
        <v>182</v>
      </c>
      <c r="AD165">
        <v>100</v>
      </c>
      <c r="AE165">
        <v>27</v>
      </c>
      <c r="AF165">
        <v>1.8</v>
      </c>
      <c r="AG165">
        <v>1.65</v>
      </c>
      <c r="AH165" t="s">
        <v>6506</v>
      </c>
      <c r="AI165">
        <v>1</v>
      </c>
    </row>
    <row r="166" spans="1:35">
      <c r="A166" t="s">
        <v>5617</v>
      </c>
      <c r="B166" t="s">
        <v>5618</v>
      </c>
      <c r="C166" t="s">
        <v>5617</v>
      </c>
      <c r="D166" t="s">
        <v>182</v>
      </c>
      <c r="E166" t="s">
        <v>184</v>
      </c>
      <c r="F166" t="s">
        <v>185</v>
      </c>
      <c r="G166" s="50">
        <v>23.45</v>
      </c>
      <c r="H166">
        <v>15</v>
      </c>
      <c r="I166">
        <v>6.89</v>
      </c>
      <c r="J166">
        <v>3.72</v>
      </c>
      <c r="L166">
        <v>1</v>
      </c>
      <c r="M166">
        <v>2</v>
      </c>
      <c r="N166">
        <v>1</v>
      </c>
      <c r="O166">
        <v>6</v>
      </c>
      <c r="P166">
        <v>4</v>
      </c>
      <c r="Q166" t="s">
        <v>1114</v>
      </c>
      <c r="R166" t="s">
        <v>639</v>
      </c>
      <c r="S166">
        <v>0</v>
      </c>
      <c r="T166">
        <v>6</v>
      </c>
      <c r="U166">
        <v>6</v>
      </c>
      <c r="V166">
        <v>4</v>
      </c>
      <c r="W166" t="s">
        <v>5619</v>
      </c>
      <c r="X166">
        <v>2</v>
      </c>
      <c r="Y166" t="s">
        <v>645</v>
      </c>
      <c r="Z166" t="s">
        <v>5620</v>
      </c>
      <c r="AA166" t="s">
        <v>5621</v>
      </c>
      <c r="AB166" t="s">
        <v>5622</v>
      </c>
      <c r="AC166" t="s">
        <v>182</v>
      </c>
      <c r="AD166">
        <v>95</v>
      </c>
      <c r="AE166">
        <v>22</v>
      </c>
      <c r="AF166">
        <v>1.95</v>
      </c>
      <c r="AG166">
        <v>1.65</v>
      </c>
      <c r="AH166" t="s">
        <v>5617</v>
      </c>
      <c r="AI166">
        <v>1</v>
      </c>
    </row>
    <row r="167" spans="1:35" s="66" customFormat="1">
      <c r="A167" s="66" t="s">
        <v>6416</v>
      </c>
      <c r="B167" s="66" t="s">
        <v>6417</v>
      </c>
      <c r="C167" s="66" t="s">
        <v>6416</v>
      </c>
      <c r="D167" s="66" t="s">
        <v>182</v>
      </c>
      <c r="E167" s="66" t="s">
        <v>283</v>
      </c>
      <c r="F167" s="66" t="s">
        <v>185</v>
      </c>
      <c r="G167" s="66">
        <v>23.62</v>
      </c>
      <c r="H167" s="66">
        <v>17.09</v>
      </c>
      <c r="I167" s="66">
        <v>22.19</v>
      </c>
      <c r="J167" s="66">
        <v>15.74</v>
      </c>
      <c r="L167" s="66">
        <v>1</v>
      </c>
      <c r="M167" s="66">
        <v>2</v>
      </c>
      <c r="N167" s="66">
        <v>1</v>
      </c>
      <c r="O167" s="66">
        <v>7</v>
      </c>
      <c r="P167" s="66">
        <v>5</v>
      </c>
      <c r="Q167" s="66" t="s">
        <v>1181</v>
      </c>
      <c r="R167" s="66" t="s">
        <v>452</v>
      </c>
      <c r="S167" s="66">
        <v>0</v>
      </c>
      <c r="T167" s="66">
        <v>1</v>
      </c>
      <c r="U167" s="66">
        <v>6</v>
      </c>
      <c r="V167" s="66">
        <v>5</v>
      </c>
      <c r="W167" s="66" t="s">
        <v>6418</v>
      </c>
      <c r="X167" s="66">
        <v>2</v>
      </c>
      <c r="Y167" s="66" t="s">
        <v>459</v>
      </c>
      <c r="Z167" s="66" t="s">
        <v>6419</v>
      </c>
      <c r="AA167" s="66" t="s">
        <v>6420</v>
      </c>
      <c r="AB167" s="66" t="s">
        <v>6421</v>
      </c>
      <c r="AC167" s="66" t="s">
        <v>182</v>
      </c>
      <c r="AD167" s="66">
        <v>88</v>
      </c>
      <c r="AE167" s="66">
        <v>25</v>
      </c>
      <c r="AF167" s="66">
        <v>2.6</v>
      </c>
      <c r="AG167" s="66">
        <v>1.95</v>
      </c>
      <c r="AH167" s="66" t="s">
        <v>6416</v>
      </c>
      <c r="AI167" s="66">
        <v>1</v>
      </c>
    </row>
    <row r="168" spans="1:35">
      <c r="A168" t="s">
        <v>5581</v>
      </c>
      <c r="B168" t="s">
        <v>5582</v>
      </c>
      <c r="C168" t="s">
        <v>5581</v>
      </c>
      <c r="D168" t="s">
        <v>182</v>
      </c>
      <c r="F168" t="s">
        <v>185</v>
      </c>
      <c r="G168" s="50">
        <v>24.15</v>
      </c>
      <c r="H168">
        <v>50.54</v>
      </c>
      <c r="I168">
        <v>23.4</v>
      </c>
      <c r="J168">
        <v>47.7</v>
      </c>
      <c r="L168">
        <v>2</v>
      </c>
      <c r="M168">
        <v>5</v>
      </c>
      <c r="N168">
        <v>1</v>
      </c>
      <c r="O168">
        <v>5</v>
      </c>
      <c r="P168">
        <v>4</v>
      </c>
      <c r="Q168" t="s">
        <v>517</v>
      </c>
      <c r="R168" t="s">
        <v>518</v>
      </c>
      <c r="S168">
        <v>9</v>
      </c>
      <c r="T168">
        <v>12</v>
      </c>
      <c r="U168">
        <v>5</v>
      </c>
      <c r="V168">
        <v>4</v>
      </c>
      <c r="W168" t="s">
        <v>5582</v>
      </c>
      <c r="X168">
        <v>1</v>
      </c>
      <c r="Y168" t="s">
        <v>518</v>
      </c>
      <c r="Z168" t="s">
        <v>5583</v>
      </c>
      <c r="AA168" t="s">
        <v>5584</v>
      </c>
      <c r="AB168" t="s">
        <v>5585</v>
      </c>
      <c r="AC168" t="s">
        <v>532</v>
      </c>
      <c r="AD168">
        <v>100</v>
      </c>
      <c r="AE168">
        <v>23</v>
      </c>
      <c r="AF168">
        <v>1.35</v>
      </c>
      <c r="AG168">
        <v>1</v>
      </c>
      <c r="AH168" t="s">
        <v>5581</v>
      </c>
      <c r="AI168">
        <v>1</v>
      </c>
    </row>
    <row r="169" spans="1:35">
      <c r="A169" t="s">
        <v>6512</v>
      </c>
      <c r="B169" t="s">
        <v>6513</v>
      </c>
      <c r="C169" t="s">
        <v>6512</v>
      </c>
      <c r="D169" t="s">
        <v>182</v>
      </c>
      <c r="F169" t="s">
        <v>185</v>
      </c>
      <c r="G169" s="50">
        <v>24.67</v>
      </c>
      <c r="H169">
        <v>57.3</v>
      </c>
      <c r="I169">
        <v>11.12</v>
      </c>
      <c r="J169">
        <v>30.34</v>
      </c>
      <c r="L169">
        <v>3</v>
      </c>
      <c r="M169">
        <v>5</v>
      </c>
      <c r="N169">
        <v>1</v>
      </c>
      <c r="O169">
        <v>4</v>
      </c>
      <c r="P169">
        <v>3</v>
      </c>
      <c r="Q169" t="s">
        <v>639</v>
      </c>
      <c r="R169" t="s">
        <v>1030</v>
      </c>
      <c r="S169">
        <v>12</v>
      </c>
      <c r="T169">
        <v>12</v>
      </c>
      <c r="U169">
        <v>4</v>
      </c>
      <c r="V169">
        <v>3</v>
      </c>
      <c r="W169" t="s">
        <v>6513</v>
      </c>
      <c r="X169">
        <v>1</v>
      </c>
      <c r="Y169" t="s">
        <v>1030</v>
      </c>
      <c r="Z169" t="s">
        <v>6514</v>
      </c>
      <c r="AA169" t="s">
        <v>6515</v>
      </c>
      <c r="AB169" t="s">
        <v>6516</v>
      </c>
      <c r="AC169" t="s">
        <v>568</v>
      </c>
      <c r="AD169">
        <v>94</v>
      </c>
      <c r="AE169">
        <v>18</v>
      </c>
      <c r="AF169">
        <v>1.05</v>
      </c>
      <c r="AG169">
        <v>1</v>
      </c>
      <c r="AH169" t="s">
        <v>6512</v>
      </c>
      <c r="AI169">
        <v>1</v>
      </c>
    </row>
    <row r="170" spans="1:35" s="66" customFormat="1">
      <c r="A170" s="66" t="s">
        <v>6053</v>
      </c>
      <c r="B170" s="66" t="s">
        <v>6054</v>
      </c>
      <c r="C170" s="66" t="s">
        <v>6053</v>
      </c>
      <c r="D170" s="66" t="s">
        <v>182</v>
      </c>
      <c r="E170" s="66" t="s">
        <v>184</v>
      </c>
      <c r="F170" s="66" t="s">
        <v>185</v>
      </c>
      <c r="G170" s="66">
        <v>25.25</v>
      </c>
      <c r="H170" s="66">
        <v>24.12</v>
      </c>
      <c r="I170" s="66">
        <v>24.41</v>
      </c>
      <c r="J170" s="66">
        <v>22.23</v>
      </c>
      <c r="L170" s="66">
        <v>1</v>
      </c>
      <c r="M170" s="66">
        <v>2</v>
      </c>
      <c r="N170" s="66">
        <v>1</v>
      </c>
      <c r="O170" s="66">
        <v>6</v>
      </c>
      <c r="P170" s="66">
        <v>5</v>
      </c>
      <c r="Q170" s="66" t="s">
        <v>440</v>
      </c>
      <c r="R170" s="66" t="s">
        <v>452</v>
      </c>
      <c r="S170" s="66">
        <v>3</v>
      </c>
      <c r="T170" s="66">
        <v>6</v>
      </c>
      <c r="U170" s="66">
        <v>6</v>
      </c>
      <c r="V170" s="66">
        <v>5</v>
      </c>
      <c r="W170" s="66" t="s">
        <v>6055</v>
      </c>
      <c r="X170" s="66">
        <v>2</v>
      </c>
      <c r="Y170" s="66" t="s">
        <v>459</v>
      </c>
      <c r="Z170" s="66" t="s">
        <v>6056</v>
      </c>
      <c r="AA170" s="66" t="s">
        <v>6057</v>
      </c>
      <c r="AB170" s="66" t="s">
        <v>6058</v>
      </c>
      <c r="AC170" s="66" t="s">
        <v>182</v>
      </c>
      <c r="AD170" s="66">
        <v>100</v>
      </c>
      <c r="AE170" s="66">
        <v>26</v>
      </c>
      <c r="AF170" s="66">
        <v>1.8</v>
      </c>
      <c r="AG170" s="66">
        <v>1.65</v>
      </c>
      <c r="AH170" s="66" t="s">
        <v>6059</v>
      </c>
      <c r="AI170" s="66">
        <v>2</v>
      </c>
    </row>
    <row r="171" spans="1:35">
      <c r="A171" t="s">
        <v>6689</v>
      </c>
      <c r="B171" t="s">
        <v>6690</v>
      </c>
      <c r="C171" t="s">
        <v>6689</v>
      </c>
      <c r="D171" t="s">
        <v>182</v>
      </c>
      <c r="E171" t="s">
        <v>184</v>
      </c>
      <c r="F171" t="s">
        <v>185</v>
      </c>
      <c r="G171" s="50">
        <v>26.73</v>
      </c>
      <c r="H171">
        <v>20.61</v>
      </c>
      <c r="I171">
        <v>17.510000000000002</v>
      </c>
      <c r="J171">
        <v>11.96</v>
      </c>
      <c r="L171">
        <v>1</v>
      </c>
      <c r="M171">
        <v>2</v>
      </c>
      <c r="N171">
        <v>1</v>
      </c>
      <c r="O171">
        <v>5</v>
      </c>
      <c r="P171">
        <v>5</v>
      </c>
      <c r="Q171" t="s">
        <v>325</v>
      </c>
      <c r="R171" t="s">
        <v>6691</v>
      </c>
      <c r="S171">
        <v>0</v>
      </c>
      <c r="T171">
        <v>1</v>
      </c>
      <c r="U171">
        <v>5</v>
      </c>
      <c r="V171">
        <v>5</v>
      </c>
      <c r="W171" t="s">
        <v>6692</v>
      </c>
      <c r="X171">
        <v>2</v>
      </c>
      <c r="Y171" t="s">
        <v>6693</v>
      </c>
      <c r="Z171" t="s">
        <v>6694</v>
      </c>
      <c r="AA171" t="s">
        <v>6695</v>
      </c>
      <c r="AB171" t="s">
        <v>6689</v>
      </c>
      <c r="AC171" t="s">
        <v>182</v>
      </c>
      <c r="AD171">
        <v>94</v>
      </c>
      <c r="AE171">
        <v>19</v>
      </c>
      <c r="AF171">
        <v>2.1</v>
      </c>
      <c r="AG171">
        <v>1.9</v>
      </c>
      <c r="AH171" t="s">
        <v>6696</v>
      </c>
      <c r="AI171">
        <v>1</v>
      </c>
    </row>
    <row r="172" spans="1:35">
      <c r="A172" t="s">
        <v>5934</v>
      </c>
      <c r="B172" t="s">
        <v>3677</v>
      </c>
      <c r="C172" t="s">
        <v>5934</v>
      </c>
      <c r="D172" t="s">
        <v>182</v>
      </c>
      <c r="E172" t="s">
        <v>283</v>
      </c>
      <c r="G172" s="50">
        <v>29.1</v>
      </c>
      <c r="H172">
        <v>71.62</v>
      </c>
      <c r="I172">
        <v>29.1</v>
      </c>
      <c r="J172">
        <v>71.62</v>
      </c>
      <c r="L172">
        <v>1</v>
      </c>
      <c r="M172">
        <v>9</v>
      </c>
      <c r="N172">
        <v>1</v>
      </c>
      <c r="O172">
        <v>5</v>
      </c>
      <c r="P172">
        <v>4</v>
      </c>
      <c r="Q172" t="s">
        <v>2945</v>
      </c>
      <c r="R172" t="s">
        <v>3679</v>
      </c>
      <c r="S172">
        <v>4</v>
      </c>
      <c r="T172">
        <v>9</v>
      </c>
      <c r="U172">
        <v>5</v>
      </c>
      <c r="V172">
        <v>4</v>
      </c>
      <c r="W172" t="s">
        <v>3677</v>
      </c>
      <c r="X172">
        <v>1</v>
      </c>
      <c r="Y172" t="s">
        <v>3679</v>
      </c>
      <c r="Z172" t="s">
        <v>5935</v>
      </c>
      <c r="AA172" t="s">
        <v>5936</v>
      </c>
      <c r="AB172" t="s">
        <v>5934</v>
      </c>
      <c r="AC172" t="s">
        <v>182</v>
      </c>
      <c r="AD172">
        <v>92</v>
      </c>
      <c r="AE172">
        <v>25</v>
      </c>
      <c r="AF172">
        <v>1.8</v>
      </c>
      <c r="AG172">
        <v>1.2</v>
      </c>
      <c r="AH172" t="s">
        <v>5934</v>
      </c>
      <c r="AI172">
        <v>1</v>
      </c>
    </row>
    <row r="173" spans="1:35" s="66" customFormat="1">
      <c r="A173" s="66" t="s">
        <v>6252</v>
      </c>
      <c r="B173" s="66" t="s">
        <v>6253</v>
      </c>
      <c r="C173" s="66" t="s">
        <v>6252</v>
      </c>
      <c r="D173" s="66" t="s">
        <v>182</v>
      </c>
      <c r="E173" s="66" t="s">
        <v>184</v>
      </c>
      <c r="F173" s="66" t="s">
        <v>185</v>
      </c>
      <c r="G173" s="66">
        <v>29.18</v>
      </c>
      <c r="H173" s="66">
        <v>38.65</v>
      </c>
      <c r="I173" s="66">
        <v>23.16</v>
      </c>
      <c r="J173" s="66">
        <v>28.45</v>
      </c>
      <c r="L173" s="66">
        <v>2</v>
      </c>
      <c r="M173" s="66">
        <v>5</v>
      </c>
      <c r="N173" s="66">
        <v>1</v>
      </c>
      <c r="O173" s="66">
        <v>6</v>
      </c>
      <c r="P173" s="66">
        <v>4</v>
      </c>
      <c r="Q173" s="66" t="s">
        <v>708</v>
      </c>
      <c r="R173" s="66" t="s">
        <v>518</v>
      </c>
      <c r="S173" s="66">
        <v>9</v>
      </c>
      <c r="T173" s="66">
        <v>13</v>
      </c>
      <c r="U173" s="66">
        <v>6</v>
      </c>
      <c r="V173" s="66">
        <v>4</v>
      </c>
      <c r="W173" s="66" t="s">
        <v>6253</v>
      </c>
      <c r="X173" s="66">
        <v>1</v>
      </c>
      <c r="Y173" s="66" t="s">
        <v>518</v>
      </c>
      <c r="Z173" s="66" t="s">
        <v>6254</v>
      </c>
      <c r="AA173" s="66" t="s">
        <v>6255</v>
      </c>
      <c r="AB173" s="66" t="s">
        <v>6256</v>
      </c>
      <c r="AC173" s="66" t="s">
        <v>532</v>
      </c>
      <c r="AD173" s="66">
        <v>96</v>
      </c>
      <c r="AE173" s="66">
        <v>29</v>
      </c>
      <c r="AF173" s="66">
        <v>1.35</v>
      </c>
      <c r="AG173" s="66">
        <v>1</v>
      </c>
      <c r="AH173" s="66" t="s">
        <v>6252</v>
      </c>
      <c r="AI173" s="66">
        <v>1</v>
      </c>
    </row>
    <row r="174" spans="1:35" s="66" customFormat="1">
      <c r="A174" s="66" t="s">
        <v>3581</v>
      </c>
      <c r="B174" s="66" t="s">
        <v>6457</v>
      </c>
      <c r="C174" s="66" t="s">
        <v>3581</v>
      </c>
      <c r="D174" s="66" t="s">
        <v>182</v>
      </c>
      <c r="E174" s="66" t="s">
        <v>184</v>
      </c>
      <c r="F174" s="66" t="s">
        <v>185</v>
      </c>
      <c r="G174" s="66">
        <v>29.89</v>
      </c>
      <c r="H174" s="66">
        <v>48.04</v>
      </c>
      <c r="I174" s="66">
        <v>25.72</v>
      </c>
      <c r="J174" s="66">
        <v>32.299999999999997</v>
      </c>
      <c r="L174" s="66">
        <v>1</v>
      </c>
      <c r="M174" s="66">
        <v>4</v>
      </c>
      <c r="N174" s="66">
        <v>1</v>
      </c>
      <c r="O174" s="66">
        <v>3</v>
      </c>
      <c r="P174" s="66">
        <v>2</v>
      </c>
      <c r="Q174" s="66" t="s">
        <v>1030</v>
      </c>
      <c r="R174" s="66" t="s">
        <v>948</v>
      </c>
      <c r="S174" s="66">
        <v>17</v>
      </c>
      <c r="T174" s="66">
        <v>24</v>
      </c>
      <c r="U174" s="66">
        <v>3</v>
      </c>
      <c r="V174" s="66">
        <v>2</v>
      </c>
      <c r="W174" s="66" t="s">
        <v>6457</v>
      </c>
      <c r="X174" s="66">
        <v>1</v>
      </c>
      <c r="Y174" s="66" t="s">
        <v>948</v>
      </c>
      <c r="Z174" s="66" t="s">
        <v>4079</v>
      </c>
      <c r="AA174" s="66" t="s">
        <v>6458</v>
      </c>
      <c r="AB174" s="66" t="s">
        <v>3581</v>
      </c>
      <c r="AC174" s="66" t="s">
        <v>182</v>
      </c>
      <c r="AD174" s="66">
        <v>0</v>
      </c>
      <c r="AE174" s="66">
        <v>0</v>
      </c>
      <c r="AF174" s="66">
        <v>1</v>
      </c>
      <c r="AG174" s="66">
        <v>1</v>
      </c>
      <c r="AH174" s="66" t="s">
        <v>3581</v>
      </c>
      <c r="AI174" s="66">
        <v>1</v>
      </c>
    </row>
    <row r="175" spans="1:35">
      <c r="A175" t="s">
        <v>6438</v>
      </c>
      <c r="B175" t="s">
        <v>6439</v>
      </c>
      <c r="C175" t="s">
        <v>6438</v>
      </c>
      <c r="D175" t="s">
        <v>182</v>
      </c>
      <c r="F175" t="s">
        <v>185</v>
      </c>
      <c r="G175" s="50">
        <v>30.24</v>
      </c>
      <c r="H175">
        <v>61.35</v>
      </c>
      <c r="I175">
        <v>21.87</v>
      </c>
      <c r="J175">
        <v>44.26</v>
      </c>
      <c r="L175">
        <v>2</v>
      </c>
      <c r="M175">
        <v>4</v>
      </c>
      <c r="N175">
        <v>1</v>
      </c>
      <c r="O175">
        <v>4</v>
      </c>
      <c r="P175">
        <v>3</v>
      </c>
      <c r="Q175" t="s">
        <v>314</v>
      </c>
      <c r="R175" t="s">
        <v>1437</v>
      </c>
      <c r="S175">
        <v>7</v>
      </c>
      <c r="T175">
        <v>16</v>
      </c>
      <c r="U175">
        <v>4</v>
      </c>
      <c r="V175">
        <v>3</v>
      </c>
      <c r="W175" t="s">
        <v>6439</v>
      </c>
      <c r="X175">
        <v>1</v>
      </c>
      <c r="Y175" t="s">
        <v>1437</v>
      </c>
      <c r="Z175" t="s">
        <v>6440</v>
      </c>
      <c r="AA175" t="s">
        <v>6441</v>
      </c>
      <c r="AB175" t="s">
        <v>6438</v>
      </c>
      <c r="AC175" t="s">
        <v>506</v>
      </c>
      <c r="AD175">
        <v>95</v>
      </c>
      <c r="AE175">
        <v>24</v>
      </c>
      <c r="AF175">
        <v>1.35</v>
      </c>
      <c r="AG175">
        <v>1</v>
      </c>
      <c r="AH175" t="s">
        <v>6438</v>
      </c>
      <c r="AI175">
        <v>1</v>
      </c>
    </row>
    <row r="176" spans="1:35">
      <c r="A176" t="s">
        <v>6015</v>
      </c>
      <c r="B176" t="s">
        <v>6016</v>
      </c>
      <c r="C176" t="s">
        <v>6015</v>
      </c>
      <c r="D176" t="s">
        <v>182</v>
      </c>
      <c r="E176" t="s">
        <v>184</v>
      </c>
      <c r="F176" t="s">
        <v>185</v>
      </c>
      <c r="G176" s="50">
        <v>32.29</v>
      </c>
      <c r="H176">
        <v>148.85</v>
      </c>
      <c r="I176">
        <v>20.91</v>
      </c>
      <c r="J176">
        <v>125.95</v>
      </c>
      <c r="L176">
        <v>1</v>
      </c>
      <c r="M176">
        <v>2</v>
      </c>
      <c r="N176">
        <v>1</v>
      </c>
      <c r="O176">
        <v>8</v>
      </c>
      <c r="P176">
        <v>7</v>
      </c>
      <c r="Q176" t="s">
        <v>6017</v>
      </c>
      <c r="R176" t="s">
        <v>6018</v>
      </c>
      <c r="S176">
        <v>1</v>
      </c>
      <c r="T176">
        <v>1</v>
      </c>
      <c r="U176">
        <v>6</v>
      </c>
      <c r="V176">
        <v>6</v>
      </c>
      <c r="W176" t="s">
        <v>6019</v>
      </c>
      <c r="X176">
        <v>3</v>
      </c>
      <c r="Y176" t="s">
        <v>6020</v>
      </c>
      <c r="Z176" t="s">
        <v>6021</v>
      </c>
      <c r="AA176" t="s">
        <v>6022</v>
      </c>
      <c r="AB176" t="s">
        <v>6023</v>
      </c>
      <c r="AC176" t="s">
        <v>182</v>
      </c>
      <c r="AD176">
        <v>100</v>
      </c>
      <c r="AE176">
        <v>29</v>
      </c>
      <c r="AF176">
        <v>2.4500000000000002</v>
      </c>
      <c r="AG176">
        <v>2.4</v>
      </c>
      <c r="AH176" t="s">
        <v>6015</v>
      </c>
      <c r="AI176">
        <v>1</v>
      </c>
    </row>
    <row r="177" spans="1:35">
      <c r="A177" t="s">
        <v>5794</v>
      </c>
      <c r="B177" t="s">
        <v>5795</v>
      </c>
      <c r="C177" t="s">
        <v>5794</v>
      </c>
      <c r="D177" t="s">
        <v>182</v>
      </c>
      <c r="E177" t="s">
        <v>283</v>
      </c>
      <c r="F177" t="s">
        <v>185</v>
      </c>
      <c r="G177" s="50">
        <v>32.4</v>
      </c>
      <c r="H177">
        <v>6.42</v>
      </c>
      <c r="I177">
        <v>23.55</v>
      </c>
      <c r="J177">
        <v>4.05</v>
      </c>
      <c r="L177">
        <v>1</v>
      </c>
      <c r="M177">
        <v>2</v>
      </c>
      <c r="N177">
        <v>1</v>
      </c>
      <c r="O177">
        <v>8</v>
      </c>
      <c r="P177">
        <v>5</v>
      </c>
      <c r="Q177" t="s">
        <v>5779</v>
      </c>
      <c r="R177" t="s">
        <v>452</v>
      </c>
      <c r="S177">
        <v>2</v>
      </c>
      <c r="T177">
        <v>15</v>
      </c>
      <c r="U177">
        <v>7</v>
      </c>
      <c r="V177">
        <v>4</v>
      </c>
      <c r="W177" t="s">
        <v>5796</v>
      </c>
      <c r="X177">
        <v>2</v>
      </c>
      <c r="Y177" t="s">
        <v>459</v>
      </c>
      <c r="Z177" t="s">
        <v>5797</v>
      </c>
      <c r="AA177" t="s">
        <v>5798</v>
      </c>
      <c r="AB177" t="s">
        <v>5799</v>
      </c>
      <c r="AC177" t="s">
        <v>182</v>
      </c>
      <c r="AD177">
        <v>100</v>
      </c>
      <c r="AE177">
        <v>26</v>
      </c>
      <c r="AF177">
        <v>1.75</v>
      </c>
      <c r="AG177">
        <v>1</v>
      </c>
      <c r="AH177" t="s">
        <v>5794</v>
      </c>
      <c r="AI177">
        <v>1</v>
      </c>
    </row>
    <row r="178" spans="1:35">
      <c r="A178" t="s">
        <v>3279</v>
      </c>
      <c r="B178" t="s">
        <v>5916</v>
      </c>
      <c r="C178" t="s">
        <v>3279</v>
      </c>
      <c r="D178" t="s">
        <v>182</v>
      </c>
      <c r="E178" t="s">
        <v>283</v>
      </c>
      <c r="F178" t="s">
        <v>185</v>
      </c>
      <c r="G178" s="50">
        <v>33.020000000000003</v>
      </c>
      <c r="H178">
        <v>42.23</v>
      </c>
      <c r="I178">
        <v>29.16</v>
      </c>
      <c r="J178">
        <v>33.58</v>
      </c>
      <c r="L178">
        <v>2</v>
      </c>
      <c r="M178">
        <v>5</v>
      </c>
      <c r="N178">
        <v>1</v>
      </c>
      <c r="O178">
        <v>5</v>
      </c>
      <c r="P178">
        <v>3</v>
      </c>
      <c r="Q178" t="s">
        <v>399</v>
      </c>
      <c r="R178" t="s">
        <v>1030</v>
      </c>
      <c r="S178">
        <v>11</v>
      </c>
      <c r="T178">
        <v>18</v>
      </c>
      <c r="U178">
        <v>5</v>
      </c>
      <c r="V178">
        <v>3</v>
      </c>
      <c r="W178" t="s">
        <v>5916</v>
      </c>
      <c r="X178">
        <v>1</v>
      </c>
      <c r="Y178" t="s">
        <v>1030</v>
      </c>
      <c r="Z178" t="s">
        <v>5917</v>
      </c>
      <c r="AA178" t="s">
        <v>5918</v>
      </c>
      <c r="AB178" t="s">
        <v>5919</v>
      </c>
      <c r="AC178" t="s">
        <v>532</v>
      </c>
      <c r="AD178">
        <v>100</v>
      </c>
      <c r="AE178">
        <v>23</v>
      </c>
      <c r="AF178">
        <v>1.05</v>
      </c>
      <c r="AG178">
        <v>1</v>
      </c>
      <c r="AH178" t="s">
        <v>5920</v>
      </c>
      <c r="AI178">
        <v>1</v>
      </c>
    </row>
    <row r="179" spans="1:35">
      <c r="A179" t="s">
        <v>5498</v>
      </c>
      <c r="B179" t="s">
        <v>5499</v>
      </c>
      <c r="C179" t="s">
        <v>5498</v>
      </c>
      <c r="D179" t="s">
        <v>182</v>
      </c>
      <c r="E179" t="s">
        <v>283</v>
      </c>
      <c r="F179" t="s">
        <v>185</v>
      </c>
      <c r="G179" s="50">
        <v>33.450000000000003</v>
      </c>
      <c r="H179">
        <v>60.47</v>
      </c>
      <c r="I179">
        <v>15</v>
      </c>
      <c r="J179">
        <v>20.47</v>
      </c>
      <c r="L179">
        <v>1</v>
      </c>
      <c r="M179">
        <v>9</v>
      </c>
      <c r="N179">
        <v>1</v>
      </c>
      <c r="O179">
        <v>4</v>
      </c>
      <c r="P179">
        <v>2</v>
      </c>
      <c r="Q179" t="s">
        <v>5500</v>
      </c>
      <c r="R179" t="s">
        <v>1992</v>
      </c>
      <c r="S179">
        <v>13</v>
      </c>
      <c r="T179">
        <v>16</v>
      </c>
      <c r="U179">
        <v>4</v>
      </c>
      <c r="V179">
        <v>2</v>
      </c>
      <c r="W179" t="s">
        <v>5499</v>
      </c>
      <c r="X179">
        <v>1</v>
      </c>
      <c r="Y179" t="s">
        <v>1992</v>
      </c>
      <c r="Z179" t="s">
        <v>5501</v>
      </c>
      <c r="AA179" t="s">
        <v>5502</v>
      </c>
      <c r="AB179" t="s">
        <v>5503</v>
      </c>
      <c r="AC179" t="s">
        <v>182</v>
      </c>
      <c r="AD179">
        <v>100</v>
      </c>
      <c r="AE179">
        <v>17</v>
      </c>
      <c r="AF179">
        <v>1</v>
      </c>
      <c r="AG179">
        <v>1</v>
      </c>
      <c r="AH179" t="s">
        <v>5498</v>
      </c>
      <c r="AI179">
        <v>1</v>
      </c>
    </row>
    <row r="180" spans="1:35">
      <c r="A180" t="s">
        <v>5863</v>
      </c>
      <c r="B180" t="s">
        <v>5864</v>
      </c>
      <c r="C180" t="s">
        <v>5863</v>
      </c>
      <c r="D180" t="s">
        <v>182</v>
      </c>
      <c r="E180" t="s">
        <v>283</v>
      </c>
      <c r="F180" t="s">
        <v>185</v>
      </c>
      <c r="G180" s="50">
        <v>33.549999999999997</v>
      </c>
      <c r="H180">
        <v>10.74</v>
      </c>
      <c r="I180">
        <v>28.69</v>
      </c>
      <c r="J180">
        <v>8.65</v>
      </c>
      <c r="L180">
        <v>1</v>
      </c>
      <c r="M180">
        <v>2</v>
      </c>
      <c r="N180">
        <v>1</v>
      </c>
      <c r="O180">
        <v>5</v>
      </c>
      <c r="P180">
        <v>4</v>
      </c>
      <c r="Q180" t="s">
        <v>517</v>
      </c>
      <c r="R180" t="s">
        <v>518</v>
      </c>
      <c r="S180">
        <v>6</v>
      </c>
      <c r="T180">
        <v>7</v>
      </c>
      <c r="U180">
        <v>5</v>
      </c>
      <c r="V180">
        <v>4</v>
      </c>
      <c r="W180" t="s">
        <v>5864</v>
      </c>
      <c r="X180">
        <v>1</v>
      </c>
      <c r="Y180" t="s">
        <v>518</v>
      </c>
      <c r="Z180" t="s">
        <v>5865</v>
      </c>
      <c r="AA180" t="s">
        <v>5866</v>
      </c>
      <c r="AB180" t="s">
        <v>5867</v>
      </c>
      <c r="AC180" t="s">
        <v>182</v>
      </c>
      <c r="AD180">
        <v>88</v>
      </c>
      <c r="AE180">
        <v>18</v>
      </c>
      <c r="AF180">
        <v>1.45</v>
      </c>
      <c r="AG180">
        <v>1.35</v>
      </c>
      <c r="AH180" t="s">
        <v>5863</v>
      </c>
      <c r="AI180">
        <v>1</v>
      </c>
    </row>
    <row r="181" spans="1:35">
      <c r="A181" t="s">
        <v>5973</v>
      </c>
      <c r="B181" t="s">
        <v>5974</v>
      </c>
      <c r="C181" t="s">
        <v>5973</v>
      </c>
      <c r="D181" t="s">
        <v>182</v>
      </c>
      <c r="E181" t="s">
        <v>184</v>
      </c>
      <c r="F181" t="s">
        <v>185</v>
      </c>
      <c r="G181" s="50">
        <v>33.61</v>
      </c>
      <c r="H181">
        <v>42.16</v>
      </c>
      <c r="I181">
        <v>20.36</v>
      </c>
      <c r="J181">
        <v>21.49</v>
      </c>
      <c r="L181">
        <v>1</v>
      </c>
      <c r="M181">
        <v>2</v>
      </c>
      <c r="N181">
        <v>1</v>
      </c>
      <c r="O181">
        <v>6</v>
      </c>
      <c r="P181">
        <v>4</v>
      </c>
      <c r="Q181" t="s">
        <v>708</v>
      </c>
      <c r="R181" t="s">
        <v>518</v>
      </c>
      <c r="S181">
        <v>2</v>
      </c>
      <c r="T181">
        <v>5</v>
      </c>
      <c r="U181">
        <v>6</v>
      </c>
      <c r="V181">
        <v>4</v>
      </c>
      <c r="W181" t="s">
        <v>5974</v>
      </c>
      <c r="X181">
        <v>1</v>
      </c>
      <c r="Y181" t="s">
        <v>518</v>
      </c>
      <c r="Z181" t="s">
        <v>5975</v>
      </c>
      <c r="AA181" t="s">
        <v>5976</v>
      </c>
      <c r="AB181" t="s">
        <v>5977</v>
      </c>
      <c r="AC181" t="s">
        <v>182</v>
      </c>
      <c r="AD181">
        <v>100</v>
      </c>
      <c r="AE181">
        <v>29</v>
      </c>
      <c r="AF181">
        <v>1.85</v>
      </c>
      <c r="AG181">
        <v>1.55</v>
      </c>
      <c r="AH181" t="s">
        <v>5973</v>
      </c>
      <c r="AI181">
        <v>1</v>
      </c>
    </row>
    <row r="182" spans="1:35">
      <c r="A182" t="s">
        <v>5716</v>
      </c>
      <c r="B182" t="s">
        <v>5717</v>
      </c>
      <c r="C182" t="s">
        <v>5716</v>
      </c>
      <c r="D182" t="s">
        <v>182</v>
      </c>
      <c r="E182" t="s">
        <v>283</v>
      </c>
      <c r="F182" t="s">
        <v>185</v>
      </c>
      <c r="G182" s="50">
        <v>38.03</v>
      </c>
      <c r="H182">
        <v>69.39</v>
      </c>
      <c r="I182">
        <v>29.46</v>
      </c>
      <c r="J182">
        <v>51.01</v>
      </c>
      <c r="L182">
        <v>1</v>
      </c>
      <c r="M182">
        <v>2</v>
      </c>
      <c r="N182">
        <v>1</v>
      </c>
      <c r="O182">
        <v>6</v>
      </c>
      <c r="P182">
        <v>3</v>
      </c>
      <c r="Q182" t="s">
        <v>597</v>
      </c>
      <c r="R182" t="s">
        <v>1030</v>
      </c>
      <c r="S182">
        <v>6</v>
      </c>
      <c r="T182">
        <v>14</v>
      </c>
      <c r="U182">
        <v>6</v>
      </c>
      <c r="V182">
        <v>3</v>
      </c>
      <c r="W182" t="s">
        <v>5717</v>
      </c>
      <c r="X182">
        <v>1</v>
      </c>
      <c r="Y182" t="s">
        <v>1030</v>
      </c>
      <c r="Z182" t="s">
        <v>5718</v>
      </c>
      <c r="AA182" t="s">
        <v>5719</v>
      </c>
      <c r="AB182" t="s">
        <v>5720</v>
      </c>
      <c r="AC182" t="s">
        <v>182</v>
      </c>
      <c r="AD182">
        <v>100</v>
      </c>
      <c r="AE182">
        <v>21</v>
      </c>
      <c r="AF182">
        <v>1.6</v>
      </c>
      <c r="AG182">
        <v>1.1000000000000001</v>
      </c>
      <c r="AH182" t="s">
        <v>5716</v>
      </c>
      <c r="AI182">
        <v>1</v>
      </c>
    </row>
    <row r="183" spans="1:35">
      <c r="A183" t="s">
        <v>6140</v>
      </c>
      <c r="B183" t="s">
        <v>6141</v>
      </c>
      <c r="C183" t="s">
        <v>6142</v>
      </c>
      <c r="D183" t="s">
        <v>182</v>
      </c>
      <c r="E183" t="s">
        <v>283</v>
      </c>
      <c r="F183" t="s">
        <v>185</v>
      </c>
      <c r="G183" s="50">
        <v>39.56</v>
      </c>
      <c r="H183">
        <v>36.28</v>
      </c>
      <c r="I183">
        <v>27.14</v>
      </c>
      <c r="J183">
        <v>22.97</v>
      </c>
      <c r="L183">
        <v>1</v>
      </c>
      <c r="M183">
        <v>2</v>
      </c>
      <c r="N183">
        <v>0</v>
      </c>
      <c r="O183">
        <v>10</v>
      </c>
      <c r="P183">
        <v>8</v>
      </c>
      <c r="Q183" t="s">
        <v>6143</v>
      </c>
      <c r="R183" t="s">
        <v>6144</v>
      </c>
      <c r="S183">
        <v>0</v>
      </c>
      <c r="T183">
        <v>0</v>
      </c>
      <c r="U183">
        <v>0</v>
      </c>
      <c r="V183">
        <v>0</v>
      </c>
      <c r="W183" t="s">
        <v>6145</v>
      </c>
      <c r="X183">
        <v>3</v>
      </c>
      <c r="Y183" t="s">
        <v>6146</v>
      </c>
      <c r="Z183" t="s">
        <v>6147</v>
      </c>
      <c r="AA183" t="s">
        <v>6148</v>
      </c>
      <c r="AB183" t="s">
        <v>6149</v>
      </c>
      <c r="AC183" t="s">
        <v>182</v>
      </c>
      <c r="AD183">
        <v>100</v>
      </c>
      <c r="AE183">
        <v>24</v>
      </c>
      <c r="AF183">
        <v>3.35</v>
      </c>
      <c r="AG183">
        <v>2.75</v>
      </c>
      <c r="AH183" t="s">
        <v>6142</v>
      </c>
      <c r="AI183">
        <v>1</v>
      </c>
    </row>
    <row r="184" spans="1:35">
      <c r="A184" t="s">
        <v>6356</v>
      </c>
      <c r="B184" t="s">
        <v>6357</v>
      </c>
      <c r="C184" t="s">
        <v>6356</v>
      </c>
      <c r="D184" t="s">
        <v>182</v>
      </c>
      <c r="E184" t="s">
        <v>184</v>
      </c>
      <c r="G184" s="50">
        <v>40.770000000000003</v>
      </c>
      <c r="H184">
        <v>49.73</v>
      </c>
      <c r="I184">
        <v>40.770000000000003</v>
      </c>
      <c r="J184">
        <v>49.73</v>
      </c>
      <c r="L184">
        <v>1</v>
      </c>
      <c r="M184">
        <v>1</v>
      </c>
      <c r="N184">
        <v>1</v>
      </c>
      <c r="O184">
        <v>2</v>
      </c>
      <c r="P184">
        <v>2</v>
      </c>
      <c r="Q184" t="s">
        <v>1992</v>
      </c>
      <c r="R184" t="s">
        <v>1992</v>
      </c>
      <c r="S184">
        <v>11</v>
      </c>
      <c r="T184">
        <v>18</v>
      </c>
      <c r="U184">
        <v>2</v>
      </c>
      <c r="V184">
        <v>2</v>
      </c>
      <c r="W184" t="s">
        <v>6357</v>
      </c>
      <c r="X184">
        <v>1</v>
      </c>
      <c r="Y184" t="s">
        <v>1992</v>
      </c>
      <c r="Z184" t="s">
        <v>6358</v>
      </c>
      <c r="AA184" t="s">
        <v>4036</v>
      </c>
      <c r="AB184" t="s">
        <v>6356</v>
      </c>
      <c r="AC184" t="s">
        <v>182</v>
      </c>
      <c r="AD184">
        <v>0</v>
      </c>
      <c r="AE184">
        <v>0</v>
      </c>
      <c r="AF184">
        <v>1</v>
      </c>
      <c r="AG184">
        <v>1</v>
      </c>
      <c r="AH184" t="s">
        <v>6356</v>
      </c>
      <c r="AI184">
        <v>1</v>
      </c>
    </row>
    <row r="185" spans="1:35">
      <c r="A185" t="s">
        <v>6465</v>
      </c>
      <c r="B185" t="s">
        <v>6466</v>
      </c>
      <c r="C185" t="s">
        <v>6465</v>
      </c>
      <c r="D185" t="s">
        <v>182</v>
      </c>
      <c r="E185" t="s">
        <v>184</v>
      </c>
      <c r="F185" t="s">
        <v>185</v>
      </c>
      <c r="G185" s="50">
        <v>41.25</v>
      </c>
      <c r="H185">
        <v>25.34</v>
      </c>
      <c r="I185">
        <v>32.33</v>
      </c>
      <c r="J185">
        <v>14.53</v>
      </c>
      <c r="L185">
        <v>1</v>
      </c>
      <c r="M185">
        <v>2</v>
      </c>
      <c r="N185">
        <v>1</v>
      </c>
      <c r="O185">
        <v>6</v>
      </c>
      <c r="P185">
        <v>4</v>
      </c>
      <c r="Q185" t="s">
        <v>1010</v>
      </c>
      <c r="R185" t="s">
        <v>639</v>
      </c>
      <c r="S185">
        <v>5</v>
      </c>
      <c r="T185">
        <v>19</v>
      </c>
      <c r="U185">
        <v>6</v>
      </c>
      <c r="V185">
        <v>4</v>
      </c>
      <c r="W185" t="s">
        <v>6467</v>
      </c>
      <c r="X185">
        <v>2</v>
      </c>
      <c r="Y185" t="s">
        <v>645</v>
      </c>
      <c r="Z185" t="s">
        <v>6468</v>
      </c>
      <c r="AA185" t="s">
        <v>6469</v>
      </c>
      <c r="AB185" t="s">
        <v>6470</v>
      </c>
      <c r="AC185" t="s">
        <v>182</v>
      </c>
      <c r="AD185">
        <v>100</v>
      </c>
      <c r="AE185">
        <v>17</v>
      </c>
      <c r="AF185">
        <v>1.65</v>
      </c>
      <c r="AG185">
        <v>1</v>
      </c>
      <c r="AH185" t="s">
        <v>6471</v>
      </c>
      <c r="AI185">
        <v>2</v>
      </c>
    </row>
    <row r="186" spans="1:35">
      <c r="A186" t="s">
        <v>6335</v>
      </c>
      <c r="B186" t="s">
        <v>6336</v>
      </c>
      <c r="C186" t="s">
        <v>6335</v>
      </c>
      <c r="D186" t="s">
        <v>182</v>
      </c>
      <c r="E186" t="s">
        <v>184</v>
      </c>
      <c r="F186" t="s">
        <v>185</v>
      </c>
      <c r="G186" s="50">
        <v>41.82</v>
      </c>
      <c r="H186">
        <v>12.57</v>
      </c>
      <c r="I186">
        <v>12.03</v>
      </c>
      <c r="J186">
        <v>4.12</v>
      </c>
      <c r="L186">
        <v>1</v>
      </c>
      <c r="M186">
        <v>2</v>
      </c>
      <c r="N186">
        <v>1</v>
      </c>
      <c r="O186">
        <v>10</v>
      </c>
      <c r="P186">
        <v>8</v>
      </c>
      <c r="Q186" t="s">
        <v>6337</v>
      </c>
      <c r="R186" t="s">
        <v>5760</v>
      </c>
      <c r="S186">
        <v>0</v>
      </c>
      <c r="T186">
        <v>0</v>
      </c>
      <c r="U186">
        <v>10</v>
      </c>
      <c r="V186">
        <v>8</v>
      </c>
      <c r="W186" t="s">
        <v>6338</v>
      </c>
      <c r="X186">
        <v>4</v>
      </c>
      <c r="Y186" t="s">
        <v>6339</v>
      </c>
      <c r="Z186" t="s">
        <v>6340</v>
      </c>
      <c r="AA186" t="s">
        <v>6341</v>
      </c>
      <c r="AB186" t="s">
        <v>6342</v>
      </c>
      <c r="AC186" t="s">
        <v>182</v>
      </c>
      <c r="AD186">
        <v>100</v>
      </c>
      <c r="AE186">
        <v>24</v>
      </c>
      <c r="AF186">
        <v>2.6</v>
      </c>
      <c r="AG186">
        <v>2.7</v>
      </c>
      <c r="AH186" t="s">
        <v>6335</v>
      </c>
      <c r="AI186">
        <v>1</v>
      </c>
    </row>
    <row r="187" spans="1:35">
      <c r="A187" t="s">
        <v>6001</v>
      </c>
      <c r="B187" t="s">
        <v>6002</v>
      </c>
      <c r="C187" t="s">
        <v>6001</v>
      </c>
      <c r="D187" t="s">
        <v>182</v>
      </c>
      <c r="E187" t="s">
        <v>283</v>
      </c>
      <c r="F187" t="s">
        <v>185</v>
      </c>
      <c r="G187" s="50">
        <v>42.06</v>
      </c>
      <c r="H187">
        <v>15.61</v>
      </c>
      <c r="I187">
        <v>11.41</v>
      </c>
      <c r="J187">
        <v>8.7200000000000006</v>
      </c>
      <c r="L187">
        <v>1</v>
      </c>
      <c r="M187">
        <v>2</v>
      </c>
      <c r="N187">
        <v>1</v>
      </c>
      <c r="O187">
        <v>9</v>
      </c>
      <c r="P187">
        <v>5</v>
      </c>
      <c r="Q187" t="s">
        <v>6003</v>
      </c>
      <c r="R187" t="s">
        <v>667</v>
      </c>
      <c r="S187">
        <v>1</v>
      </c>
      <c r="T187">
        <v>2</v>
      </c>
      <c r="U187">
        <v>9</v>
      </c>
      <c r="V187">
        <v>5</v>
      </c>
      <c r="W187" t="s">
        <v>6004</v>
      </c>
      <c r="X187">
        <v>2</v>
      </c>
      <c r="Y187" t="s">
        <v>671</v>
      </c>
      <c r="Z187" t="s">
        <v>6005</v>
      </c>
      <c r="AA187" t="s">
        <v>6006</v>
      </c>
      <c r="AB187" t="s">
        <v>6007</v>
      </c>
      <c r="AC187" t="s">
        <v>182</v>
      </c>
      <c r="AD187">
        <v>100</v>
      </c>
      <c r="AE187">
        <v>17</v>
      </c>
      <c r="AF187">
        <v>2.6</v>
      </c>
      <c r="AG187">
        <v>1.85</v>
      </c>
      <c r="AH187" t="s">
        <v>6001</v>
      </c>
      <c r="AI187">
        <v>1</v>
      </c>
    </row>
    <row r="188" spans="1:35">
      <c r="A188" t="s">
        <v>796</v>
      </c>
      <c r="B188" t="s">
        <v>6325</v>
      </c>
      <c r="C188" t="s">
        <v>796</v>
      </c>
      <c r="D188" t="s">
        <v>182</v>
      </c>
      <c r="E188" t="s">
        <v>184</v>
      </c>
      <c r="F188" t="s">
        <v>185</v>
      </c>
      <c r="G188" s="50">
        <v>43.49</v>
      </c>
      <c r="H188">
        <v>130.07</v>
      </c>
      <c r="I188">
        <v>6.03</v>
      </c>
      <c r="J188">
        <v>21.82</v>
      </c>
      <c r="L188">
        <v>2</v>
      </c>
      <c r="M188">
        <v>9</v>
      </c>
      <c r="N188">
        <v>1</v>
      </c>
      <c r="O188">
        <v>5</v>
      </c>
      <c r="P188">
        <v>4</v>
      </c>
      <c r="Q188" t="s">
        <v>517</v>
      </c>
      <c r="R188" t="s">
        <v>518</v>
      </c>
      <c r="S188">
        <v>1</v>
      </c>
      <c r="T188">
        <v>12</v>
      </c>
      <c r="U188">
        <v>3</v>
      </c>
      <c r="V188">
        <v>4</v>
      </c>
      <c r="W188" t="s">
        <v>6325</v>
      </c>
      <c r="X188">
        <v>1</v>
      </c>
      <c r="Y188" t="s">
        <v>518</v>
      </c>
      <c r="Z188" t="s">
        <v>6326</v>
      </c>
      <c r="AA188" t="s">
        <v>6327</v>
      </c>
      <c r="AB188" t="s">
        <v>6328</v>
      </c>
      <c r="AC188" t="s">
        <v>532</v>
      </c>
      <c r="AD188">
        <v>100</v>
      </c>
      <c r="AE188">
        <v>24</v>
      </c>
      <c r="AF188">
        <v>1.85</v>
      </c>
      <c r="AG188">
        <v>1</v>
      </c>
      <c r="AH188" t="s">
        <v>796</v>
      </c>
      <c r="AI188">
        <v>1</v>
      </c>
    </row>
    <row r="189" spans="1:35">
      <c r="A189" t="s">
        <v>5857</v>
      </c>
      <c r="B189" t="s">
        <v>5858</v>
      </c>
      <c r="C189" t="s">
        <v>5857</v>
      </c>
      <c r="D189" t="s">
        <v>182</v>
      </c>
      <c r="E189" t="s">
        <v>184</v>
      </c>
      <c r="F189" t="s">
        <v>185</v>
      </c>
      <c r="G189" s="50">
        <v>43.68</v>
      </c>
      <c r="H189">
        <v>74.12</v>
      </c>
      <c r="I189">
        <v>40.51</v>
      </c>
      <c r="J189">
        <v>63.38</v>
      </c>
      <c r="L189">
        <v>1</v>
      </c>
      <c r="M189">
        <v>2</v>
      </c>
      <c r="N189">
        <v>1</v>
      </c>
      <c r="O189">
        <v>7</v>
      </c>
      <c r="P189">
        <v>4</v>
      </c>
      <c r="Q189" t="s">
        <v>1178</v>
      </c>
      <c r="R189" t="s">
        <v>639</v>
      </c>
      <c r="S189">
        <v>0</v>
      </c>
      <c r="T189">
        <v>16</v>
      </c>
      <c r="U189">
        <v>7</v>
      </c>
      <c r="V189">
        <v>4</v>
      </c>
      <c r="W189" t="s">
        <v>5859</v>
      </c>
      <c r="X189">
        <v>2</v>
      </c>
      <c r="Y189" t="s">
        <v>645</v>
      </c>
      <c r="Z189" t="s">
        <v>5860</v>
      </c>
      <c r="AA189" t="s">
        <v>5861</v>
      </c>
      <c r="AB189" t="s">
        <v>5862</v>
      </c>
      <c r="AC189" t="s">
        <v>182</v>
      </c>
      <c r="AD189">
        <v>100</v>
      </c>
      <c r="AE189">
        <v>17</v>
      </c>
      <c r="AF189">
        <v>2.4500000000000002</v>
      </c>
      <c r="AG189">
        <v>1.1499999999999999</v>
      </c>
      <c r="AH189" t="s">
        <v>5857</v>
      </c>
      <c r="AI189">
        <v>1</v>
      </c>
    </row>
    <row r="190" spans="1:35">
      <c r="A190" t="s">
        <v>5913</v>
      </c>
      <c r="B190" t="s">
        <v>3661</v>
      </c>
      <c r="C190" t="s">
        <v>5913</v>
      </c>
      <c r="D190" t="s">
        <v>182</v>
      </c>
      <c r="E190" t="s">
        <v>184</v>
      </c>
      <c r="F190" t="s">
        <v>185</v>
      </c>
      <c r="G190" s="50">
        <v>44.09</v>
      </c>
      <c r="H190">
        <v>115.34</v>
      </c>
      <c r="I190">
        <v>43.71</v>
      </c>
      <c r="J190">
        <v>112.7</v>
      </c>
      <c r="L190">
        <v>1</v>
      </c>
      <c r="M190">
        <v>8</v>
      </c>
      <c r="N190">
        <v>1</v>
      </c>
      <c r="O190">
        <v>3</v>
      </c>
      <c r="P190">
        <v>2</v>
      </c>
      <c r="Q190" t="s">
        <v>3108</v>
      </c>
      <c r="R190" t="s">
        <v>948</v>
      </c>
      <c r="S190">
        <v>16</v>
      </c>
      <c r="T190">
        <v>27</v>
      </c>
      <c r="U190">
        <v>3</v>
      </c>
      <c r="V190">
        <v>2</v>
      </c>
      <c r="W190" t="s">
        <v>3661</v>
      </c>
      <c r="X190">
        <v>1</v>
      </c>
      <c r="Y190" t="s">
        <v>948</v>
      </c>
      <c r="Z190" t="s">
        <v>5914</v>
      </c>
      <c r="AA190" t="s">
        <v>5915</v>
      </c>
      <c r="AB190" t="s">
        <v>5913</v>
      </c>
      <c r="AC190" t="s">
        <v>182</v>
      </c>
      <c r="AD190">
        <v>0</v>
      </c>
      <c r="AE190">
        <v>0</v>
      </c>
      <c r="AF190">
        <v>1</v>
      </c>
      <c r="AG190">
        <v>1</v>
      </c>
      <c r="AH190" t="s">
        <v>5913</v>
      </c>
      <c r="AI190">
        <v>1</v>
      </c>
    </row>
    <row r="191" spans="1:35">
      <c r="A191" t="s">
        <v>6567</v>
      </c>
      <c r="B191" t="s">
        <v>3584</v>
      </c>
      <c r="C191" t="s">
        <v>6567</v>
      </c>
      <c r="D191" t="s">
        <v>182</v>
      </c>
      <c r="E191" t="s">
        <v>184</v>
      </c>
      <c r="F191" t="s">
        <v>185</v>
      </c>
      <c r="G191" s="50">
        <v>44.9</v>
      </c>
      <c r="H191">
        <v>84.05</v>
      </c>
      <c r="I191">
        <v>16.93</v>
      </c>
      <c r="J191">
        <v>32.229999999999997</v>
      </c>
      <c r="L191">
        <v>1</v>
      </c>
      <c r="M191">
        <v>13</v>
      </c>
      <c r="N191">
        <v>1</v>
      </c>
      <c r="O191">
        <v>4</v>
      </c>
      <c r="P191">
        <v>2</v>
      </c>
      <c r="Q191" t="s">
        <v>947</v>
      </c>
      <c r="R191" t="s">
        <v>948</v>
      </c>
      <c r="S191">
        <v>6</v>
      </c>
      <c r="T191">
        <v>25</v>
      </c>
      <c r="U191">
        <v>4</v>
      </c>
      <c r="V191">
        <v>2</v>
      </c>
      <c r="W191" t="s">
        <v>3584</v>
      </c>
      <c r="X191">
        <v>1</v>
      </c>
      <c r="Y191" t="s">
        <v>948</v>
      </c>
      <c r="Z191" t="s">
        <v>6568</v>
      </c>
      <c r="AA191" t="s">
        <v>6569</v>
      </c>
      <c r="AB191" t="s">
        <v>6567</v>
      </c>
      <c r="AC191" t="s">
        <v>182</v>
      </c>
      <c r="AD191">
        <v>100</v>
      </c>
      <c r="AE191">
        <v>24</v>
      </c>
      <c r="AF191">
        <v>1.45</v>
      </c>
      <c r="AG191">
        <v>1</v>
      </c>
      <c r="AH191" t="s">
        <v>6567</v>
      </c>
      <c r="AI191">
        <v>1</v>
      </c>
    </row>
    <row r="192" spans="1:35">
      <c r="A192" t="s">
        <v>6364</v>
      </c>
      <c r="B192" t="s">
        <v>6365</v>
      </c>
      <c r="C192" t="s">
        <v>6364</v>
      </c>
      <c r="D192" t="s">
        <v>182</v>
      </c>
      <c r="E192" t="s">
        <v>184</v>
      </c>
      <c r="F192" t="s">
        <v>185</v>
      </c>
      <c r="G192" s="50">
        <v>44.96</v>
      </c>
      <c r="H192">
        <v>89.19</v>
      </c>
      <c r="I192">
        <v>36.9</v>
      </c>
      <c r="J192">
        <v>62.77</v>
      </c>
      <c r="L192">
        <v>1</v>
      </c>
      <c r="M192">
        <v>2</v>
      </c>
      <c r="N192">
        <v>1</v>
      </c>
      <c r="O192">
        <v>1</v>
      </c>
      <c r="P192">
        <v>4</v>
      </c>
      <c r="Q192" t="s">
        <v>856</v>
      </c>
      <c r="R192" t="s">
        <v>639</v>
      </c>
      <c r="S192">
        <v>6</v>
      </c>
      <c r="T192">
        <v>24</v>
      </c>
      <c r="U192">
        <v>6</v>
      </c>
      <c r="V192">
        <v>4</v>
      </c>
      <c r="W192" t="s">
        <v>6366</v>
      </c>
      <c r="X192">
        <v>2</v>
      </c>
      <c r="Y192" t="s">
        <v>645</v>
      </c>
      <c r="Z192" t="s">
        <v>6367</v>
      </c>
      <c r="AA192" t="s">
        <v>6368</v>
      </c>
      <c r="AB192" t="s">
        <v>6369</v>
      </c>
      <c r="AC192" t="s">
        <v>182</v>
      </c>
      <c r="AD192">
        <v>91</v>
      </c>
      <c r="AE192">
        <v>23</v>
      </c>
      <c r="AF192">
        <v>1.5</v>
      </c>
      <c r="AG192">
        <v>1</v>
      </c>
      <c r="AH192" t="s">
        <v>6364</v>
      </c>
      <c r="AI192">
        <v>1</v>
      </c>
    </row>
    <row r="193" spans="1:35">
      <c r="A193" t="s">
        <v>6200</v>
      </c>
      <c r="B193" t="s">
        <v>6201</v>
      </c>
      <c r="C193" t="s">
        <v>6200</v>
      </c>
      <c r="D193" t="s">
        <v>182</v>
      </c>
      <c r="E193" t="s">
        <v>283</v>
      </c>
      <c r="F193" t="s">
        <v>185</v>
      </c>
      <c r="G193" s="50">
        <v>45.71</v>
      </c>
      <c r="H193">
        <v>133.51</v>
      </c>
      <c r="I193">
        <v>5.15</v>
      </c>
      <c r="J193">
        <v>10.81</v>
      </c>
      <c r="L193">
        <v>1</v>
      </c>
      <c r="M193">
        <v>2</v>
      </c>
      <c r="N193">
        <v>1</v>
      </c>
      <c r="O193">
        <v>5</v>
      </c>
      <c r="P193">
        <v>4</v>
      </c>
      <c r="Q193" t="s">
        <v>517</v>
      </c>
      <c r="R193" t="s">
        <v>518</v>
      </c>
      <c r="S193">
        <v>5</v>
      </c>
      <c r="T193">
        <v>8</v>
      </c>
      <c r="U193">
        <v>5</v>
      </c>
      <c r="V193">
        <v>4</v>
      </c>
      <c r="W193" t="s">
        <v>6201</v>
      </c>
      <c r="X193">
        <v>1</v>
      </c>
      <c r="Y193" t="s">
        <v>518</v>
      </c>
      <c r="Z193" t="s">
        <v>6202</v>
      </c>
      <c r="AA193" t="s">
        <v>6203</v>
      </c>
      <c r="AB193" t="s">
        <v>6204</v>
      </c>
      <c r="AC193" t="s">
        <v>182</v>
      </c>
      <c r="AD193">
        <v>100</v>
      </c>
      <c r="AE193">
        <v>29</v>
      </c>
      <c r="AF193">
        <v>1.5</v>
      </c>
      <c r="AG193">
        <v>1.4</v>
      </c>
      <c r="AH193" t="s">
        <v>6200</v>
      </c>
      <c r="AI193">
        <v>1</v>
      </c>
    </row>
    <row r="194" spans="1:35">
      <c r="A194" t="s">
        <v>1354</v>
      </c>
      <c r="B194" t="s">
        <v>5845</v>
      </c>
      <c r="C194" t="s">
        <v>1354</v>
      </c>
      <c r="D194" t="s">
        <v>182</v>
      </c>
      <c r="F194" t="s">
        <v>185</v>
      </c>
      <c r="G194" s="50">
        <v>49.65</v>
      </c>
      <c r="H194">
        <v>146.28</v>
      </c>
      <c r="I194">
        <v>36.229999999999997</v>
      </c>
      <c r="J194">
        <v>101.82</v>
      </c>
      <c r="L194">
        <v>2</v>
      </c>
      <c r="M194">
        <v>4</v>
      </c>
      <c r="N194">
        <v>1</v>
      </c>
      <c r="O194">
        <v>5</v>
      </c>
      <c r="P194">
        <v>3</v>
      </c>
      <c r="Q194" t="s">
        <v>517</v>
      </c>
      <c r="R194" t="s">
        <v>1030</v>
      </c>
      <c r="S194">
        <v>10</v>
      </c>
      <c r="T194">
        <v>16</v>
      </c>
      <c r="U194">
        <v>5</v>
      </c>
      <c r="V194">
        <v>3</v>
      </c>
      <c r="W194" t="s">
        <v>5845</v>
      </c>
      <c r="X194">
        <v>1</v>
      </c>
      <c r="Y194" t="s">
        <v>1030</v>
      </c>
      <c r="Z194" t="s">
        <v>6449</v>
      </c>
      <c r="AA194" t="s">
        <v>5843</v>
      </c>
      <c r="AB194" t="s">
        <v>6450</v>
      </c>
      <c r="AC194" t="s">
        <v>532</v>
      </c>
      <c r="AD194">
        <v>100</v>
      </c>
      <c r="AE194">
        <v>17</v>
      </c>
      <c r="AF194">
        <v>1.2</v>
      </c>
      <c r="AG194">
        <v>1</v>
      </c>
      <c r="AH194" t="s">
        <v>1354</v>
      </c>
      <c r="AI194">
        <v>1</v>
      </c>
    </row>
    <row r="195" spans="1:35">
      <c r="A195" t="s">
        <v>6708</v>
      </c>
      <c r="B195" t="s">
        <v>6709</v>
      </c>
      <c r="C195" t="s">
        <v>6708</v>
      </c>
      <c r="D195" t="s">
        <v>182</v>
      </c>
      <c r="E195" t="s">
        <v>283</v>
      </c>
      <c r="F195" t="s">
        <v>185</v>
      </c>
      <c r="G195" s="50">
        <v>51.59</v>
      </c>
      <c r="H195">
        <v>42.97</v>
      </c>
      <c r="I195">
        <v>43.51</v>
      </c>
      <c r="J195">
        <v>28.04</v>
      </c>
      <c r="L195">
        <v>2</v>
      </c>
      <c r="M195">
        <v>3</v>
      </c>
      <c r="N195">
        <v>1</v>
      </c>
      <c r="O195">
        <v>5</v>
      </c>
      <c r="P195">
        <v>4</v>
      </c>
      <c r="Q195" t="s">
        <v>198</v>
      </c>
      <c r="R195" t="s">
        <v>1163</v>
      </c>
      <c r="S195">
        <v>2</v>
      </c>
      <c r="T195">
        <v>1</v>
      </c>
      <c r="U195">
        <v>5</v>
      </c>
      <c r="V195">
        <v>4</v>
      </c>
      <c r="W195" t="s">
        <v>6710</v>
      </c>
      <c r="X195">
        <v>2</v>
      </c>
      <c r="Y195" t="s">
        <v>1167</v>
      </c>
      <c r="Z195" t="s">
        <v>6711</v>
      </c>
      <c r="AA195" t="s">
        <v>6712</v>
      </c>
      <c r="AB195" t="s">
        <v>6713</v>
      </c>
      <c r="AC195" t="s">
        <v>532</v>
      </c>
      <c r="AD195">
        <v>100</v>
      </c>
      <c r="AE195">
        <v>29</v>
      </c>
      <c r="AF195">
        <v>1.75</v>
      </c>
      <c r="AG195">
        <v>1.8</v>
      </c>
      <c r="AH195" t="s">
        <v>6714</v>
      </c>
      <c r="AI195">
        <v>1</v>
      </c>
    </row>
    <row r="196" spans="1:35">
      <c r="A196" t="s">
        <v>6501</v>
      </c>
      <c r="B196" t="s">
        <v>6502</v>
      </c>
      <c r="C196" t="s">
        <v>6501</v>
      </c>
      <c r="D196" t="s">
        <v>182</v>
      </c>
      <c r="E196" t="s">
        <v>283</v>
      </c>
      <c r="F196" t="s">
        <v>185</v>
      </c>
      <c r="G196" s="50">
        <v>59.05</v>
      </c>
      <c r="H196">
        <v>33.78</v>
      </c>
      <c r="I196">
        <v>56.26</v>
      </c>
      <c r="J196">
        <v>30</v>
      </c>
      <c r="L196">
        <v>1</v>
      </c>
      <c r="M196">
        <v>8</v>
      </c>
      <c r="N196">
        <v>1</v>
      </c>
      <c r="O196">
        <v>5</v>
      </c>
      <c r="P196">
        <v>3</v>
      </c>
      <c r="Q196" t="s">
        <v>399</v>
      </c>
      <c r="R196" t="s">
        <v>1030</v>
      </c>
      <c r="S196">
        <v>7</v>
      </c>
      <c r="T196">
        <v>23</v>
      </c>
      <c r="U196">
        <v>5</v>
      </c>
      <c r="V196">
        <v>3</v>
      </c>
      <c r="W196" t="s">
        <v>6502</v>
      </c>
      <c r="X196">
        <v>1</v>
      </c>
      <c r="Y196" t="s">
        <v>1030</v>
      </c>
      <c r="Z196" t="s">
        <v>6503</v>
      </c>
      <c r="AA196" t="s">
        <v>6504</v>
      </c>
      <c r="AB196" t="s">
        <v>6505</v>
      </c>
      <c r="AC196" t="s">
        <v>182</v>
      </c>
      <c r="AD196">
        <v>100</v>
      </c>
      <c r="AE196">
        <v>21</v>
      </c>
      <c r="AF196">
        <v>1.5</v>
      </c>
      <c r="AG196">
        <v>1</v>
      </c>
      <c r="AH196" t="s">
        <v>6501</v>
      </c>
      <c r="AI196">
        <v>1</v>
      </c>
    </row>
    <row r="197" spans="1:35">
      <c r="A197" t="s">
        <v>6432</v>
      </c>
      <c r="B197" t="s">
        <v>6433</v>
      </c>
      <c r="C197" t="s">
        <v>6432</v>
      </c>
      <c r="D197" t="s">
        <v>182</v>
      </c>
      <c r="E197" t="s">
        <v>283</v>
      </c>
      <c r="F197" t="s">
        <v>185</v>
      </c>
      <c r="G197" s="50">
        <v>61.11</v>
      </c>
      <c r="H197">
        <v>22.91</v>
      </c>
      <c r="I197">
        <v>55.29</v>
      </c>
      <c r="J197">
        <v>19.86</v>
      </c>
      <c r="L197">
        <v>1</v>
      </c>
      <c r="M197">
        <v>2</v>
      </c>
      <c r="N197">
        <v>1</v>
      </c>
      <c r="O197">
        <v>7</v>
      </c>
      <c r="P197">
        <v>6</v>
      </c>
      <c r="Q197" t="s">
        <v>1128</v>
      </c>
      <c r="R197" t="s">
        <v>1071</v>
      </c>
      <c r="S197">
        <v>0</v>
      </c>
      <c r="T197">
        <v>4</v>
      </c>
      <c r="U197">
        <v>5</v>
      </c>
      <c r="V197">
        <v>6</v>
      </c>
      <c r="W197" t="s">
        <v>6434</v>
      </c>
      <c r="X197">
        <v>2</v>
      </c>
      <c r="Y197" t="s">
        <v>1073</v>
      </c>
      <c r="Z197" t="s">
        <v>6435</v>
      </c>
      <c r="AA197" t="s">
        <v>6436</v>
      </c>
      <c r="AB197" t="s">
        <v>6437</v>
      </c>
      <c r="AC197" t="s">
        <v>182</v>
      </c>
      <c r="AD197">
        <v>100</v>
      </c>
      <c r="AE197">
        <v>27</v>
      </c>
      <c r="AF197">
        <v>1.9</v>
      </c>
      <c r="AG197">
        <v>1.75</v>
      </c>
      <c r="AH197" t="s">
        <v>6432</v>
      </c>
      <c r="AI197">
        <v>1</v>
      </c>
    </row>
    <row r="198" spans="1:35">
      <c r="A198" t="s">
        <v>6633</v>
      </c>
      <c r="B198" t="s">
        <v>6634</v>
      </c>
      <c r="C198" t="s">
        <v>6633</v>
      </c>
      <c r="D198" t="s">
        <v>182</v>
      </c>
      <c r="E198" t="s">
        <v>283</v>
      </c>
      <c r="F198" t="s">
        <v>185</v>
      </c>
      <c r="G198" s="50">
        <v>62.84</v>
      </c>
      <c r="H198">
        <v>45.68</v>
      </c>
      <c r="I198">
        <v>9.76</v>
      </c>
      <c r="J198">
        <v>32.299999999999997</v>
      </c>
      <c r="L198">
        <v>1</v>
      </c>
      <c r="M198">
        <v>2</v>
      </c>
      <c r="N198">
        <v>1</v>
      </c>
      <c r="O198">
        <v>8</v>
      </c>
      <c r="P198">
        <v>6</v>
      </c>
      <c r="Q198" t="s">
        <v>2364</v>
      </c>
      <c r="R198" t="s">
        <v>3164</v>
      </c>
      <c r="S198">
        <v>3</v>
      </c>
      <c r="T198">
        <v>1</v>
      </c>
      <c r="U198">
        <v>8</v>
      </c>
      <c r="V198">
        <v>6</v>
      </c>
      <c r="W198" t="s">
        <v>6635</v>
      </c>
      <c r="X198">
        <v>2</v>
      </c>
      <c r="Y198" t="s">
        <v>3167</v>
      </c>
      <c r="Z198" t="s">
        <v>6636</v>
      </c>
      <c r="AA198" t="s">
        <v>6637</v>
      </c>
      <c r="AB198" t="s">
        <v>6638</v>
      </c>
      <c r="AC198" t="s">
        <v>182</v>
      </c>
      <c r="AD198">
        <v>100</v>
      </c>
      <c r="AE198">
        <v>27</v>
      </c>
      <c r="AF198">
        <v>1.75</v>
      </c>
      <c r="AG198">
        <v>1.75</v>
      </c>
      <c r="AH198" t="s">
        <v>6633</v>
      </c>
      <c r="AI198">
        <v>1</v>
      </c>
    </row>
    <row r="199" spans="1:35">
      <c r="A199" t="s">
        <v>5613</v>
      </c>
      <c r="B199" t="s">
        <v>5614</v>
      </c>
      <c r="C199" t="s">
        <v>5613</v>
      </c>
      <c r="D199" t="s">
        <v>182</v>
      </c>
      <c r="E199" t="s">
        <v>283</v>
      </c>
      <c r="F199" t="s">
        <v>185</v>
      </c>
      <c r="G199" s="50">
        <v>64.39</v>
      </c>
      <c r="H199">
        <v>30.81</v>
      </c>
      <c r="I199">
        <v>48.7</v>
      </c>
      <c r="J199">
        <v>15</v>
      </c>
      <c r="L199">
        <v>2</v>
      </c>
      <c r="M199">
        <v>5</v>
      </c>
      <c r="N199">
        <v>1</v>
      </c>
      <c r="O199">
        <v>5</v>
      </c>
      <c r="P199">
        <v>3</v>
      </c>
      <c r="Q199" t="s">
        <v>517</v>
      </c>
      <c r="R199" t="s">
        <v>1030</v>
      </c>
      <c r="S199">
        <v>4</v>
      </c>
      <c r="T199">
        <v>8</v>
      </c>
      <c r="U199">
        <v>5</v>
      </c>
      <c r="V199">
        <v>3</v>
      </c>
      <c r="W199" t="s">
        <v>5614</v>
      </c>
      <c r="X199">
        <v>1</v>
      </c>
      <c r="Y199" t="s">
        <v>1030</v>
      </c>
      <c r="Z199" t="s">
        <v>5615</v>
      </c>
      <c r="AA199" t="s">
        <v>5614</v>
      </c>
      <c r="AB199" t="s">
        <v>5616</v>
      </c>
      <c r="AC199" t="s">
        <v>532</v>
      </c>
      <c r="AD199">
        <v>93</v>
      </c>
      <c r="AE199">
        <v>16</v>
      </c>
      <c r="AF199">
        <v>1.6</v>
      </c>
      <c r="AG199">
        <v>1.3</v>
      </c>
      <c r="AH199" t="s">
        <v>5613</v>
      </c>
      <c r="AI199">
        <v>1</v>
      </c>
    </row>
    <row r="200" spans="1:35">
      <c r="A200" t="s">
        <v>6195</v>
      </c>
      <c r="B200" t="s">
        <v>6196</v>
      </c>
      <c r="C200" t="s">
        <v>6195</v>
      </c>
      <c r="D200" t="s">
        <v>182</v>
      </c>
      <c r="E200" t="s">
        <v>283</v>
      </c>
      <c r="F200" t="s">
        <v>185</v>
      </c>
      <c r="G200" s="50">
        <v>69.11</v>
      </c>
      <c r="H200">
        <v>126.28</v>
      </c>
      <c r="I200">
        <v>58.95</v>
      </c>
      <c r="J200">
        <v>103.78</v>
      </c>
      <c r="L200">
        <v>1</v>
      </c>
      <c r="M200">
        <v>2</v>
      </c>
      <c r="N200">
        <v>1</v>
      </c>
      <c r="O200">
        <v>6</v>
      </c>
      <c r="P200">
        <v>3</v>
      </c>
      <c r="Q200" t="s">
        <v>708</v>
      </c>
      <c r="R200" t="s">
        <v>1030</v>
      </c>
      <c r="S200">
        <v>8</v>
      </c>
      <c r="T200">
        <v>17</v>
      </c>
      <c r="U200">
        <v>6</v>
      </c>
      <c r="V200">
        <v>3</v>
      </c>
      <c r="W200" t="s">
        <v>6196</v>
      </c>
      <c r="X200">
        <v>1</v>
      </c>
      <c r="Y200" t="s">
        <v>1030</v>
      </c>
      <c r="Z200" t="s">
        <v>6197</v>
      </c>
      <c r="AA200" t="s">
        <v>6198</v>
      </c>
      <c r="AB200" t="s">
        <v>6199</v>
      </c>
      <c r="AC200" t="s">
        <v>182</v>
      </c>
      <c r="AD200">
        <v>100</v>
      </c>
      <c r="AE200">
        <v>23</v>
      </c>
      <c r="AF200">
        <v>1.5</v>
      </c>
      <c r="AG200">
        <v>1</v>
      </c>
      <c r="AH200" t="s">
        <v>6195</v>
      </c>
      <c r="AI200">
        <v>1</v>
      </c>
    </row>
    <row r="201" spans="1:35">
      <c r="A201" t="s">
        <v>5511</v>
      </c>
      <c r="B201" t="s">
        <v>5512</v>
      </c>
      <c r="C201" t="s">
        <v>5511</v>
      </c>
      <c r="D201" t="s">
        <v>182</v>
      </c>
      <c r="E201" t="s">
        <v>184</v>
      </c>
      <c r="F201" t="s">
        <v>185</v>
      </c>
      <c r="G201" s="50">
        <v>69.27</v>
      </c>
      <c r="H201">
        <v>42.5</v>
      </c>
      <c r="I201">
        <v>47.9</v>
      </c>
      <c r="J201">
        <v>21.62</v>
      </c>
      <c r="L201">
        <v>1</v>
      </c>
      <c r="M201">
        <v>2</v>
      </c>
      <c r="N201">
        <v>1</v>
      </c>
      <c r="O201">
        <v>4</v>
      </c>
      <c r="P201">
        <v>2</v>
      </c>
      <c r="Q201" t="s">
        <v>583</v>
      </c>
      <c r="R201" t="s">
        <v>1992</v>
      </c>
      <c r="S201">
        <v>3</v>
      </c>
      <c r="T201">
        <v>7</v>
      </c>
      <c r="U201">
        <v>4</v>
      </c>
      <c r="V201">
        <v>2</v>
      </c>
      <c r="W201" t="s">
        <v>5512</v>
      </c>
      <c r="X201">
        <v>1</v>
      </c>
      <c r="Y201" t="s">
        <v>1992</v>
      </c>
      <c r="Z201" t="s">
        <v>5513</v>
      </c>
      <c r="AA201" t="s">
        <v>5514</v>
      </c>
      <c r="AB201" t="s">
        <v>5515</v>
      </c>
      <c r="AC201" t="s">
        <v>182</v>
      </c>
      <c r="AD201">
        <v>100</v>
      </c>
      <c r="AE201">
        <v>24</v>
      </c>
      <c r="AF201">
        <v>1.5</v>
      </c>
      <c r="AG201">
        <v>1.2</v>
      </c>
      <c r="AH201" t="s">
        <v>5511</v>
      </c>
      <c r="AI201">
        <v>1</v>
      </c>
    </row>
    <row r="202" spans="1:35">
      <c r="A202" t="s">
        <v>5947</v>
      </c>
      <c r="B202" t="s">
        <v>5948</v>
      </c>
      <c r="C202" t="s">
        <v>5947</v>
      </c>
      <c r="D202" t="s">
        <v>182</v>
      </c>
      <c r="E202" t="s">
        <v>283</v>
      </c>
      <c r="F202" t="s">
        <v>185</v>
      </c>
      <c r="G202" s="50">
        <v>87.92</v>
      </c>
      <c r="H202">
        <v>135.41</v>
      </c>
      <c r="I202">
        <v>85.08</v>
      </c>
      <c r="J202">
        <v>123.31</v>
      </c>
      <c r="L202">
        <v>2</v>
      </c>
      <c r="M202">
        <v>5</v>
      </c>
      <c r="N202">
        <v>1</v>
      </c>
      <c r="O202">
        <v>7</v>
      </c>
      <c r="P202">
        <v>6</v>
      </c>
      <c r="Q202" t="s">
        <v>626</v>
      </c>
      <c r="R202" t="s">
        <v>3164</v>
      </c>
      <c r="S202">
        <v>2</v>
      </c>
      <c r="T202">
        <v>0</v>
      </c>
      <c r="U202">
        <v>7</v>
      </c>
      <c r="V202">
        <v>6</v>
      </c>
      <c r="W202" t="s">
        <v>5949</v>
      </c>
      <c r="X202">
        <v>2</v>
      </c>
      <c r="Y202" t="s">
        <v>3167</v>
      </c>
      <c r="Z202" t="s">
        <v>5950</v>
      </c>
      <c r="AA202" t="s">
        <v>5951</v>
      </c>
      <c r="AB202" t="s">
        <v>5952</v>
      </c>
      <c r="AC202" t="s">
        <v>532</v>
      </c>
      <c r="AD202">
        <v>100</v>
      </c>
      <c r="AE202">
        <v>22</v>
      </c>
      <c r="AF202">
        <v>1.7</v>
      </c>
      <c r="AG202">
        <v>1.7</v>
      </c>
      <c r="AH202" t="s">
        <v>5947</v>
      </c>
      <c r="AI202">
        <v>1</v>
      </c>
    </row>
    <row r="203" spans="1:35">
      <c r="A203" t="s">
        <v>6316</v>
      </c>
      <c r="B203" t="s">
        <v>6317</v>
      </c>
      <c r="C203" t="s">
        <v>6316</v>
      </c>
      <c r="D203" t="s">
        <v>182</v>
      </c>
      <c r="E203" t="s">
        <v>184</v>
      </c>
      <c r="F203" t="s">
        <v>185</v>
      </c>
      <c r="G203" s="50">
        <v>88.93</v>
      </c>
      <c r="H203">
        <v>317.77</v>
      </c>
      <c r="I203">
        <v>58.9</v>
      </c>
      <c r="J203">
        <v>172.57</v>
      </c>
      <c r="L203">
        <v>1</v>
      </c>
      <c r="M203">
        <v>11</v>
      </c>
      <c r="N203">
        <v>1</v>
      </c>
      <c r="O203">
        <v>3</v>
      </c>
      <c r="P203">
        <v>3</v>
      </c>
      <c r="Q203" t="s">
        <v>1030</v>
      </c>
      <c r="R203" t="s">
        <v>1030</v>
      </c>
      <c r="S203">
        <v>11</v>
      </c>
      <c r="T203">
        <v>22</v>
      </c>
      <c r="U203">
        <v>3</v>
      </c>
      <c r="V203">
        <v>3</v>
      </c>
      <c r="W203" t="s">
        <v>6317</v>
      </c>
      <c r="X203">
        <v>1</v>
      </c>
      <c r="Y203" t="s">
        <v>1030</v>
      </c>
      <c r="Z203" t="s">
        <v>6318</v>
      </c>
      <c r="AA203" t="s">
        <v>6319</v>
      </c>
      <c r="AB203" t="s">
        <v>6316</v>
      </c>
      <c r="AC203" t="s">
        <v>182</v>
      </c>
      <c r="AD203">
        <v>0</v>
      </c>
      <c r="AE203">
        <v>0</v>
      </c>
      <c r="AF203">
        <v>1.2</v>
      </c>
      <c r="AG203">
        <v>1</v>
      </c>
      <c r="AH203" t="s">
        <v>6316</v>
      </c>
      <c r="AI203">
        <v>1</v>
      </c>
    </row>
    <row r="204" spans="1:35">
      <c r="A204" t="s">
        <v>5953</v>
      </c>
      <c r="B204" t="s">
        <v>5954</v>
      </c>
      <c r="C204" t="s">
        <v>5953</v>
      </c>
      <c r="D204" t="s">
        <v>182</v>
      </c>
      <c r="E204" t="s">
        <v>184</v>
      </c>
      <c r="F204" t="s">
        <v>185</v>
      </c>
      <c r="G204" s="50">
        <v>93.34</v>
      </c>
      <c r="H204">
        <v>54.8</v>
      </c>
      <c r="I204">
        <v>87.54</v>
      </c>
      <c r="J204">
        <v>51.01</v>
      </c>
      <c r="L204">
        <v>3</v>
      </c>
      <c r="M204">
        <v>4</v>
      </c>
      <c r="N204">
        <v>1</v>
      </c>
      <c r="O204">
        <v>6</v>
      </c>
      <c r="P204">
        <v>5</v>
      </c>
      <c r="Q204" t="s">
        <v>597</v>
      </c>
      <c r="R204" t="s">
        <v>5955</v>
      </c>
      <c r="S204">
        <v>3</v>
      </c>
      <c r="T204">
        <v>3</v>
      </c>
      <c r="U204">
        <v>6</v>
      </c>
      <c r="V204">
        <v>5</v>
      </c>
      <c r="W204" t="s">
        <v>5954</v>
      </c>
      <c r="X204">
        <v>1</v>
      </c>
      <c r="Y204" t="s">
        <v>5955</v>
      </c>
      <c r="Z204" t="s">
        <v>5956</v>
      </c>
      <c r="AA204" t="s">
        <v>5957</v>
      </c>
      <c r="AB204" t="s">
        <v>5958</v>
      </c>
      <c r="AC204" t="s">
        <v>5959</v>
      </c>
      <c r="AD204">
        <v>100</v>
      </c>
      <c r="AE204">
        <v>18</v>
      </c>
      <c r="AF204">
        <v>1.8</v>
      </c>
      <c r="AG204">
        <v>1.8</v>
      </c>
      <c r="AH204" t="s">
        <v>5960</v>
      </c>
      <c r="AI204">
        <v>2</v>
      </c>
    </row>
    <row r="205" spans="1:35">
      <c r="A205" t="s">
        <v>5426</v>
      </c>
      <c r="B205" t="s">
        <v>5453</v>
      </c>
      <c r="C205" t="s">
        <v>5426</v>
      </c>
      <c r="D205" t="s">
        <v>182</v>
      </c>
      <c r="E205" t="s">
        <v>184</v>
      </c>
      <c r="F205" t="s">
        <v>185</v>
      </c>
      <c r="G205" s="50">
        <v>104.38</v>
      </c>
      <c r="H205">
        <v>122.5</v>
      </c>
      <c r="I205">
        <v>90.16</v>
      </c>
      <c r="J205">
        <v>85.88</v>
      </c>
      <c r="L205">
        <v>2</v>
      </c>
      <c r="M205">
        <v>6</v>
      </c>
      <c r="N205">
        <v>1</v>
      </c>
      <c r="O205">
        <v>6</v>
      </c>
      <c r="P205">
        <v>4</v>
      </c>
      <c r="Q205" t="s">
        <v>2584</v>
      </c>
      <c r="R205" t="s">
        <v>314</v>
      </c>
      <c r="S205">
        <v>7</v>
      </c>
      <c r="T205">
        <v>8</v>
      </c>
      <c r="U205">
        <v>6</v>
      </c>
      <c r="V205">
        <v>4</v>
      </c>
      <c r="W205" t="s">
        <v>5453</v>
      </c>
      <c r="X205">
        <v>1</v>
      </c>
      <c r="Y205" t="s">
        <v>314</v>
      </c>
      <c r="Z205" t="s">
        <v>5454</v>
      </c>
      <c r="AA205" t="s">
        <v>5455</v>
      </c>
      <c r="AB205" t="s">
        <v>5456</v>
      </c>
      <c r="AC205" t="s">
        <v>532</v>
      </c>
      <c r="AD205">
        <v>100</v>
      </c>
      <c r="AE205">
        <v>22</v>
      </c>
      <c r="AF205">
        <v>1.35</v>
      </c>
      <c r="AG205">
        <v>1.3</v>
      </c>
      <c r="AH205" t="s">
        <v>5426</v>
      </c>
      <c r="AI205">
        <v>1</v>
      </c>
    </row>
    <row r="206" spans="1:35">
      <c r="A206" t="s">
        <v>6270</v>
      </c>
      <c r="B206" t="s">
        <v>6271</v>
      </c>
      <c r="C206" t="s">
        <v>6270</v>
      </c>
      <c r="D206" t="s">
        <v>182</v>
      </c>
      <c r="E206" t="s">
        <v>283</v>
      </c>
      <c r="F206" t="s">
        <v>185</v>
      </c>
      <c r="G206" s="50">
        <v>106.61</v>
      </c>
      <c r="H206">
        <v>257.57</v>
      </c>
      <c r="I206">
        <v>99.49</v>
      </c>
      <c r="J206">
        <v>246.55</v>
      </c>
      <c r="L206">
        <v>1</v>
      </c>
      <c r="M206">
        <v>6</v>
      </c>
      <c r="N206">
        <v>1</v>
      </c>
      <c r="O206">
        <v>3</v>
      </c>
      <c r="P206">
        <v>3</v>
      </c>
      <c r="Q206" t="s">
        <v>1030</v>
      </c>
      <c r="R206" t="s">
        <v>1030</v>
      </c>
      <c r="S206">
        <v>11</v>
      </c>
      <c r="T206">
        <v>30</v>
      </c>
      <c r="U206">
        <v>3</v>
      </c>
      <c r="V206">
        <v>3</v>
      </c>
      <c r="W206" t="s">
        <v>6271</v>
      </c>
      <c r="X206">
        <v>1</v>
      </c>
      <c r="Y206" t="s">
        <v>1030</v>
      </c>
      <c r="Z206" t="s">
        <v>6272</v>
      </c>
      <c r="AA206" t="s">
        <v>6273</v>
      </c>
      <c r="AB206" t="s">
        <v>6270</v>
      </c>
      <c r="AC206" t="s">
        <v>182</v>
      </c>
      <c r="AD206">
        <v>0</v>
      </c>
      <c r="AE206">
        <v>0</v>
      </c>
      <c r="AF206">
        <v>1.2</v>
      </c>
      <c r="AG206">
        <v>1</v>
      </c>
      <c r="AH206" t="s">
        <v>6270</v>
      </c>
      <c r="AI206">
        <v>1</v>
      </c>
    </row>
    <row r="207" spans="1:35">
      <c r="A207" t="s">
        <v>6154</v>
      </c>
      <c r="B207" t="s">
        <v>6155</v>
      </c>
      <c r="C207" t="s">
        <v>6154</v>
      </c>
      <c r="D207" t="s">
        <v>182</v>
      </c>
      <c r="E207" t="s">
        <v>184</v>
      </c>
      <c r="F207" t="s">
        <v>185</v>
      </c>
      <c r="G207" s="50">
        <v>110.8</v>
      </c>
      <c r="H207">
        <v>197.7</v>
      </c>
      <c r="I207">
        <v>72.5</v>
      </c>
      <c r="J207">
        <v>124.32</v>
      </c>
      <c r="L207">
        <v>1</v>
      </c>
      <c r="M207">
        <v>1</v>
      </c>
      <c r="N207">
        <v>1</v>
      </c>
      <c r="O207">
        <v>7</v>
      </c>
      <c r="P207">
        <v>6</v>
      </c>
      <c r="Q207" t="s">
        <v>637</v>
      </c>
      <c r="R207" t="s">
        <v>1114</v>
      </c>
      <c r="S207">
        <v>0</v>
      </c>
      <c r="T207">
        <v>0</v>
      </c>
      <c r="U207">
        <v>7</v>
      </c>
      <c r="V207">
        <v>6</v>
      </c>
      <c r="W207" t="s">
        <v>6156</v>
      </c>
      <c r="X207">
        <v>2</v>
      </c>
      <c r="Y207" t="s">
        <v>1387</v>
      </c>
      <c r="Z207" t="s">
        <v>6157</v>
      </c>
      <c r="AA207" t="s">
        <v>6158</v>
      </c>
      <c r="AB207" t="s">
        <v>6159</v>
      </c>
      <c r="AC207" t="s">
        <v>182</v>
      </c>
      <c r="AD207">
        <v>96</v>
      </c>
      <c r="AE207">
        <v>26</v>
      </c>
      <c r="AF207">
        <v>2.6</v>
      </c>
      <c r="AG207">
        <v>2.35</v>
      </c>
      <c r="AH207" t="s">
        <v>6154</v>
      </c>
      <c r="AI207">
        <v>1</v>
      </c>
    </row>
    <row r="208" spans="1:35">
      <c r="A208" t="s">
        <v>5422</v>
      </c>
      <c r="B208" t="s">
        <v>5430</v>
      </c>
      <c r="C208" t="s">
        <v>5422</v>
      </c>
      <c r="D208" t="s">
        <v>182</v>
      </c>
      <c r="E208" t="s">
        <v>184</v>
      </c>
      <c r="F208" t="s">
        <v>185</v>
      </c>
      <c r="G208" s="50">
        <v>124.82</v>
      </c>
      <c r="H208">
        <v>82.36</v>
      </c>
      <c r="I208">
        <v>106.55</v>
      </c>
      <c r="J208">
        <v>61.22</v>
      </c>
      <c r="L208">
        <v>1</v>
      </c>
      <c r="M208">
        <v>2</v>
      </c>
      <c r="N208">
        <v>1</v>
      </c>
      <c r="O208">
        <v>6</v>
      </c>
      <c r="P208">
        <v>4</v>
      </c>
      <c r="Q208" t="s">
        <v>715</v>
      </c>
      <c r="R208" t="s">
        <v>639</v>
      </c>
      <c r="S208">
        <v>0</v>
      </c>
      <c r="T208">
        <v>17</v>
      </c>
      <c r="U208">
        <v>6</v>
      </c>
      <c r="V208">
        <v>4</v>
      </c>
      <c r="W208" t="s">
        <v>5431</v>
      </c>
      <c r="X208">
        <v>2</v>
      </c>
      <c r="Y208" t="s">
        <v>645</v>
      </c>
      <c r="Z208" t="s">
        <v>5432</v>
      </c>
      <c r="AA208" t="s">
        <v>5433</v>
      </c>
      <c r="AB208" t="s">
        <v>5434</v>
      </c>
      <c r="AC208" t="s">
        <v>182</v>
      </c>
      <c r="AD208">
        <v>95</v>
      </c>
      <c r="AE208">
        <v>23</v>
      </c>
      <c r="AF208">
        <v>1.95</v>
      </c>
      <c r="AG208">
        <v>1.05</v>
      </c>
      <c r="AH208" t="s">
        <v>5422</v>
      </c>
      <c r="AI208">
        <v>1</v>
      </c>
    </row>
    <row r="209" spans="1:35">
      <c r="A209" t="s">
        <v>5784</v>
      </c>
      <c r="B209" t="s">
        <v>5785</v>
      </c>
      <c r="C209" t="s">
        <v>5784</v>
      </c>
      <c r="D209" t="s">
        <v>182</v>
      </c>
      <c r="E209" t="s">
        <v>283</v>
      </c>
      <c r="F209" t="s">
        <v>185</v>
      </c>
      <c r="G209" s="50">
        <v>144.96</v>
      </c>
      <c r="H209">
        <v>111.42</v>
      </c>
      <c r="I209">
        <v>96.11</v>
      </c>
      <c r="J209">
        <v>60.95</v>
      </c>
      <c r="L209">
        <v>1</v>
      </c>
      <c r="M209">
        <v>5</v>
      </c>
      <c r="N209">
        <v>1</v>
      </c>
      <c r="O209">
        <v>5</v>
      </c>
      <c r="P209">
        <v>4</v>
      </c>
      <c r="Q209" t="s">
        <v>517</v>
      </c>
      <c r="R209" t="s">
        <v>518</v>
      </c>
      <c r="S209">
        <v>14</v>
      </c>
      <c r="T209">
        <v>23</v>
      </c>
      <c r="U209">
        <v>5</v>
      </c>
      <c r="V209">
        <v>4</v>
      </c>
      <c r="W209" t="s">
        <v>5785</v>
      </c>
      <c r="X209">
        <v>1</v>
      </c>
      <c r="Y209" t="s">
        <v>518</v>
      </c>
      <c r="Z209" t="s">
        <v>5786</v>
      </c>
      <c r="AA209" t="s">
        <v>4086</v>
      </c>
      <c r="AB209" t="s">
        <v>5787</v>
      </c>
      <c r="AC209" t="s">
        <v>182</v>
      </c>
      <c r="AD209">
        <v>100</v>
      </c>
      <c r="AE209">
        <v>26</v>
      </c>
      <c r="AF209">
        <v>1</v>
      </c>
      <c r="AG209">
        <v>1</v>
      </c>
      <c r="AH209" t="s">
        <v>5784</v>
      </c>
      <c r="AI209">
        <v>1</v>
      </c>
    </row>
    <row r="210" spans="1:35">
      <c r="A210" t="s">
        <v>6422</v>
      </c>
      <c r="B210" t="s">
        <v>6423</v>
      </c>
      <c r="C210" t="s">
        <v>6422</v>
      </c>
      <c r="D210" t="s">
        <v>182</v>
      </c>
      <c r="E210" t="s">
        <v>283</v>
      </c>
      <c r="F210" t="s">
        <v>185</v>
      </c>
      <c r="G210" s="50">
        <v>151.1</v>
      </c>
      <c r="H210">
        <v>276.35000000000002</v>
      </c>
      <c r="I210">
        <v>110.66</v>
      </c>
      <c r="J210">
        <v>193.78</v>
      </c>
      <c r="L210">
        <v>1</v>
      </c>
      <c r="M210">
        <v>2</v>
      </c>
      <c r="N210">
        <v>1</v>
      </c>
      <c r="O210">
        <v>5</v>
      </c>
      <c r="P210">
        <v>4</v>
      </c>
      <c r="Q210" t="s">
        <v>399</v>
      </c>
      <c r="R210" t="s">
        <v>1703</v>
      </c>
      <c r="S210">
        <v>4</v>
      </c>
      <c r="T210">
        <v>7</v>
      </c>
      <c r="U210">
        <v>4</v>
      </c>
      <c r="V210">
        <v>4</v>
      </c>
      <c r="W210" t="s">
        <v>6423</v>
      </c>
      <c r="X210">
        <v>1</v>
      </c>
      <c r="Y210" t="s">
        <v>1703</v>
      </c>
      <c r="Z210" t="s">
        <v>6424</v>
      </c>
      <c r="AA210" t="s">
        <v>6425</v>
      </c>
      <c r="AB210" t="s">
        <v>6426</v>
      </c>
      <c r="AC210" t="s">
        <v>182</v>
      </c>
      <c r="AD210">
        <v>100</v>
      </c>
      <c r="AE210">
        <v>27</v>
      </c>
      <c r="AF210">
        <v>1.75</v>
      </c>
      <c r="AG210">
        <v>1.6</v>
      </c>
      <c r="AH210" t="s">
        <v>6422</v>
      </c>
      <c r="AI210">
        <v>1</v>
      </c>
    </row>
    <row r="211" spans="1:35">
      <c r="A211" t="s">
        <v>6205</v>
      </c>
      <c r="B211" t="s">
        <v>6206</v>
      </c>
      <c r="C211" t="s">
        <v>6205</v>
      </c>
      <c r="D211" t="s">
        <v>182</v>
      </c>
      <c r="E211" t="s">
        <v>283</v>
      </c>
      <c r="F211" t="s">
        <v>185</v>
      </c>
      <c r="G211" s="50">
        <v>156.77000000000001</v>
      </c>
      <c r="H211">
        <v>256.01</v>
      </c>
      <c r="I211">
        <v>108.79</v>
      </c>
      <c r="J211">
        <v>140.88</v>
      </c>
      <c r="L211">
        <v>1</v>
      </c>
      <c r="M211">
        <v>2</v>
      </c>
      <c r="N211">
        <v>1</v>
      </c>
      <c r="O211">
        <v>6</v>
      </c>
      <c r="P211">
        <v>4</v>
      </c>
      <c r="Q211" t="s">
        <v>733</v>
      </c>
      <c r="R211" t="s">
        <v>518</v>
      </c>
      <c r="S211">
        <v>2</v>
      </c>
      <c r="T211">
        <v>11</v>
      </c>
      <c r="U211">
        <v>6</v>
      </c>
      <c r="V211">
        <v>4</v>
      </c>
      <c r="W211" t="s">
        <v>6206</v>
      </c>
      <c r="X211">
        <v>1</v>
      </c>
      <c r="Y211" t="s">
        <v>518</v>
      </c>
      <c r="Z211" t="s">
        <v>6207</v>
      </c>
      <c r="AA211" t="s">
        <v>6208</v>
      </c>
      <c r="AB211" t="s">
        <v>6209</v>
      </c>
      <c r="AC211" t="s">
        <v>182</v>
      </c>
      <c r="AD211">
        <v>100</v>
      </c>
      <c r="AE211">
        <v>28</v>
      </c>
      <c r="AF211">
        <v>1.75</v>
      </c>
      <c r="AG211">
        <v>1.2</v>
      </c>
      <c r="AH211" t="s">
        <v>6205</v>
      </c>
      <c r="AI211">
        <v>1</v>
      </c>
    </row>
    <row r="212" spans="1:35">
      <c r="A212" t="s">
        <v>6517</v>
      </c>
      <c r="B212" t="s">
        <v>6518</v>
      </c>
      <c r="C212" t="s">
        <v>6517</v>
      </c>
      <c r="D212" t="s">
        <v>182</v>
      </c>
      <c r="E212" t="s">
        <v>283</v>
      </c>
      <c r="F212" t="s">
        <v>185</v>
      </c>
      <c r="G212" s="50">
        <v>166.72</v>
      </c>
      <c r="H212">
        <v>288.04000000000002</v>
      </c>
      <c r="I212">
        <v>152.83000000000001</v>
      </c>
      <c r="J212">
        <v>251.35</v>
      </c>
      <c r="L212">
        <v>1</v>
      </c>
      <c r="M212">
        <v>2</v>
      </c>
      <c r="N212">
        <v>1</v>
      </c>
      <c r="O212">
        <v>5</v>
      </c>
      <c r="P212">
        <v>3</v>
      </c>
      <c r="Q212" t="s">
        <v>399</v>
      </c>
      <c r="R212" t="s">
        <v>1030</v>
      </c>
      <c r="S212">
        <v>11</v>
      </c>
      <c r="T212">
        <v>23</v>
      </c>
      <c r="U212">
        <v>5</v>
      </c>
      <c r="V212">
        <v>3</v>
      </c>
      <c r="W212" t="s">
        <v>6518</v>
      </c>
      <c r="X212">
        <v>1</v>
      </c>
      <c r="Y212" t="s">
        <v>1030</v>
      </c>
      <c r="Z212" t="s">
        <v>6519</v>
      </c>
      <c r="AA212" t="s">
        <v>4084</v>
      </c>
      <c r="AB212" t="s">
        <v>6520</v>
      </c>
      <c r="AC212" t="s">
        <v>182</v>
      </c>
      <c r="AD212">
        <v>100</v>
      </c>
      <c r="AE212">
        <v>25</v>
      </c>
      <c r="AF212">
        <v>1.1499999999999999</v>
      </c>
      <c r="AG212">
        <v>1</v>
      </c>
      <c r="AH212" t="s">
        <v>6517</v>
      </c>
      <c r="AI212">
        <v>1</v>
      </c>
    </row>
    <row r="213" spans="1:35">
      <c r="A213" t="s">
        <v>5677</v>
      </c>
      <c r="B213" t="s">
        <v>5678</v>
      </c>
      <c r="C213" t="s">
        <v>5677</v>
      </c>
      <c r="D213" t="s">
        <v>182</v>
      </c>
      <c r="E213" t="s">
        <v>184</v>
      </c>
      <c r="F213" t="s">
        <v>185</v>
      </c>
      <c r="G213" s="50">
        <v>191.63</v>
      </c>
      <c r="H213">
        <v>45.2</v>
      </c>
      <c r="I213">
        <v>173.82</v>
      </c>
      <c r="J213">
        <v>36.22</v>
      </c>
      <c r="L213">
        <v>1</v>
      </c>
      <c r="M213">
        <v>2</v>
      </c>
      <c r="N213">
        <v>1</v>
      </c>
      <c r="O213">
        <v>4</v>
      </c>
      <c r="P213">
        <v>4</v>
      </c>
      <c r="Q213" t="s">
        <v>639</v>
      </c>
      <c r="R213" t="s">
        <v>639</v>
      </c>
      <c r="S213">
        <v>1</v>
      </c>
      <c r="T213">
        <v>8</v>
      </c>
      <c r="U213">
        <v>4</v>
      </c>
      <c r="V213">
        <v>4</v>
      </c>
      <c r="W213" t="s">
        <v>5679</v>
      </c>
      <c r="X213">
        <v>2</v>
      </c>
      <c r="Y213" t="s">
        <v>645</v>
      </c>
      <c r="Z213" t="s">
        <v>5680</v>
      </c>
      <c r="AA213" t="s">
        <v>5681</v>
      </c>
      <c r="AB213" t="s">
        <v>5682</v>
      </c>
      <c r="AC213" t="s">
        <v>182</v>
      </c>
      <c r="AD213">
        <v>100</v>
      </c>
      <c r="AE213">
        <v>29</v>
      </c>
      <c r="AF213">
        <v>1.85</v>
      </c>
      <c r="AG213">
        <v>1.5</v>
      </c>
      <c r="AH213" t="s">
        <v>5677</v>
      </c>
      <c r="AI213">
        <v>1</v>
      </c>
    </row>
    <row r="214" spans="1:35">
      <c r="A214" t="s">
        <v>6060</v>
      </c>
      <c r="B214" t="s">
        <v>6061</v>
      </c>
      <c r="C214" t="s">
        <v>6060</v>
      </c>
      <c r="D214" t="s">
        <v>182</v>
      </c>
      <c r="E214" t="s">
        <v>184</v>
      </c>
      <c r="F214" t="s">
        <v>185</v>
      </c>
      <c r="G214" s="50">
        <v>251.51</v>
      </c>
      <c r="H214">
        <v>262.5</v>
      </c>
      <c r="I214">
        <v>188.41</v>
      </c>
      <c r="J214">
        <v>186.96</v>
      </c>
      <c r="L214">
        <v>1</v>
      </c>
      <c r="M214">
        <v>2</v>
      </c>
      <c r="N214">
        <v>1</v>
      </c>
      <c r="O214">
        <v>6</v>
      </c>
      <c r="P214">
        <v>5</v>
      </c>
      <c r="Q214" t="s">
        <v>1114</v>
      </c>
      <c r="R214" t="s">
        <v>517</v>
      </c>
      <c r="S214">
        <v>1</v>
      </c>
      <c r="T214">
        <v>2</v>
      </c>
      <c r="U214">
        <v>6</v>
      </c>
      <c r="V214">
        <v>5</v>
      </c>
      <c r="W214" t="s">
        <v>6062</v>
      </c>
      <c r="X214">
        <v>2</v>
      </c>
      <c r="Y214" t="s">
        <v>712</v>
      </c>
      <c r="Z214" t="s">
        <v>6063</v>
      </c>
      <c r="AA214" t="s">
        <v>6064</v>
      </c>
      <c r="AB214" t="s">
        <v>6065</v>
      </c>
      <c r="AC214" t="s">
        <v>182</v>
      </c>
      <c r="AD214">
        <v>100</v>
      </c>
      <c r="AE214">
        <v>12</v>
      </c>
      <c r="AF214">
        <v>1.85</v>
      </c>
      <c r="AG214">
        <v>1.7</v>
      </c>
      <c r="AH214" t="s">
        <v>6060</v>
      </c>
      <c r="AI214">
        <v>1</v>
      </c>
    </row>
    <row r="215" spans="1:35">
      <c r="A215" t="s">
        <v>6548</v>
      </c>
      <c r="B215" t="s">
        <v>4017</v>
      </c>
      <c r="C215" t="s">
        <v>6548</v>
      </c>
      <c r="D215" t="s">
        <v>182</v>
      </c>
      <c r="E215" t="s">
        <v>184</v>
      </c>
      <c r="F215" t="s">
        <v>185</v>
      </c>
      <c r="G215" s="50">
        <v>304.75</v>
      </c>
      <c r="H215">
        <v>207.3</v>
      </c>
      <c r="I215">
        <v>304.3</v>
      </c>
      <c r="J215">
        <v>205.2</v>
      </c>
      <c r="L215">
        <v>1</v>
      </c>
      <c r="M215">
        <v>8</v>
      </c>
      <c r="N215">
        <v>1</v>
      </c>
      <c r="O215">
        <v>4</v>
      </c>
      <c r="P215">
        <v>2</v>
      </c>
      <c r="Q215" t="s">
        <v>518</v>
      </c>
      <c r="R215" t="s">
        <v>948</v>
      </c>
      <c r="S215">
        <v>8</v>
      </c>
      <c r="T215">
        <v>27</v>
      </c>
      <c r="U215">
        <v>4</v>
      </c>
      <c r="V215">
        <v>2</v>
      </c>
      <c r="W215" t="s">
        <v>4017</v>
      </c>
      <c r="X215">
        <v>1</v>
      </c>
      <c r="Y215" t="s">
        <v>948</v>
      </c>
      <c r="Z215" t="s">
        <v>6549</v>
      </c>
      <c r="AA215" t="s">
        <v>5525</v>
      </c>
      <c r="AB215" t="s">
        <v>6548</v>
      </c>
      <c r="AC215" t="s">
        <v>182</v>
      </c>
      <c r="AD215">
        <v>100</v>
      </c>
      <c r="AE215">
        <v>22</v>
      </c>
      <c r="AF215">
        <v>1.5</v>
      </c>
      <c r="AG215">
        <v>1</v>
      </c>
      <c r="AH215" t="s">
        <v>6548</v>
      </c>
      <c r="AI215">
        <v>1</v>
      </c>
    </row>
    <row r="216" spans="1:35">
      <c r="A216" t="s">
        <v>6290</v>
      </c>
      <c r="B216" t="s">
        <v>6291</v>
      </c>
      <c r="C216" t="s">
        <v>6290</v>
      </c>
      <c r="D216" t="s">
        <v>182</v>
      </c>
      <c r="E216" t="s">
        <v>184</v>
      </c>
      <c r="F216" t="s">
        <v>185</v>
      </c>
      <c r="G216" s="50">
        <v>830.72</v>
      </c>
      <c r="H216">
        <v>741.35</v>
      </c>
      <c r="I216">
        <v>823.62</v>
      </c>
      <c r="J216">
        <v>732.43</v>
      </c>
      <c r="L216">
        <v>1</v>
      </c>
      <c r="M216">
        <v>2</v>
      </c>
      <c r="N216">
        <v>1</v>
      </c>
      <c r="O216">
        <v>5</v>
      </c>
      <c r="P216">
        <v>3</v>
      </c>
      <c r="Q216" t="s">
        <v>517</v>
      </c>
      <c r="R216" t="s">
        <v>1030</v>
      </c>
      <c r="S216">
        <v>11</v>
      </c>
      <c r="T216">
        <v>12</v>
      </c>
      <c r="U216">
        <v>5</v>
      </c>
      <c r="V216">
        <v>3</v>
      </c>
      <c r="W216" t="s">
        <v>6291</v>
      </c>
      <c r="X216">
        <v>1</v>
      </c>
      <c r="Y216" t="s">
        <v>1030</v>
      </c>
      <c r="Z216" t="s">
        <v>6292</v>
      </c>
      <c r="AA216" t="s">
        <v>6293</v>
      </c>
      <c r="AB216" t="s">
        <v>6294</v>
      </c>
      <c r="AC216" t="s">
        <v>182</v>
      </c>
      <c r="AD216">
        <v>96</v>
      </c>
      <c r="AE216">
        <v>29</v>
      </c>
      <c r="AF216">
        <v>1.2</v>
      </c>
      <c r="AG216">
        <v>1.1000000000000001</v>
      </c>
      <c r="AH216" t="s">
        <v>6290</v>
      </c>
      <c r="AI216">
        <v>1</v>
      </c>
    </row>
    <row r="217" spans="1:35">
      <c r="A217" t="s">
        <v>6033</v>
      </c>
      <c r="B217" t="s">
        <v>6034</v>
      </c>
      <c r="C217" t="s">
        <v>6033</v>
      </c>
      <c r="D217" t="s">
        <v>182</v>
      </c>
      <c r="E217" t="s">
        <v>283</v>
      </c>
      <c r="F217" t="s">
        <v>185</v>
      </c>
      <c r="G217" s="50">
        <v>841.56</v>
      </c>
      <c r="H217">
        <v>592.23</v>
      </c>
      <c r="I217">
        <v>627.59</v>
      </c>
      <c r="J217">
        <v>417.03</v>
      </c>
      <c r="L217">
        <v>1</v>
      </c>
      <c r="M217">
        <v>2</v>
      </c>
      <c r="N217">
        <v>1</v>
      </c>
      <c r="O217">
        <v>5</v>
      </c>
      <c r="P217">
        <v>3</v>
      </c>
      <c r="Q217" t="s">
        <v>517</v>
      </c>
      <c r="R217" t="s">
        <v>2464</v>
      </c>
      <c r="S217">
        <v>12</v>
      </c>
      <c r="T217">
        <v>19</v>
      </c>
      <c r="U217">
        <v>5</v>
      </c>
      <c r="V217">
        <v>3</v>
      </c>
      <c r="W217" t="s">
        <v>6034</v>
      </c>
      <c r="X217">
        <v>1</v>
      </c>
      <c r="Y217" t="s">
        <v>2464</v>
      </c>
      <c r="Z217" t="s">
        <v>6035</v>
      </c>
      <c r="AA217" t="s">
        <v>6036</v>
      </c>
      <c r="AB217" t="s">
        <v>6037</v>
      </c>
      <c r="AC217" t="s">
        <v>182</v>
      </c>
      <c r="AD217">
        <v>100</v>
      </c>
      <c r="AE217">
        <v>20</v>
      </c>
      <c r="AF217">
        <v>1.25</v>
      </c>
      <c r="AG217">
        <v>1</v>
      </c>
      <c r="AH217" t="s">
        <v>6033</v>
      </c>
      <c r="AI217">
        <v>1</v>
      </c>
    </row>
    <row r="218" spans="1:35">
      <c r="A218" t="s">
        <v>6028</v>
      </c>
      <c r="B218" t="s">
        <v>6029</v>
      </c>
      <c r="C218" t="s">
        <v>6028</v>
      </c>
      <c r="D218" t="s">
        <v>182</v>
      </c>
      <c r="E218" t="s">
        <v>283</v>
      </c>
      <c r="F218" t="s">
        <v>185</v>
      </c>
      <c r="G218" s="50">
        <v>1049.32</v>
      </c>
      <c r="H218">
        <v>995.74</v>
      </c>
      <c r="I218">
        <v>806.57</v>
      </c>
      <c r="J218">
        <v>680.2</v>
      </c>
      <c r="L218">
        <v>1</v>
      </c>
      <c r="M218">
        <v>2</v>
      </c>
      <c r="N218">
        <v>1</v>
      </c>
      <c r="O218">
        <v>5</v>
      </c>
      <c r="P218">
        <v>3</v>
      </c>
      <c r="Q218" t="s">
        <v>517</v>
      </c>
      <c r="R218" t="s">
        <v>1030</v>
      </c>
      <c r="S218">
        <v>2</v>
      </c>
      <c r="T218">
        <v>20</v>
      </c>
      <c r="U218">
        <v>5</v>
      </c>
      <c r="V218">
        <v>3</v>
      </c>
      <c r="W218" t="s">
        <v>6029</v>
      </c>
      <c r="X218">
        <v>1</v>
      </c>
      <c r="Y218" t="s">
        <v>1030</v>
      </c>
      <c r="Z218" t="s">
        <v>6030</v>
      </c>
      <c r="AA218" t="s">
        <v>6031</v>
      </c>
      <c r="AB218" t="s">
        <v>6032</v>
      </c>
      <c r="AC218" t="s">
        <v>182</v>
      </c>
      <c r="AD218">
        <v>100</v>
      </c>
      <c r="AE218">
        <v>24</v>
      </c>
      <c r="AF218">
        <v>1.8</v>
      </c>
      <c r="AG218">
        <v>1</v>
      </c>
      <c r="AH218" t="s">
        <v>6028</v>
      </c>
      <c r="AI218">
        <v>1</v>
      </c>
    </row>
  </sheetData>
  <sortState xmlns:xlrd2="http://schemas.microsoft.com/office/spreadsheetml/2017/richdata2" ref="A2:AI217">
    <sortCondition ref="G2:G217"/>
  </sortState>
  <conditionalFormatting sqref="A585:A1048576 A1:A221">
    <cfRule type="duplicateValues" dxfId="0" priority="1"/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Items + AA</vt:lpstr>
      <vt:lpstr>ItemsModif1</vt:lpstr>
      <vt:lpstr>ItemsEnlevés</vt:lpstr>
      <vt:lpstr>tableau nb grp phon</vt:lpstr>
      <vt:lpstr>ItemsBalancés</vt:lpstr>
      <vt:lpstr>TCD_Freq_Manulex</vt:lpstr>
      <vt:lpstr>Feuil7</vt:lpstr>
      <vt:lpstr>Feuil5</vt:lpstr>
      <vt:lpstr>ITEMS BALANCES MODIF ML</vt:lpstr>
      <vt:lpstr>TCD Items</vt:lpstr>
      <vt:lpstr>Syll</vt:lpstr>
      <vt:lpstr>Feuil3</vt:lpstr>
      <vt:lpstr>Feuil4</vt:lpstr>
      <vt:lpstr>Feuil1</vt:lpstr>
      <vt:lpstr>Freq Items</vt:lpstr>
      <vt:lpstr>(Item base)</vt:lpstr>
      <vt:lpstr>Items Alario</vt:lpstr>
      <vt:lpstr>Vieux items</vt:lpstr>
      <vt:lpstr>Deno 120</vt:lpstr>
      <vt:lpstr>Item source 2</vt:lpstr>
      <vt:lpstr>Feuil2</vt:lpstr>
      <vt:lpstr>Nouveaux Items Lexique2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Raphaël Fargier</dc:creator>
  <cp:lastModifiedBy>mohammad keshtkar</cp:lastModifiedBy>
  <dcterms:created xsi:type="dcterms:W3CDTF">2017-10-06T08:36:53Z</dcterms:created>
  <dcterms:modified xsi:type="dcterms:W3CDTF">2025-05-16T13:00:53Z</dcterms:modified>
</cp:coreProperties>
</file>